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dell\Desktop\project bushra\Hospital Data Analysis Project\"/>
    </mc:Choice>
  </mc:AlternateContent>
  <xr:revisionPtr revIDLastSave="0" documentId="13_ncr:2001_{ED420685-536A-4721-AE8A-768C2549E077}" xr6:coauthVersionLast="47" xr6:coauthVersionMax="47" xr10:uidLastSave="{00000000-0000-0000-0000-000000000000}"/>
  <bookViews>
    <workbookView xWindow="-120" yWindow="-120" windowWidth="20730" windowHeight="11040" firstSheet="3" activeTab="7" xr2:uid="{00000000-000D-0000-FFFF-FFFF00000000}"/>
  </bookViews>
  <sheets>
    <sheet name="Project Parameters" sheetId="2" r:id="rId1"/>
    <sheet name="Raw Data" sheetId="1" r:id="rId2"/>
    <sheet name="Data Cleaning Checklist" sheetId="4" r:id="rId3"/>
    <sheet name="Cleaned Data" sheetId="3" r:id="rId4"/>
    <sheet name="Analysis Questions" sheetId="6" r:id="rId5"/>
    <sheet name="Analysis" sheetId="5" r:id="rId6"/>
    <sheet name="Insights &amp; Conclusions" sheetId="8" r:id="rId7"/>
    <sheet name="Recommendations" sheetId="9" r:id="rId8"/>
  </sheets>
  <definedNames>
    <definedName name="_xlnm._FilterDatabase" localSheetId="3" hidden="1">'Cleaned Data'!$A$2:$V$1001</definedName>
  </definedNames>
  <calcPr calcId="191029"/>
  <pivotCaches>
    <pivotCache cacheId="16" r:id="rId9"/>
    <pivotCache cacheId="19" r:id="rId10"/>
    <pivotCache cacheId="26" r:id="rId11"/>
    <pivotCache cacheId="29" r:id="rId12"/>
    <pivotCache cacheId="35" r:id="rId13"/>
    <pivotCache cacheId="43" r:id="rId14"/>
  </pivotCaches>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 i="3" l="1"/>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B713" i="3"/>
  <c r="AB714" i="3"/>
  <c r="AB715" i="3"/>
  <c r="AB716" i="3"/>
  <c r="AB717" i="3"/>
  <c r="AB718" i="3"/>
  <c r="AB719" i="3"/>
  <c r="AB720" i="3"/>
  <c r="AB721" i="3"/>
  <c r="AB722" i="3"/>
  <c r="AB723" i="3"/>
  <c r="AB724" i="3"/>
  <c r="AB725" i="3"/>
  <c r="AB726" i="3"/>
  <c r="AB727" i="3"/>
  <c r="AB728" i="3"/>
  <c r="AB729" i="3"/>
  <c r="AB730" i="3"/>
  <c r="AB731" i="3"/>
  <c r="AB732" i="3"/>
  <c r="AB733" i="3"/>
  <c r="AB734" i="3"/>
  <c r="AB735" i="3"/>
  <c r="AB736" i="3"/>
  <c r="AB737" i="3"/>
  <c r="AB738" i="3"/>
  <c r="AB739" i="3"/>
  <c r="AB740" i="3"/>
  <c r="AB741" i="3"/>
  <c r="AB742" i="3"/>
  <c r="AB743" i="3"/>
  <c r="AB744" i="3"/>
  <c r="AB745" i="3"/>
  <c r="AB746" i="3"/>
  <c r="AB747" i="3"/>
  <c r="AB748" i="3"/>
  <c r="AB749" i="3"/>
  <c r="AB750" i="3"/>
  <c r="AB751" i="3"/>
  <c r="AB752" i="3"/>
  <c r="AB753" i="3"/>
  <c r="AB754" i="3"/>
  <c r="AB755" i="3"/>
  <c r="AB756" i="3"/>
  <c r="AB757" i="3"/>
  <c r="AB758" i="3"/>
  <c r="AB759" i="3"/>
  <c r="AB760" i="3"/>
  <c r="AB761" i="3"/>
  <c r="AB762" i="3"/>
  <c r="AB763" i="3"/>
  <c r="AB764" i="3"/>
  <c r="AB765" i="3"/>
  <c r="AB766" i="3"/>
  <c r="AB767" i="3"/>
  <c r="AB768" i="3"/>
  <c r="AB769" i="3"/>
  <c r="AB770" i="3"/>
  <c r="AB771" i="3"/>
  <c r="AB772" i="3"/>
  <c r="AB773" i="3"/>
  <c r="AB774" i="3"/>
  <c r="AB775" i="3"/>
  <c r="AB776" i="3"/>
  <c r="AB777" i="3"/>
  <c r="AB778" i="3"/>
  <c r="AB779" i="3"/>
  <c r="AB780" i="3"/>
  <c r="AB781" i="3"/>
  <c r="AB782" i="3"/>
  <c r="AB783" i="3"/>
  <c r="AB784" i="3"/>
  <c r="AB785" i="3"/>
  <c r="AB786" i="3"/>
  <c r="AB787" i="3"/>
  <c r="AB788" i="3"/>
  <c r="AB789" i="3"/>
  <c r="AB790" i="3"/>
  <c r="AB791" i="3"/>
  <c r="AB792" i="3"/>
  <c r="AB793" i="3"/>
  <c r="AB794" i="3"/>
  <c r="AB795" i="3"/>
  <c r="AB796" i="3"/>
  <c r="AB797" i="3"/>
  <c r="AB798" i="3"/>
  <c r="AB799" i="3"/>
  <c r="AB800" i="3"/>
  <c r="AB801" i="3"/>
  <c r="AB802" i="3"/>
  <c r="AB803" i="3"/>
  <c r="AB804" i="3"/>
  <c r="AB805" i="3"/>
  <c r="AB806" i="3"/>
  <c r="AB807" i="3"/>
  <c r="AB808" i="3"/>
  <c r="AB809" i="3"/>
  <c r="AB810" i="3"/>
  <c r="AB811" i="3"/>
  <c r="AB812" i="3"/>
  <c r="AB813" i="3"/>
  <c r="AB814" i="3"/>
  <c r="AB815" i="3"/>
  <c r="AB816" i="3"/>
  <c r="AB817" i="3"/>
  <c r="AB818" i="3"/>
  <c r="AB819" i="3"/>
  <c r="AB820" i="3"/>
  <c r="AB821" i="3"/>
  <c r="AB822" i="3"/>
  <c r="AB823" i="3"/>
  <c r="AB824" i="3"/>
  <c r="AB825" i="3"/>
  <c r="AB826" i="3"/>
  <c r="AB827" i="3"/>
  <c r="AB828" i="3"/>
  <c r="AB829" i="3"/>
  <c r="AB830" i="3"/>
  <c r="AB831" i="3"/>
  <c r="AB832" i="3"/>
  <c r="AB833" i="3"/>
  <c r="AB834" i="3"/>
  <c r="AB835" i="3"/>
  <c r="AB836" i="3"/>
  <c r="AB837" i="3"/>
  <c r="AB838" i="3"/>
  <c r="AB839" i="3"/>
  <c r="AB840" i="3"/>
  <c r="AB841" i="3"/>
  <c r="AB842" i="3"/>
  <c r="AB843" i="3"/>
  <c r="AB844" i="3"/>
  <c r="AB845" i="3"/>
  <c r="AB846" i="3"/>
  <c r="AB847" i="3"/>
  <c r="AB848" i="3"/>
  <c r="AB849" i="3"/>
  <c r="AB850" i="3"/>
  <c r="AB851" i="3"/>
  <c r="AB852" i="3"/>
  <c r="AB853" i="3"/>
  <c r="AB854" i="3"/>
  <c r="AB855" i="3"/>
  <c r="AB856" i="3"/>
  <c r="AB857" i="3"/>
  <c r="AB858" i="3"/>
  <c r="AB859" i="3"/>
  <c r="AB860" i="3"/>
  <c r="AB861" i="3"/>
  <c r="AB862" i="3"/>
  <c r="AB863" i="3"/>
  <c r="AB864" i="3"/>
  <c r="AB865" i="3"/>
  <c r="AB866" i="3"/>
  <c r="AB867" i="3"/>
  <c r="AB868" i="3"/>
  <c r="AB869" i="3"/>
  <c r="AB870" i="3"/>
  <c r="AB871" i="3"/>
  <c r="AB872" i="3"/>
  <c r="AB873" i="3"/>
  <c r="AB874" i="3"/>
  <c r="AB875" i="3"/>
  <c r="AB876" i="3"/>
  <c r="AB877" i="3"/>
  <c r="AB878" i="3"/>
  <c r="AB879" i="3"/>
  <c r="AB880" i="3"/>
  <c r="AB881" i="3"/>
  <c r="AB882" i="3"/>
  <c r="AB883" i="3"/>
  <c r="AB884" i="3"/>
  <c r="AB885" i="3"/>
  <c r="AB886" i="3"/>
  <c r="AB887" i="3"/>
  <c r="AB888" i="3"/>
  <c r="AB889" i="3"/>
  <c r="AB890" i="3"/>
  <c r="AB891" i="3"/>
  <c r="AB892" i="3"/>
  <c r="AB893" i="3"/>
  <c r="AB894" i="3"/>
  <c r="AB895" i="3"/>
  <c r="AB896" i="3"/>
  <c r="AB897" i="3"/>
  <c r="AB898" i="3"/>
  <c r="AB899" i="3"/>
  <c r="AB900" i="3"/>
  <c r="AB901" i="3"/>
  <c r="AB902" i="3"/>
  <c r="AB903" i="3"/>
  <c r="AB904" i="3"/>
  <c r="AB905" i="3"/>
  <c r="AB906" i="3"/>
  <c r="AB907" i="3"/>
  <c r="AB908" i="3"/>
  <c r="AB909" i="3"/>
  <c r="AB910" i="3"/>
  <c r="AB911" i="3"/>
  <c r="AB912" i="3"/>
  <c r="AB913" i="3"/>
  <c r="AB914" i="3"/>
  <c r="AB915" i="3"/>
  <c r="AB916" i="3"/>
  <c r="AB917" i="3"/>
  <c r="AB918" i="3"/>
  <c r="AB919" i="3"/>
  <c r="AB920" i="3"/>
  <c r="AB921" i="3"/>
  <c r="AB922" i="3"/>
  <c r="AB923" i="3"/>
  <c r="AB924" i="3"/>
  <c r="AB925" i="3"/>
  <c r="AB926" i="3"/>
  <c r="AB927" i="3"/>
  <c r="AB928" i="3"/>
  <c r="AB929" i="3"/>
  <c r="AB930" i="3"/>
  <c r="AB931" i="3"/>
  <c r="AB932" i="3"/>
  <c r="AB933" i="3"/>
  <c r="AB934" i="3"/>
  <c r="AB935" i="3"/>
  <c r="AB936" i="3"/>
  <c r="AB937" i="3"/>
  <c r="AB938" i="3"/>
  <c r="AB939" i="3"/>
  <c r="AB940" i="3"/>
  <c r="AB941" i="3"/>
  <c r="AB942" i="3"/>
  <c r="AB943" i="3"/>
  <c r="AB944" i="3"/>
  <c r="AB945" i="3"/>
  <c r="AB946" i="3"/>
  <c r="AB947" i="3"/>
  <c r="AB948" i="3"/>
  <c r="AB949" i="3"/>
  <c r="AB950" i="3"/>
  <c r="AB951" i="3"/>
  <c r="AB952" i="3"/>
  <c r="AB953" i="3"/>
  <c r="AB954" i="3"/>
  <c r="AB955" i="3"/>
  <c r="AB956" i="3"/>
  <c r="AB957" i="3"/>
  <c r="AB958" i="3"/>
  <c r="AB959" i="3"/>
  <c r="AB960" i="3"/>
  <c r="AB961" i="3"/>
  <c r="AB962" i="3"/>
  <c r="AB963" i="3"/>
  <c r="AB964" i="3"/>
  <c r="AB965" i="3"/>
  <c r="AB966" i="3"/>
  <c r="AB967" i="3"/>
  <c r="AB968" i="3"/>
  <c r="AB969" i="3"/>
  <c r="AB970" i="3"/>
  <c r="AB971" i="3"/>
  <c r="AB972" i="3"/>
  <c r="AB973" i="3"/>
  <c r="AB974" i="3"/>
  <c r="AB975" i="3"/>
  <c r="AB976" i="3"/>
  <c r="AB977" i="3"/>
  <c r="AB978" i="3"/>
  <c r="AB979" i="3"/>
  <c r="AB980" i="3"/>
  <c r="AB981" i="3"/>
  <c r="AB982" i="3"/>
  <c r="AB983" i="3"/>
  <c r="AB984" i="3"/>
  <c r="AB985" i="3"/>
  <c r="AB986" i="3"/>
  <c r="AB987" i="3"/>
  <c r="AB988" i="3"/>
  <c r="AB989" i="3"/>
  <c r="AB990" i="3"/>
  <c r="AB991" i="3"/>
  <c r="AB992" i="3"/>
  <c r="AB993" i="3"/>
  <c r="AB994" i="3"/>
  <c r="AB995" i="3"/>
  <c r="AB996" i="3"/>
  <c r="AB997" i="3"/>
  <c r="AB998" i="3"/>
  <c r="AB999" i="3"/>
  <c r="AB1000" i="3"/>
  <c r="AB1001" i="3"/>
  <c r="AB3" i="3"/>
  <c r="AB4" i="3"/>
  <c r="AB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2"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703" i="3"/>
  <c r="Z704" i="3"/>
  <c r="Z705" i="3"/>
  <c r="Z706" i="3"/>
  <c r="Z707" i="3"/>
  <c r="Z708" i="3"/>
  <c r="Z709" i="3"/>
  <c r="Z710" i="3"/>
  <c r="Z711" i="3"/>
  <c r="Z712" i="3"/>
  <c r="Z713" i="3"/>
  <c r="Z714" i="3"/>
  <c r="Z715" i="3"/>
  <c r="Z716" i="3"/>
  <c r="Z717" i="3"/>
  <c r="Z718" i="3"/>
  <c r="Z719" i="3"/>
  <c r="Z720" i="3"/>
  <c r="Z721" i="3"/>
  <c r="Z722" i="3"/>
  <c r="Z723" i="3"/>
  <c r="Z724" i="3"/>
  <c r="Z725" i="3"/>
  <c r="Z726" i="3"/>
  <c r="Z727" i="3"/>
  <c r="Z728" i="3"/>
  <c r="Z729" i="3"/>
  <c r="Z730" i="3"/>
  <c r="Z731" i="3"/>
  <c r="Z732" i="3"/>
  <c r="Z733" i="3"/>
  <c r="Z734" i="3"/>
  <c r="Z735" i="3"/>
  <c r="Z736" i="3"/>
  <c r="Z737" i="3"/>
  <c r="Z738" i="3"/>
  <c r="Z739" i="3"/>
  <c r="Z740" i="3"/>
  <c r="Z741" i="3"/>
  <c r="Z742" i="3"/>
  <c r="Z743" i="3"/>
  <c r="Z744" i="3"/>
  <c r="Z745" i="3"/>
  <c r="Z746" i="3"/>
  <c r="Z747" i="3"/>
  <c r="Z748" i="3"/>
  <c r="Z749" i="3"/>
  <c r="Z750" i="3"/>
  <c r="Z751" i="3"/>
  <c r="Z752" i="3"/>
  <c r="Z753" i="3"/>
  <c r="Z754" i="3"/>
  <c r="Z755" i="3"/>
  <c r="Z756" i="3"/>
  <c r="Z757" i="3"/>
  <c r="Z758" i="3"/>
  <c r="Z759" i="3"/>
  <c r="Z760" i="3"/>
  <c r="Z761" i="3"/>
  <c r="Z762" i="3"/>
  <c r="Z763" i="3"/>
  <c r="Z764" i="3"/>
  <c r="Z765" i="3"/>
  <c r="Z766" i="3"/>
  <c r="Z767" i="3"/>
  <c r="Z768" i="3"/>
  <c r="Z769" i="3"/>
  <c r="Z770" i="3"/>
  <c r="Z771" i="3"/>
  <c r="Z772" i="3"/>
  <c r="Z773" i="3"/>
  <c r="Z774" i="3"/>
  <c r="Z775" i="3"/>
  <c r="Z776" i="3"/>
  <c r="Z777" i="3"/>
  <c r="Z778" i="3"/>
  <c r="Z779" i="3"/>
  <c r="Z780" i="3"/>
  <c r="Z781" i="3"/>
  <c r="Z782" i="3"/>
  <c r="Z783" i="3"/>
  <c r="Z784" i="3"/>
  <c r="Z785" i="3"/>
  <c r="Z786" i="3"/>
  <c r="Z787" i="3"/>
  <c r="Z788" i="3"/>
  <c r="Z789" i="3"/>
  <c r="Z790" i="3"/>
  <c r="Z791" i="3"/>
  <c r="Z792" i="3"/>
  <c r="Z793" i="3"/>
  <c r="Z794" i="3"/>
  <c r="Z795" i="3"/>
  <c r="Z796" i="3"/>
  <c r="Z797" i="3"/>
  <c r="Z798" i="3"/>
  <c r="Z799" i="3"/>
  <c r="Z800" i="3"/>
  <c r="Z801" i="3"/>
  <c r="Z802" i="3"/>
  <c r="Z803" i="3"/>
  <c r="Z804" i="3"/>
  <c r="Z805" i="3"/>
  <c r="Z806" i="3"/>
  <c r="Z807" i="3"/>
  <c r="Z808" i="3"/>
  <c r="Z809" i="3"/>
  <c r="Z810" i="3"/>
  <c r="Z811" i="3"/>
  <c r="Z812" i="3"/>
  <c r="Z813" i="3"/>
  <c r="Z814" i="3"/>
  <c r="Z815" i="3"/>
  <c r="Z816" i="3"/>
  <c r="Z817" i="3"/>
  <c r="Z818" i="3"/>
  <c r="Z819" i="3"/>
  <c r="Z820" i="3"/>
  <c r="Z821" i="3"/>
  <c r="Z822" i="3"/>
  <c r="Z823" i="3"/>
  <c r="Z824" i="3"/>
  <c r="Z825" i="3"/>
  <c r="Z826" i="3"/>
  <c r="Z827" i="3"/>
  <c r="Z828" i="3"/>
  <c r="Z829" i="3"/>
  <c r="Z830" i="3"/>
  <c r="Z831" i="3"/>
  <c r="Z832" i="3"/>
  <c r="Z833" i="3"/>
  <c r="Z834" i="3"/>
  <c r="Z835" i="3"/>
  <c r="Z836" i="3"/>
  <c r="Z837" i="3"/>
  <c r="Z838" i="3"/>
  <c r="Z839" i="3"/>
  <c r="Z840" i="3"/>
  <c r="Z841" i="3"/>
  <c r="Z842" i="3"/>
  <c r="Z843" i="3"/>
  <c r="Z844" i="3"/>
  <c r="Z845" i="3"/>
  <c r="Z846" i="3"/>
  <c r="Z847" i="3"/>
  <c r="Z848" i="3"/>
  <c r="Z849" i="3"/>
  <c r="Z850" i="3"/>
  <c r="Z851" i="3"/>
  <c r="Z852" i="3"/>
  <c r="Z853" i="3"/>
  <c r="Z854" i="3"/>
  <c r="Z855" i="3"/>
  <c r="Z856" i="3"/>
  <c r="Z857" i="3"/>
  <c r="Z858" i="3"/>
  <c r="Z859" i="3"/>
  <c r="Z860" i="3"/>
  <c r="Z861" i="3"/>
  <c r="Z862" i="3"/>
  <c r="Z863" i="3"/>
  <c r="Z864" i="3"/>
  <c r="Z865" i="3"/>
  <c r="Z866" i="3"/>
  <c r="Z867" i="3"/>
  <c r="Z868" i="3"/>
  <c r="Z869" i="3"/>
  <c r="Z870" i="3"/>
  <c r="Z871" i="3"/>
  <c r="Z872" i="3"/>
  <c r="Z873" i="3"/>
  <c r="Z874" i="3"/>
  <c r="Z875" i="3"/>
  <c r="Z876" i="3"/>
  <c r="Z877" i="3"/>
  <c r="Z878" i="3"/>
  <c r="Z879" i="3"/>
  <c r="Z880" i="3"/>
  <c r="Z881" i="3"/>
  <c r="Z882" i="3"/>
  <c r="Z883" i="3"/>
  <c r="Z884" i="3"/>
  <c r="Z885" i="3"/>
  <c r="Z886" i="3"/>
  <c r="Z887" i="3"/>
  <c r="Z888" i="3"/>
  <c r="Z889" i="3"/>
  <c r="Z890" i="3"/>
  <c r="Z891" i="3"/>
  <c r="Z892" i="3"/>
  <c r="Z893" i="3"/>
  <c r="Z894" i="3"/>
  <c r="Z895" i="3"/>
  <c r="Z896" i="3"/>
  <c r="Z897" i="3"/>
  <c r="Z898" i="3"/>
  <c r="Z899" i="3"/>
  <c r="Z900" i="3"/>
  <c r="Z901" i="3"/>
  <c r="Z902" i="3"/>
  <c r="Z903" i="3"/>
  <c r="Z904" i="3"/>
  <c r="Z905" i="3"/>
  <c r="Z906" i="3"/>
  <c r="Z907" i="3"/>
  <c r="Z908" i="3"/>
  <c r="Z909" i="3"/>
  <c r="Z910" i="3"/>
  <c r="Z911" i="3"/>
  <c r="Z912" i="3"/>
  <c r="Z913" i="3"/>
  <c r="Z914" i="3"/>
  <c r="Z915" i="3"/>
  <c r="Z916" i="3"/>
  <c r="Z917" i="3"/>
  <c r="Z918" i="3"/>
  <c r="Z919" i="3"/>
  <c r="Z920" i="3"/>
  <c r="Z921" i="3"/>
  <c r="Z922" i="3"/>
  <c r="Z923" i="3"/>
  <c r="Z924" i="3"/>
  <c r="Z925" i="3"/>
  <c r="Z926" i="3"/>
  <c r="Z927" i="3"/>
  <c r="Z928" i="3"/>
  <c r="Z929" i="3"/>
  <c r="Z930" i="3"/>
  <c r="Z931" i="3"/>
  <c r="Z932" i="3"/>
  <c r="Z933" i="3"/>
  <c r="Z934" i="3"/>
  <c r="Z935" i="3"/>
  <c r="Z936" i="3"/>
  <c r="Z937" i="3"/>
  <c r="Z938" i="3"/>
  <c r="Z939" i="3"/>
  <c r="Z940" i="3"/>
  <c r="Z941" i="3"/>
  <c r="Z942" i="3"/>
  <c r="Z943" i="3"/>
  <c r="Z944" i="3"/>
  <c r="Z945" i="3"/>
  <c r="Z946" i="3"/>
  <c r="Z947" i="3"/>
  <c r="Z948" i="3"/>
  <c r="Z949" i="3"/>
  <c r="Z950" i="3"/>
  <c r="Z951" i="3"/>
  <c r="Z952" i="3"/>
  <c r="Z953" i="3"/>
  <c r="Z954" i="3"/>
  <c r="Z955" i="3"/>
  <c r="Z956" i="3"/>
  <c r="Z957" i="3"/>
  <c r="Z958" i="3"/>
  <c r="Z959" i="3"/>
  <c r="Z960" i="3"/>
  <c r="Z961" i="3"/>
  <c r="Z962" i="3"/>
  <c r="Z963" i="3"/>
  <c r="Z964" i="3"/>
  <c r="Z965" i="3"/>
  <c r="Z966" i="3"/>
  <c r="Z967" i="3"/>
  <c r="Z968" i="3"/>
  <c r="Z969" i="3"/>
  <c r="Z970" i="3"/>
  <c r="Z971" i="3"/>
  <c r="Z972" i="3"/>
  <c r="Z973" i="3"/>
  <c r="Z974" i="3"/>
  <c r="Z975" i="3"/>
  <c r="Z976" i="3"/>
  <c r="Z977" i="3"/>
  <c r="Z978" i="3"/>
  <c r="Z979" i="3"/>
  <c r="Z980" i="3"/>
  <c r="Z981" i="3"/>
  <c r="Z982" i="3"/>
  <c r="Z983" i="3"/>
  <c r="Z984" i="3"/>
  <c r="Z985" i="3"/>
  <c r="Z986" i="3"/>
  <c r="Z987" i="3"/>
  <c r="Z988" i="3"/>
  <c r="Z989" i="3"/>
  <c r="Z990" i="3"/>
  <c r="Z991" i="3"/>
  <c r="Z992" i="3"/>
  <c r="Z993" i="3"/>
  <c r="Z994" i="3"/>
  <c r="Z995" i="3"/>
  <c r="Z996" i="3"/>
  <c r="Z997" i="3"/>
  <c r="Z998" i="3"/>
  <c r="Z999" i="3"/>
  <c r="Z1000" i="3"/>
  <c r="Z1001" i="3"/>
  <c r="Z3" i="3"/>
  <c r="Z4" i="3"/>
  <c r="Z5" i="3"/>
  <c r="Z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Y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AC2" i="3"/>
  <c r="V654" i="3"/>
  <c r="V900" i="3"/>
  <c r="V860" i="3"/>
  <c r="V942" i="3"/>
  <c r="V890" i="3"/>
  <c r="V326" i="3"/>
  <c r="V298" i="3"/>
  <c r="V180" i="3"/>
  <c r="V770" i="3"/>
  <c r="V946" i="3"/>
  <c r="V155" i="3"/>
  <c r="V752" i="3"/>
  <c r="V187" i="3"/>
  <c r="V177" i="3"/>
  <c r="V478" i="3"/>
  <c r="V886" i="3"/>
  <c r="V582" i="3"/>
  <c r="V504" i="3"/>
  <c r="V104" i="3"/>
  <c r="V522" i="3"/>
  <c r="V13" i="3"/>
  <c r="V682" i="3"/>
  <c r="V242" i="3"/>
  <c r="V396" i="3"/>
  <c r="V317" i="3"/>
  <c r="V59" i="3"/>
  <c r="V768" i="3"/>
  <c r="V670" i="3"/>
  <c r="V685" i="3"/>
  <c r="V425" i="3"/>
  <c r="V765" i="3"/>
  <c r="V362" i="3"/>
  <c r="V851" i="3"/>
  <c r="V108" i="3"/>
  <c r="V945" i="3"/>
  <c r="V821" i="3"/>
  <c r="V145" i="3"/>
  <c r="V341" i="3"/>
  <c r="V588" i="3"/>
  <c r="V2" i="3"/>
  <c r="V302" i="3"/>
  <c r="V864" i="3"/>
  <c r="V933" i="3"/>
  <c r="V268" i="3"/>
  <c r="V426" i="3"/>
  <c r="V421" i="3"/>
  <c r="V79" i="3"/>
  <c r="V623" i="3"/>
  <c r="V897" i="3"/>
  <c r="V962" i="3"/>
  <c r="V564" i="3"/>
  <c r="V990" i="3"/>
  <c r="V251" i="3"/>
  <c r="V49" i="3"/>
  <c r="V634" i="3"/>
  <c r="V444" i="3"/>
  <c r="V274" i="3"/>
  <c r="V503" i="3"/>
  <c r="V369" i="3"/>
  <c r="V391" i="3"/>
  <c r="V372" i="3"/>
  <c r="V598" i="3"/>
  <c r="V144" i="3"/>
  <c r="V89" i="3"/>
  <c r="V354" i="3"/>
  <c r="V324" i="3"/>
  <c r="V60" i="3"/>
  <c r="V222" i="3"/>
  <c r="V875" i="3"/>
  <c r="V824" i="3"/>
  <c r="V708" i="3"/>
  <c r="V261" i="3"/>
  <c r="V162" i="3"/>
  <c r="V607" i="3"/>
  <c r="V574" i="3"/>
  <c r="V686" i="3"/>
  <c r="V260" i="3"/>
  <c r="V132" i="3"/>
  <c r="V330" i="3"/>
  <c r="V229" i="3"/>
  <c r="V294" i="3"/>
  <c r="V337" i="3"/>
  <c r="V868" i="3"/>
  <c r="V508" i="3"/>
  <c r="V871" i="3"/>
  <c r="V833" i="3"/>
  <c r="V931" i="3"/>
  <c r="V20" i="3"/>
  <c r="V431" i="3"/>
  <c r="V786" i="3"/>
  <c r="V345" i="3"/>
  <c r="V943" i="3"/>
  <c r="V240" i="3"/>
  <c r="V125" i="3"/>
  <c r="V537" i="3"/>
  <c r="V610" i="3"/>
  <c r="V651" i="3"/>
  <c r="V450" i="3"/>
  <c r="V639" i="3"/>
  <c r="V892" i="3"/>
  <c r="V731" i="3"/>
  <c r="V541" i="3"/>
  <c r="V39" i="3"/>
  <c r="V531" i="3"/>
  <c r="V660" i="3"/>
  <c r="V96" i="3"/>
  <c r="V25" i="3"/>
  <c r="V353" i="3"/>
  <c r="V301" i="3"/>
  <c r="V947" i="3"/>
  <c r="V413" i="3"/>
  <c r="V554" i="3"/>
  <c r="V451" i="3"/>
  <c r="V307" i="3"/>
  <c r="V949" i="3"/>
  <c r="V377" i="3"/>
  <c r="V153" i="3"/>
  <c r="V657" i="3"/>
  <c r="V296" i="3"/>
  <c r="V24" i="3"/>
  <c r="V525" i="3"/>
  <c r="V225" i="3"/>
  <c r="V36" i="3"/>
  <c r="V131" i="3"/>
  <c r="V782" i="3"/>
  <c r="V938" i="3"/>
  <c r="V463" i="3"/>
  <c r="V540" i="3"/>
  <c r="V378" i="3"/>
  <c r="V174" i="3"/>
  <c r="V841" i="3"/>
  <c r="V66" i="3"/>
  <c r="V723" i="3"/>
  <c r="V899" i="3"/>
  <c r="V459" i="3"/>
  <c r="V644" i="3"/>
  <c r="V529" i="3"/>
  <c r="V398" i="3"/>
  <c r="V212" i="3"/>
  <c r="V233" i="3"/>
  <c r="V922" i="3"/>
  <c r="V967" i="3"/>
  <c r="V546" i="3"/>
  <c r="V117" i="3"/>
  <c r="V283" i="3"/>
  <c r="V264" i="3"/>
  <c r="V221" i="3"/>
  <c r="V83" i="3"/>
  <c r="V303" i="3"/>
  <c r="V176" i="3"/>
  <c r="V239" i="3"/>
  <c r="V872" i="3"/>
  <c r="V469" i="3"/>
  <c r="V461" i="3"/>
  <c r="V545" i="3"/>
  <c r="V26" i="3"/>
  <c r="V800" i="3"/>
  <c r="V981" i="3"/>
  <c r="V555" i="3"/>
  <c r="V721" i="3"/>
  <c r="V910" i="3"/>
  <c r="V676" i="3"/>
  <c r="V266" i="3"/>
  <c r="V243" i="3"/>
  <c r="V795" i="3"/>
  <c r="V141" i="3"/>
  <c r="V700" i="3"/>
  <c r="V414" i="3"/>
  <c r="V387" i="3"/>
  <c r="V196" i="3"/>
  <c r="V51" i="3"/>
  <c r="V453" i="3"/>
  <c r="V38" i="3"/>
  <c r="V766" i="3"/>
  <c r="V465" i="3"/>
  <c r="V279" i="3"/>
  <c r="V602" i="3"/>
  <c r="V521" i="3"/>
  <c r="V716" i="3"/>
  <c r="V728" i="3"/>
  <c r="V397" i="3"/>
  <c r="V368" i="3"/>
  <c r="V701" i="3"/>
  <c r="V343" i="3"/>
  <c r="V664" i="3"/>
  <c r="V695" i="3"/>
  <c r="V305" i="3"/>
  <c r="V447" i="3"/>
  <c r="V583" i="3"/>
  <c r="V170" i="3"/>
  <c r="V474" i="3"/>
  <c r="V663" i="3"/>
  <c r="V600" i="3"/>
  <c r="V780" i="3"/>
  <c r="V346" i="3"/>
  <c r="V399" i="3"/>
  <c r="V593" i="3"/>
  <c r="V755" i="3"/>
  <c r="V384" i="3"/>
  <c r="V228" i="3"/>
  <c r="V715" i="3"/>
  <c r="V932" i="3"/>
  <c r="V195" i="3"/>
  <c r="V77" i="3"/>
  <c r="V215" i="3"/>
  <c r="V118" i="3"/>
  <c r="V217" i="3"/>
  <c r="V280" i="3"/>
  <c r="V405" i="3"/>
  <c r="V966" i="3"/>
  <c r="V804" i="3"/>
  <c r="V23" i="3"/>
  <c r="V183" i="3"/>
  <c r="V85" i="3"/>
  <c r="V645" i="3"/>
  <c r="V713" i="3"/>
  <c r="V318" i="3"/>
  <c r="V135" i="3"/>
  <c r="V846" i="3"/>
  <c r="V879" i="3"/>
  <c r="V151" i="3"/>
  <c r="V119" i="3"/>
  <c r="V772" i="3"/>
  <c r="V948" i="3"/>
  <c r="V896" i="3"/>
  <c r="V168" i="3"/>
  <c r="V586" i="3"/>
  <c r="V828" i="3"/>
  <c r="V528" i="3"/>
  <c r="V54" i="3"/>
  <c r="V689" i="3"/>
  <c r="V65" i="3"/>
  <c r="V412" i="3"/>
  <c r="V630" i="3"/>
  <c r="V355" i="3"/>
  <c r="V758" i="3"/>
  <c r="V319" i="3"/>
  <c r="V762" i="3"/>
  <c r="V286" i="3"/>
  <c r="V164" i="3"/>
  <c r="V907" i="3"/>
  <c r="V55" i="3"/>
  <c r="V764" i="3"/>
  <c r="V792" i="3"/>
  <c r="V408" i="3"/>
  <c r="V446" i="3"/>
  <c r="V535" i="3"/>
  <c r="V906" i="3"/>
  <c r="V973" i="3"/>
  <c r="V259" i="3"/>
  <c r="V237" i="3"/>
  <c r="V816" i="3"/>
  <c r="V815" i="3"/>
  <c r="V76" i="3"/>
  <c r="V571" i="3"/>
  <c r="V304" i="3"/>
  <c r="V874" i="3"/>
  <c r="V917" i="3"/>
  <c r="V814" i="3"/>
  <c r="V334" i="3"/>
  <c r="V501" i="3"/>
  <c r="V189" i="3"/>
  <c r="V87" i="3"/>
  <c r="V78" i="3"/>
  <c r="V958" i="3"/>
  <c r="V381" i="3"/>
  <c r="V939" i="3"/>
  <c r="V734" i="3"/>
  <c r="V248" i="3"/>
  <c r="V494" i="3"/>
  <c r="V3" i="3"/>
  <c r="V549" i="3"/>
  <c r="V633" i="3"/>
  <c r="V230" i="3"/>
  <c r="V498" i="3"/>
  <c r="V392" i="3"/>
  <c r="V98" i="3"/>
  <c r="V862" i="3"/>
  <c r="V678" i="3"/>
  <c r="V486" i="3"/>
  <c r="V47" i="3"/>
  <c r="V142" i="3"/>
  <c r="V861" i="3"/>
  <c r="V487" i="3"/>
  <c r="V640" i="3"/>
  <c r="V573" i="3"/>
  <c r="V941" i="3"/>
  <c r="V628" i="3"/>
  <c r="V99" i="3"/>
  <c r="V495" i="3"/>
  <c r="V604" i="3"/>
  <c r="V869" i="3"/>
  <c r="V848" i="3"/>
  <c r="V923" i="3"/>
  <c r="V437" i="3"/>
  <c r="V167" i="3"/>
  <c r="V138" i="3"/>
  <c r="V722" i="3"/>
  <c r="V178" i="3"/>
  <c r="V584" i="3"/>
  <c r="V620" i="3"/>
  <c r="V585" i="3"/>
  <c r="V393" i="3"/>
  <c r="V159" i="3"/>
  <c r="V675" i="3"/>
  <c r="V1001" i="3"/>
  <c r="V252" i="3"/>
  <c r="V291" i="3"/>
  <c r="V741" i="3"/>
  <c r="V506" i="3"/>
  <c r="V936" i="3"/>
  <c r="V417" i="3"/>
  <c r="V8" i="3"/>
  <c r="V726" i="3"/>
  <c r="V669" i="3"/>
  <c r="V428" i="3"/>
  <c r="V147" i="3"/>
  <c r="V172" i="3"/>
  <c r="V955" i="3"/>
  <c r="V662" i="3"/>
  <c r="V505" i="3"/>
  <c r="V893" i="3"/>
  <c r="V717" i="3"/>
  <c r="V34" i="3"/>
  <c r="V133" i="3"/>
  <c r="V631" i="3"/>
  <c r="V901" i="3"/>
  <c r="V517" i="3"/>
  <c r="V204" i="3"/>
  <c r="V847" i="3"/>
  <c r="V184" i="3"/>
  <c r="V577" i="3"/>
  <c r="V825" i="3"/>
  <c r="V383" i="3"/>
  <c r="V929" i="3"/>
  <c r="V282" i="3"/>
  <c r="V348" i="3"/>
  <c r="V803" i="3"/>
  <c r="V712" i="3"/>
  <c r="V738" i="3"/>
  <c r="V443" i="3"/>
  <c r="V278" i="3"/>
  <c r="V618" i="3"/>
  <c r="V653" i="3"/>
  <c r="V404" i="3"/>
  <c r="V101" i="3"/>
  <c r="V320" i="3"/>
  <c r="V873" i="3"/>
  <c r="V373" i="3"/>
  <c r="V95" i="3"/>
  <c r="V371" i="3"/>
  <c r="V323" i="3"/>
  <c r="V912" i="3"/>
  <c r="V358" i="3"/>
  <c r="V214" i="3"/>
  <c r="V262" i="3"/>
  <c r="V71" i="3"/>
  <c r="V854" i="3"/>
  <c r="V538" i="3"/>
  <c r="V680" i="3"/>
  <c r="V748" i="3"/>
  <c r="V171" i="3"/>
  <c r="V454" i="3"/>
  <c r="V468" i="3"/>
  <c r="V928" i="3"/>
  <c r="V186" i="3"/>
  <c r="V811" i="3"/>
  <c r="V356" i="3"/>
  <c r="V435" i="3"/>
  <c r="V477" i="3"/>
  <c r="V312" i="3"/>
  <c r="V88" i="3"/>
  <c r="V352" i="3"/>
  <c r="V970" i="3"/>
  <c r="V376" i="3"/>
  <c r="V152" i="3"/>
  <c r="V799" i="3"/>
  <c r="V920" i="3"/>
  <c r="V989" i="3"/>
  <c r="V43" i="3"/>
  <c r="V707" i="3"/>
  <c r="V61" i="3"/>
  <c r="V289" i="3"/>
  <c r="V849" i="3"/>
  <c r="V779" i="3"/>
  <c r="V382" i="3"/>
  <c r="V33" i="3"/>
  <c r="V197" i="3"/>
  <c r="V730" i="3"/>
  <c r="V70" i="3"/>
  <c r="V612" i="3"/>
  <c r="V999" i="3"/>
  <c r="V647" i="3"/>
  <c r="V914" i="3"/>
  <c r="V937" i="3"/>
  <c r="V191" i="3"/>
  <c r="V293" i="3"/>
  <c r="V109" i="3"/>
  <c r="V622" i="3"/>
  <c r="V831" i="3"/>
  <c r="V462" i="3"/>
  <c r="V18" i="3"/>
  <c r="V313" i="3"/>
  <c r="V561" i="3"/>
  <c r="V5" i="3"/>
  <c r="V69" i="3"/>
  <c r="V11" i="3"/>
  <c r="V150" i="3"/>
  <c r="V456" i="3"/>
  <c r="V406" i="3"/>
  <c r="V115" i="3"/>
  <c r="V484" i="3"/>
  <c r="V567" i="3"/>
  <c r="V898" i="3"/>
  <c r="V256" i="3"/>
  <c r="V589" i="3"/>
  <c r="V797" i="3"/>
  <c r="V424" i="3"/>
  <c r="V46" i="3"/>
  <c r="V749" i="3"/>
  <c r="V858" i="3"/>
  <c r="V190" i="3"/>
  <c r="V691" i="3"/>
  <c r="V74" i="3"/>
  <c r="V778" i="3"/>
  <c r="V524" i="3"/>
  <c r="V624" i="3"/>
  <c r="V4" i="3"/>
  <c r="V888" i="3"/>
  <c r="V231" i="3"/>
  <c r="V735" i="3"/>
  <c r="V300" i="3"/>
  <c r="V327" i="3"/>
  <c r="V796" i="3"/>
  <c r="V492" i="3"/>
  <c r="V852" i="3"/>
  <c r="V244" i="3"/>
  <c r="V227" i="3"/>
  <c r="V35" i="3"/>
  <c r="V810" i="3"/>
  <c r="V853" i="3"/>
  <c r="V783" i="3"/>
  <c r="V154" i="3"/>
  <c r="V957" i="3"/>
  <c r="V863" i="3"/>
  <c r="V64" i="3"/>
  <c r="V565" i="3"/>
  <c r="V667" i="3"/>
  <c r="V916" i="3"/>
  <c r="V889" i="3"/>
  <c r="V745" i="3"/>
  <c r="V837" i="3"/>
  <c r="V710" i="3"/>
  <c r="V913" i="3"/>
  <c r="V247" i="3"/>
  <c r="V781" i="3"/>
  <c r="V737" i="3"/>
  <c r="V188" i="3"/>
  <c r="V950" i="3"/>
  <c r="V733" i="3"/>
  <c r="V511" i="3"/>
  <c r="V331" i="3"/>
  <c r="V100" i="3"/>
  <c r="V7" i="3"/>
  <c r="V802" i="3"/>
  <c r="V719" i="3"/>
  <c r="V867" i="3"/>
  <c r="V75" i="3"/>
  <c r="V315" i="3"/>
  <c r="V878" i="3"/>
  <c r="V904" i="3"/>
  <c r="V84" i="3"/>
  <c r="V609" i="3"/>
  <c r="V794" i="3"/>
  <c r="V122" i="3"/>
  <c r="V290" i="3"/>
  <c r="V385" i="3"/>
  <c r="V37" i="3"/>
  <c r="V830" i="3"/>
  <c r="V784" i="3"/>
  <c r="V249" i="3"/>
  <c r="V523" i="3"/>
  <c r="V709" i="3"/>
  <c r="V480" i="3"/>
  <c r="V514" i="3"/>
  <c r="V439" i="3"/>
  <c r="V704" i="3"/>
  <c r="V257" i="3"/>
  <c r="V402" i="3"/>
  <c r="V235" i="3"/>
  <c r="V365" i="3"/>
  <c r="V552" i="3"/>
  <c r="V674" i="3"/>
  <c r="V908" i="3"/>
  <c r="V339" i="3"/>
  <c r="V560" i="3"/>
  <c r="V543" i="3"/>
  <c r="V510" i="3"/>
  <c r="V284" i="3"/>
  <c r="V94" i="3"/>
  <c r="V703" i="3"/>
  <c r="V659" i="3"/>
  <c r="V927" i="3"/>
  <c r="V106" i="3"/>
  <c r="V866" i="3"/>
  <c r="V570" i="3"/>
  <c r="V328" i="3"/>
  <c r="V793" i="3"/>
  <c r="V924" i="3"/>
  <c r="V911" i="3"/>
  <c r="V727" i="3"/>
  <c r="V740" i="3"/>
  <c r="V590" i="3"/>
  <c r="V544" i="3"/>
  <c r="V569" i="3"/>
  <c r="V93" i="3"/>
  <c r="V903" i="3"/>
  <c r="V827" i="3"/>
  <c r="V959" i="3"/>
  <c r="V576" i="3"/>
  <c r="V615" i="3"/>
  <c r="V407" i="3"/>
  <c r="V603" i="3"/>
  <c r="V482" i="3"/>
  <c r="V856" i="3"/>
  <c r="V724" i="3"/>
  <c r="V433" i="3"/>
  <c r="V254" i="3"/>
  <c r="V773" i="3"/>
  <c r="V613" i="3"/>
  <c r="V951" i="3"/>
  <c r="V884" i="3"/>
  <c r="V203" i="3"/>
  <c r="V819" i="3"/>
  <c r="V791" i="3"/>
  <c r="V370" i="3"/>
  <c r="V272" i="3"/>
  <c r="V661" i="3"/>
  <c r="V996" i="3"/>
  <c r="V905" i="3"/>
  <c r="V986" i="3"/>
  <c r="V56" i="3"/>
  <c r="V415" i="3"/>
  <c r="V107" i="3"/>
  <c r="V638" i="3"/>
  <c r="V744" i="3"/>
  <c r="V116" i="3"/>
  <c r="V472" i="3"/>
  <c r="V870" i="3"/>
  <c r="V813" i="3"/>
  <c r="V336" i="3"/>
  <c r="V964" i="3"/>
  <c r="V750" i="3"/>
  <c r="V681" i="3"/>
  <c r="V934" i="3"/>
  <c r="V419" i="3"/>
  <c r="V201" i="3"/>
  <c r="V490" i="3"/>
  <c r="V599" i="3"/>
  <c r="V441" i="3"/>
  <c r="V753" i="3"/>
  <c r="V160" i="3"/>
  <c r="V671" i="3"/>
  <c r="V597" i="3"/>
  <c r="V687" i="3"/>
  <c r="V400" i="3"/>
  <c r="V629" i="3"/>
  <c r="V965" i="3"/>
  <c r="V460" i="3"/>
  <c r="V826" i="3"/>
  <c r="V112" i="3"/>
  <c r="V401" i="3"/>
  <c r="V608" i="3"/>
  <c r="V72" i="3"/>
  <c r="V595" i="3"/>
  <c r="V809" i="3"/>
  <c r="V216" i="3"/>
  <c r="V114" i="3"/>
  <c r="V410" i="3"/>
  <c r="V520" i="3"/>
  <c r="V44" i="3"/>
  <c r="V213" i="3"/>
  <c r="V606" i="3"/>
  <c r="V935" i="3"/>
  <c r="V759" i="3"/>
  <c r="V181" i="3"/>
  <c r="V173" i="3"/>
  <c r="V130" i="3"/>
  <c r="V350" i="3"/>
  <c r="V918" i="3"/>
  <c r="V499" i="3"/>
  <c r="V418" i="3"/>
  <c r="V845" i="3"/>
  <c r="V467" i="3"/>
  <c r="V270" i="3"/>
  <c r="V548" i="3"/>
  <c r="V22" i="3"/>
  <c r="V9" i="3"/>
  <c r="V211" i="3"/>
  <c r="V982" i="3"/>
  <c r="V265" i="3"/>
  <c r="V902" i="3"/>
  <c r="V253" i="3"/>
  <c r="V395" i="3"/>
  <c r="V136" i="3"/>
  <c r="V729" i="3"/>
  <c r="V169" i="3"/>
  <c r="V452" i="3"/>
  <c r="V684" i="3"/>
  <c r="V442" i="3"/>
  <c r="V321" i="3"/>
  <c r="V581" i="3"/>
  <c r="V812" i="3"/>
  <c r="V351" i="3"/>
  <c r="V359" i="3"/>
  <c r="V516" i="3"/>
  <c r="V527" i="3"/>
  <c r="V310" i="3"/>
  <c r="V668" i="3"/>
  <c r="V643" i="3"/>
  <c r="V194" i="3"/>
  <c r="V219" i="3"/>
  <c r="V375" i="3"/>
  <c r="V761" i="3"/>
  <c r="V547" i="3"/>
  <c r="V969" i="3"/>
  <c r="V976" i="3"/>
  <c r="V45" i="3"/>
  <c r="V311" i="3"/>
  <c r="V807" i="3"/>
  <c r="V626" i="3"/>
  <c r="V756" i="3"/>
  <c r="V277" i="3"/>
  <c r="V6" i="3"/>
  <c r="V325" i="3"/>
  <c r="V919" i="3"/>
  <c r="V887" i="3"/>
  <c r="V988" i="3"/>
  <c r="V15" i="3"/>
  <c r="V650" i="3"/>
  <c r="V557" i="3"/>
  <c r="V156" i="3"/>
  <c r="V568" i="3"/>
  <c r="V757" i="3"/>
  <c r="V880" i="3"/>
  <c r="V760" i="3"/>
  <c r="V725" i="3"/>
  <c r="V473" i="3"/>
  <c r="V512" i="3"/>
  <c r="V984" i="3"/>
  <c r="V840" i="3"/>
  <c r="V470" i="3"/>
  <c r="V124" i="3"/>
  <c r="V232" i="3"/>
  <c r="V592" i="3"/>
  <c r="V652" i="3"/>
  <c r="V192" i="3"/>
  <c r="V409" i="3"/>
  <c r="V788" i="3"/>
  <c r="V121" i="3"/>
  <c r="V835" i="3"/>
  <c r="V207" i="3"/>
  <c r="V533" i="3"/>
  <c r="V530" i="3"/>
  <c r="V388" i="3"/>
  <c r="V67" i="3"/>
  <c r="V361" i="3"/>
  <c r="V994" i="3"/>
  <c r="V956" i="3"/>
  <c r="V111" i="3"/>
  <c r="V665" i="3"/>
  <c r="V895" i="3"/>
  <c r="V206" i="3"/>
  <c r="V672" i="3"/>
  <c r="V438" i="3"/>
  <c r="V342" i="3"/>
  <c r="V655" i="3"/>
  <c r="V21" i="3"/>
  <c r="V832" i="3"/>
  <c r="V80" i="3"/>
  <c r="V648" i="3"/>
  <c r="V493" i="3"/>
  <c r="V591" i="3"/>
  <c r="V621" i="3"/>
  <c r="V161" i="3"/>
  <c r="V218" i="3"/>
  <c r="V842" i="3"/>
  <c r="V823" i="3"/>
  <c r="V139" i="3"/>
  <c r="V632" i="3"/>
  <c r="V940" i="3"/>
  <c r="V241" i="3"/>
  <c r="V182" i="3"/>
  <c r="V40" i="3"/>
  <c r="V432" i="3"/>
  <c r="V97" i="3"/>
  <c r="V751" i="3"/>
  <c r="V777" i="3"/>
  <c r="V980" i="3"/>
  <c r="V68" i="3"/>
  <c r="V481" i="3"/>
  <c r="V364" i="3"/>
  <c r="V179" i="3"/>
  <c r="V457" i="3"/>
  <c r="V14" i="3"/>
  <c r="V649" i="3"/>
  <c r="V909" i="3"/>
  <c r="V299" i="3"/>
  <c r="V430" i="3"/>
  <c r="V551" i="3"/>
  <c r="V491" i="3"/>
  <c r="V769" i="3"/>
  <c r="V314" i="3"/>
  <c r="V683" i="3"/>
  <c r="V63" i="3"/>
  <c r="V223" i="3"/>
  <c r="V220" i="3"/>
  <c r="V380" i="3"/>
  <c r="V52" i="3"/>
  <c r="V389" i="3"/>
  <c r="V41" i="3"/>
  <c r="V445" i="3"/>
  <c r="V855" i="3"/>
  <c r="V693" i="3"/>
  <c r="V366" i="3"/>
  <c r="V464" i="3"/>
  <c r="V32" i="3"/>
  <c r="V829" i="3"/>
  <c r="V997" i="3"/>
  <c r="V978" i="3"/>
  <c r="V692" i="3"/>
  <c r="V995" i="3"/>
  <c r="V820" i="3"/>
  <c r="V763" i="3"/>
  <c r="V476" i="3"/>
  <c r="V614" i="3"/>
  <c r="V987" i="3"/>
  <c r="V992" i="3"/>
  <c r="V625" i="3"/>
  <c r="V575" i="3"/>
  <c r="V817" i="3"/>
  <c r="V594" i="3"/>
  <c r="V208" i="3"/>
  <c r="V998" i="3"/>
  <c r="V732" i="3"/>
  <c r="V502" i="3"/>
  <c r="V363" i="3"/>
  <c r="V82" i="3"/>
  <c r="V374" i="3"/>
  <c r="V449" i="3"/>
  <c r="V31" i="3"/>
  <c r="V367" i="3"/>
  <c r="V149" i="3"/>
  <c r="V859" i="3"/>
  <c r="V635" i="3"/>
  <c r="V972" i="3"/>
  <c r="V309" i="3"/>
  <c r="V166" i="3"/>
  <c r="V234" i="3"/>
  <c r="V281" i="3"/>
  <c r="V714" i="3"/>
  <c r="V968" i="3"/>
  <c r="V656" i="3"/>
  <c r="V134" i="3"/>
  <c r="V526" i="3"/>
  <c r="V500" i="3"/>
  <c r="V497" i="3"/>
  <c r="V273" i="3"/>
  <c r="V1000" i="3"/>
  <c r="V646" i="3"/>
  <c r="V865" i="3"/>
  <c r="V771" i="3"/>
  <c r="V238" i="3"/>
  <c r="V539" i="3"/>
  <c r="V113" i="3"/>
  <c r="V288" i="3"/>
  <c r="V843" i="3"/>
  <c r="V12" i="3"/>
  <c r="V390" i="3"/>
  <c r="V611" i="3"/>
  <c r="V688" i="3"/>
  <c r="V250" i="3"/>
  <c r="V455" i="3"/>
  <c r="V891" i="3"/>
  <c r="V423" i="3"/>
  <c r="V696" i="3"/>
  <c r="V513" i="3"/>
  <c r="V16" i="3"/>
  <c r="V129" i="3"/>
  <c r="V572" i="3"/>
  <c r="V73" i="3"/>
  <c r="V983" i="3"/>
  <c r="V975" i="3"/>
  <c r="V57" i="3"/>
  <c r="V19" i="3"/>
  <c r="V532" i="3"/>
  <c r="V883" i="3"/>
  <c r="V30" i="3"/>
  <c r="V148" i="3"/>
  <c r="V245" i="3"/>
  <c r="V885" i="3"/>
  <c r="V619" i="3"/>
  <c r="V679" i="3"/>
  <c r="V553" i="3"/>
  <c r="V746" i="3"/>
  <c r="V839" i="3"/>
  <c r="V566" i="3"/>
  <c r="V386" i="3"/>
  <c r="V774" i="3"/>
  <c r="V785" i="3"/>
  <c r="V127" i="3"/>
  <c r="V926" i="3"/>
  <c r="V427" i="3"/>
  <c r="V627" i="3"/>
  <c r="V991" i="3"/>
  <c r="V92" i="3"/>
  <c r="V818" i="3"/>
  <c r="V743" i="3"/>
  <c r="V705" i="3"/>
  <c r="V515" i="3"/>
  <c r="V103" i="3"/>
  <c r="V636" i="3"/>
  <c r="V126" i="3"/>
  <c r="V440" i="3"/>
  <c r="V210" i="3"/>
  <c r="V805" i="3"/>
  <c r="V185" i="3"/>
  <c r="V255" i="3"/>
  <c r="V718" i="3"/>
  <c r="V587" i="3"/>
  <c r="V81" i="3"/>
  <c r="V42" i="3"/>
  <c r="V90" i="3"/>
  <c r="V921" i="3"/>
  <c r="V666" i="3"/>
  <c r="V877" i="3"/>
  <c r="V876" i="3"/>
  <c r="V420" i="3"/>
  <c r="V798" i="3"/>
  <c r="V563" i="3"/>
  <c r="V496" i="3"/>
  <c r="V10" i="3"/>
  <c r="V276" i="3"/>
  <c r="V316" i="3"/>
  <c r="V605" i="3"/>
  <c r="V580" i="3"/>
  <c r="V960" i="3"/>
  <c r="V616" i="3"/>
  <c r="V559" i="3"/>
  <c r="V838" i="3"/>
  <c r="V29" i="3"/>
  <c r="V246" i="3"/>
  <c r="V706" i="3"/>
  <c r="V332" i="3"/>
  <c r="V894" i="3"/>
  <c r="V157" i="3"/>
  <c r="V275" i="3"/>
  <c r="V536" i="3"/>
  <c r="V137" i="3"/>
  <c r="V977" i="3"/>
  <c r="V952" i="3"/>
  <c r="V697" i="3"/>
  <c r="V953" i="3"/>
  <c r="V479" i="3"/>
  <c r="V961" i="3"/>
  <c r="V394" i="3"/>
  <c r="V163" i="3"/>
  <c r="V930" i="3"/>
  <c r="V836" i="3"/>
  <c r="V297" i="3"/>
  <c r="V690" i="3"/>
  <c r="V140" i="3"/>
  <c r="V466" i="3"/>
  <c r="V857" i="3"/>
  <c r="V123" i="3"/>
  <c r="V200" i="3"/>
  <c r="V128" i="3"/>
  <c r="V448" i="3"/>
  <c r="V58" i="3"/>
  <c r="V739" i="3"/>
  <c r="V199" i="3"/>
  <c r="V658" i="3"/>
  <c r="V434" i="3"/>
  <c r="V17" i="3"/>
  <c r="V226" i="3"/>
  <c r="V411" i="3"/>
  <c r="V120" i="3"/>
  <c r="V790" i="3"/>
  <c r="V379" i="3"/>
  <c r="V787" i="3"/>
  <c r="V711" i="3"/>
  <c r="V91" i="3"/>
  <c r="V267" i="3"/>
  <c r="V694" i="3"/>
  <c r="V637" i="3"/>
  <c r="V736" i="3"/>
  <c r="V775" i="3"/>
  <c r="V822" i="3"/>
  <c r="V519" i="3"/>
  <c r="V422" i="3"/>
  <c r="V579" i="3"/>
  <c r="V489" i="3"/>
  <c r="V754" i="3"/>
  <c r="V271" i="3"/>
  <c r="V578" i="3"/>
  <c r="V102" i="3"/>
  <c r="V295" i="3"/>
  <c r="V776" i="3"/>
  <c r="V110" i="3"/>
  <c r="V767" i="3"/>
  <c r="V925" i="3"/>
  <c r="V224" i="3"/>
  <c r="V236" i="3"/>
  <c r="V329" i="3"/>
  <c r="V360" i="3"/>
  <c r="V801" i="3"/>
  <c r="V335" i="3"/>
  <c r="V209" i="3"/>
  <c r="V641" i="3"/>
  <c r="V269" i="3"/>
  <c r="V742" i="3"/>
  <c r="V471" i="3"/>
  <c r="V416" i="3"/>
  <c r="V285" i="3"/>
  <c r="V642" i="3"/>
  <c r="V436" i="3"/>
  <c r="V333" i="3"/>
  <c r="V258" i="3"/>
  <c r="V534" i="3"/>
  <c r="V808" i="3"/>
  <c r="V347" i="3"/>
  <c r="V292" i="3"/>
  <c r="V403" i="3"/>
  <c r="V673" i="3"/>
  <c r="V485" i="3"/>
  <c r="V963" i="3"/>
  <c r="V306" i="3"/>
  <c r="V881" i="3"/>
  <c r="V971" i="3"/>
  <c r="V562" i="3"/>
  <c r="V806" i="3"/>
  <c r="V458" i="3"/>
  <c r="V550" i="3"/>
  <c r="V165" i="3"/>
  <c r="V834" i="3"/>
  <c r="V175" i="3"/>
  <c r="V53" i="3"/>
  <c r="V974" i="3"/>
  <c r="V617" i="3"/>
  <c r="V698" i="3"/>
  <c r="V993" i="3"/>
  <c r="V518" i="3"/>
  <c r="V28" i="3"/>
  <c r="V747" i="3"/>
  <c r="V48" i="3"/>
  <c r="V158" i="3"/>
  <c r="V677" i="3"/>
  <c r="V507" i="3"/>
  <c r="V287" i="3"/>
  <c r="V844" i="3"/>
  <c r="V699" i="3"/>
  <c r="V308" i="3"/>
  <c r="V850" i="3"/>
  <c r="V338" i="3"/>
  <c r="V985" i="3"/>
  <c r="V558" i="3"/>
  <c r="V62" i="3"/>
  <c r="V86" i="3"/>
  <c r="V429" i="3"/>
  <c r="V475" i="3"/>
  <c r="V202" i="3"/>
  <c r="V322" i="3"/>
  <c r="V146" i="3"/>
  <c r="V105" i="3"/>
  <c r="V702" i="3"/>
  <c r="V944" i="3"/>
  <c r="V193" i="3"/>
  <c r="V954" i="3"/>
  <c r="V143" i="3"/>
  <c r="V263" i="3"/>
  <c r="V488" i="3"/>
  <c r="V340" i="3"/>
  <c r="V882" i="3"/>
  <c r="V509" i="3"/>
  <c r="V344" i="3"/>
  <c r="V915" i="3"/>
  <c r="V357" i="3"/>
  <c r="V789" i="3"/>
  <c r="V720" i="3"/>
  <c r="V556" i="3"/>
  <c r="V601" i="3"/>
  <c r="V483" i="3"/>
  <c r="V205" i="3"/>
  <c r="V596" i="3"/>
  <c r="V349" i="3"/>
  <c r="V979" i="3"/>
  <c r="V542" i="3"/>
  <c r="V27" i="3"/>
  <c r="V198" i="3"/>
  <c r="V50" i="3"/>
  <c r="AC14" i="3" l="1"/>
  <c r="AC5" i="3"/>
  <c r="AC8" i="3"/>
  <c r="AC11" i="3"/>
</calcChain>
</file>

<file path=xl/sharedStrings.xml><?xml version="1.0" encoding="utf-8"?>
<sst xmlns="http://schemas.openxmlformats.org/spreadsheetml/2006/main" count="10290" uniqueCount="1207">
  <si>
    <t>Patient_ID</t>
  </si>
  <si>
    <t>Appointment_Date</t>
  </si>
  <si>
    <t>Department</t>
  </si>
  <si>
    <t>Appointment_Time</t>
  </si>
  <si>
    <t>Check_In_Time</t>
  </si>
  <si>
    <t>Parameter</t>
  </si>
  <si>
    <t>Value</t>
  </si>
  <si>
    <t>Project Name</t>
  </si>
  <si>
    <t>Hospital Data Analysis Project</t>
  </si>
  <si>
    <t>Data Type</t>
  </si>
  <si>
    <t>Synthetic Data</t>
  </si>
  <si>
    <t>Number of Records</t>
  </si>
  <si>
    <t>Time Period</t>
  </si>
  <si>
    <t>6 Months</t>
  </si>
  <si>
    <t>Departments</t>
  </si>
  <si>
    <t>Emergency, Cardiology, Pediatrics, General Medicine, Dental, Orthopedics</t>
  </si>
  <si>
    <t>P100000</t>
  </si>
  <si>
    <t>P100001</t>
  </si>
  <si>
    <t>P100002</t>
  </si>
  <si>
    <t>P100003</t>
  </si>
  <si>
    <t>P100004</t>
  </si>
  <si>
    <t>P100005</t>
  </si>
  <si>
    <t>P100006</t>
  </si>
  <si>
    <t>P100007</t>
  </si>
  <si>
    <t>P100008</t>
  </si>
  <si>
    <t>P100009</t>
  </si>
  <si>
    <t>P100010</t>
  </si>
  <si>
    <t>P100011</t>
  </si>
  <si>
    <t>P100012</t>
  </si>
  <si>
    <t>P100013</t>
  </si>
  <si>
    <t>P100014</t>
  </si>
  <si>
    <t>P100015</t>
  </si>
  <si>
    <t>P100016</t>
  </si>
  <si>
    <t>P100017</t>
  </si>
  <si>
    <t>P100018</t>
  </si>
  <si>
    <t>P100019</t>
  </si>
  <si>
    <t>P100020</t>
  </si>
  <si>
    <t>P100021</t>
  </si>
  <si>
    <t>P100022</t>
  </si>
  <si>
    <t>P100023</t>
  </si>
  <si>
    <t>P100024</t>
  </si>
  <si>
    <t>P100025</t>
  </si>
  <si>
    <t>P100026</t>
  </si>
  <si>
    <t>P100027</t>
  </si>
  <si>
    <t>P100028</t>
  </si>
  <si>
    <t>P100029</t>
  </si>
  <si>
    <t>P100030</t>
  </si>
  <si>
    <t>P100031</t>
  </si>
  <si>
    <t>P100032</t>
  </si>
  <si>
    <t>P100033</t>
  </si>
  <si>
    <t>P100034</t>
  </si>
  <si>
    <t>P100035</t>
  </si>
  <si>
    <t>P100036</t>
  </si>
  <si>
    <t>P100037</t>
  </si>
  <si>
    <t>P100038</t>
  </si>
  <si>
    <t>P100039</t>
  </si>
  <si>
    <t>P100040</t>
  </si>
  <si>
    <t>P100041</t>
  </si>
  <si>
    <t>P100042</t>
  </si>
  <si>
    <t>P100043</t>
  </si>
  <si>
    <t>P100044</t>
  </si>
  <si>
    <t>P100045</t>
  </si>
  <si>
    <t>P100046</t>
  </si>
  <si>
    <t>P100047</t>
  </si>
  <si>
    <t>P100048</t>
  </si>
  <si>
    <t>P100049</t>
  </si>
  <si>
    <t>P100050</t>
  </si>
  <si>
    <t>P100051</t>
  </si>
  <si>
    <t>P100052</t>
  </si>
  <si>
    <t>P100053</t>
  </si>
  <si>
    <t>P100054</t>
  </si>
  <si>
    <t>P100055</t>
  </si>
  <si>
    <t>P100056</t>
  </si>
  <si>
    <t>P100057</t>
  </si>
  <si>
    <t>P100058</t>
  </si>
  <si>
    <t>P100059</t>
  </si>
  <si>
    <t>P100060</t>
  </si>
  <si>
    <t>P100061</t>
  </si>
  <si>
    <t>P100062</t>
  </si>
  <si>
    <t>P100063</t>
  </si>
  <si>
    <t>P100064</t>
  </si>
  <si>
    <t>P100065</t>
  </si>
  <si>
    <t>P100066</t>
  </si>
  <si>
    <t>P100067</t>
  </si>
  <si>
    <t>P100068</t>
  </si>
  <si>
    <t>P100069</t>
  </si>
  <si>
    <t>P100070</t>
  </si>
  <si>
    <t>P100071</t>
  </si>
  <si>
    <t>P100072</t>
  </si>
  <si>
    <t>P100073</t>
  </si>
  <si>
    <t>P100074</t>
  </si>
  <si>
    <t>P100075</t>
  </si>
  <si>
    <t>P100076</t>
  </si>
  <si>
    <t>P100077</t>
  </si>
  <si>
    <t>P100078</t>
  </si>
  <si>
    <t>P100079</t>
  </si>
  <si>
    <t>P100080</t>
  </si>
  <si>
    <t>P100081</t>
  </si>
  <si>
    <t>P100082</t>
  </si>
  <si>
    <t>P100083</t>
  </si>
  <si>
    <t>P100084</t>
  </si>
  <si>
    <t>P100085</t>
  </si>
  <si>
    <t>P100086</t>
  </si>
  <si>
    <t>P100087</t>
  </si>
  <si>
    <t>P100088</t>
  </si>
  <si>
    <t>P100089</t>
  </si>
  <si>
    <t>P100090</t>
  </si>
  <si>
    <t>P100091</t>
  </si>
  <si>
    <t>P100092</t>
  </si>
  <si>
    <t>P100093</t>
  </si>
  <si>
    <t>P100094</t>
  </si>
  <si>
    <t>P100095</t>
  </si>
  <si>
    <t>P100096</t>
  </si>
  <si>
    <t>P100097</t>
  </si>
  <si>
    <t>P100098</t>
  </si>
  <si>
    <t>P100099</t>
  </si>
  <si>
    <t>P100100</t>
  </si>
  <si>
    <t>P100101</t>
  </si>
  <si>
    <t>P100102</t>
  </si>
  <si>
    <t>P100103</t>
  </si>
  <si>
    <t>P100104</t>
  </si>
  <si>
    <t>P100105</t>
  </si>
  <si>
    <t>P100106</t>
  </si>
  <si>
    <t>P100107</t>
  </si>
  <si>
    <t>P100108</t>
  </si>
  <si>
    <t>P100109</t>
  </si>
  <si>
    <t>P100110</t>
  </si>
  <si>
    <t>P100111</t>
  </si>
  <si>
    <t>P100112</t>
  </si>
  <si>
    <t>P100113</t>
  </si>
  <si>
    <t>P100114</t>
  </si>
  <si>
    <t>P100115</t>
  </si>
  <si>
    <t>P100116</t>
  </si>
  <si>
    <t>P100117</t>
  </si>
  <si>
    <t>P100118</t>
  </si>
  <si>
    <t>P100119</t>
  </si>
  <si>
    <t>P100120</t>
  </si>
  <si>
    <t>P100121</t>
  </si>
  <si>
    <t>P100122</t>
  </si>
  <si>
    <t>P100123</t>
  </si>
  <si>
    <t>P100124</t>
  </si>
  <si>
    <t>P100125</t>
  </si>
  <si>
    <t>P100126</t>
  </si>
  <si>
    <t>P100127</t>
  </si>
  <si>
    <t>P100128</t>
  </si>
  <si>
    <t>P100129</t>
  </si>
  <si>
    <t>P100130</t>
  </si>
  <si>
    <t>P100131</t>
  </si>
  <si>
    <t>P100132</t>
  </si>
  <si>
    <t>P100133</t>
  </si>
  <si>
    <t>P100134</t>
  </si>
  <si>
    <t>P100135</t>
  </si>
  <si>
    <t>P100136</t>
  </si>
  <si>
    <t>P100137</t>
  </si>
  <si>
    <t>P100138</t>
  </si>
  <si>
    <t>P100139</t>
  </si>
  <si>
    <t>P100140</t>
  </si>
  <si>
    <t>P100141</t>
  </si>
  <si>
    <t>P100142</t>
  </si>
  <si>
    <t>P100143</t>
  </si>
  <si>
    <t>P100144</t>
  </si>
  <si>
    <t>P100145</t>
  </si>
  <si>
    <t>P100146</t>
  </si>
  <si>
    <t>P100147</t>
  </si>
  <si>
    <t>P100148</t>
  </si>
  <si>
    <t>P100149</t>
  </si>
  <si>
    <t>P100150</t>
  </si>
  <si>
    <t>P100151</t>
  </si>
  <si>
    <t>P100152</t>
  </si>
  <si>
    <t>P100153</t>
  </si>
  <si>
    <t>P100154</t>
  </si>
  <si>
    <t>P100155</t>
  </si>
  <si>
    <t>P100156</t>
  </si>
  <si>
    <t>P100157</t>
  </si>
  <si>
    <t>P100158</t>
  </si>
  <si>
    <t>P100159</t>
  </si>
  <si>
    <t>P100160</t>
  </si>
  <si>
    <t>P100161</t>
  </si>
  <si>
    <t>P100162</t>
  </si>
  <si>
    <t>P100163</t>
  </si>
  <si>
    <t>P100164</t>
  </si>
  <si>
    <t>P100165</t>
  </si>
  <si>
    <t>P100166</t>
  </si>
  <si>
    <t>P100167</t>
  </si>
  <si>
    <t>P100168</t>
  </si>
  <si>
    <t>P100169</t>
  </si>
  <si>
    <t>P100170</t>
  </si>
  <si>
    <t>P100171</t>
  </si>
  <si>
    <t>P100172</t>
  </si>
  <si>
    <t>P100173</t>
  </si>
  <si>
    <t>P100174</t>
  </si>
  <si>
    <t>P100175</t>
  </si>
  <si>
    <t>P100176</t>
  </si>
  <si>
    <t>P100177</t>
  </si>
  <si>
    <t>P100178</t>
  </si>
  <si>
    <t>P100179</t>
  </si>
  <si>
    <t>P100180</t>
  </si>
  <si>
    <t>P100181</t>
  </si>
  <si>
    <t>P100182</t>
  </si>
  <si>
    <t>P100183</t>
  </si>
  <si>
    <t>P100184</t>
  </si>
  <si>
    <t>P100185</t>
  </si>
  <si>
    <t>P100186</t>
  </si>
  <si>
    <t>P100187</t>
  </si>
  <si>
    <t>P100188</t>
  </si>
  <si>
    <t>P100189</t>
  </si>
  <si>
    <t>P100190</t>
  </si>
  <si>
    <t>P100191</t>
  </si>
  <si>
    <t>P100192</t>
  </si>
  <si>
    <t>P100193</t>
  </si>
  <si>
    <t>P100194</t>
  </si>
  <si>
    <t>P100195</t>
  </si>
  <si>
    <t>P100196</t>
  </si>
  <si>
    <t>P100197</t>
  </si>
  <si>
    <t>P100198</t>
  </si>
  <si>
    <t>P100199</t>
  </si>
  <si>
    <t>P100200</t>
  </si>
  <si>
    <t>P100201</t>
  </si>
  <si>
    <t>P100202</t>
  </si>
  <si>
    <t>P100203</t>
  </si>
  <si>
    <t>P100204</t>
  </si>
  <si>
    <t>P100205</t>
  </si>
  <si>
    <t>P100206</t>
  </si>
  <si>
    <t>P100207</t>
  </si>
  <si>
    <t>P100208</t>
  </si>
  <si>
    <t>P100209</t>
  </si>
  <si>
    <t>P100210</t>
  </si>
  <si>
    <t>P100211</t>
  </si>
  <si>
    <t>P100212</t>
  </si>
  <si>
    <t>P100213</t>
  </si>
  <si>
    <t>P100214</t>
  </si>
  <si>
    <t>P100215</t>
  </si>
  <si>
    <t>P100216</t>
  </si>
  <si>
    <t>P100217</t>
  </si>
  <si>
    <t>P100218</t>
  </si>
  <si>
    <t>P100219</t>
  </si>
  <si>
    <t>P100220</t>
  </si>
  <si>
    <t>P100221</t>
  </si>
  <si>
    <t>P100222</t>
  </si>
  <si>
    <t>P100223</t>
  </si>
  <si>
    <t>P100224</t>
  </si>
  <si>
    <t>P100225</t>
  </si>
  <si>
    <t>P100226</t>
  </si>
  <si>
    <t>P100227</t>
  </si>
  <si>
    <t>P100228</t>
  </si>
  <si>
    <t>P100229</t>
  </si>
  <si>
    <t>P100230</t>
  </si>
  <si>
    <t>P100231</t>
  </si>
  <si>
    <t>P100232</t>
  </si>
  <si>
    <t>P100233</t>
  </si>
  <si>
    <t>P100234</t>
  </si>
  <si>
    <t>P100235</t>
  </si>
  <si>
    <t>P100236</t>
  </si>
  <si>
    <t>P100237</t>
  </si>
  <si>
    <t>P100238</t>
  </si>
  <si>
    <t>P100239</t>
  </si>
  <si>
    <t>P100240</t>
  </si>
  <si>
    <t>P100241</t>
  </si>
  <si>
    <t>P100242</t>
  </si>
  <si>
    <t>P100243</t>
  </si>
  <si>
    <t>P100244</t>
  </si>
  <si>
    <t>P100245</t>
  </si>
  <si>
    <t>P100246</t>
  </si>
  <si>
    <t>P100247</t>
  </si>
  <si>
    <t>P100248</t>
  </si>
  <si>
    <t>P100249</t>
  </si>
  <si>
    <t>P100250</t>
  </si>
  <si>
    <t>P100251</t>
  </si>
  <si>
    <t>P100252</t>
  </si>
  <si>
    <t>P100253</t>
  </si>
  <si>
    <t>P100254</t>
  </si>
  <si>
    <t>P100255</t>
  </si>
  <si>
    <t>P100256</t>
  </si>
  <si>
    <t>P100257</t>
  </si>
  <si>
    <t>P100258</t>
  </si>
  <si>
    <t>P100259</t>
  </si>
  <si>
    <t>P100260</t>
  </si>
  <si>
    <t>P100261</t>
  </si>
  <si>
    <t>P100262</t>
  </si>
  <si>
    <t>P100263</t>
  </si>
  <si>
    <t>P100264</t>
  </si>
  <si>
    <t>P100265</t>
  </si>
  <si>
    <t>P100266</t>
  </si>
  <si>
    <t>P100267</t>
  </si>
  <si>
    <t>P100268</t>
  </si>
  <si>
    <t>P100269</t>
  </si>
  <si>
    <t>P100270</t>
  </si>
  <si>
    <t>P100271</t>
  </si>
  <si>
    <t>P100272</t>
  </si>
  <si>
    <t>P100273</t>
  </si>
  <si>
    <t>P100274</t>
  </si>
  <si>
    <t>P100275</t>
  </si>
  <si>
    <t>P100276</t>
  </si>
  <si>
    <t>P100277</t>
  </si>
  <si>
    <t>P100278</t>
  </si>
  <si>
    <t>P100279</t>
  </si>
  <si>
    <t>P100280</t>
  </si>
  <si>
    <t>P100281</t>
  </si>
  <si>
    <t>P100282</t>
  </si>
  <si>
    <t>P100283</t>
  </si>
  <si>
    <t>P100284</t>
  </si>
  <si>
    <t>P100285</t>
  </si>
  <si>
    <t>P100286</t>
  </si>
  <si>
    <t>P100287</t>
  </si>
  <si>
    <t>P100288</t>
  </si>
  <si>
    <t>P100289</t>
  </si>
  <si>
    <t>P100290</t>
  </si>
  <si>
    <t>P100291</t>
  </si>
  <si>
    <t>P100292</t>
  </si>
  <si>
    <t>P100293</t>
  </si>
  <si>
    <t>P100294</t>
  </si>
  <si>
    <t>P100295</t>
  </si>
  <si>
    <t>P100296</t>
  </si>
  <si>
    <t>P100297</t>
  </si>
  <si>
    <t>P100298</t>
  </si>
  <si>
    <t>P100299</t>
  </si>
  <si>
    <t>P100300</t>
  </si>
  <si>
    <t>P100301</t>
  </si>
  <si>
    <t>P100302</t>
  </si>
  <si>
    <t>P100303</t>
  </si>
  <si>
    <t>P100304</t>
  </si>
  <si>
    <t>P100305</t>
  </si>
  <si>
    <t>P100306</t>
  </si>
  <si>
    <t>P100307</t>
  </si>
  <si>
    <t>P100308</t>
  </si>
  <si>
    <t>P100309</t>
  </si>
  <si>
    <t>P100310</t>
  </si>
  <si>
    <t>P100311</t>
  </si>
  <si>
    <t>P100312</t>
  </si>
  <si>
    <t>P100313</t>
  </si>
  <si>
    <t>P100314</t>
  </si>
  <si>
    <t>P100315</t>
  </si>
  <si>
    <t>P100316</t>
  </si>
  <si>
    <t>P100317</t>
  </si>
  <si>
    <t>P100318</t>
  </si>
  <si>
    <t>P100319</t>
  </si>
  <si>
    <t>P100320</t>
  </si>
  <si>
    <t>P100321</t>
  </si>
  <si>
    <t>P100322</t>
  </si>
  <si>
    <t>P100323</t>
  </si>
  <si>
    <t>P100324</t>
  </si>
  <si>
    <t>P100325</t>
  </si>
  <si>
    <t>P100326</t>
  </si>
  <si>
    <t>P100327</t>
  </si>
  <si>
    <t>P100328</t>
  </si>
  <si>
    <t>P100329</t>
  </si>
  <si>
    <t>P100330</t>
  </si>
  <si>
    <t>P100331</t>
  </si>
  <si>
    <t>P100332</t>
  </si>
  <si>
    <t>P100333</t>
  </si>
  <si>
    <t>P100334</t>
  </si>
  <si>
    <t>P100335</t>
  </si>
  <si>
    <t>P100336</t>
  </si>
  <si>
    <t>P100337</t>
  </si>
  <si>
    <t>P100338</t>
  </si>
  <si>
    <t>P100339</t>
  </si>
  <si>
    <t>P100340</t>
  </si>
  <si>
    <t>P100341</t>
  </si>
  <si>
    <t>P100342</t>
  </si>
  <si>
    <t>P100343</t>
  </si>
  <si>
    <t>P100344</t>
  </si>
  <si>
    <t>P100345</t>
  </si>
  <si>
    <t>P100346</t>
  </si>
  <si>
    <t>P100347</t>
  </si>
  <si>
    <t>P100348</t>
  </si>
  <si>
    <t>P100349</t>
  </si>
  <si>
    <t>P100350</t>
  </si>
  <si>
    <t>P100351</t>
  </si>
  <si>
    <t>P100352</t>
  </si>
  <si>
    <t>P100353</t>
  </si>
  <si>
    <t>P100354</t>
  </si>
  <si>
    <t>P100355</t>
  </si>
  <si>
    <t>P100356</t>
  </si>
  <si>
    <t>P100357</t>
  </si>
  <si>
    <t>P100358</t>
  </si>
  <si>
    <t>P100359</t>
  </si>
  <si>
    <t>P100360</t>
  </si>
  <si>
    <t>P100361</t>
  </si>
  <si>
    <t>P100362</t>
  </si>
  <si>
    <t>P100363</t>
  </si>
  <si>
    <t>P100364</t>
  </si>
  <si>
    <t>P100365</t>
  </si>
  <si>
    <t>P100366</t>
  </si>
  <si>
    <t>P100367</t>
  </si>
  <si>
    <t>P100368</t>
  </si>
  <si>
    <t>P100369</t>
  </si>
  <si>
    <t>P100370</t>
  </si>
  <si>
    <t>P100371</t>
  </si>
  <si>
    <t>P100372</t>
  </si>
  <si>
    <t>P100373</t>
  </si>
  <si>
    <t>P100374</t>
  </si>
  <si>
    <t>P100375</t>
  </si>
  <si>
    <t>P100376</t>
  </si>
  <si>
    <t>P100377</t>
  </si>
  <si>
    <t>P100378</t>
  </si>
  <si>
    <t>P100379</t>
  </si>
  <si>
    <t>P100380</t>
  </si>
  <si>
    <t>P100381</t>
  </si>
  <si>
    <t>P100382</t>
  </si>
  <si>
    <t>P100383</t>
  </si>
  <si>
    <t>P100384</t>
  </si>
  <si>
    <t>P100385</t>
  </si>
  <si>
    <t>P100386</t>
  </si>
  <si>
    <t>P100387</t>
  </si>
  <si>
    <t>P100388</t>
  </si>
  <si>
    <t>P100389</t>
  </si>
  <si>
    <t>P100390</t>
  </si>
  <si>
    <t>P100391</t>
  </si>
  <si>
    <t>P100392</t>
  </si>
  <si>
    <t>P100393</t>
  </si>
  <si>
    <t>P100394</t>
  </si>
  <si>
    <t>P100395</t>
  </si>
  <si>
    <t>P100396</t>
  </si>
  <si>
    <t>P100397</t>
  </si>
  <si>
    <t>P100398</t>
  </si>
  <si>
    <t>P100399</t>
  </si>
  <si>
    <t>P100400</t>
  </si>
  <si>
    <t>P100401</t>
  </si>
  <si>
    <t>P100402</t>
  </si>
  <si>
    <t>P100403</t>
  </si>
  <si>
    <t>P100404</t>
  </si>
  <si>
    <t>P100405</t>
  </si>
  <si>
    <t>P100406</t>
  </si>
  <si>
    <t>P100407</t>
  </si>
  <si>
    <t>P100408</t>
  </si>
  <si>
    <t>P100409</t>
  </si>
  <si>
    <t>P100410</t>
  </si>
  <si>
    <t>P100411</t>
  </si>
  <si>
    <t>P100412</t>
  </si>
  <si>
    <t>P100413</t>
  </si>
  <si>
    <t>P100414</t>
  </si>
  <si>
    <t>P100415</t>
  </si>
  <si>
    <t>P100416</t>
  </si>
  <si>
    <t>P100417</t>
  </si>
  <si>
    <t>P100418</t>
  </si>
  <si>
    <t>P100419</t>
  </si>
  <si>
    <t>P100420</t>
  </si>
  <si>
    <t>P100421</t>
  </si>
  <si>
    <t>P100422</t>
  </si>
  <si>
    <t>P100423</t>
  </si>
  <si>
    <t>P100424</t>
  </si>
  <si>
    <t>P100425</t>
  </si>
  <si>
    <t>P100426</t>
  </si>
  <si>
    <t>P100427</t>
  </si>
  <si>
    <t>P100428</t>
  </si>
  <si>
    <t>P100429</t>
  </si>
  <si>
    <t>P100430</t>
  </si>
  <si>
    <t>P100431</t>
  </si>
  <si>
    <t>P100432</t>
  </si>
  <si>
    <t>P100433</t>
  </si>
  <si>
    <t>P100434</t>
  </si>
  <si>
    <t>P100435</t>
  </si>
  <si>
    <t>P100436</t>
  </si>
  <si>
    <t>P100437</t>
  </si>
  <si>
    <t>P100438</t>
  </si>
  <si>
    <t>P100439</t>
  </si>
  <si>
    <t>P100440</t>
  </si>
  <si>
    <t>P100441</t>
  </si>
  <si>
    <t>P100442</t>
  </si>
  <si>
    <t>P100443</t>
  </si>
  <si>
    <t>P100444</t>
  </si>
  <si>
    <t>P100445</t>
  </si>
  <si>
    <t>P100446</t>
  </si>
  <si>
    <t>P100447</t>
  </si>
  <si>
    <t>P100448</t>
  </si>
  <si>
    <t>P100449</t>
  </si>
  <si>
    <t>P100450</t>
  </si>
  <si>
    <t>P100451</t>
  </si>
  <si>
    <t>P100452</t>
  </si>
  <si>
    <t>P100453</t>
  </si>
  <si>
    <t>P100454</t>
  </si>
  <si>
    <t>P100455</t>
  </si>
  <si>
    <t>P100456</t>
  </si>
  <si>
    <t>P100457</t>
  </si>
  <si>
    <t>P100458</t>
  </si>
  <si>
    <t>P100459</t>
  </si>
  <si>
    <t>P100460</t>
  </si>
  <si>
    <t>P100461</t>
  </si>
  <si>
    <t>P100462</t>
  </si>
  <si>
    <t>P100463</t>
  </si>
  <si>
    <t>P100464</t>
  </si>
  <si>
    <t>P100465</t>
  </si>
  <si>
    <t>P100466</t>
  </si>
  <si>
    <t>P100467</t>
  </si>
  <si>
    <t>P100468</t>
  </si>
  <si>
    <t>P100469</t>
  </si>
  <si>
    <t>P100470</t>
  </si>
  <si>
    <t>P100471</t>
  </si>
  <si>
    <t>P100472</t>
  </si>
  <si>
    <t>P100473</t>
  </si>
  <si>
    <t>P100474</t>
  </si>
  <si>
    <t>P100475</t>
  </si>
  <si>
    <t>P100476</t>
  </si>
  <si>
    <t>P100477</t>
  </si>
  <si>
    <t>P100478</t>
  </si>
  <si>
    <t>P100479</t>
  </si>
  <si>
    <t>P100480</t>
  </si>
  <si>
    <t>P100481</t>
  </si>
  <si>
    <t>P100482</t>
  </si>
  <si>
    <t>P100483</t>
  </si>
  <si>
    <t>P100484</t>
  </si>
  <si>
    <t>P100485</t>
  </si>
  <si>
    <t>P100486</t>
  </si>
  <si>
    <t>P100487</t>
  </si>
  <si>
    <t>P100488</t>
  </si>
  <si>
    <t>P100489</t>
  </si>
  <si>
    <t>P100490</t>
  </si>
  <si>
    <t>P100491</t>
  </si>
  <si>
    <t>P100492</t>
  </si>
  <si>
    <t>P100493</t>
  </si>
  <si>
    <t>P100494</t>
  </si>
  <si>
    <t>P100495</t>
  </si>
  <si>
    <t>P100496</t>
  </si>
  <si>
    <t>P100497</t>
  </si>
  <si>
    <t>P100498</t>
  </si>
  <si>
    <t>P100499</t>
  </si>
  <si>
    <t>P100500</t>
  </si>
  <si>
    <t>P100501</t>
  </si>
  <si>
    <t>P100502</t>
  </si>
  <si>
    <t>P100503</t>
  </si>
  <si>
    <t>P100504</t>
  </si>
  <si>
    <t>P100505</t>
  </si>
  <si>
    <t>P100506</t>
  </si>
  <si>
    <t>P100507</t>
  </si>
  <si>
    <t>P100508</t>
  </si>
  <si>
    <t>P100509</t>
  </si>
  <si>
    <t>P100510</t>
  </si>
  <si>
    <t>P100511</t>
  </si>
  <si>
    <t>P100512</t>
  </si>
  <si>
    <t>P100513</t>
  </si>
  <si>
    <t>P100514</t>
  </si>
  <si>
    <t>P100515</t>
  </si>
  <si>
    <t>P100516</t>
  </si>
  <si>
    <t>P100517</t>
  </si>
  <si>
    <t>P100518</t>
  </si>
  <si>
    <t>P100519</t>
  </si>
  <si>
    <t>P100520</t>
  </si>
  <si>
    <t>P100521</t>
  </si>
  <si>
    <t>P100522</t>
  </si>
  <si>
    <t>P100523</t>
  </si>
  <si>
    <t>P100524</t>
  </si>
  <si>
    <t>P100525</t>
  </si>
  <si>
    <t>P100526</t>
  </si>
  <si>
    <t>P100527</t>
  </si>
  <si>
    <t>P100528</t>
  </si>
  <si>
    <t>P100529</t>
  </si>
  <si>
    <t>P100530</t>
  </si>
  <si>
    <t>P100531</t>
  </si>
  <si>
    <t>P100532</t>
  </si>
  <si>
    <t>P100533</t>
  </si>
  <si>
    <t>P100534</t>
  </si>
  <si>
    <t>P100535</t>
  </si>
  <si>
    <t>P100536</t>
  </si>
  <si>
    <t>P100537</t>
  </si>
  <si>
    <t>P100538</t>
  </si>
  <si>
    <t>P100539</t>
  </si>
  <si>
    <t>P100540</t>
  </si>
  <si>
    <t>P100541</t>
  </si>
  <si>
    <t>P100542</t>
  </si>
  <si>
    <t>P100543</t>
  </si>
  <si>
    <t>P100544</t>
  </si>
  <si>
    <t>P100545</t>
  </si>
  <si>
    <t>P100546</t>
  </si>
  <si>
    <t>P100547</t>
  </si>
  <si>
    <t>P100548</t>
  </si>
  <si>
    <t>P100549</t>
  </si>
  <si>
    <t>P100550</t>
  </si>
  <si>
    <t>P100551</t>
  </si>
  <si>
    <t>P100552</t>
  </si>
  <si>
    <t>P100553</t>
  </si>
  <si>
    <t>P100554</t>
  </si>
  <si>
    <t>P100555</t>
  </si>
  <si>
    <t>P100556</t>
  </si>
  <si>
    <t>P100557</t>
  </si>
  <si>
    <t>P100558</t>
  </si>
  <si>
    <t>P100559</t>
  </si>
  <si>
    <t>P100560</t>
  </si>
  <si>
    <t>P100561</t>
  </si>
  <si>
    <t>P100562</t>
  </si>
  <si>
    <t>P100563</t>
  </si>
  <si>
    <t>P100564</t>
  </si>
  <si>
    <t>P100565</t>
  </si>
  <si>
    <t>P100566</t>
  </si>
  <si>
    <t>P100567</t>
  </si>
  <si>
    <t>P100568</t>
  </si>
  <si>
    <t>P100569</t>
  </si>
  <si>
    <t>P100570</t>
  </si>
  <si>
    <t>P100571</t>
  </si>
  <si>
    <t>P100572</t>
  </si>
  <si>
    <t>P100573</t>
  </si>
  <si>
    <t>P100574</t>
  </si>
  <si>
    <t>P100575</t>
  </si>
  <si>
    <t>P100576</t>
  </si>
  <si>
    <t>P100577</t>
  </si>
  <si>
    <t>P100578</t>
  </si>
  <si>
    <t>P100579</t>
  </si>
  <si>
    <t>P100580</t>
  </si>
  <si>
    <t>P100581</t>
  </si>
  <si>
    <t>P100582</t>
  </si>
  <si>
    <t>P100583</t>
  </si>
  <si>
    <t>P100584</t>
  </si>
  <si>
    <t>P100585</t>
  </si>
  <si>
    <t>P100586</t>
  </si>
  <si>
    <t>P100587</t>
  </si>
  <si>
    <t>P100588</t>
  </si>
  <si>
    <t>P100589</t>
  </si>
  <si>
    <t>P100590</t>
  </si>
  <si>
    <t>P100591</t>
  </si>
  <si>
    <t>P100592</t>
  </si>
  <si>
    <t>P100593</t>
  </si>
  <si>
    <t>P100594</t>
  </si>
  <si>
    <t>P100595</t>
  </si>
  <si>
    <t>P100596</t>
  </si>
  <si>
    <t>P100597</t>
  </si>
  <si>
    <t>P100598</t>
  </si>
  <si>
    <t>P100599</t>
  </si>
  <si>
    <t>P100600</t>
  </si>
  <si>
    <t>P100601</t>
  </si>
  <si>
    <t>P100602</t>
  </si>
  <si>
    <t>P100603</t>
  </si>
  <si>
    <t>P100604</t>
  </si>
  <si>
    <t>P100605</t>
  </si>
  <si>
    <t>P100606</t>
  </si>
  <si>
    <t>P100607</t>
  </si>
  <si>
    <t>P100608</t>
  </si>
  <si>
    <t>P100609</t>
  </si>
  <si>
    <t>P100610</t>
  </si>
  <si>
    <t>P100611</t>
  </si>
  <si>
    <t>P100612</t>
  </si>
  <si>
    <t>P100613</t>
  </si>
  <si>
    <t>P100614</t>
  </si>
  <si>
    <t>P100615</t>
  </si>
  <si>
    <t>P100616</t>
  </si>
  <si>
    <t>P100617</t>
  </si>
  <si>
    <t>P100618</t>
  </si>
  <si>
    <t>P100619</t>
  </si>
  <si>
    <t>P100620</t>
  </si>
  <si>
    <t>P100621</t>
  </si>
  <si>
    <t>P100622</t>
  </si>
  <si>
    <t>P100623</t>
  </si>
  <si>
    <t>P100624</t>
  </si>
  <si>
    <t>P100625</t>
  </si>
  <si>
    <t>P100626</t>
  </si>
  <si>
    <t>P100627</t>
  </si>
  <si>
    <t>P100628</t>
  </si>
  <si>
    <t>P100629</t>
  </si>
  <si>
    <t>P100630</t>
  </si>
  <si>
    <t>P100631</t>
  </si>
  <si>
    <t>P100632</t>
  </si>
  <si>
    <t>P100633</t>
  </si>
  <si>
    <t>P100634</t>
  </si>
  <si>
    <t>P100635</t>
  </si>
  <si>
    <t>P100636</t>
  </si>
  <si>
    <t>P100637</t>
  </si>
  <si>
    <t>P100638</t>
  </si>
  <si>
    <t>P100639</t>
  </si>
  <si>
    <t>P100640</t>
  </si>
  <si>
    <t>P100641</t>
  </si>
  <si>
    <t>P100642</t>
  </si>
  <si>
    <t>P100643</t>
  </si>
  <si>
    <t>P100644</t>
  </si>
  <si>
    <t>P100645</t>
  </si>
  <si>
    <t>P100646</t>
  </si>
  <si>
    <t>P100647</t>
  </si>
  <si>
    <t>P100648</t>
  </si>
  <si>
    <t>P100649</t>
  </si>
  <si>
    <t>P100650</t>
  </si>
  <si>
    <t>P100651</t>
  </si>
  <si>
    <t>P100652</t>
  </si>
  <si>
    <t>P100653</t>
  </si>
  <si>
    <t>P100654</t>
  </si>
  <si>
    <t>P100655</t>
  </si>
  <si>
    <t>P100656</t>
  </si>
  <si>
    <t>P100657</t>
  </si>
  <si>
    <t>P100658</t>
  </si>
  <si>
    <t>P100659</t>
  </si>
  <si>
    <t>P100660</t>
  </si>
  <si>
    <t>P100661</t>
  </si>
  <si>
    <t>P100662</t>
  </si>
  <si>
    <t>P100663</t>
  </si>
  <si>
    <t>P100664</t>
  </si>
  <si>
    <t>P100665</t>
  </si>
  <si>
    <t>P100666</t>
  </si>
  <si>
    <t>P100667</t>
  </si>
  <si>
    <t>P100668</t>
  </si>
  <si>
    <t>P100669</t>
  </si>
  <si>
    <t>P100670</t>
  </si>
  <si>
    <t>P100671</t>
  </si>
  <si>
    <t>P100672</t>
  </si>
  <si>
    <t>P100673</t>
  </si>
  <si>
    <t>P100674</t>
  </si>
  <si>
    <t>P100675</t>
  </si>
  <si>
    <t>P100676</t>
  </si>
  <si>
    <t>P100677</t>
  </si>
  <si>
    <t>P100678</t>
  </si>
  <si>
    <t>P100679</t>
  </si>
  <si>
    <t>P100680</t>
  </si>
  <si>
    <t>P100681</t>
  </si>
  <si>
    <t>P100682</t>
  </si>
  <si>
    <t>P100683</t>
  </si>
  <si>
    <t>P100684</t>
  </si>
  <si>
    <t>P100685</t>
  </si>
  <si>
    <t>P100686</t>
  </si>
  <si>
    <t>P100687</t>
  </si>
  <si>
    <t>P100688</t>
  </si>
  <si>
    <t>P100689</t>
  </si>
  <si>
    <t>P100690</t>
  </si>
  <si>
    <t>P100691</t>
  </si>
  <si>
    <t>P100692</t>
  </si>
  <si>
    <t>P100693</t>
  </si>
  <si>
    <t>P100694</t>
  </si>
  <si>
    <t>P100695</t>
  </si>
  <si>
    <t>P100696</t>
  </si>
  <si>
    <t>P100697</t>
  </si>
  <si>
    <t>P100698</t>
  </si>
  <si>
    <t>P100699</t>
  </si>
  <si>
    <t>P100700</t>
  </si>
  <si>
    <t>P100701</t>
  </si>
  <si>
    <t>P100702</t>
  </si>
  <si>
    <t>P100703</t>
  </si>
  <si>
    <t>P100704</t>
  </si>
  <si>
    <t>P100705</t>
  </si>
  <si>
    <t>P100706</t>
  </si>
  <si>
    <t>P100707</t>
  </si>
  <si>
    <t>P100708</t>
  </si>
  <si>
    <t>P100709</t>
  </si>
  <si>
    <t>P100710</t>
  </si>
  <si>
    <t>P100711</t>
  </si>
  <si>
    <t>P100712</t>
  </si>
  <si>
    <t>P100713</t>
  </si>
  <si>
    <t>P100714</t>
  </si>
  <si>
    <t>P100715</t>
  </si>
  <si>
    <t>P100716</t>
  </si>
  <si>
    <t>P100717</t>
  </si>
  <si>
    <t>P100718</t>
  </si>
  <si>
    <t>P100719</t>
  </si>
  <si>
    <t>P100720</t>
  </si>
  <si>
    <t>P100721</t>
  </si>
  <si>
    <t>P100722</t>
  </si>
  <si>
    <t>P100723</t>
  </si>
  <si>
    <t>P100724</t>
  </si>
  <si>
    <t>P100725</t>
  </si>
  <si>
    <t>P100726</t>
  </si>
  <si>
    <t>P100727</t>
  </si>
  <si>
    <t>P100728</t>
  </si>
  <si>
    <t>P100729</t>
  </si>
  <si>
    <t>P100730</t>
  </si>
  <si>
    <t>P100731</t>
  </si>
  <si>
    <t>P100732</t>
  </si>
  <si>
    <t>P100733</t>
  </si>
  <si>
    <t>P100734</t>
  </si>
  <si>
    <t>P100735</t>
  </si>
  <si>
    <t>P100736</t>
  </si>
  <si>
    <t>P100737</t>
  </si>
  <si>
    <t>P100738</t>
  </si>
  <si>
    <t>P100739</t>
  </si>
  <si>
    <t>P100740</t>
  </si>
  <si>
    <t>P100741</t>
  </si>
  <si>
    <t>P100742</t>
  </si>
  <si>
    <t>P100743</t>
  </si>
  <si>
    <t>P100744</t>
  </si>
  <si>
    <t>P100745</t>
  </si>
  <si>
    <t>P100746</t>
  </si>
  <si>
    <t>P100747</t>
  </si>
  <si>
    <t>P100748</t>
  </si>
  <si>
    <t>P100749</t>
  </si>
  <si>
    <t>P100750</t>
  </si>
  <si>
    <t>P100751</t>
  </si>
  <si>
    <t>P100752</t>
  </si>
  <si>
    <t>P100753</t>
  </si>
  <si>
    <t>P100754</t>
  </si>
  <si>
    <t>P100755</t>
  </si>
  <si>
    <t>P100756</t>
  </si>
  <si>
    <t>P100757</t>
  </si>
  <si>
    <t>P100758</t>
  </si>
  <si>
    <t>P100759</t>
  </si>
  <si>
    <t>P100760</t>
  </si>
  <si>
    <t>P100761</t>
  </si>
  <si>
    <t>P100762</t>
  </si>
  <si>
    <t>P100763</t>
  </si>
  <si>
    <t>P100764</t>
  </si>
  <si>
    <t>P100765</t>
  </si>
  <si>
    <t>P100766</t>
  </si>
  <si>
    <t>P100767</t>
  </si>
  <si>
    <t>P100768</t>
  </si>
  <si>
    <t>P100769</t>
  </si>
  <si>
    <t>P100770</t>
  </si>
  <si>
    <t>P100771</t>
  </si>
  <si>
    <t>P100772</t>
  </si>
  <si>
    <t>P100773</t>
  </si>
  <si>
    <t>P100774</t>
  </si>
  <si>
    <t>P100775</t>
  </si>
  <si>
    <t>P100776</t>
  </si>
  <si>
    <t>P100777</t>
  </si>
  <si>
    <t>P100778</t>
  </si>
  <si>
    <t>P100779</t>
  </si>
  <si>
    <t>P100780</t>
  </si>
  <si>
    <t>P100781</t>
  </si>
  <si>
    <t>P100782</t>
  </si>
  <si>
    <t>P100783</t>
  </si>
  <si>
    <t>P100784</t>
  </si>
  <si>
    <t>P100785</t>
  </si>
  <si>
    <t>P100786</t>
  </si>
  <si>
    <t>P100787</t>
  </si>
  <si>
    <t>P100788</t>
  </si>
  <si>
    <t>P100789</t>
  </si>
  <si>
    <t>P100790</t>
  </si>
  <si>
    <t>P100791</t>
  </si>
  <si>
    <t>P100792</t>
  </si>
  <si>
    <t>P100793</t>
  </si>
  <si>
    <t>P100794</t>
  </si>
  <si>
    <t>P100795</t>
  </si>
  <si>
    <t>P100796</t>
  </si>
  <si>
    <t>P100797</t>
  </si>
  <si>
    <t>P100798</t>
  </si>
  <si>
    <t>P100799</t>
  </si>
  <si>
    <t>P100800</t>
  </si>
  <si>
    <t>P100801</t>
  </si>
  <si>
    <t>P100802</t>
  </si>
  <si>
    <t>P100803</t>
  </si>
  <si>
    <t>P100804</t>
  </si>
  <si>
    <t>P100805</t>
  </si>
  <si>
    <t>P100806</t>
  </si>
  <si>
    <t>P100807</t>
  </si>
  <si>
    <t>P100808</t>
  </si>
  <si>
    <t>P100809</t>
  </si>
  <si>
    <t>P100810</t>
  </si>
  <si>
    <t>P100811</t>
  </si>
  <si>
    <t>P100812</t>
  </si>
  <si>
    <t>P100813</t>
  </si>
  <si>
    <t>P100814</t>
  </si>
  <si>
    <t>P100815</t>
  </si>
  <si>
    <t>P100816</t>
  </si>
  <si>
    <t>P100817</t>
  </si>
  <si>
    <t>P100818</t>
  </si>
  <si>
    <t>P100819</t>
  </si>
  <si>
    <t>P100820</t>
  </si>
  <si>
    <t>P100821</t>
  </si>
  <si>
    <t>P100822</t>
  </si>
  <si>
    <t>P100823</t>
  </si>
  <si>
    <t>P100824</t>
  </si>
  <si>
    <t>P100825</t>
  </si>
  <si>
    <t>P100826</t>
  </si>
  <si>
    <t>P100827</t>
  </si>
  <si>
    <t>P100828</t>
  </si>
  <si>
    <t>P100829</t>
  </si>
  <si>
    <t>P100830</t>
  </si>
  <si>
    <t>P100831</t>
  </si>
  <si>
    <t>P100832</t>
  </si>
  <si>
    <t>P100833</t>
  </si>
  <si>
    <t>P100834</t>
  </si>
  <si>
    <t>P100835</t>
  </si>
  <si>
    <t>P100836</t>
  </si>
  <si>
    <t>P100837</t>
  </si>
  <si>
    <t>P100838</t>
  </si>
  <si>
    <t>P100839</t>
  </si>
  <si>
    <t>P100840</t>
  </si>
  <si>
    <t>P100841</t>
  </si>
  <si>
    <t>P100842</t>
  </si>
  <si>
    <t>P100843</t>
  </si>
  <si>
    <t>P100844</t>
  </si>
  <si>
    <t>P100845</t>
  </si>
  <si>
    <t>P100846</t>
  </si>
  <si>
    <t>P100847</t>
  </si>
  <si>
    <t>P100848</t>
  </si>
  <si>
    <t>P100849</t>
  </si>
  <si>
    <t>P100850</t>
  </si>
  <si>
    <t>P100851</t>
  </si>
  <si>
    <t>P100852</t>
  </si>
  <si>
    <t>P100853</t>
  </si>
  <si>
    <t>P100854</t>
  </si>
  <si>
    <t>P100855</t>
  </si>
  <si>
    <t>P100856</t>
  </si>
  <si>
    <t>P100857</t>
  </si>
  <si>
    <t>P100858</t>
  </si>
  <si>
    <t>P100859</t>
  </si>
  <si>
    <t>P100860</t>
  </si>
  <si>
    <t>P100861</t>
  </si>
  <si>
    <t>P100862</t>
  </si>
  <si>
    <t>P100863</t>
  </si>
  <si>
    <t>P100864</t>
  </si>
  <si>
    <t>P100865</t>
  </si>
  <si>
    <t>P100866</t>
  </si>
  <si>
    <t>P100867</t>
  </si>
  <si>
    <t>P100868</t>
  </si>
  <si>
    <t>P100869</t>
  </si>
  <si>
    <t>P100870</t>
  </si>
  <si>
    <t>P100871</t>
  </si>
  <si>
    <t>P100872</t>
  </si>
  <si>
    <t>P100873</t>
  </si>
  <si>
    <t>P100874</t>
  </si>
  <si>
    <t>P100875</t>
  </si>
  <si>
    <t>P100876</t>
  </si>
  <si>
    <t>P100877</t>
  </si>
  <si>
    <t>P100878</t>
  </si>
  <si>
    <t>P100879</t>
  </si>
  <si>
    <t>P100880</t>
  </si>
  <si>
    <t>P100881</t>
  </si>
  <si>
    <t>P100882</t>
  </si>
  <si>
    <t>P100883</t>
  </si>
  <si>
    <t>P100884</t>
  </si>
  <si>
    <t>P100885</t>
  </si>
  <si>
    <t>P100886</t>
  </si>
  <si>
    <t>P100887</t>
  </si>
  <si>
    <t>P100888</t>
  </si>
  <si>
    <t>P100889</t>
  </si>
  <si>
    <t>P100890</t>
  </si>
  <si>
    <t>P100891</t>
  </si>
  <si>
    <t>P100892</t>
  </si>
  <si>
    <t>P100893</t>
  </si>
  <si>
    <t>P100894</t>
  </si>
  <si>
    <t>P100895</t>
  </si>
  <si>
    <t>P100896</t>
  </si>
  <si>
    <t>P100897</t>
  </si>
  <si>
    <t>P100898</t>
  </si>
  <si>
    <t>P100899</t>
  </si>
  <si>
    <t>P100900</t>
  </si>
  <si>
    <t>P100901</t>
  </si>
  <si>
    <t>P100902</t>
  </si>
  <si>
    <t>P100903</t>
  </si>
  <si>
    <t>P100904</t>
  </si>
  <si>
    <t>P100905</t>
  </si>
  <si>
    <t>P100906</t>
  </si>
  <si>
    <t>P100907</t>
  </si>
  <si>
    <t>P100908</t>
  </si>
  <si>
    <t>P100909</t>
  </si>
  <si>
    <t>P100910</t>
  </si>
  <si>
    <t>P100911</t>
  </si>
  <si>
    <t>P100912</t>
  </si>
  <si>
    <t>P100913</t>
  </si>
  <si>
    <t>P100914</t>
  </si>
  <si>
    <t>P100915</t>
  </si>
  <si>
    <t>P100916</t>
  </si>
  <si>
    <t>P100917</t>
  </si>
  <si>
    <t>P100918</t>
  </si>
  <si>
    <t>P100919</t>
  </si>
  <si>
    <t>P100920</t>
  </si>
  <si>
    <t>P100921</t>
  </si>
  <si>
    <t>P100922</t>
  </si>
  <si>
    <t>P100923</t>
  </si>
  <si>
    <t>P100924</t>
  </si>
  <si>
    <t>P100925</t>
  </si>
  <si>
    <t>P100926</t>
  </si>
  <si>
    <t>P100927</t>
  </si>
  <si>
    <t>P100928</t>
  </si>
  <si>
    <t>P100929</t>
  </si>
  <si>
    <t>P100930</t>
  </si>
  <si>
    <t>P100931</t>
  </si>
  <si>
    <t>P100932</t>
  </si>
  <si>
    <t>P100933</t>
  </si>
  <si>
    <t>P100934</t>
  </si>
  <si>
    <t>P100935</t>
  </si>
  <si>
    <t>P100936</t>
  </si>
  <si>
    <t>P100937</t>
  </si>
  <si>
    <t>P100938</t>
  </si>
  <si>
    <t>P100939</t>
  </si>
  <si>
    <t>P100940</t>
  </si>
  <si>
    <t>P100941</t>
  </si>
  <si>
    <t>P100942</t>
  </si>
  <si>
    <t>P100943</t>
  </si>
  <si>
    <t>P100944</t>
  </si>
  <si>
    <t>P100945</t>
  </si>
  <si>
    <t>P100946</t>
  </si>
  <si>
    <t>P100947</t>
  </si>
  <si>
    <t>P100948</t>
  </si>
  <si>
    <t>P100949</t>
  </si>
  <si>
    <t>P100950</t>
  </si>
  <si>
    <t>P100951</t>
  </si>
  <si>
    <t>P100952</t>
  </si>
  <si>
    <t>P100953</t>
  </si>
  <si>
    <t>P100954</t>
  </si>
  <si>
    <t>P100955</t>
  </si>
  <si>
    <t>P100956</t>
  </si>
  <si>
    <t>P100957</t>
  </si>
  <si>
    <t>P100958</t>
  </si>
  <si>
    <t>P100959</t>
  </si>
  <si>
    <t>P100960</t>
  </si>
  <si>
    <t>P100961</t>
  </si>
  <si>
    <t>P100962</t>
  </si>
  <si>
    <t>P100963</t>
  </si>
  <si>
    <t>P100964</t>
  </si>
  <si>
    <t>P100965</t>
  </si>
  <si>
    <t>P100966</t>
  </si>
  <si>
    <t>P100967</t>
  </si>
  <si>
    <t>P100968</t>
  </si>
  <si>
    <t>P100969</t>
  </si>
  <si>
    <t>P100970</t>
  </si>
  <si>
    <t>P100971</t>
  </si>
  <si>
    <t>P100972</t>
  </si>
  <si>
    <t>P100973</t>
  </si>
  <si>
    <t>P100974</t>
  </si>
  <si>
    <t>P100975</t>
  </si>
  <si>
    <t>P100976</t>
  </si>
  <si>
    <t>P100977</t>
  </si>
  <si>
    <t>P100978</t>
  </si>
  <si>
    <t>P100979</t>
  </si>
  <si>
    <t>P100980</t>
  </si>
  <si>
    <t>P100981</t>
  </si>
  <si>
    <t>P100982</t>
  </si>
  <si>
    <t>P100983</t>
  </si>
  <si>
    <t>P100984</t>
  </si>
  <si>
    <t>P100985</t>
  </si>
  <si>
    <t>P100986</t>
  </si>
  <si>
    <t>P100987</t>
  </si>
  <si>
    <t>P100988</t>
  </si>
  <si>
    <t>P100989</t>
  </si>
  <si>
    <t>P100990</t>
  </si>
  <si>
    <t>P100991</t>
  </si>
  <si>
    <t>P100992</t>
  </si>
  <si>
    <t>P100993</t>
  </si>
  <si>
    <t>P100994</t>
  </si>
  <si>
    <t>P100995</t>
  </si>
  <si>
    <t>P100996</t>
  </si>
  <si>
    <t>P100997</t>
  </si>
  <si>
    <t>P100998</t>
  </si>
  <si>
    <t>P100999</t>
  </si>
  <si>
    <t>Orthopedics</t>
  </si>
  <si>
    <t>Cardiology</t>
  </si>
  <si>
    <t>General Surgery</t>
  </si>
  <si>
    <t>Emergency</t>
  </si>
  <si>
    <t>Radiology</t>
  </si>
  <si>
    <t>Obstetrics</t>
  </si>
  <si>
    <t>Neurology</t>
  </si>
  <si>
    <t>Oncology</t>
  </si>
  <si>
    <t>Pediatrics</t>
  </si>
  <si>
    <t>Internal Medicine</t>
  </si>
  <si>
    <t>AppointmentType</t>
  </si>
  <si>
    <t>New Patient</t>
  </si>
  <si>
    <t>Specialist Referral</t>
  </si>
  <si>
    <t>Urgent Care</t>
  </si>
  <si>
    <t>Follow-up</t>
  </si>
  <si>
    <t>ArrivalMethod</t>
  </si>
  <si>
    <t>Walk-in</t>
  </si>
  <si>
    <t>Scheduled</t>
  </si>
  <si>
    <t>ActualArrivalTime</t>
  </si>
  <si>
    <t>TriageCompleteTime</t>
  </si>
  <si>
    <t>ProviderStartTime</t>
  </si>
  <si>
    <t>ProviderEndTime</t>
  </si>
  <si>
    <t>TestsCompleteTime</t>
  </si>
  <si>
    <t>DischargeTime</t>
  </si>
  <si>
    <t>FacilityOccupancyRate</t>
  </si>
  <si>
    <t>ProvidersOnShift</t>
  </si>
  <si>
    <t>NursesOnShift</t>
  </si>
  <si>
    <t>StaffToPatientRatio</t>
  </si>
  <si>
    <t>RegistrationTime</t>
  </si>
  <si>
    <t>IsOnlineBooking</t>
  </si>
  <si>
    <t>BookingType</t>
  </si>
  <si>
    <t>Online</t>
  </si>
  <si>
    <t>Random_Check</t>
  </si>
  <si>
    <t>Data Cleaning Checklist</t>
  </si>
  <si>
    <t>ملاحظات</t>
  </si>
  <si>
    <t>1. فهم البيانات (Understand Data)</t>
  </si>
  <si>
    <t>حجم البيانات</t>
  </si>
  <si>
    <t>متوسط</t>
  </si>
  <si>
    <t>معرفة مصدر البيانات</t>
  </si>
  <si>
    <t>من الانترنت</t>
  </si>
  <si>
    <t>فهم الهدف من التحليل</t>
  </si>
  <si>
    <t>🏷️ 2. فحص هيكل البيانات</t>
  </si>
  <si>
    <t>عدد الأعمدة والصفوف واضح</t>
  </si>
  <si>
    <t>تحديد أسماء الأعمدة وهل هي مفهومة</t>
  </si>
  <si>
    <t>معرفة أنواع البيانات (نص، أرقام، تواريخ)</t>
  </si>
  <si>
    <t>❌ 3. القيم المفقودة (Missing Data)</t>
  </si>
  <si>
    <t>البحث عن القيم الفارغة</t>
  </si>
  <si>
    <t>تحديد هل يتم حذفها أو تعويضها</t>
  </si>
  <si>
    <t>توثيق أي قرار يتم اتخاذه</t>
  </si>
  <si>
    <t>⚠️ 4. القيم غير الصحيحة</t>
  </si>
  <si>
    <t>التحقق من القيم خارج النطاق (مثل التقييمات)</t>
  </si>
  <si>
    <t>اكتشاف الأخطاء المنطقية</t>
  </si>
  <si>
    <t>تصحيحها أو حذفها حسب الحالة</t>
  </si>
  <si>
    <t>🔁 5. التكرار (Duplicates)</t>
  </si>
  <si>
    <t>فحص الصفوف المكررة</t>
  </si>
  <si>
    <t>إزالة التكرارات باستخدام الأدوات المناسبة</t>
  </si>
  <si>
    <t>لايوجد تكرار</t>
  </si>
  <si>
    <t>📐 6. التنسيق (Formatting)</t>
  </si>
  <si>
    <t>توحيد تنسيق التواريخ</t>
  </si>
  <si>
    <t>التأكد من تنسيق النصوص والأرقام</t>
  </si>
  <si>
    <t>فصل البيانات المدموجة</t>
  </si>
  <si>
    <t>🛠️ 7. أدوات التنظيف المستخدمة</t>
  </si>
  <si>
    <t>SORT لترتيب البيانات</t>
  </si>
  <si>
    <t>COUNTIF لاكتشاف الأخطاء</t>
  </si>
  <si>
    <t>لم يتم استخدامها</t>
  </si>
  <si>
    <t>SPLIT لفصل البيانات</t>
  </si>
  <si>
    <t>لا احتاجها</t>
  </si>
  <si>
    <t>Remove Duplicates لحذف التكرار</t>
  </si>
  <si>
    <t>لا يوجد تكرار</t>
  </si>
  <si>
    <t>🎯 8. التحقق النهائي (Validation)</t>
  </si>
  <si>
    <t>التأكد أن البيانات نظيفة</t>
  </si>
  <si>
    <t>مراجعة عينات عشوائية</t>
  </si>
  <si>
    <t>التأكد أن النتائج منطقية</t>
  </si>
  <si>
    <t>699 missing values were identified. These values correspond to online bookings, where no registration time is recorded. The missing values were therefore retained and not imputed or removed.</t>
  </si>
  <si>
    <t>Missing values in RegistrationTime</t>
  </si>
  <si>
    <t>Reviewed</t>
  </si>
  <si>
    <t>#</t>
  </si>
  <si>
    <t>Analysis Question</t>
  </si>
  <si>
    <t>What is the average patient waiting time?</t>
  </si>
  <si>
    <t>Which department has the highest average patient waiting time?</t>
  </si>
  <si>
    <t>Which department has the highest number of patients?</t>
  </si>
  <si>
    <t>Is a higher number of patients associated with longer waiting times?</t>
  </si>
  <si>
    <t>Which patient arrival time period has the highest number of patients?</t>
  </si>
  <si>
    <t>How long does a patient typically spend inside the clinic during a visit?</t>
  </si>
  <si>
    <t>Which day of the week has the highest and lowest number of patients?</t>
  </si>
  <si>
    <t>What is the distribution of patients by appointment type?</t>
  </si>
  <si>
    <t>What is the average waiting time by day of the week?</t>
  </si>
  <si>
    <t>Is there a relationship between waiting time and visit duration?</t>
  </si>
  <si>
    <t>Is a higher facility occupancy rate associated with longer patient waiting times?</t>
  </si>
  <si>
    <t>Does the number of providers on shift affect patient waiting time?</t>
  </si>
  <si>
    <t>How closely do patients' actual arrival times match their scheduled appointment times?</t>
  </si>
  <si>
    <t>What is the average time from patient arrival to provider start?</t>
  </si>
  <si>
    <t>What is the average provider service duration?</t>
  </si>
  <si>
    <t>Which department has the highest patient volume and how does its waiting time compare with other departments?</t>
  </si>
  <si>
    <t>Does the booking method (online vs. in-person) affect patient waiting time?</t>
  </si>
  <si>
    <t>Waiting_Time_Minutes</t>
  </si>
  <si>
    <t>Average Waiting Time (Minutes)</t>
  </si>
  <si>
    <t>Answer</t>
  </si>
  <si>
    <t>The average patient waiting time is 64.25 minutes.</t>
  </si>
  <si>
    <t>تسميات الصفوف</t>
  </si>
  <si>
    <t>الإجمالي الكلي</t>
  </si>
  <si>
    <t>متوسط من Waiting_Time_Minutes</t>
  </si>
  <si>
    <t>عدد من Patient_ID</t>
  </si>
  <si>
    <t>Radiology has the highest number of patients, with 108 patients.</t>
  </si>
  <si>
    <t>A higher number of patients is not clearly associated with longer waiting times. The data shows that departments with more patients do not consistently have higher average waiting times.</t>
  </si>
  <si>
    <t>Arrival Time Period</t>
  </si>
  <si>
    <t>Afternoon</t>
  </si>
  <si>
    <t>Morning</t>
  </si>
  <si>
    <t>عدد من Arrival Time Period</t>
  </si>
  <si>
    <r>
      <t xml:space="preserve">The afternoon period had the highest number of patient arrivals, with </t>
    </r>
    <r>
      <rPr>
        <b/>
        <sz val="11"/>
        <color theme="1"/>
        <rFont val="Arial"/>
        <family val="2"/>
        <scheme val="minor"/>
      </rPr>
      <t>508 patients</t>
    </r>
  </si>
  <si>
    <t>Visit Duration (Minutes)</t>
  </si>
  <si>
    <t>متوسط من Visit Duration (Minutes)</t>
  </si>
  <si>
    <r>
      <t xml:space="preserve">Patients typically spend about </t>
    </r>
    <r>
      <rPr>
        <b/>
        <sz val="11"/>
        <color theme="1"/>
        <rFont val="Arial"/>
        <family val="2"/>
        <scheme val="minor"/>
      </rPr>
      <t>167.74 minutes</t>
    </r>
    <r>
      <rPr>
        <sz val="11"/>
        <color theme="1"/>
        <rFont val="Arial"/>
        <family val="2"/>
        <scheme val="minor"/>
      </rPr>
      <t xml:space="preserve"> inside the clinic during a visit.</t>
    </r>
  </si>
  <si>
    <t>Day of Week</t>
  </si>
  <si>
    <t>الأحد</t>
  </si>
  <si>
    <t>الإثنين</t>
  </si>
  <si>
    <t>الثلاثاء</t>
  </si>
  <si>
    <t>الأربعاء</t>
  </si>
  <si>
    <t>الخميس</t>
  </si>
  <si>
    <t>الجمعة</t>
  </si>
  <si>
    <t>السبت</t>
  </si>
  <si>
    <t>Highest number of patients: Tuesday, with 159 patients. \ Lowest number of patients:Thursday, with 122 patients.</t>
  </si>
  <si>
    <r>
      <t xml:space="preserve">The patients are fairly evenly distributed across the different appointment types. New Patient appointments have the highest number with </t>
    </r>
    <r>
      <rPr>
        <b/>
        <sz val="11"/>
        <color theme="1"/>
        <rFont val="Arial"/>
        <family val="2"/>
        <scheme val="minor"/>
      </rPr>
      <t>273 patients</t>
    </r>
    <r>
      <rPr>
        <sz val="11"/>
        <color theme="1"/>
        <rFont val="Arial"/>
        <family val="2"/>
        <scheme val="minor"/>
      </rPr>
      <t xml:space="preserve">, while Follow-up appointments have the lowest with </t>
    </r>
    <r>
      <rPr>
        <b/>
        <sz val="11"/>
        <color theme="1"/>
        <rFont val="Arial"/>
        <family val="2"/>
        <scheme val="minor"/>
      </rPr>
      <t>221 patients</t>
    </r>
    <r>
      <rPr>
        <sz val="11"/>
        <color theme="1"/>
        <rFont val="Arial"/>
        <family val="2"/>
        <scheme val="minor"/>
      </rPr>
      <t>. The numbers for Specialist Referral and Urgent Care are also quite similar.</t>
    </r>
  </si>
  <si>
    <r>
      <t>Highest average waiting time:</t>
    </r>
    <r>
      <rPr>
        <sz val="11"/>
        <color theme="1"/>
        <rFont val="Arial"/>
        <family val="2"/>
        <scheme val="minor"/>
      </rPr>
      <t xml:space="preserve"> Monday — </t>
    </r>
    <r>
      <rPr>
        <b/>
        <sz val="11"/>
        <color theme="1"/>
        <rFont val="Arial"/>
        <family val="2"/>
        <scheme val="minor"/>
      </rPr>
      <t>68.47 minutes \Lowest average waiting time: Thursday — 60.79 minutes</t>
    </r>
  </si>
  <si>
    <t>Waiting Time vs Visit Duration Correlation</t>
  </si>
  <si>
    <t>There is a moderate positive relationship between waiting time and visit duration, with a correlation of 0.626.</t>
  </si>
  <si>
    <t>Occupancy Rate vs Waiting Time Correlation</t>
  </si>
  <si>
    <t>There is a very weak positive relationship between facility occupancy rate and patient waiting time, with a correlation of 0.021.</t>
  </si>
  <si>
    <t>Providers vs Waiting Time Correlation</t>
  </si>
  <si>
    <t>There is a very weak negative relationship between the number of providers on shift and patient waiting time, with a correlation of -0.006. This suggests that the number of providers on shift is not meaningfully associated with patient waiting time in this dataset.</t>
  </si>
  <si>
    <t>Arrival Time Difference (Minutes)</t>
  </si>
  <si>
    <t>متوسط من Arrival Time Difference (Minutes)</t>
  </si>
  <si>
    <t>On average, patients arrive about 11.52 minutes before their scheduled appointment.</t>
  </si>
  <si>
    <t>Arrival to Provider Start (Minutes)</t>
  </si>
  <si>
    <t>متوسط من Arrival to Provider Start (Minutes)</t>
  </si>
  <si>
    <t>The average time from patient arrival to provider start is 64.25 minutes. This means patients have to wait for a long time before seeing the provider.</t>
  </si>
  <si>
    <t>Provider Service Duration (Minutes)</t>
  </si>
  <si>
    <t>متوسط من Provider Service Duration (Minutes)</t>
  </si>
  <si>
    <t>The average provider service duration is 19.19 minutes, meaning that patients spend about 19 minutes with the provider during their visit.</t>
  </si>
  <si>
    <t>The patient volume does not appear to be directly related to waiting time. For example, Radiology has a relatively high number of patients but the lowest average waiting time at 49.35 minutes. In contrast, General Surgery has a moderate number of patients but the highest average waiting time at 80.26 minutes. Cardiology also has a low patient volume but a high average waiting time of 70.86 minutes.</t>
  </si>
  <si>
    <t>الحد الأقصى من Waiting_Time_Minutes</t>
  </si>
  <si>
    <t>عدد من Waiting_Time_Minutes</t>
  </si>
  <si>
    <t>Online patients had a slightly higher average waiting time than walk-in patients (65.22 vs. 61.98 minutes). However, the difference was small at 3.24 minutes, so the booking method does not appear to have a strong effect on waiting time in this dataset.</t>
  </si>
  <si>
    <t>The department with the highest average patient waiting time is General Surgery, at 80.26 minutes.</t>
  </si>
  <si>
    <t>Insight</t>
  </si>
  <si>
    <t>Evidence</t>
  </si>
  <si>
    <t>Conclusion</t>
  </si>
  <si>
    <t>Average patient waiting time is 64.25 minutes.</t>
  </si>
  <si>
    <t>Reducing waiting time could improve patient experience and service efficiency.</t>
  </si>
  <si>
    <t>Insights   Conclusions</t>
  </si>
  <si>
    <t>General Surgery has the highest average patient waiting time at 80.26 minutes, while Radiology has a lower average waiting time of 49.35 minutes.</t>
  </si>
  <si>
    <t>Waiting times vary across departments, indicating that some departments may require further review of their workflow and service processes.</t>
  </si>
  <si>
    <t>Patient volume does not appear to be directly related to waiting time. Radiology has the highest patient volume with 108 patients, but its average waiting time is only 49.35 minutes, while General Surgery has 95 patients and the highest average waiting time at 80.26 minutes.</t>
  </si>
  <si>
    <t>Patient volume alone does not explain differences in waiting times across departments.</t>
  </si>
  <si>
    <t>Monday has the highest average patient waiting time during the week, at 68.47 minutes.</t>
  </si>
  <si>
    <t>Monday = 68.47 min.</t>
  </si>
  <si>
    <t>Waiting times vary across the week, with Monday showing the highest average waiting time.</t>
  </si>
  <si>
    <t>Patients generally arrive before their scheduled appointment time, indicating that early arrival is common in the dataset.</t>
  </si>
  <si>
    <t>Waiting time = 64.25 min; Provider service duration = 19.19 min</t>
  </si>
  <si>
    <t>The number of providers on shift does not appear to have a meaningful relationship with patient waiting time.</t>
  </si>
  <si>
    <t>In this dataset, having more providers on shift is not clearly associated with shorter patient waiting times.</t>
  </si>
  <si>
    <t>Online-booked patients had a slightly higher average waiting time than walk-in patients.</t>
  </si>
  <si>
    <t>The small difference suggests that booking method does not have a strong effect on patient waiting time in this dataset.</t>
  </si>
  <si>
    <t>Patients spend considerably more time waiting than receiving direct service from the provider.</t>
  </si>
  <si>
    <r>
      <t xml:space="preserve">Average waiting time = </t>
    </r>
    <r>
      <rPr>
        <b/>
        <sz val="12"/>
        <color theme="1"/>
        <rFont val="Arial"/>
        <family val="2"/>
        <scheme val="minor"/>
      </rPr>
      <t>64.25 minutes</t>
    </r>
  </si>
  <si>
    <r>
      <t xml:space="preserve">General Surgery = </t>
    </r>
    <r>
      <rPr>
        <b/>
        <sz val="12"/>
        <color theme="1"/>
        <rFont val="Arial"/>
        <family val="2"/>
        <scheme val="minor"/>
      </rPr>
      <t>80.26 min</t>
    </r>
    <r>
      <rPr>
        <sz val="12"/>
        <color theme="1"/>
        <rFont val="Arial"/>
        <family val="2"/>
        <scheme val="minor"/>
      </rPr>
      <t xml:space="preserve">; Radiology = </t>
    </r>
    <r>
      <rPr>
        <b/>
        <sz val="12"/>
        <color theme="1"/>
        <rFont val="Arial"/>
        <family val="2"/>
        <scheme val="minor"/>
      </rPr>
      <t>49.35 min</t>
    </r>
  </si>
  <si>
    <r>
      <t xml:space="preserve">Radiology = </t>
    </r>
    <r>
      <rPr>
        <b/>
        <sz val="12"/>
        <color theme="1"/>
        <rFont val="Arial"/>
        <family val="2"/>
        <scheme val="minor"/>
      </rPr>
      <t>108 patients / 49.35 min</t>
    </r>
    <r>
      <rPr>
        <sz val="12"/>
        <color theme="1"/>
        <rFont val="Arial"/>
        <family val="2"/>
        <scheme val="minor"/>
      </rPr>
      <t xml:space="preserve">; General Surgery = </t>
    </r>
    <r>
      <rPr>
        <b/>
        <sz val="12"/>
        <color theme="1"/>
        <rFont val="Arial"/>
        <family val="2"/>
        <scheme val="minor"/>
      </rPr>
      <t>95 patients / 80.26 min</t>
    </r>
  </si>
  <si>
    <r>
      <t xml:space="preserve">Patients arrive earlier than their scheduled appointment time by an average of </t>
    </r>
    <r>
      <rPr>
        <b/>
        <sz val="12"/>
        <color theme="1"/>
        <rFont val="Arial"/>
        <family val="2"/>
        <scheme val="minor"/>
      </rPr>
      <t>11.52 minutes</t>
    </r>
    <r>
      <rPr>
        <sz val="12"/>
        <color theme="1"/>
        <rFont val="Arial"/>
        <family val="2"/>
        <scheme val="minor"/>
      </rPr>
      <t>.</t>
    </r>
  </si>
  <si>
    <r>
      <t xml:space="preserve">Average difference between arrival and appointment time = </t>
    </r>
    <r>
      <rPr>
        <b/>
        <sz val="12"/>
        <color theme="1"/>
        <rFont val="Arial"/>
        <family val="2"/>
        <scheme val="minor"/>
      </rPr>
      <t>-11.52 minutes</t>
    </r>
  </si>
  <si>
    <r>
      <t xml:space="preserve">The average provider service duration is </t>
    </r>
    <r>
      <rPr>
        <b/>
        <sz val="12"/>
        <color theme="1"/>
        <rFont val="Arial"/>
        <family val="2"/>
        <scheme val="minor"/>
      </rPr>
      <t>19.19 minutes</t>
    </r>
    <r>
      <rPr>
        <sz val="12"/>
        <color theme="1"/>
        <rFont val="Arial"/>
        <family val="2"/>
        <scheme val="minor"/>
      </rPr>
      <t xml:space="preserve">, while the average patient waiting time is </t>
    </r>
    <r>
      <rPr>
        <b/>
        <sz val="12"/>
        <color theme="1"/>
        <rFont val="Arial"/>
        <family val="2"/>
        <scheme val="minor"/>
      </rPr>
      <t>64.25 minutes</t>
    </r>
    <r>
      <rPr>
        <sz val="12"/>
        <color theme="1"/>
        <rFont val="Arial"/>
        <family val="2"/>
        <scheme val="minor"/>
      </rPr>
      <t>.</t>
    </r>
  </si>
  <si>
    <r>
      <t xml:space="preserve">Correlation = </t>
    </r>
    <r>
      <rPr>
        <b/>
        <sz val="12"/>
        <color theme="1"/>
        <rFont val="Arial"/>
        <family val="2"/>
        <scheme val="minor"/>
      </rPr>
      <t>-0.006</t>
    </r>
  </si>
  <si>
    <r>
      <t xml:space="preserve">Online = </t>
    </r>
    <r>
      <rPr>
        <b/>
        <sz val="12"/>
        <color theme="1"/>
        <rFont val="Arial"/>
        <family val="2"/>
        <scheme val="minor"/>
      </rPr>
      <t>65.22 min</t>
    </r>
    <r>
      <rPr>
        <sz val="12"/>
        <color theme="1"/>
        <rFont val="Arial"/>
        <family val="2"/>
        <scheme val="minor"/>
      </rPr>
      <t xml:space="preserve">; Walk-in = </t>
    </r>
    <r>
      <rPr>
        <b/>
        <sz val="12"/>
        <color theme="1"/>
        <rFont val="Arial"/>
        <family val="2"/>
        <scheme val="minor"/>
      </rPr>
      <t>61.98 min</t>
    </r>
    <r>
      <rPr>
        <sz val="12"/>
        <color theme="1"/>
        <rFont val="Arial"/>
        <family val="2"/>
        <scheme val="minor"/>
      </rPr>
      <t xml:space="preserve">; Difference = </t>
    </r>
    <r>
      <rPr>
        <b/>
        <sz val="12"/>
        <color theme="1"/>
        <rFont val="Arial"/>
        <family val="2"/>
        <scheme val="minor"/>
      </rPr>
      <t>3.24 min</t>
    </r>
  </si>
  <si>
    <t>Recommendation</t>
  </si>
  <si>
    <t>Based on</t>
  </si>
  <si>
    <t>Expected Benefit</t>
  </si>
  <si>
    <t>Recommendations</t>
  </si>
  <si>
    <t>Review and improve patient flow and workflow in the General Surgery department by estimating a standard service time for each patient based on their case complexity and using this estimate to schedule appointments more effectively.</t>
  </si>
  <si>
    <t>Better appointment scheduling and patient flow may help reduce delays and improve the patient experience.</t>
  </si>
  <si>
    <t>Review the patient waiting process and identify the main stages causing delays before the provider starts the service.</t>
  </si>
  <si>
    <t>Identifying and addressing major delay points may help reduce patient waiting time and improve service efficiency.</t>
  </si>
  <si>
    <t>Review appointment scheduling and patient flow on Mondays to identify and reduce potential delays.</t>
  </si>
  <si>
    <t>Better scheduling and patient flow may help reduce waiting times during higher-delay periods.</t>
  </si>
  <si>
    <t>Monitor waiting times for both online-booked and walk-in patients and review the booking process regularly.</t>
  </si>
  <si>
    <t>Regular monitoring can help identify changes in waiting times and support future improvements to the booking process.</t>
  </si>
  <si>
    <t>Compare patient flow and workflow practices across departments and identify practices that may contribute to shorter waiting times.</t>
  </si>
  <si>
    <t>Identifying effective workflow practices may help departments with longer waiting times improve patient flow and reduce delays.</t>
  </si>
  <si>
    <t>General Surgery has the highest average waiting time at 80.26 minutes.</t>
  </si>
  <si>
    <t>Average waiting time = 64.25 min, while provider service duration = 19.19 min.</t>
  </si>
  <si>
    <t>Monday has the highest average waiting time at 68.47 minutes.</t>
  </si>
  <si>
    <t>Online waiting time = 65.22 min; Walk-in = 61.98 min; difference = 3.24 min.</t>
  </si>
  <si>
    <t>Radiology has 108 patients with an average wait of 49.35 min, while General Surgery has 95 patients with an average wait of 80.26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</si>
</sst>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8" x14ac:knownFonts="1">
    <font>
      <sz val="11"/>
      <color theme="1"/>
      <name val="Arial"/>
      <family val="2"/>
      <scheme val="minor"/>
    </font>
    <font>
      <sz val="11"/>
      <color theme="1"/>
      <name val="Arial"/>
      <family val="2"/>
      <charset val="178"/>
      <scheme val="minor"/>
    </font>
    <font>
      <sz val="11"/>
      <color theme="1"/>
      <name val="Arial"/>
      <family val="2"/>
      <charset val="178"/>
      <scheme val="minor"/>
    </font>
    <font>
      <b/>
      <sz val="12"/>
      <color theme="1"/>
      <name val="Arial"/>
      <family val="2"/>
      <scheme val="minor"/>
    </font>
    <font>
      <b/>
      <sz val="12"/>
      <color theme="1" tint="0.14999847407452621"/>
      <name val="Arial"/>
      <family val="2"/>
      <scheme val="minor"/>
    </font>
    <font>
      <b/>
      <sz val="17"/>
      <color rgb="FFFFFFFF"/>
      <name val="Arial"/>
      <family val="2"/>
      <scheme val="minor"/>
    </font>
    <font>
      <b/>
      <sz val="20"/>
      <color rgb="FFFFFFFF"/>
      <name val="Arial"/>
      <family val="2"/>
      <scheme val="minor"/>
    </font>
    <font>
      <b/>
      <sz val="14"/>
      <color rgb="FFFFFFFF"/>
      <name val="Arial"/>
      <family val="2"/>
      <scheme val="minor"/>
    </font>
    <font>
      <sz val="10"/>
      <color theme="1"/>
      <name val="Arial"/>
      <family val="2"/>
      <scheme val="minor"/>
    </font>
    <font>
      <sz val="10"/>
      <color rgb="FFBFE0F6"/>
      <name val="Arial"/>
      <family val="2"/>
      <scheme val="minor"/>
    </font>
    <font>
      <b/>
      <sz val="15"/>
      <color rgb="FFFFFFFF"/>
      <name val="Arial"/>
      <family val="2"/>
      <scheme val="minor"/>
    </font>
    <font>
      <sz val="11"/>
      <color theme="0"/>
      <name val="Arial"/>
      <family val="2"/>
      <charset val="178"/>
      <scheme val="minor"/>
    </font>
    <font>
      <b/>
      <sz val="11"/>
      <color theme="1"/>
      <name val="Arial"/>
      <family val="2"/>
      <scheme val="minor"/>
    </font>
    <font>
      <sz val="12"/>
      <color theme="1"/>
      <name val="Arial"/>
      <family val="2"/>
      <scheme val="minor"/>
    </font>
    <font>
      <sz val="11"/>
      <name val="Arial"/>
      <family val="2"/>
      <scheme val="minor"/>
    </font>
    <font>
      <b/>
      <sz val="16"/>
      <color theme="0"/>
      <name val="Arial"/>
      <family val="2"/>
      <scheme val="minor"/>
    </font>
    <font>
      <b/>
      <sz val="20"/>
      <color theme="0"/>
      <name val="Arial"/>
      <family val="2"/>
      <scheme val="minor"/>
    </font>
    <font>
      <b/>
      <sz val="20"/>
      <color theme="1"/>
      <name val="Arial"/>
      <family val="2"/>
      <scheme val="minor"/>
    </font>
  </fonts>
  <fills count="17">
    <fill>
      <patternFill patternType="none"/>
    </fill>
    <fill>
      <patternFill patternType="gray125"/>
    </fill>
    <fill>
      <patternFill patternType="solid">
        <fgColor theme="4"/>
        <bgColor indexed="64"/>
      </patternFill>
    </fill>
    <fill>
      <patternFill patternType="solid">
        <fgColor theme="9"/>
        <bgColor indexed="64"/>
      </patternFill>
    </fill>
    <fill>
      <patternFill patternType="solid">
        <fgColor rgb="FF38761D"/>
        <bgColor indexed="64"/>
      </patternFill>
    </fill>
    <fill>
      <patternFill patternType="solid">
        <fgColor rgb="FF76A5AF"/>
        <bgColor indexed="64"/>
      </patternFill>
    </fill>
    <fill>
      <patternFill patternType="solid">
        <fgColor rgb="FF93C47D"/>
        <bgColor indexed="64"/>
      </patternFill>
    </fill>
    <fill>
      <patternFill patternType="solid">
        <fgColor theme="0"/>
        <bgColor indexed="64"/>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5"/>
      </patternFill>
    </fill>
    <fill>
      <patternFill patternType="solid">
        <fgColor theme="5" tint="0.59999389629810485"/>
        <bgColor indexed="65"/>
      </patternFill>
    </fill>
    <fill>
      <patternFill patternType="solid">
        <fgColor theme="9"/>
      </patternFill>
    </fill>
    <fill>
      <patternFill patternType="solid">
        <fgColor theme="9" tint="0.79998168889431442"/>
        <bgColor indexed="65"/>
      </patternFill>
    </fill>
    <fill>
      <patternFill patternType="solid">
        <fgColor theme="7" tint="0.59999389629810485"/>
        <bgColor indexed="64"/>
      </patternFill>
    </fill>
    <fill>
      <patternFill patternType="solid">
        <fgColor theme="4"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bottom style="medium">
        <color rgb="FFCCCCCC"/>
      </bottom>
      <diagonal/>
    </border>
  </borders>
  <cellStyleXfs count="7">
    <xf numFmtId="0" fontId="0" fillId="0" borderId="0"/>
    <xf numFmtId="0" fontId="2" fillId="8" borderId="0" applyNumberFormat="0" applyBorder="0" applyAlignment="0" applyProtection="0"/>
    <xf numFmtId="0" fontId="2" fillId="9" borderId="0" applyNumberFormat="0" applyBorder="0" applyAlignment="0" applyProtection="0"/>
    <xf numFmtId="0" fontId="11" fillId="11" borderId="0" applyNumberFormat="0" applyBorder="0" applyAlignment="0" applyProtection="0"/>
    <xf numFmtId="0" fontId="1" fillId="12" borderId="0" applyNumberFormat="0" applyBorder="0" applyAlignment="0" applyProtection="0"/>
    <xf numFmtId="0" fontId="11" fillId="13" borderId="0" applyNumberFormat="0" applyBorder="0" applyAlignment="0" applyProtection="0"/>
    <xf numFmtId="0" fontId="1" fillId="14" borderId="0" applyNumberFormat="0" applyBorder="0" applyAlignment="0" applyProtection="0"/>
  </cellStyleXfs>
  <cellXfs count="92">
    <xf numFmtId="0" fontId="0" fillId="0" borderId="0" xfId="0"/>
    <xf numFmtId="0" fontId="4" fillId="2" borderId="0" xfId="0" applyFont="1" applyFill="1"/>
    <xf numFmtId="0" fontId="3" fillId="3" borderId="1" xfId="0" applyFont="1" applyFill="1" applyBorder="1"/>
    <xf numFmtId="0" fontId="0" fillId="0" borderId="1" xfId="0" applyBorder="1"/>
    <xf numFmtId="3" fontId="0" fillId="0" borderId="1" xfId="0" applyNumberFormat="1" applyBorder="1" applyAlignment="1">
      <alignment horizontal="left"/>
    </xf>
    <xf numFmtId="0" fontId="0" fillId="0" borderId="1" xfId="0" applyBorder="1" applyAlignment="1">
      <alignment horizontal="left"/>
    </xf>
    <xf numFmtId="0" fontId="3" fillId="2" borderId="1" xfId="0" applyFont="1" applyFill="1" applyBorder="1" applyAlignment="1">
      <alignment horizontal="left"/>
    </xf>
    <xf numFmtId="14" fontId="0" fillId="0" borderId="1" xfId="0" applyNumberFormat="1" applyBorder="1" applyAlignment="1">
      <alignment horizontal="left"/>
    </xf>
    <xf numFmtId="164" fontId="0" fillId="0" borderId="1" xfId="0" applyNumberFormat="1" applyBorder="1" applyAlignment="1">
      <alignment horizontal="left"/>
    </xf>
    <xf numFmtId="164" fontId="3" fillId="2" borderId="1" xfId="0" applyNumberFormat="1" applyFont="1" applyFill="1" applyBorder="1" applyAlignment="1">
      <alignment horizontal="left"/>
    </xf>
    <xf numFmtId="22" fontId="0" fillId="0" borderId="1" xfId="0" applyNumberFormat="1" applyBorder="1" applyAlignment="1">
      <alignment horizontal="left"/>
    </xf>
    <xf numFmtId="22" fontId="0" fillId="0" borderId="0" xfId="0" applyNumberFormat="1" applyAlignment="1">
      <alignment horizontal="left"/>
    </xf>
    <xf numFmtId="47" fontId="0" fillId="0" borderId="1" xfId="0" applyNumberFormat="1" applyBorder="1" applyAlignment="1">
      <alignment horizontal="left"/>
    </xf>
    <xf numFmtId="14" fontId="4" fillId="2" borderId="0" xfId="0" applyNumberFormat="1" applyFont="1" applyFill="1"/>
    <xf numFmtId="14" fontId="0" fillId="0" borderId="0" xfId="0" applyNumberFormat="1"/>
    <xf numFmtId="164" fontId="4" fillId="2" borderId="0" xfId="0" applyNumberFormat="1" applyFont="1" applyFill="1"/>
    <xf numFmtId="164" fontId="0" fillId="0" borderId="0" xfId="0" applyNumberFormat="1"/>
    <xf numFmtId="2" fontId="3" fillId="2" borderId="1" xfId="0" applyNumberFormat="1" applyFont="1" applyFill="1" applyBorder="1" applyAlignment="1">
      <alignment horizontal="left"/>
    </xf>
    <xf numFmtId="2" fontId="0" fillId="0" borderId="1" xfId="0" applyNumberFormat="1" applyBorder="1" applyAlignment="1">
      <alignment horizontal="left"/>
    </xf>
    <xf numFmtId="2" fontId="0" fillId="0" borderId="0" xfId="0" applyNumberFormat="1"/>
    <xf numFmtId="0" fontId="3" fillId="2" borderId="0" xfId="0" applyFont="1" applyFill="1"/>
    <xf numFmtId="0" fontId="8" fillId="0" borderId="7" xfId="0" applyFont="1" applyBorder="1" applyAlignment="1">
      <alignment horizontal="center" vertical="center" wrapText="1" readingOrder="2"/>
    </xf>
    <xf numFmtId="0" fontId="3" fillId="0" borderId="6" xfId="0" applyFont="1" applyBorder="1" applyAlignment="1">
      <alignment horizontal="center" wrapText="1" readingOrder="2"/>
    </xf>
    <xf numFmtId="0" fontId="8" fillId="0" borderId="7" xfId="0" applyFont="1" applyBorder="1" applyAlignment="1">
      <alignment horizontal="center" wrapText="1" readingOrder="2"/>
    </xf>
    <xf numFmtId="0" fontId="3" fillId="0" borderId="7" xfId="0" quotePrefix="1" applyFont="1" applyBorder="1" applyAlignment="1">
      <alignment horizontal="center" wrapText="1" readingOrder="2"/>
    </xf>
    <xf numFmtId="0" fontId="3" fillId="0" borderId="7" xfId="0" applyFont="1" applyBorder="1" applyAlignment="1">
      <alignment horizontal="center" wrapText="1" readingOrder="2"/>
    </xf>
    <xf numFmtId="0" fontId="8" fillId="0" borderId="8" xfId="0" applyFont="1" applyBorder="1" applyAlignment="1">
      <alignment wrapText="1" readingOrder="2"/>
    </xf>
    <xf numFmtId="0" fontId="3" fillId="7" borderId="0" xfId="0" applyFont="1" applyFill="1" applyAlignment="1">
      <alignment horizontal="right" wrapText="1" readingOrder="2"/>
    </xf>
    <xf numFmtId="0" fontId="9" fillId="7" borderId="0" xfId="0" applyFont="1" applyFill="1" applyAlignment="1">
      <alignment horizontal="right" wrapText="1" readingOrder="2"/>
    </xf>
    <xf numFmtId="0" fontId="8" fillId="7" borderId="0" xfId="0" applyFont="1" applyFill="1" applyAlignment="1">
      <alignment horizontal="right" wrapText="1" readingOrder="2"/>
    </xf>
    <xf numFmtId="0" fontId="8" fillId="7" borderId="0" xfId="0" applyFont="1" applyFill="1" applyAlignment="1">
      <alignment horizontal="center" vertical="center" wrapText="1" readingOrder="2"/>
    </xf>
    <xf numFmtId="0" fontId="2" fillId="9" borderId="1" xfId="2" applyBorder="1" applyAlignment="1">
      <alignment vertical="center" wrapText="1"/>
    </xf>
    <xf numFmtId="0" fontId="0" fillId="0" borderId="1" xfId="0" applyBorder="1" applyAlignment="1">
      <alignment vertical="center" wrapText="1"/>
    </xf>
    <xf numFmtId="0" fontId="3" fillId="9" borderId="1" xfId="2" applyFont="1" applyBorder="1" applyAlignment="1">
      <alignment horizontal="center" vertical="center" wrapText="1"/>
    </xf>
    <xf numFmtId="0" fontId="3" fillId="8" borderId="1" xfId="1" applyFont="1" applyBorder="1" applyAlignment="1">
      <alignment horizontal="center" vertical="center" wrapText="1"/>
    </xf>
    <xf numFmtId="0" fontId="0" fillId="0" borderId="0" xfId="0" pivotButton="1"/>
    <xf numFmtId="0" fontId="0" fillId="0" borderId="0" xfId="0" applyAlignment="1">
      <alignment horizontal="left"/>
    </xf>
    <xf numFmtId="0" fontId="0" fillId="10" borderId="0" xfId="0" applyFill="1" applyAlignment="1">
      <alignment horizontal="left"/>
    </xf>
    <xf numFmtId="2" fontId="0" fillId="10" borderId="0" xfId="0" applyNumberFormat="1" applyFill="1"/>
    <xf numFmtId="0" fontId="0" fillId="2" borderId="0" xfId="0" applyFill="1" applyAlignment="1">
      <alignment horizontal="left"/>
    </xf>
    <xf numFmtId="0" fontId="5" fillId="7" borderId="0" xfId="0" applyFont="1" applyFill="1" applyAlignment="1">
      <alignment horizontal="center" vertical="center" wrapText="1" readingOrder="2"/>
    </xf>
    <xf numFmtId="0" fontId="6" fillId="7" borderId="0" xfId="0" applyFont="1" applyFill="1" applyAlignment="1">
      <alignment horizontal="center" vertical="center" wrapText="1" readingOrder="2"/>
    </xf>
    <xf numFmtId="0" fontId="8" fillId="7" borderId="0" xfId="0" applyFont="1" applyFill="1" applyAlignment="1">
      <alignment wrapText="1" readingOrder="2"/>
    </xf>
    <xf numFmtId="0" fontId="7" fillId="7" borderId="0" xfId="0" applyFont="1" applyFill="1" applyAlignment="1">
      <alignment horizontal="right" wrapText="1" readingOrder="2"/>
    </xf>
    <xf numFmtId="0" fontId="8" fillId="7" borderId="0" xfId="0" applyFont="1" applyFill="1" applyAlignment="1">
      <alignment horizontal="right" wrapText="1" readingOrder="2"/>
    </xf>
    <xf numFmtId="0" fontId="10" fillId="7" borderId="0" xfId="0" applyFont="1" applyFill="1" applyAlignment="1">
      <alignment horizontal="right" wrapText="1" readingOrder="2"/>
    </xf>
    <xf numFmtId="0" fontId="7" fillId="7" borderId="0" xfId="0" applyFont="1" applyFill="1" applyAlignment="1">
      <alignment horizontal="center" vertical="center" wrapText="1" readingOrder="2"/>
    </xf>
    <xf numFmtId="0" fontId="8" fillId="0" borderId="2" xfId="0" applyFont="1" applyBorder="1" applyAlignment="1">
      <alignment horizontal="center" wrapText="1" readingOrder="2"/>
    </xf>
    <xf numFmtId="0" fontId="8" fillId="0" borderId="4" xfId="0" applyFont="1" applyBorder="1" applyAlignment="1">
      <alignment horizontal="center" wrapText="1" readingOrder="2"/>
    </xf>
    <xf numFmtId="0" fontId="8" fillId="0" borderId="5" xfId="0" applyFont="1" applyBorder="1" applyAlignment="1">
      <alignment horizontal="center" wrapText="1" readingOrder="2"/>
    </xf>
    <xf numFmtId="0" fontId="5" fillId="4" borderId="2" xfId="0" applyFont="1" applyFill="1" applyBorder="1" applyAlignment="1">
      <alignment horizontal="center" wrapText="1" readingOrder="2"/>
    </xf>
    <xf numFmtId="0" fontId="5" fillId="4" borderId="3" xfId="0" applyFont="1" applyFill="1" applyBorder="1" applyAlignment="1">
      <alignment horizontal="center" wrapText="1" readingOrder="2"/>
    </xf>
    <xf numFmtId="0" fontId="6" fillId="5" borderId="2" xfId="0" applyFont="1" applyFill="1" applyBorder="1" applyAlignment="1">
      <alignment horizontal="center" wrapText="1" readingOrder="2"/>
    </xf>
    <xf numFmtId="0" fontId="6" fillId="5" borderId="4" xfId="0" applyFont="1" applyFill="1" applyBorder="1" applyAlignment="1">
      <alignment horizontal="center" wrapText="1" readingOrder="2"/>
    </xf>
    <xf numFmtId="0" fontId="6" fillId="5" borderId="5" xfId="0" applyFont="1" applyFill="1" applyBorder="1" applyAlignment="1">
      <alignment horizontal="center" wrapText="1" readingOrder="2"/>
    </xf>
    <xf numFmtId="0" fontId="7" fillId="6" borderId="2" xfId="0" applyFont="1" applyFill="1" applyBorder="1" applyAlignment="1">
      <alignment horizontal="center" wrapText="1" readingOrder="2"/>
    </xf>
    <xf numFmtId="0" fontId="7" fillId="6" borderId="3" xfId="0" applyFont="1" applyFill="1" applyBorder="1" applyAlignment="1">
      <alignment horizontal="center" wrapText="1" readingOrder="2"/>
    </xf>
    <xf numFmtId="0" fontId="8" fillId="0" borderId="2" xfId="0" quotePrefix="1" applyFont="1" applyBorder="1" applyAlignment="1">
      <alignment horizontal="center" wrapText="1" readingOrder="2"/>
    </xf>
    <xf numFmtId="0" fontId="10" fillId="6" borderId="2" xfId="0" applyFont="1" applyFill="1" applyBorder="1" applyAlignment="1">
      <alignment horizontal="center" wrapText="1" readingOrder="2"/>
    </xf>
    <xf numFmtId="0" fontId="10" fillId="6" borderId="3" xfId="0" applyFont="1" applyFill="1" applyBorder="1" applyAlignment="1">
      <alignment horizontal="center" wrapText="1" readingOrder="2"/>
    </xf>
    <xf numFmtId="0" fontId="3" fillId="0" borderId="0" xfId="0" applyFont="1"/>
    <xf numFmtId="0" fontId="0" fillId="0" borderId="0" xfId="0" applyNumberFormat="1"/>
    <xf numFmtId="0" fontId="0" fillId="2" borderId="0" xfId="0" applyNumberFormat="1" applyFill="1"/>
    <xf numFmtId="0" fontId="3" fillId="2" borderId="0" xfId="0" quotePrefix="1" applyFont="1" applyFill="1" applyAlignment="1">
      <alignment horizontal="left"/>
    </xf>
    <xf numFmtId="0" fontId="0" fillId="15" borderId="0" xfId="0" applyFill="1" applyAlignment="1">
      <alignment horizontal="left"/>
    </xf>
    <xf numFmtId="0" fontId="0" fillId="15" borderId="0" xfId="0" applyNumberFormat="1" applyFill="1"/>
    <xf numFmtId="0" fontId="14" fillId="16" borderId="0" xfId="0" applyFont="1" applyFill="1" applyAlignment="1">
      <alignment horizontal="left"/>
    </xf>
    <xf numFmtId="0" fontId="14" fillId="16" borderId="0" xfId="0" applyNumberFormat="1" applyFont="1" applyFill="1"/>
    <xf numFmtId="0" fontId="0" fillId="16" borderId="0" xfId="0" applyFill="1" applyAlignment="1">
      <alignment horizontal="left"/>
    </xf>
    <xf numFmtId="2" fontId="0" fillId="16" borderId="0" xfId="0" applyNumberFormat="1" applyFill="1"/>
    <xf numFmtId="2" fontId="0" fillId="15" borderId="0" xfId="0" applyNumberFormat="1" applyFill="1"/>
    <xf numFmtId="2" fontId="3" fillId="2" borderId="0" xfId="0" applyNumberFormat="1" applyFont="1" applyFill="1"/>
    <xf numFmtId="0" fontId="0" fillId="0" borderId="0" xfId="0" applyAlignment="1">
      <alignment horizontal="left" indent="1"/>
    </xf>
    <xf numFmtId="0" fontId="3" fillId="8" borderId="1" xfId="1" applyFont="1" applyBorder="1" applyAlignment="1">
      <alignment horizontal="center"/>
    </xf>
    <xf numFmtId="0" fontId="0" fillId="0" borderId="1" xfId="0" applyBorder="1" applyAlignment="1">
      <alignment wrapText="1"/>
    </xf>
    <xf numFmtId="0" fontId="12" fillId="0" borderId="1" xfId="0" quotePrefix="1" applyFont="1" applyBorder="1" applyAlignment="1">
      <alignment horizontal="left"/>
    </xf>
    <xf numFmtId="0" fontId="0" fillId="0" borderId="1" xfId="0" quotePrefix="1" applyBorder="1" applyAlignment="1">
      <alignment horizontal="left"/>
    </xf>
    <xf numFmtId="0" fontId="0" fillId="7" borderId="0" xfId="0" applyFill="1" applyAlignment="1">
      <alignment horizontal="left"/>
    </xf>
    <xf numFmtId="2" fontId="0" fillId="7" borderId="0" xfId="0" applyNumberFormat="1" applyFill="1"/>
    <xf numFmtId="2" fontId="0" fillId="2" borderId="0" xfId="0" applyNumberFormat="1" applyFill="1"/>
    <xf numFmtId="0" fontId="15" fillId="11" borderId="1" xfId="3" applyFont="1" applyBorder="1" applyAlignment="1">
      <alignment horizontal="center"/>
    </xf>
    <xf numFmtId="0" fontId="13" fillId="0" borderId="1" xfId="0" applyFont="1" applyBorder="1" applyAlignment="1">
      <alignment vertical="center" wrapText="1"/>
    </xf>
    <xf numFmtId="0" fontId="13" fillId="0" borderId="1" xfId="0" applyFont="1" applyBorder="1"/>
    <xf numFmtId="0" fontId="3" fillId="12" borderId="1" xfId="4" applyFont="1" applyBorder="1" applyAlignment="1">
      <alignment horizontal="center" vertical="center" wrapText="1"/>
    </xf>
    <xf numFmtId="0" fontId="3" fillId="12" borderId="1" xfId="4" applyFont="1" applyBorder="1" applyAlignment="1">
      <alignment vertical="center" wrapText="1"/>
    </xf>
    <xf numFmtId="0" fontId="3" fillId="0" borderId="1" xfId="0" applyFont="1" applyBorder="1" applyAlignment="1">
      <alignment vertical="center" wrapText="1"/>
    </xf>
    <xf numFmtId="0" fontId="3" fillId="0" borderId="1" xfId="0" applyFont="1" applyBorder="1"/>
    <xf numFmtId="0" fontId="17" fillId="0" borderId="0" xfId="0" applyFont="1"/>
    <xf numFmtId="0" fontId="16" fillId="13" borderId="1" xfId="5" applyFont="1" applyBorder="1" applyAlignment="1">
      <alignment horizontal="center"/>
    </xf>
    <xf numFmtId="0" fontId="1" fillId="14" borderId="1" xfId="6" applyBorder="1" applyAlignment="1">
      <alignment horizontal="center" vertical="center" wrapText="1"/>
    </xf>
    <xf numFmtId="0" fontId="1" fillId="14" borderId="1" xfId="6" applyBorder="1" applyAlignment="1">
      <alignment vertical="center" wrapText="1"/>
    </xf>
    <xf numFmtId="0" fontId="1" fillId="14" borderId="1" xfId="6" applyBorder="1"/>
  </cellXfs>
  <cellStyles count="7">
    <cellStyle name="20% - تمييز6" xfId="6" builtinId="50"/>
    <cellStyle name="40% - تمييز2" xfId="4" builtinId="35"/>
    <cellStyle name="40% - تمييز6" xfId="1" builtinId="51"/>
    <cellStyle name="60% - تمييز6" xfId="2" builtinId="52"/>
    <cellStyle name="تمييز2" xfId="3" builtinId="33"/>
    <cellStyle name="تمييز6" xfId="5" builtinId="49"/>
    <cellStyle name="عادي" xfId="0" builtinId="0"/>
  </cellStyles>
  <dxfs count="17">
    <dxf>
      <fill>
        <patternFill patternType="solid">
          <bgColor theme="4"/>
        </patternFill>
      </fill>
    </dxf>
    <dxf>
      <fill>
        <patternFill>
          <bgColor theme="0"/>
        </patternFill>
      </fill>
    </dxf>
    <dxf>
      <fill>
        <patternFill>
          <bgColor theme="0"/>
        </patternFill>
      </fill>
    </dxf>
    <dxf>
      <numFmt numFmtId="2" formatCode="0.00"/>
    </dxf>
    <dxf>
      <numFmt numFmtId="2" formatCode="0.00"/>
    </dxf>
    <dxf>
      <numFmt numFmtId="2" formatCode="0.00"/>
    </dxf>
    <dxf>
      <fill>
        <patternFill patternType="solid">
          <bgColor theme="7" tint="0.59999389629810485"/>
        </patternFill>
      </fill>
    </dxf>
    <dxf>
      <fill>
        <patternFill patternType="solid">
          <bgColor theme="7"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auto="1"/>
      </font>
    </dxf>
    <dxf>
      <fill>
        <patternFill patternType="solid">
          <bgColor theme="7" tint="0.59999389629810485"/>
        </patternFill>
      </fill>
    </dxf>
    <dxf>
      <fill>
        <patternFill patternType="solid">
          <bgColor theme="4"/>
        </patternFill>
      </fill>
    </dxf>
    <dxf>
      <fill>
        <patternFill patternType="solid">
          <bgColor theme="7" tint="0.39997558519241921"/>
        </patternFill>
      </fill>
    </dxf>
    <dxf>
      <fill>
        <patternFill patternType="solid">
          <bgColor theme="8"/>
        </patternFill>
      </fill>
    </dxf>
    <dxf>
      <fill>
        <patternFill patternType="solid">
          <bgColor them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847725</xdr:colOff>
          <xdr:row>3</xdr:row>
          <xdr:rowOff>200025</xdr:rowOff>
        </xdr:from>
        <xdr:to>
          <xdr:col>1</xdr:col>
          <xdr:colOff>1600200</xdr:colOff>
          <xdr:row>4</xdr:row>
          <xdr:rowOff>200025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5</xdr:row>
          <xdr:rowOff>200025</xdr:rowOff>
        </xdr:from>
        <xdr:to>
          <xdr:col>1</xdr:col>
          <xdr:colOff>1600200</xdr:colOff>
          <xdr:row>6</xdr:row>
          <xdr:rowOff>161925</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6</xdr:row>
          <xdr:rowOff>200025</xdr:rowOff>
        </xdr:from>
        <xdr:to>
          <xdr:col>1</xdr:col>
          <xdr:colOff>1600200</xdr:colOff>
          <xdr:row>7</xdr:row>
          <xdr:rowOff>200025</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9</xdr:row>
          <xdr:rowOff>200025</xdr:rowOff>
        </xdr:from>
        <xdr:to>
          <xdr:col>1</xdr:col>
          <xdr:colOff>1600200</xdr:colOff>
          <xdr:row>10</xdr:row>
          <xdr:rowOff>152400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2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10</xdr:row>
          <xdr:rowOff>200025</xdr:rowOff>
        </xdr:from>
        <xdr:to>
          <xdr:col>1</xdr:col>
          <xdr:colOff>1600200</xdr:colOff>
          <xdr:row>11</xdr:row>
          <xdr:rowOff>200025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2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11</xdr:row>
          <xdr:rowOff>200025</xdr:rowOff>
        </xdr:from>
        <xdr:to>
          <xdr:col>1</xdr:col>
          <xdr:colOff>1600200</xdr:colOff>
          <xdr:row>12</xdr:row>
          <xdr:rowOff>200025</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2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13</xdr:row>
          <xdr:rowOff>200025</xdr:rowOff>
        </xdr:from>
        <xdr:to>
          <xdr:col>1</xdr:col>
          <xdr:colOff>1600200</xdr:colOff>
          <xdr:row>14</xdr:row>
          <xdr:rowOff>161925</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2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14</xdr:row>
          <xdr:rowOff>200025</xdr:rowOff>
        </xdr:from>
        <xdr:to>
          <xdr:col>1</xdr:col>
          <xdr:colOff>1600200</xdr:colOff>
          <xdr:row>15</xdr:row>
          <xdr:rowOff>200025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2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15</xdr:row>
          <xdr:rowOff>200025</xdr:rowOff>
        </xdr:from>
        <xdr:to>
          <xdr:col>1</xdr:col>
          <xdr:colOff>1600200</xdr:colOff>
          <xdr:row>16</xdr:row>
          <xdr:rowOff>200025</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2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17</xdr:row>
          <xdr:rowOff>200025</xdr:rowOff>
        </xdr:from>
        <xdr:to>
          <xdr:col>1</xdr:col>
          <xdr:colOff>1600200</xdr:colOff>
          <xdr:row>18</xdr:row>
          <xdr:rowOff>200025</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2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18</xdr:row>
          <xdr:rowOff>200025</xdr:rowOff>
        </xdr:from>
        <xdr:to>
          <xdr:col>1</xdr:col>
          <xdr:colOff>1600200</xdr:colOff>
          <xdr:row>19</xdr:row>
          <xdr:rowOff>200025</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2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20</xdr:row>
          <xdr:rowOff>200025</xdr:rowOff>
        </xdr:from>
        <xdr:to>
          <xdr:col>1</xdr:col>
          <xdr:colOff>1600200</xdr:colOff>
          <xdr:row>21</xdr:row>
          <xdr:rowOff>200025</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2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21</xdr:row>
          <xdr:rowOff>200025</xdr:rowOff>
        </xdr:from>
        <xdr:to>
          <xdr:col>1</xdr:col>
          <xdr:colOff>1600200</xdr:colOff>
          <xdr:row>23</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2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22</xdr:row>
          <xdr:rowOff>200025</xdr:rowOff>
        </xdr:from>
        <xdr:to>
          <xdr:col>1</xdr:col>
          <xdr:colOff>1600200</xdr:colOff>
          <xdr:row>24</xdr:row>
          <xdr:rowOff>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2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24</xdr:row>
          <xdr:rowOff>200025</xdr:rowOff>
        </xdr:from>
        <xdr:to>
          <xdr:col>1</xdr:col>
          <xdr:colOff>1600200</xdr:colOff>
          <xdr:row>25</xdr:row>
          <xdr:rowOff>171450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2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25</xdr:row>
          <xdr:rowOff>200025</xdr:rowOff>
        </xdr:from>
        <xdr:to>
          <xdr:col>1</xdr:col>
          <xdr:colOff>1600200</xdr:colOff>
          <xdr:row>26</xdr:row>
          <xdr:rowOff>200025</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2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26</xdr:row>
          <xdr:rowOff>200025</xdr:rowOff>
        </xdr:from>
        <xdr:to>
          <xdr:col>1</xdr:col>
          <xdr:colOff>1600200</xdr:colOff>
          <xdr:row>27</xdr:row>
          <xdr:rowOff>200025</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2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27</xdr:row>
          <xdr:rowOff>200025</xdr:rowOff>
        </xdr:from>
        <xdr:to>
          <xdr:col>1</xdr:col>
          <xdr:colOff>1600200</xdr:colOff>
          <xdr:row>29</xdr:row>
          <xdr:rowOff>9525</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2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29</xdr:row>
          <xdr:rowOff>200025</xdr:rowOff>
        </xdr:from>
        <xdr:to>
          <xdr:col>1</xdr:col>
          <xdr:colOff>1600200</xdr:colOff>
          <xdr:row>30</xdr:row>
          <xdr:rowOff>200025</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2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30</xdr:row>
          <xdr:rowOff>200025</xdr:rowOff>
        </xdr:from>
        <xdr:to>
          <xdr:col>1</xdr:col>
          <xdr:colOff>1600200</xdr:colOff>
          <xdr:row>31</xdr:row>
          <xdr:rowOff>200025</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2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31</xdr:row>
          <xdr:rowOff>200025</xdr:rowOff>
        </xdr:from>
        <xdr:to>
          <xdr:col>1</xdr:col>
          <xdr:colOff>1600200</xdr:colOff>
          <xdr:row>32</xdr:row>
          <xdr:rowOff>200025</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2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847725</xdr:colOff>
          <xdr:row>7</xdr:row>
          <xdr:rowOff>200025</xdr:rowOff>
        </xdr:from>
        <xdr:to>
          <xdr:col>1</xdr:col>
          <xdr:colOff>1600200</xdr:colOff>
          <xdr:row>8</xdr:row>
          <xdr:rowOff>200025</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200-00001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5.614255208333" createdVersion="8" refreshedVersion="8" minRefreshableVersion="3" recordCount="1000" xr:uid="{8B7F5359-BB0A-4777-8656-21C61466431E}">
  <cacheSource type="worksheet">
    <worksheetSource ref="A1:Y1001" sheet="Cleaned Data"/>
  </cacheSource>
  <cacheFields count="27">
    <cacheField name="Patient_ID" numFmtId="0">
      <sharedItems/>
    </cacheField>
    <cacheField name="Department" numFmtId="0">
      <sharedItems count="10">
        <s v="Orthopedics"/>
        <s v="Cardiology"/>
        <s v="Emergency"/>
        <s v="General Surgery"/>
        <s v="Internal Medicine"/>
        <s v="Neurology"/>
        <s v="Obstetrics"/>
        <s v="Oncology"/>
        <s v="Pediatrics"/>
        <s v="Radiology"/>
      </sharedItems>
    </cacheField>
    <cacheField name="AppointmentType" numFmtId="0">
      <sharedItems/>
    </cacheField>
    <cacheField name="ArrivalMethod" numFmtId="0">
      <sharedItems/>
    </cacheField>
    <cacheField name="Appointment_Date" numFmtId="14">
      <sharedItems containsSemiMixedTypes="0" containsNonDate="0" containsDate="1" containsString="0" minDate="2024-01-01T00:00:00" maxDate="2024-04-01T00:00:00"/>
    </cacheField>
    <cacheField name="Appointment_Time" numFmtId="164">
      <sharedItems containsSemiMixedTypes="0" containsNonDate="0" containsDate="1" containsString="0" minDate="2024-01-01T08:45:00" maxDate="2024-03-31T14:45:00"/>
    </cacheField>
    <cacheField name="ActualArrivalTime" numFmtId="164">
      <sharedItems containsSemiMixedTypes="0" containsNonDate="0" containsDate="1" containsString="0" minDate="2024-01-01T08:25:00" maxDate="2024-03-31T14:42:00" count="996">
        <d v="2024-03-15T13:32:00"/>
        <d v="2024-03-10T16:48:00"/>
        <d v="2024-01-01T09:36:00"/>
        <d v="2024-01-22T11:44:00"/>
        <d v="2024-03-18T11:12:00"/>
        <d v="2024-03-15T12:20:00"/>
        <d v="2024-02-16T15:52:00"/>
        <d v="2024-03-31T10:10:00"/>
        <d v="2024-01-30T10:39:00"/>
        <d v="2024-01-18T13:13:00"/>
        <d v="2024-02-23T15:57:00"/>
        <d v="2024-01-02T15:33:00"/>
        <d v="2024-02-22T12:17:00"/>
        <d v="2024-01-02T14:10:00"/>
        <d v="2024-03-13T10:52:00"/>
        <d v="2024-02-04T10:39:00"/>
        <d v="2024-02-19T10:09:00"/>
        <d v="2024-03-10T12:07:00"/>
        <d v="2024-02-05T07:57:00"/>
        <d v="2024-01-22T12:10:00"/>
        <d v="2024-01-15T14:48:00"/>
        <d v="2024-02-27T09:02:00"/>
        <d v="2024-03-08T16:30:00"/>
        <d v="2024-03-20T12:50:00"/>
        <d v="2024-02-02T11:00:00"/>
        <d v="2024-03-01T14:00:00"/>
        <d v="2024-01-19T07:56:00"/>
        <d v="2024-01-09T10:39:00"/>
        <d v="2024-02-07T11:52:00"/>
        <d v="2024-01-23T15:33:00"/>
        <d v="2024-03-27T09:19:00"/>
        <d v="2024-01-22T13:25:00"/>
        <d v="2024-03-06T14:10:00"/>
        <d v="2024-03-28T13:39:00"/>
        <d v="2024-03-09T14:31:00"/>
        <d v="2024-01-08T16:02:00"/>
        <d v="2024-01-10T13:33:00"/>
        <d v="2024-01-20T10:43:00"/>
        <d v="2024-01-13T07:58:00"/>
        <d v="2024-02-01T12:25:00"/>
        <d v="2024-02-11T12:47:00"/>
        <d v="2024-03-08T11:05:00"/>
        <d v="2024-01-07T10:52:00"/>
        <d v="2024-01-06T08:48:00"/>
        <d v="2024-03-08T11:52:00"/>
        <d v="2024-01-14T09:54:00"/>
        <d v="2024-03-05T16:13:00"/>
        <d v="2024-03-26T10:15:00"/>
        <d v="2024-01-01T12:30:00"/>
        <d v="2024-01-23T16:27:00"/>
        <d v="2024-01-23T10:09:00"/>
        <d v="2024-01-05T16:19:00"/>
        <d v="2024-03-13T08:17:00"/>
        <d v="2024-01-17T13:01:00"/>
        <d v="2024-02-27T15:09:00"/>
        <d v="2024-01-26T13:22:00"/>
        <d v="2024-01-16T12:27:00"/>
        <d v="2024-02-29T12:48:00"/>
        <d v="2024-01-26T16:07:00"/>
        <d v="2024-03-24T08:51:00"/>
        <d v="2024-03-21T10:46:00"/>
        <d v="2024-02-10T16:12:00"/>
        <d v="2024-01-12T15:44:00"/>
        <d v="2024-03-04T12:46:00"/>
        <d v="2024-02-02T12:10:00"/>
        <d v="2024-01-04T10:07:00"/>
        <d v="2024-01-18T11:13:00"/>
        <d v="2024-02-06T16:32:00"/>
        <d v="2024-03-31T12:53:00"/>
        <d v="2024-02-19T14:24:00"/>
        <d v="2024-01-09T08:58:00"/>
        <d v="2024-01-18T11:30:00"/>
        <d v="2024-01-02T12:31:00"/>
        <d v="2024-03-05T10:23:00"/>
        <d v="2024-01-18T13:50:00"/>
        <d v="2024-02-18T08:08:00"/>
        <d v="2024-01-02T10:41:00"/>
        <d v="2024-01-13T11:39:00"/>
        <d v="2024-01-28T10:13:00"/>
        <d v="2024-02-10T12:54:00"/>
        <d v="2024-03-19T15:57:00"/>
        <d v="2024-02-23T15:07:00"/>
        <d v="2024-03-19T08:03:00"/>
        <d v="2024-01-30T15:59:00"/>
        <d v="2024-02-17T15:18:00"/>
        <d v="2024-03-15T12:50:00"/>
        <d v="2024-03-21T15:57:00"/>
        <d v="2024-01-25T13:32:00"/>
        <d v="2024-02-27T12:26:00"/>
        <d v="2024-03-27T10:59:00"/>
        <d v="2024-01-10T09:25:00"/>
        <d v="2024-01-15T16:55:00"/>
        <d v="2024-01-08T14:18:00"/>
        <d v="2024-02-11T14:40:00"/>
        <d v="2024-01-29T09:51:00"/>
        <d v="2024-03-15T10:08:00"/>
        <d v="2024-01-22T15:48:00"/>
        <d v="2024-01-13T13:53:00"/>
        <d v="2024-01-30T12:40:00"/>
        <d v="2024-02-17T08:52:00"/>
        <d v="2024-03-16T10:54:00"/>
        <d v="2024-03-18T09:54:00"/>
        <d v="2024-03-22T08:41:00"/>
        <d v="2024-01-08T12:40:00"/>
        <d v="2024-01-09T15:52:00"/>
        <d v="2024-01-10T12:16:00"/>
        <d v="2024-01-26T09:49:00"/>
        <d v="2024-02-22T12:44:00"/>
        <d v="2024-01-28T08:48:00"/>
        <d v="2024-02-24T09:59:00"/>
        <d v="2024-01-03T10:50:00"/>
        <d v="2024-01-23T16:02:00"/>
        <d v="2024-01-12T13:46:00"/>
        <d v="2024-02-07T12:42:00"/>
        <d v="2024-01-26T12:23:00"/>
        <d v="2024-02-24T14:56:00"/>
        <d v="2024-02-16T09:56:00"/>
        <d v="2024-01-18T09:23:00"/>
        <d v="2024-02-15T13:30:00"/>
        <d v="2024-01-19T13:39:00"/>
        <d v="2024-03-21T14:54:00"/>
        <d v="2024-02-02T14:29:00"/>
        <d v="2024-03-03T15:41:00"/>
        <d v="2024-01-26T12:31:00"/>
        <d v="2024-01-10T08:59:00"/>
        <d v="2024-03-12T15:10:00"/>
        <d v="2024-02-07T10:22:00"/>
        <d v="2024-03-01T14:55:00"/>
        <d v="2024-02-15T07:43:00"/>
        <d v="2024-01-20T12:20:00"/>
        <d v="2024-01-23T13:03:00"/>
        <d v="2024-01-02T09:26:00"/>
        <d v="2024-01-22T08:42:00"/>
        <d v="2024-02-05T14:50:00"/>
        <d v="2024-01-03T16:49:00"/>
        <d v="2024-02-02T08:56:00"/>
        <d v="2024-03-02T11:36:00"/>
        <d v="2024-01-05T09:00:00"/>
        <d v="2024-02-03T16:01:00"/>
        <d v="2024-01-03T13:31:00"/>
        <d v="2024-02-16T13:41:00"/>
        <d v="2024-02-21T13:40:00"/>
        <d v="2024-02-24T16:26:00"/>
        <d v="2024-03-30T16:06:00"/>
        <d v="2024-03-24T12:18:00"/>
        <d v="2024-01-18T10:29:00"/>
        <d v="2024-02-07T09:57:00"/>
        <d v="2024-01-07T09:45:00"/>
        <d v="2024-01-08T11:10:00"/>
        <d v="2024-03-31T14:18:00"/>
        <d v="2024-02-25T10:58:00"/>
        <d v="2024-02-22T10:18:00"/>
        <d v="2024-03-29T09:49:00"/>
        <d v="2024-03-02T10:02:00"/>
        <d v="2024-01-01T16:10:00"/>
        <d v="2024-01-07T14:26:00"/>
        <d v="2024-01-27T14:36:00"/>
        <d v="2024-03-18T15:57:00"/>
        <d v="2024-03-30T09:32:00"/>
        <d v="2024-01-03T15:11:00"/>
        <d v="2024-03-14T13:52:00"/>
        <d v="2024-02-24T12:06:00"/>
        <d v="2024-03-01T12:26:00"/>
        <d v="2024-02-18T11:24:00"/>
        <d v="2024-01-10T08:24:00"/>
        <d v="2024-01-05T13:07:00"/>
        <d v="2024-02-13T10:09:00"/>
        <d v="2024-01-12T13:54:00"/>
        <d v="2024-01-08T16:11:00"/>
        <d v="2024-03-13T12:55:00"/>
        <d v="2024-01-20T09:55:00"/>
        <d v="2024-03-09T10:33:00"/>
        <d v="2024-01-01T15:56:00"/>
        <d v="2024-02-24T13:05:00"/>
        <d v="2024-01-27T15:30:00"/>
        <d v="2024-01-06T10:24:00"/>
        <d v="2024-02-28T11:30:00"/>
        <d v="2024-02-06T11:30:00"/>
        <d v="2024-02-10T14:51:00"/>
        <d v="2024-01-02T13:45:00"/>
        <d v="2024-02-03T16:13:00"/>
        <d v="2024-02-24T09:05:00"/>
        <d v="2024-02-25T15:17:00"/>
        <d v="2024-02-10T13:22:00"/>
        <d v="2024-02-18T09:34:00"/>
        <d v="2024-03-04T10:44:00"/>
        <d v="2024-01-19T16:07:00"/>
        <d v="2024-01-10T12:55:00"/>
        <d v="2024-01-14T16:21:00"/>
        <d v="2024-03-22T07:44:00"/>
        <d v="2024-02-28T09:31:00"/>
        <d v="2024-01-24T16:05:00"/>
        <d v="2024-02-16T09:13:00"/>
        <d v="2024-03-09T14:23:00"/>
        <d v="2024-03-13T13:12:00"/>
        <d v="2024-02-27T15:31:00"/>
        <d v="2024-02-26T08:51:00"/>
        <d v="2024-01-22T10:21:00"/>
        <d v="2024-03-04T07:54:00"/>
        <d v="2024-02-27T10:38:00"/>
        <d v="2024-02-13T13:29:00"/>
        <d v="2024-01-16T16:08:00"/>
        <d v="2024-03-21T14:51:00"/>
        <d v="2024-03-29T09:41:00"/>
        <d v="2024-03-19T10:06:00"/>
        <d v="2024-02-07T09:00:00"/>
        <d v="2024-01-02T12:09:00"/>
        <d v="2024-02-13T15:03:00"/>
        <d v="2024-02-17T10:27:00"/>
        <d v="2024-01-13T08:05:00"/>
        <d v="2024-02-11T08:23:00"/>
        <d v="2024-03-01T10:54:00"/>
        <d v="2024-01-30T08:27:00"/>
        <d v="2024-02-03T16:26:00"/>
        <d v="2024-01-28T14:13:00"/>
        <d v="2024-03-04T10:09:00"/>
        <d v="2024-01-22T09:01:00"/>
        <d v="2024-02-07T09:46:00"/>
        <d v="2024-01-01T10:03:00"/>
        <d v="2024-02-07T08:48:00"/>
        <d v="2024-02-27T15:36:00"/>
        <d v="2024-01-13T12:53:00"/>
        <d v="2024-03-21T15:10:00"/>
        <d v="2024-02-03T15:05:00"/>
        <d v="2024-03-08T08:27:00"/>
        <d v="2024-03-22T11:09:00"/>
        <d v="2024-03-09T12:19:00"/>
        <d v="2024-03-11T08:21:00"/>
        <d v="2024-03-20T09:53:00"/>
        <d v="2024-02-02T11:58:00"/>
        <d v="2024-03-04T09:17:00"/>
        <d v="2024-01-01T12:01:00"/>
        <d v="2024-01-06T12:49:00"/>
        <d v="2024-01-30T12:36:00"/>
        <d v="2024-01-23T11:22:00"/>
        <d v="2024-02-15T12:36:00"/>
        <d v="2024-03-06T12:09:00"/>
        <d v="2024-01-15T12:40:00"/>
        <d v="2024-02-04T11:07:00"/>
        <d v="2024-02-15T11:14:00"/>
        <d v="2024-01-30T14:07:00"/>
        <d v="2024-02-28T16:16:00"/>
        <d v="2024-01-16T08:41:00"/>
        <d v="2024-03-18T11:00:00"/>
        <d v="2024-03-07T15:41:00"/>
        <d v="2024-03-04T16:05:00"/>
        <d v="2024-01-10T13:25:00"/>
        <d v="2024-02-19T11:31:00"/>
        <d v="2024-03-31T12:47:00"/>
        <d v="2024-02-11T09:42:00"/>
        <d v="2024-03-12T13:22:00"/>
        <d v="2024-02-19T14:16:00"/>
        <d v="2024-01-28T11:51:00"/>
        <d v="2024-02-16T13:49:00"/>
        <d v="2024-01-08T15:20:00"/>
        <d v="2024-01-29T07:38:00"/>
        <d v="2024-01-24T09:37:00"/>
        <d v="2024-03-06T08:53:00"/>
        <d v="2024-01-14T10:06:00"/>
        <d v="2024-01-31T10:33:00"/>
        <d v="2024-01-26T08:31:00"/>
        <d v="2024-03-14T09:42:00"/>
        <d v="2024-03-28T09:53:00"/>
        <d v="2024-02-01T15:24:00"/>
        <d v="2024-03-28T14:06:00"/>
        <d v="2024-01-16T14:41:00"/>
        <d v="2024-02-08T10:18:00"/>
        <d v="2024-03-14T11:24:00"/>
        <d v="2024-02-08T12:19:00"/>
        <d v="2024-03-07T09:14:00"/>
        <d v="2024-03-23T08:22:00"/>
        <d v="2024-01-05T15:37:00"/>
        <d v="2024-01-26T10:03:00"/>
        <d v="2024-01-22T08:15:00"/>
        <d v="2024-03-03T10:38:00"/>
        <d v="2024-02-04T15:00:00"/>
        <d v="2024-03-06T10:03:00"/>
        <d v="2024-01-26T10:32:00"/>
        <d v="2024-03-22T15:57:00"/>
        <d v="2024-02-05T13:03:00"/>
        <d v="2024-01-14T12:35:00"/>
        <d v="2024-02-20T07:49:00"/>
        <d v="2024-01-14T16:16:00"/>
        <d v="2024-01-28T15:42:00"/>
        <d v="2024-02-04T12:10:00"/>
        <d v="2024-01-07T13:33:00"/>
        <d v="2024-03-05T11:16:00"/>
        <d v="2024-03-16T15:00:00"/>
        <d v="2024-01-17T11:06:00"/>
        <d v="2024-03-29T11:37:00"/>
        <d v="2024-03-12T15:27:00"/>
        <d v="2024-02-21T08:36:00"/>
        <d v="2024-01-21T16:00:00"/>
        <d v="2024-01-21T16:45:00"/>
        <d v="2024-01-10T13:22:00"/>
        <d v="2024-02-03T13:33:00"/>
        <d v="2024-02-02T07:29:00"/>
        <d v="2024-03-30T08:51:00"/>
        <d v="2024-03-02T09:40:00"/>
        <d v="2024-03-16T07:51:00"/>
        <d v="2024-02-14T13:07:00"/>
        <d v="2024-03-29T13:49:00"/>
        <d v="2024-03-11T08:11:00"/>
        <d v="2024-03-15T13:03:00"/>
        <d v="2024-02-16T08:46:00"/>
        <d v="2024-01-13T12:50:00"/>
        <d v="2024-01-11T09:58:00"/>
        <d v="2024-03-19T08:45:00"/>
        <d v="2024-01-27T14:09:00"/>
        <d v="2024-01-03T15:44:00"/>
        <d v="2024-02-10T15:25:00"/>
        <d v="2024-03-07T08:14:00"/>
        <d v="2024-03-10T10:19:00"/>
        <d v="2024-01-05T07:44:00"/>
        <d v="2024-03-08T10:50:00"/>
        <d v="2024-01-31T14:46:00"/>
        <d v="2024-02-29T08:39:00"/>
        <d v="2024-03-26T12:02:00"/>
        <d v="2024-03-22T08:15:00"/>
        <d v="2024-03-21T10:19:00"/>
        <d v="2024-01-24T07:30:00"/>
        <d v="2024-02-09T11:41:00"/>
        <d v="2024-02-07T10:34:00"/>
        <d v="2024-03-28T09:52:00"/>
        <d v="2024-01-29T08:46:00"/>
        <d v="2024-02-23T10:01:00"/>
        <d v="2024-02-21T11:31:00"/>
        <d v="2024-02-18T11:56:00"/>
        <d v="2024-03-26T10:44:00"/>
        <d v="2024-02-11T16:37:00"/>
        <d v="2024-03-24T15:16:00"/>
        <d v="2024-01-31T10:05:00"/>
        <d v="2024-02-05T13:49:00"/>
        <d v="2024-02-20T09:02:00"/>
        <d v="2024-01-31T16:05:00"/>
        <d v="2024-01-02T10:06:00"/>
        <d v="2024-01-06T16:36:00"/>
        <d v="2024-01-18T14:49:00"/>
        <d v="2024-03-05T10:02:00"/>
        <d v="2024-02-27T15:21:00"/>
        <d v="2024-02-21T09:02:00"/>
        <d v="2024-01-09T11:38:00"/>
        <d v="2024-02-21T08:18:00"/>
        <d v="2024-03-18T16:30:00"/>
        <d v="2024-01-15T09:40:00"/>
        <d v="2024-01-09T09:27:00"/>
        <d v="2024-02-15T11:25:00"/>
        <d v="2024-02-06T09:02:00"/>
        <d v="2024-03-11T15:06:00"/>
        <d v="2024-01-12T09:51:00"/>
        <d v="2024-03-22T07:55:00"/>
        <d v="2024-01-13T11:44:00"/>
        <d v="2024-02-27T14:14:00"/>
        <d v="2024-01-06T14:36:00"/>
        <d v="2024-02-12T13:17:00"/>
        <d v="2024-03-10T12:23:00"/>
        <d v="2024-02-28T15:32:00"/>
        <d v="2024-02-15T15:42:00"/>
        <d v="2024-01-31T14:23:00"/>
        <d v="2024-01-22T08:57:00"/>
        <d v="2024-02-28T10:38:00"/>
        <d v="2024-03-08T13:40:00"/>
        <d v="2024-03-16T12:16:00"/>
        <d v="2024-02-14T13:11:00"/>
        <d v="2024-03-23T11:37:00"/>
        <d v="2024-03-07T14:37:00"/>
        <d v="2024-02-26T08:42:00"/>
        <d v="2024-03-31T14:42:00"/>
        <d v="2024-01-21T15:10:00"/>
        <d v="2024-03-03T12:07:00"/>
        <d v="2024-01-24T12:33:00"/>
        <d v="2024-02-16T09:36:00"/>
        <d v="2024-02-13T14:56:00"/>
        <d v="2024-01-05T14:19:00"/>
        <d v="2024-03-17T10:11:00"/>
        <d v="2024-02-04T14:44:00"/>
        <d v="2024-03-09T15:41:00"/>
        <d v="2024-01-10T09:58:00"/>
        <d v="2024-02-06T08:12:00"/>
        <d v="2024-01-11T14:53:00"/>
        <d v="2024-01-26T12:18:00"/>
        <d v="2024-02-15T12:13:00"/>
        <d v="2024-02-14T09:22:00"/>
        <d v="2024-03-10T12:09:00"/>
        <d v="2024-02-06T16:30:00"/>
        <d v="2024-03-24T14:31:00"/>
        <d v="2024-02-29T10:42:00"/>
        <d v="2024-03-08T08:45:00"/>
        <d v="2024-03-12T10:54:00"/>
        <d v="2024-01-21T11:17:00"/>
        <d v="2024-01-01T13:39:00"/>
        <d v="2024-03-02T08:41:00"/>
        <d v="2024-02-04T08:20:00"/>
        <d v="2024-02-19T11:43:00"/>
        <d v="2024-01-18T07:45:00"/>
        <d v="2024-03-11T09:01:00"/>
        <d v="2024-02-07T15:51:00"/>
        <d v="2024-03-28T13:10:00"/>
        <d v="2024-01-19T15:24:00"/>
        <d v="2024-02-02T14:51:00"/>
        <d v="2024-03-09T14:18:00"/>
        <d v="2024-03-15T11:11:00"/>
        <d v="2024-02-15T14:12:00"/>
        <d v="2024-03-07T13:53:00"/>
        <d v="2024-02-12T15:47:00"/>
        <d v="2024-02-10T15:57:00"/>
        <d v="2024-03-11T14:50:00"/>
        <d v="2024-03-24T13:58:00"/>
        <d v="2024-03-05T11:04:00"/>
        <d v="2024-02-16T13:57:00"/>
        <d v="2024-02-15T11:35:00"/>
        <d v="2024-03-19T08:21:00"/>
        <d v="2024-02-29T11:39:00"/>
        <d v="2024-03-05T14:38:00"/>
        <d v="2024-01-20T14:35:00"/>
        <d v="2024-01-31T09:33:00"/>
        <d v="2024-03-26T11:05:00"/>
        <d v="2024-03-18T13:20:00"/>
        <d v="2024-01-31T16:08:00"/>
        <d v="2024-01-31T09:10:00"/>
        <d v="2024-02-08T08:51:00"/>
        <d v="2024-01-14T16:36:00"/>
        <d v="2024-03-08T07:55:00"/>
        <d v="2024-02-28T12:33:00"/>
        <d v="2024-03-12T07:52:00"/>
        <d v="2024-03-17T11:20:00"/>
        <d v="2024-03-31T14:08:00"/>
        <d v="2024-02-06T11:24:00"/>
        <d v="2024-03-30T13:25:00"/>
        <d v="2024-03-20T14:31:00"/>
        <d v="2024-03-18T10:27:00"/>
        <d v="2024-01-08T10:46:00"/>
        <d v="2024-03-17T08:28:00"/>
        <d v="2024-03-08T09:29:00"/>
        <d v="2024-03-12T15:56:00"/>
        <d v="2024-01-20T08:21:00"/>
        <d v="2024-01-11T13:28:00"/>
        <d v="2024-02-13T10:23:00"/>
        <d v="2024-02-25T15:36:00"/>
        <d v="2024-02-01T14:12:00"/>
        <d v="2024-02-26T08:56:00"/>
        <d v="2024-02-26T15:25:00"/>
        <d v="2024-03-19T16:52:00"/>
        <d v="2024-03-01T15:53:00"/>
        <d v="2024-01-11T09:52:00"/>
        <d v="2024-01-23T14:42:00"/>
        <d v="2024-02-02T10:52:00"/>
        <d v="2024-03-16T10:55:00"/>
        <d v="2024-01-06T15:06:00"/>
        <d v="2024-01-05T10:21:00"/>
        <d v="2024-02-08T08:30:00"/>
        <d v="2024-03-03T11:12:00"/>
        <d v="2024-02-26T11:41:00"/>
        <d v="2024-02-14T07:44:00"/>
        <d v="2024-02-23T08:52:00"/>
        <d v="2024-02-14T11:50:00"/>
        <d v="2024-03-02T12:59:00"/>
        <d v="2024-03-18T10:35:00"/>
        <d v="2024-01-09T07:39:00"/>
        <d v="2024-01-11T10:40:00"/>
        <d v="2024-02-16T10:54:00"/>
        <d v="2024-02-06T08:09:00"/>
        <d v="2024-03-09T12:34:00"/>
        <d v="2024-01-30T10:41:00"/>
        <d v="2024-02-25T13:11:00"/>
        <d v="2024-01-10T09:13:00"/>
        <d v="2024-03-30T09:37:00"/>
        <d v="2024-02-27T15:52:00"/>
        <d v="2024-03-31T10:32:00"/>
        <d v="2024-01-17T11:45:00"/>
        <d v="2024-03-10T14:03:00"/>
        <d v="2024-03-07T09:09:00"/>
        <d v="2024-02-06T08:11:00"/>
        <d v="2024-01-04T16:01:00"/>
        <d v="2024-01-15T14:56:00"/>
        <d v="2024-01-14T09:48:00"/>
        <d v="2024-03-11T15:13:00"/>
        <d v="2024-03-30T14:00:00"/>
        <d v="2024-01-17T12:40:00"/>
        <d v="2024-02-10T08:34:00"/>
        <d v="2024-03-04T16:19:00"/>
        <d v="2024-02-29T15:53:00"/>
        <d v="2024-03-26T12:20:00"/>
        <d v="2024-01-22T15:03:00"/>
        <d v="2024-01-05T14:10:00"/>
        <d v="2024-01-06T08:11:00"/>
        <d v="2024-02-12T11:01:00"/>
        <d v="2024-03-06T09:18:00"/>
        <d v="2024-03-18T12:49:00"/>
        <d v="2024-02-06T10:47:00"/>
        <d v="2024-01-14T13:20:00"/>
        <d v="2024-03-27T11:43:00"/>
        <d v="2024-03-22T13:35:00"/>
        <d v="2024-03-29T13:16:00"/>
        <d v="2024-02-24T10:14:00"/>
        <d v="2024-03-26T16:32:00"/>
        <d v="2024-02-10T07:40:00"/>
        <d v="2024-01-02T16:49:00"/>
        <d v="2024-03-25T07:50:00"/>
        <d v="2024-03-07T15:13:00"/>
        <d v="2024-02-24T12:52:00"/>
        <d v="2024-02-07T14:13:00"/>
        <d v="2024-03-19T10:44:00"/>
        <d v="2024-01-12T13:35:00"/>
        <d v="2024-02-26T10:07:00"/>
        <d v="2024-03-08T13:19:00"/>
        <d v="2024-02-05T10:07:00"/>
        <d v="2024-03-06T14:13:00"/>
        <d v="2024-02-16T16:01:00"/>
        <d v="2024-03-09T15:12:00"/>
        <d v="2024-03-29T07:44:00"/>
        <d v="2024-03-07T10:21:00"/>
        <d v="2024-01-28T12:28:00"/>
        <d v="2024-02-15T13:07:00"/>
        <d v="2024-03-27T11:18:00"/>
        <d v="2024-01-29T10:21:00"/>
        <d v="2024-03-06T10:32:00"/>
        <d v="2024-01-01T13:04:00"/>
        <d v="2024-03-06T08:05:00"/>
        <d v="2024-02-10T16:16:00"/>
        <d v="2024-02-08T10:06:00"/>
        <d v="2024-03-16T13:20:00"/>
        <d v="2024-02-05T12:38:00"/>
        <d v="2024-02-18T11:27:00"/>
        <d v="2024-03-17T08:45:00"/>
        <d v="2024-03-05T11:08:00"/>
        <d v="2024-02-21T13:43:00"/>
        <d v="2024-01-25T15:38:00"/>
        <d v="2024-02-28T15:14:00"/>
        <d v="2024-03-23T11:00:00"/>
        <d v="2024-03-06T11:34:00"/>
        <d v="2024-01-11T07:22:00"/>
        <d v="2024-03-08T09:06:00"/>
        <d v="2024-01-01T09:01:00"/>
        <d v="2024-03-25T14:07:00"/>
        <d v="2024-03-26T14:45:00"/>
        <d v="2024-01-25T10:38:00"/>
        <d v="2024-02-20T16:30:00"/>
        <d v="2024-01-07T13:08:00"/>
        <d v="2024-03-01T08:33:00"/>
        <d v="2024-02-22T16:14:00"/>
        <d v="2024-02-10T10:23:00"/>
        <d v="2024-01-06T16:31:00"/>
        <d v="2024-02-24T09:25:00"/>
        <d v="2024-03-21T15:58:00"/>
        <d v="2024-02-22T14:21:00"/>
        <d v="2024-02-27T14:51:00"/>
        <d v="2024-01-05T16:54:00"/>
        <d v="2024-01-01T08:25:00"/>
        <d v="2024-01-03T11:22:00"/>
        <d v="2024-03-20T13:42:00"/>
        <d v="2024-03-04T13:21:00"/>
        <d v="2024-01-20T10:19:00"/>
        <d v="2024-03-07T10:48:00"/>
        <d v="2024-03-06T12:02:00"/>
        <d v="2024-03-09T13:41:00"/>
        <d v="2024-01-27T12:49:00"/>
        <d v="2024-01-11T08:06:00"/>
        <d v="2024-03-29T16:36:00"/>
        <d v="2024-01-24T09:50:00"/>
        <d v="2024-02-05T08:57:00"/>
        <d v="2024-02-08T16:38:00"/>
        <d v="2024-03-30T14:41:00"/>
        <d v="2024-03-27T15:36:00"/>
        <d v="2024-03-27T15:59:00"/>
        <d v="2024-02-05T10:06:00"/>
        <d v="2024-03-26T12:14:00"/>
        <d v="2024-03-17T08:03:00"/>
        <d v="2024-03-15T10:35:00"/>
        <d v="2024-03-13T13:03:00"/>
        <d v="2024-03-15T14:33:00"/>
        <d v="2024-03-23T10:35:00"/>
        <d v="2024-02-29T07:51:00"/>
        <d v="2024-03-15T12:41:00"/>
        <d v="2024-01-05T16:05:00"/>
        <d v="2024-01-08T10:45:00"/>
        <d v="2024-03-03T12:12:00"/>
        <d v="2024-01-27T11:35:00"/>
        <d v="2024-02-12T13:35:00"/>
        <d v="2024-01-27T12:06:00"/>
        <d v="2024-01-27T13:37:00"/>
        <d v="2024-01-24T10:35:00"/>
        <d v="2024-03-27T15:07:00"/>
        <d v="2024-01-20T11:40:00"/>
        <d v="2024-01-24T09:23:00"/>
        <d v="2024-01-26T08:07:00"/>
        <d v="2024-03-22T15:46:00"/>
        <d v="2024-02-23T16:32:00"/>
        <d v="2024-02-13T16:02:00"/>
        <d v="2024-03-22T16:21:00"/>
        <d v="2024-03-26T11:25:00"/>
        <d v="2024-02-24T09:49:00"/>
        <d v="2024-01-05T07:50:00"/>
        <d v="2024-01-24T14:30:00"/>
        <d v="2024-03-10T09:57:00"/>
        <d v="2024-03-18T15:53:00"/>
        <d v="2024-03-25T09:20:00"/>
        <d v="2024-01-03T14:01:00"/>
        <d v="2024-02-19T09:57:00"/>
        <d v="2024-03-31T09:48:00"/>
        <d v="2024-01-14T16:30:00"/>
        <d v="2024-03-30T14:58:00"/>
        <d v="2024-01-14T12:28:00"/>
        <d v="2024-02-14T08:29:00"/>
        <d v="2024-02-07T14:04:00"/>
        <d v="2024-02-13T08:04:00"/>
        <d v="2024-02-26T11:51:00"/>
        <d v="2024-03-11T11:09:00"/>
        <d v="2024-02-22T09:06:00"/>
        <d v="2024-03-19T12:55:00"/>
        <d v="2024-01-02T16:11:00"/>
        <d v="2024-03-29T12:30:00"/>
        <d v="2024-01-27T12:32:00"/>
        <d v="2024-03-10T12:55:00"/>
        <d v="2024-03-05T08:10:00"/>
        <d v="2024-01-30T13:45:00"/>
        <d v="2024-03-24T09:24:00"/>
        <d v="2024-01-02T08:01:00"/>
        <d v="2024-02-18T16:23:00"/>
        <d v="2024-03-09T08:54:00"/>
        <d v="2024-02-22T11:06:00"/>
        <d v="2024-01-29T10:27:00"/>
        <d v="2024-03-22T16:24:00"/>
        <d v="2024-01-13T13:34:00"/>
        <d v="2024-02-13T08:50:00"/>
        <d v="2024-01-23T13:23:00"/>
        <d v="2024-03-27T09:21:00"/>
        <d v="2024-01-19T11:45:00"/>
        <d v="2024-01-09T10:44:00"/>
        <d v="2024-01-22T13:54:00"/>
        <d v="2024-02-07T09:50:00"/>
        <d v="2024-02-05T14:09:00"/>
        <d v="2024-02-23T15:20:00"/>
        <d v="2024-02-25T14:51:00"/>
        <d v="2024-01-17T12:58:00"/>
        <d v="2024-01-05T10:47:00"/>
        <d v="2024-01-14T12:33:00"/>
        <d v="2024-03-18T09:43:00"/>
        <d v="2024-01-14T13:40:00"/>
        <d v="2024-03-04T09:30:00"/>
        <d v="2024-02-05T12:41:00"/>
        <d v="2024-02-04T09:47:00"/>
        <d v="2024-02-25T09:19:00"/>
        <d v="2024-02-21T15:11:00"/>
        <d v="2024-03-28T07:58:00"/>
        <d v="2024-02-06T13:50:00"/>
        <d v="2024-03-10T16:35:00"/>
        <d v="2024-01-05T15:58:00"/>
        <d v="2024-02-13T13:48:00"/>
        <d v="2024-02-04T09:23:00"/>
        <d v="2024-03-08T15:53:00"/>
        <d v="2024-01-16T13:58:00"/>
        <d v="2024-01-08T08:23:00"/>
        <d v="2024-02-01T08:22:00"/>
        <d v="2024-02-11T14:53:00"/>
        <d v="2024-03-26T14:07:00"/>
        <d v="2024-02-26T11:38:00"/>
        <d v="2024-03-28T08:29:00"/>
        <d v="2024-02-17T10:57:00"/>
        <d v="2024-03-11T11:33:00"/>
        <d v="2024-03-21T12:37:00"/>
        <d v="2024-02-22T13:51:00"/>
        <d v="2024-03-24T08:27:00"/>
        <d v="2024-01-23T10:44:00"/>
        <d v="2024-02-26T13:34:00"/>
        <d v="2024-02-21T08:06:00"/>
        <d v="2024-01-15T15:07:00"/>
        <d v="2024-01-08T09:19:00"/>
        <d v="2024-02-23T10:24:00"/>
        <d v="2024-01-06T13:20:00"/>
        <d v="2024-01-11T16:59:00"/>
        <d v="2024-02-15T10:57:00"/>
        <d v="2024-03-01T12:13:00"/>
        <d v="2024-01-26T08:34:00"/>
        <d v="2024-01-20T12:59:00"/>
        <d v="2024-02-27T10:46:00"/>
        <d v="2024-03-26T11:18:00"/>
        <d v="2024-02-13T09:59:00"/>
        <d v="2024-02-02T11:20:00"/>
        <d v="2024-01-06T16:25:00"/>
        <d v="2024-01-01T09:11:00"/>
        <d v="2024-03-27T13:46:00"/>
        <d v="2024-01-08T07:30:00"/>
        <d v="2024-02-04T11:14:00"/>
        <d v="2024-03-11T14:14:00"/>
        <d v="2024-03-27T15:24:00"/>
        <d v="2024-03-18T15:58:00"/>
        <d v="2024-03-22T16:02:00"/>
        <d v="2024-01-23T14:57:00"/>
        <d v="2024-01-04T12:19:00"/>
        <d v="2024-01-06T10:04:00"/>
        <d v="2024-01-04T08:00:00"/>
        <d v="2024-01-28T09:38:00"/>
        <d v="2024-01-19T14:06:00"/>
        <d v="2024-01-29T11:03:00"/>
        <d v="2024-03-10T15:28:00"/>
        <d v="2024-01-22T09:48:00"/>
        <d v="2024-03-22T08:47:00"/>
        <d v="2024-03-02T09:53:00"/>
        <d v="2024-03-25T13:22:00"/>
        <d v="2024-01-23T12:31:00"/>
        <d v="2024-02-21T10:15:00"/>
        <d v="2024-01-23T10:28:00"/>
        <d v="2024-03-20T08:53:00"/>
        <d v="2024-01-09T15:45:00"/>
        <d v="2024-02-23T09:39:00"/>
        <d v="2024-01-26T09:43:00"/>
        <d v="2024-01-04T14:27:00"/>
        <d v="2024-01-22T11:30:00"/>
        <d v="2024-02-09T11:04:00"/>
        <d v="2024-03-28T08:34:00"/>
        <d v="2024-01-28T12:13:00"/>
        <d v="2024-02-13T12:32:00"/>
        <d v="2024-02-20T08:21:00"/>
        <d v="2024-02-03T07:57:00"/>
        <d v="2024-01-06T11:38:00"/>
        <d v="2024-01-01T11:52:00"/>
        <d v="2024-01-15T13:05:00"/>
        <d v="2024-03-21T14:59:00"/>
        <d v="2024-01-08T14:13:00"/>
        <d v="2024-01-28T15:58:00"/>
        <d v="2024-01-06T08:42:00"/>
        <d v="2024-02-01T16:17:00"/>
        <d v="2024-03-07T11:05:00"/>
        <d v="2024-02-25T10:30:00"/>
        <d v="2024-02-21T12:40:00"/>
        <d v="2024-03-02T14:00:00"/>
        <d v="2024-01-07T11:33:00"/>
        <d v="2024-01-25T12:18:00"/>
        <d v="2024-02-06T13:30:00"/>
        <d v="2024-01-08T14:53:00"/>
        <d v="2024-02-20T15:58:00"/>
        <d v="2024-03-07T08:28:00"/>
        <d v="2024-02-09T13:57:00"/>
        <d v="2024-02-13T10:55:00"/>
        <d v="2024-02-02T09:19:00"/>
        <d v="2024-01-08T08:49:00"/>
        <d v="2024-03-08T15:38:00"/>
        <d v="2024-01-03T12:24:00"/>
        <d v="2024-03-07T09:52:00"/>
        <d v="2024-01-08T12:37:00"/>
        <d v="2024-01-07T12:59:00"/>
        <d v="2024-02-23T09:40:00"/>
        <d v="2024-01-14T11:24:00"/>
        <d v="2024-02-15T11:12:00"/>
        <d v="2024-01-10T09:32:00"/>
        <d v="2024-01-31T09:34:00"/>
        <d v="2024-01-06T13:24:00"/>
        <d v="2024-01-23T08:21:00"/>
        <d v="2024-02-07T11:02:00"/>
        <d v="2024-02-10T09:48:00"/>
        <d v="2024-03-03T10:24:00"/>
        <d v="2024-03-28T15:23:00"/>
        <d v="2024-03-05T11:27:00"/>
        <d v="2024-01-23T12:11:00"/>
        <d v="2024-03-25T12:30:00"/>
        <d v="2024-02-08T16:12:00"/>
        <d v="2024-03-18T14:21:00"/>
        <d v="2024-01-13T14:07:00"/>
        <d v="2024-03-24T14:52:00"/>
        <d v="2024-02-01T15:56:00"/>
        <d v="2024-02-17T16:09:00"/>
        <d v="2024-02-26T12:27:00"/>
        <d v="2024-01-17T10:03:00"/>
        <d v="2024-01-12T10:41:00"/>
        <d v="2024-03-09T13:23:00"/>
        <d v="2024-01-24T12:59:00"/>
        <d v="2024-03-11T10:10:00"/>
        <d v="2024-03-25T13:11:00"/>
        <d v="2024-02-25T07:38:00"/>
        <d v="2024-01-20T09:26:00"/>
        <d v="2024-01-26T11:59:00"/>
        <d v="2024-01-17T08:55:00"/>
        <d v="2024-01-15T09:06:00"/>
        <d v="2024-02-25T12:42:00"/>
        <d v="2024-02-22T12:14:00"/>
        <d v="2024-01-01T15:38:00"/>
        <d v="2024-02-02T15:30:00"/>
        <d v="2024-01-16T11:07:00"/>
        <d v="2024-01-20T08:27:00"/>
        <d v="2024-03-12T11:53:00"/>
        <d v="2024-03-29T15:34:00"/>
        <d v="2024-01-04T14:54:00"/>
        <d v="2024-03-11T09:10:00"/>
        <d v="2024-01-15T15:16:00"/>
        <d v="2024-01-31T11:37:00"/>
        <d v="2024-01-11T08:49:00"/>
        <d v="2024-02-04T12:21:00"/>
        <d v="2024-02-20T11:33:00"/>
        <d v="2024-03-25T10:24:00"/>
        <d v="2024-03-25T09:43:00"/>
        <d v="2024-03-24T16:08:00"/>
        <d v="2024-02-01T13:54:00"/>
        <d v="2024-02-22T16:12:00"/>
        <d v="2024-01-02T09:06:00"/>
        <d v="2024-03-03T16:11:00"/>
        <d v="2024-03-12T11:57:00"/>
        <d v="2024-02-17T08:03:00"/>
        <d v="2024-03-20T13:33:00"/>
        <d v="2024-03-12T09:37:00"/>
        <d v="2024-03-04T07:37:00"/>
        <d v="2024-01-02T15:06:00"/>
        <d v="2024-02-09T07:51:00"/>
        <d v="2024-03-20T13:30:00"/>
        <d v="2024-02-08T11:52:00"/>
        <d v="2024-01-07T11:15:00"/>
        <d v="2024-01-03T10:13:00"/>
        <d v="2024-02-20T16:06:00"/>
        <d v="2024-01-02T15:46:00"/>
        <d v="2024-03-09T08:42:00"/>
        <d v="2024-01-01T13:18:00"/>
        <d v="2024-01-20T11:39:00"/>
        <d v="2024-02-25T12:25:00"/>
        <d v="2024-03-21T14:10:00"/>
        <d v="2024-02-16T09:01:00"/>
        <d v="2024-02-21T15:30:00"/>
        <d v="2024-01-12T12:41:00"/>
        <d v="2024-01-19T08:32:00"/>
        <d v="2024-03-03T10:21:00"/>
        <d v="2024-02-15T10:46:00"/>
        <d v="2024-02-28T14:52:00"/>
        <d v="2024-03-27T11:58:00"/>
        <d v="2024-01-08T15:51:00"/>
        <d v="2024-01-23T16:21:00"/>
        <d v="2024-02-13T08:57:00"/>
        <d v="2024-03-07T11:30:00"/>
        <d v="2024-01-14T07:36:00"/>
        <d v="2024-02-26T12:09:00"/>
        <d v="2024-03-02T08:17:00"/>
        <d v="2024-02-21T14:22:00"/>
        <d v="2024-03-16T12:36:00"/>
        <d v="2024-02-06T09:10:00"/>
        <d v="2024-03-30T12:13:00"/>
        <d v="2024-03-21T14:11:00"/>
        <d v="2024-03-27T08:14:00"/>
        <d v="2024-03-11T14:54:00"/>
        <d v="2024-02-23T15:22:00"/>
        <d v="2024-03-29T12:23:00"/>
        <d v="2024-03-08T16:13:00"/>
        <d v="2024-01-23T14:51:00"/>
        <d v="2024-02-21T12:37:00"/>
        <d v="2024-03-27T15:34:00"/>
        <d v="2024-01-01T15:28:00"/>
        <d v="2024-03-10T15:56:00"/>
        <d v="2024-03-12T09:04:00"/>
        <d v="2024-02-15T11:31:00"/>
        <d v="2024-01-13T11:47:00"/>
        <d v="2024-03-07T10:30:00"/>
        <d v="2024-02-19T12:44:00"/>
        <d v="2024-03-15T08:54:00"/>
        <d v="2024-01-28T08:22:00"/>
        <d v="2024-02-20T15:32:00"/>
        <d v="2024-03-23T16:04:00"/>
        <d v="2024-01-09T13:04:00"/>
        <d v="2024-02-17T12:31:00"/>
        <d v="2024-01-09T09:23:00"/>
        <d v="2024-01-28T16:27:00"/>
        <d v="2024-01-19T15:12:00"/>
        <d v="2024-02-18T14:00:00"/>
        <d v="2024-01-22T09:33:00"/>
        <d v="2024-03-28T15:14:00"/>
        <d v="2024-01-27T14:26:00"/>
        <d v="2024-02-12T15:34:00"/>
        <d v="2024-03-19T11:28:00"/>
        <d v="2024-01-20T12:04:00"/>
        <d v="2024-01-27T11:41:00"/>
        <d v="2024-01-29T12:26:00"/>
        <d v="2024-01-16T10:20:00"/>
        <d v="2024-02-08T13:33:00"/>
        <d v="2024-02-01T16:29:00"/>
        <d v="2024-02-14T11:45:00"/>
        <d v="2024-02-21T09:17:00"/>
        <d v="2024-02-22T15:14:00"/>
        <d v="2024-02-25T14:41:00"/>
        <d v="2024-02-25T11:57:00"/>
        <d v="2024-03-01T08:39:00"/>
        <d v="2024-02-15T13:49:00"/>
        <d v="2024-01-07T11:44:00"/>
        <d v="2024-02-12T07:32:00"/>
        <d v="2024-01-18T15:55:00"/>
        <d v="2024-03-21T08:54:00"/>
        <d v="2024-03-17T11:54:00"/>
        <d v="2024-02-26T10:22:00"/>
        <d v="2024-02-11T11:43:00"/>
        <d v="2024-03-01T16:15:00"/>
        <d v="2024-02-04T12:00:00"/>
        <d v="2024-01-29T11:49:00"/>
        <d v="2024-02-26T13:36:00"/>
        <d v="2024-02-11T16:07:00"/>
        <d v="2024-03-29T15:50:00"/>
        <d v="2024-01-14T09:22:00"/>
        <d v="2024-03-25T08:40:00"/>
        <d v="2024-02-04T10:50:00"/>
        <d v="2024-02-21T10:58:00"/>
        <d v="2024-03-23T16:58:00"/>
        <d v="2024-03-15T15:07:00"/>
        <d v="2024-02-17T12:41:00"/>
        <d v="2024-03-16T16:02:00"/>
        <d v="2024-03-23T07:53:00"/>
        <d v="2024-01-28T10:08:00"/>
        <d v="2024-03-06T16:37:00"/>
        <d v="2024-01-05T13:21:00"/>
        <d v="2024-01-28T07:41:00"/>
        <d v="2024-02-04T11:04:00"/>
        <d v="2024-02-11T10:10:00"/>
        <d v="2024-01-23T08:33:00"/>
        <d v="2024-01-13T08:31:00"/>
        <d v="2024-02-17T10:40:00"/>
        <d v="2024-01-03T10:34:00"/>
        <d v="2024-03-23T10:14:00"/>
        <d v="2024-03-31T09:27:00"/>
        <d v="2024-03-17T11:57:00"/>
        <d v="2024-02-10T11:19:00"/>
        <d v="2024-02-07T15:30:00"/>
        <d v="2024-02-05T11:01:00"/>
        <d v="2024-03-04T16:15:00"/>
        <d v="2024-03-12T14:40:00"/>
        <d v="2024-02-11T12:30:00"/>
        <d v="2024-01-30T11:28:00"/>
        <d v="2024-02-02T07:42:00"/>
        <d v="2024-03-12T15:03:00"/>
        <d v="2024-03-10T08:32:00"/>
        <d v="2024-02-20T15:26:00"/>
        <d v="2024-02-21T10:49:00"/>
        <d v="2024-03-12T12:05:00"/>
        <d v="2024-01-07T10:48:00"/>
        <d v="2024-02-13T08:45:00"/>
        <d v="2024-02-04T10:47:00"/>
        <d v="2024-03-16T14:40:00"/>
        <d v="2024-03-10T09:28:00"/>
        <d v="2024-02-19T09:39:00"/>
        <d v="2024-03-20T14:50:00"/>
        <d v="2024-03-12T11:31:00"/>
        <d v="2024-03-24T14:04:00"/>
        <d v="2024-01-01T11:59:00"/>
        <d v="2024-03-15T14:10:00"/>
        <d v="2024-02-24T13:11:00"/>
        <d v="2024-02-11T12:16:00"/>
        <d v="2024-03-26T11:27:00"/>
        <d v="2024-01-23T10:47:00"/>
        <d v="2024-03-04T11:08:00"/>
        <d v="2024-02-14T12:22:00"/>
        <d v="2024-02-18T16:32:00"/>
        <d v="2024-01-16T14:48:00"/>
        <d v="2024-01-30T08:20:00"/>
        <d v="2024-02-20T14:11:00"/>
        <d v="2024-03-28T15:20:00"/>
        <d v="2024-02-04T12:30:00"/>
        <d v="2024-02-26T14:22:00"/>
        <d v="2024-03-06T14:55:00"/>
        <d v="2024-01-27T09:00:00"/>
        <d v="2024-01-02T10:15:00"/>
        <d v="2024-01-18T07:59:00"/>
        <d v="2024-02-10T08:56:00"/>
        <d v="2024-02-19T08:23:00"/>
        <d v="2024-03-25T09:09:00"/>
        <d v="2024-02-04T10:22:00"/>
        <d v="2024-03-17T12:13:00"/>
        <d v="2024-03-19T08:06:00"/>
        <d v="2024-01-05T12:11:00"/>
        <d v="2024-01-19T14:32:00"/>
        <d v="2024-02-11T15:46:00"/>
        <d v="2024-01-27T10:27:00"/>
        <d v="2024-01-29T14:09:00"/>
        <d v="2024-01-21T16:21:00"/>
        <d v="2024-01-09T10:37:00"/>
        <d v="2024-02-16T12:32:00"/>
        <d v="2024-03-23T08:56:00"/>
        <d v="2024-03-12T09:05:00"/>
        <d v="2024-01-17T12:48:00"/>
        <d v="2024-03-21T15:15:00"/>
        <d v="2024-01-17T07:37:00"/>
        <d v="2024-01-12T10:51:00"/>
        <d v="2024-03-25T14:30:00"/>
        <d v="2024-01-22T14:44:00"/>
        <d v="2024-02-23T09:18:00"/>
        <d v="2024-02-09T08:24:00"/>
        <d v="2024-02-17T13:24:00"/>
        <d v="2024-03-29T12:47:00"/>
        <d v="2024-02-21T07:56:00"/>
        <d v="2024-01-03T13:45:00"/>
        <d v="2024-01-29T13:42:00"/>
        <d v="2024-01-11T08:32:00"/>
        <d v="2024-03-06T08:06:00"/>
        <d v="2024-01-19T12:30:00"/>
        <d v="2024-01-20T13:23:00"/>
        <d v="2024-01-09T08:00:00"/>
        <d v="2024-02-27T14:32:00"/>
        <d v="2024-02-20T09:29:00"/>
        <d v="2024-01-15T10:35:00"/>
        <d v="2024-02-11T13:06:00"/>
        <d v="2024-01-07T13:52:00"/>
        <d v="2024-03-21T09:28:00"/>
        <d v="2024-03-22T09:30:00"/>
        <d v="2024-02-20T11:19:00"/>
        <d v="2024-03-10T10:59:00"/>
      </sharedItems>
      <fieldGroup par="26"/>
    </cacheField>
    <cacheField name="Arrival Time Period" numFmtId="164">
      <sharedItems count="2">
        <s v="Afternoon"/>
        <s v="Morning"/>
      </sharedItems>
    </cacheField>
    <cacheField name="Check_In_Time" numFmtId="164">
      <sharedItems containsSemiMixedTypes="0" containsNonDate="0" containsDate="1" containsString="0" minDate="2024-01-01T08:27:00" maxDate="2024-03-31T14:45:00"/>
    </cacheField>
    <cacheField name="TriageCompleteTime" numFmtId="164">
      <sharedItems containsSemiMixedTypes="0" containsNonDate="0" containsDate="1" containsString="0" minDate="2024-01-01T08:34:00" maxDate="2024-03-31T14:54:00"/>
    </cacheField>
    <cacheField name="ProviderStartTime" numFmtId="164">
      <sharedItems containsSemiMixedTypes="0" containsNonDate="0" containsDate="1" containsString="0" minDate="2024-01-01T08:59:00" maxDate="2024-03-31T15:51:00"/>
    </cacheField>
    <cacheField name="ProviderEndTime" numFmtId="164">
      <sharedItems containsSemiMixedTypes="0" containsNonDate="0" containsDate="1" containsString="0" minDate="2024-01-01T09:12:00" maxDate="2024-03-31T16:16:00"/>
    </cacheField>
    <cacheField name="TestsCompleteTime" numFmtId="164">
      <sharedItems containsSemiMixedTypes="0" containsNonDate="0" containsDate="1" containsString="0" minDate="2024-01-01T09:12:00" maxDate="2024-03-31T18:12:00"/>
    </cacheField>
    <cacheField name="DischargeTime" numFmtId="164">
      <sharedItems containsSemiMixedTypes="0" containsNonDate="0" containsDate="1" containsString="0" minDate="2024-01-01T09:14:00" maxDate="2024-03-31T18:24:00"/>
    </cacheField>
    <cacheField name="FacilityOccupancyRate" numFmtId="2">
      <sharedItems containsSemiMixedTypes="0" containsString="0" containsNumber="1" minValue="0.3" maxValue="0.95"/>
    </cacheField>
    <cacheField name="ProvidersOnShift" numFmtId="2">
      <sharedItems containsSemiMixedTypes="0" containsString="0" containsNumber="1" containsInteger="1" minValue="2" maxValue="8"/>
    </cacheField>
    <cacheField name="NursesOnShift" numFmtId="2">
      <sharedItems containsSemiMixedTypes="0" containsString="0" containsNumber="1" containsInteger="1" minValue="3" maxValue="15"/>
    </cacheField>
    <cacheField name="StaffToPatientRatio" numFmtId="2">
      <sharedItems containsSemiMixedTypes="0" containsString="0" containsNumber="1" minValue="0.1" maxValue="0.5"/>
    </cacheField>
    <cacheField name="RegistrationTime" numFmtId="164">
      <sharedItems containsNonDate="0" containsDate="1" containsString="0" containsBlank="1" minDate="1899-12-30T00:00:11" maxDate="1899-12-30T00:59:58"/>
    </cacheField>
    <cacheField name="IsOnlineBooking" numFmtId="0">
      <sharedItems containsSemiMixedTypes="0" containsString="0" containsNumber="1" containsInteger="1" minValue="0" maxValue="1"/>
    </cacheField>
    <cacheField name="BookingType" numFmtId="0">
      <sharedItems/>
    </cacheField>
    <cacheField name="Random_Check" numFmtId="0">
      <sharedItems containsSemiMixedTypes="0" containsString="0" containsNumber="1" minValue="9.315024408758088E-4" maxValue="0.99904962915480133"/>
    </cacheField>
    <cacheField name="Missing values in RegistrationTime" numFmtId="0">
      <sharedItems containsString="0" containsBlank="1" containsNumber="1" containsInteger="1" minValue="699" maxValue="699"/>
    </cacheField>
    <cacheField name="Waiting_Time_Minutes" numFmtId="2">
      <sharedItems containsSemiMixedTypes="0" containsString="0" containsNumber="1" minValue="7.0000000018626451" maxValue="303.00000000279397"/>
    </cacheField>
    <cacheField name="Average Waiting Time (Minutes)" numFmtId="0">
      <sharedItems containsString="0" containsBlank="1" containsNumber="1" minValue="64.247000000125269" maxValue="64.247000000125269"/>
    </cacheField>
    <cacheField name="الأيام (ActualArrivalTime)" numFmtId="0" databaseField="0">
      <fieldGroup base="6">
        <rangePr groupBy="days" startDate="2024-01-01T08:25:00" endDate="2024-03-31T14:42:00"/>
        <groupItems count="368">
          <s v="&lt;01/01/24"/>
          <s v="01-يناير"/>
          <s v="02-يناير"/>
          <s v="03-يناير"/>
          <s v="04-يناير"/>
          <s v="05-يناير"/>
          <s v="06-يناير"/>
          <s v="07-يناير"/>
          <s v="08-يناير"/>
          <s v="09-يناير"/>
          <s v="10-يناير"/>
          <s v="11-يناير"/>
          <s v="12-يناير"/>
          <s v="13-يناير"/>
          <s v="14-يناير"/>
          <s v="15-يناير"/>
          <s v="16-يناير"/>
          <s v="17-يناير"/>
          <s v="18-يناير"/>
          <s v="19-يناير"/>
          <s v="20-يناير"/>
          <s v="21-يناير"/>
          <s v="22-يناير"/>
          <s v="23-يناير"/>
          <s v="24-يناير"/>
          <s v="25-يناير"/>
          <s v="26-يناير"/>
          <s v="27-يناير"/>
          <s v="28-يناير"/>
          <s v="29-يناير"/>
          <s v="30-يناير"/>
          <s v="31-يناير"/>
          <s v="01-فبراير"/>
          <s v="02-فبراير"/>
          <s v="03-فبراير"/>
          <s v="04-فبراير"/>
          <s v="05-فبراير"/>
          <s v="06-فبراير"/>
          <s v="07-فبراير"/>
          <s v="08-فبراير"/>
          <s v="09-فبراير"/>
          <s v="10-فبراير"/>
          <s v="11-فبراير"/>
          <s v="12-فبراير"/>
          <s v="13-فبراير"/>
          <s v="14-فبراير"/>
          <s v="15-فبراير"/>
          <s v="16-فبراير"/>
          <s v="17-فبراير"/>
          <s v="18-فبراير"/>
          <s v="19-فبراير"/>
          <s v="20-فبراير"/>
          <s v="21-فبراير"/>
          <s v="22-فبراير"/>
          <s v="23-فبراير"/>
          <s v="24-فبراير"/>
          <s v="25-فبراير"/>
          <s v="26-فبراير"/>
          <s v="27-فبراير"/>
          <s v="28-فبراير"/>
          <s v="29-فبراير"/>
          <s v="01-مارس"/>
          <s v="02-مارس"/>
          <s v="03-مارس"/>
          <s v="04-مارس"/>
          <s v="05-مارس"/>
          <s v="06-مارس"/>
          <s v="07-مارس"/>
          <s v="08-مارس"/>
          <s v="09-مارس"/>
          <s v="10-مارس"/>
          <s v="11-مارس"/>
          <s v="12-مارس"/>
          <s v="13-مارس"/>
          <s v="14-مارس"/>
          <s v="15-مارس"/>
          <s v="16-مارس"/>
          <s v="17-مارس"/>
          <s v="18-مارس"/>
          <s v="19-مارس"/>
          <s v="20-مارس"/>
          <s v="21-مارس"/>
          <s v="22-مارس"/>
          <s v="23-مارس"/>
          <s v="24-مارس"/>
          <s v="25-مارس"/>
          <s v="26-مارس"/>
          <s v="27-مارس"/>
          <s v="28-مارس"/>
          <s v="29-مارس"/>
          <s v="30-مارس"/>
          <s v="31-مارس"/>
          <s v="01-أبريل"/>
          <s v="02-أبريل"/>
          <s v="03-أبريل"/>
          <s v="04-أبريل"/>
          <s v="05-أبريل"/>
          <s v="06-أبريل"/>
          <s v="07-أبريل"/>
          <s v="08-أبريل"/>
          <s v="09-أبريل"/>
          <s v="10-أبريل"/>
          <s v="11-أبريل"/>
          <s v="12-أبريل"/>
          <s v="13-أبريل"/>
          <s v="14-أبريل"/>
          <s v="15-أبريل"/>
          <s v="16-أبريل"/>
          <s v="17-أبريل"/>
          <s v="18-أبريل"/>
          <s v="19-أبريل"/>
          <s v="20-أبريل"/>
          <s v="21-أبريل"/>
          <s v="22-أبريل"/>
          <s v="23-أبريل"/>
          <s v="24-أبريل"/>
          <s v="25-أبريل"/>
          <s v="26-أبريل"/>
          <s v="27-أبريل"/>
          <s v="28-أبريل"/>
          <s v="29-أبريل"/>
          <s v="30-أبريل"/>
          <s v="01-مايو"/>
          <s v="02-مايو"/>
          <s v="03-مايو"/>
          <s v="04-مايو"/>
          <s v="05-مايو"/>
          <s v="06-مايو"/>
          <s v="07-مايو"/>
          <s v="08-مايو"/>
          <s v="09-مايو"/>
          <s v="10-مايو"/>
          <s v="11-مايو"/>
          <s v="12-مايو"/>
          <s v="13-مايو"/>
          <s v="14-مايو"/>
          <s v="15-مايو"/>
          <s v="16-مايو"/>
          <s v="17-مايو"/>
          <s v="18-مايو"/>
          <s v="19-مايو"/>
          <s v="20-مايو"/>
          <s v="21-مايو"/>
          <s v="22-مايو"/>
          <s v="23-مايو"/>
          <s v="24-مايو"/>
          <s v="25-مايو"/>
          <s v="26-مايو"/>
          <s v="27-مايو"/>
          <s v="28-مايو"/>
          <s v="29-مايو"/>
          <s v="30-مايو"/>
          <s v="31-مايو"/>
          <s v="01-يونيو"/>
          <s v="02-يونيو"/>
          <s v="03-يونيو"/>
          <s v="04-يونيو"/>
          <s v="05-يونيو"/>
          <s v="06-يونيو"/>
          <s v="07-يونيو"/>
          <s v="08-يونيو"/>
          <s v="09-يونيو"/>
          <s v="10-يونيو"/>
          <s v="11-يونيو"/>
          <s v="12-يونيو"/>
          <s v="13-يونيو"/>
          <s v="14-يونيو"/>
          <s v="15-يونيو"/>
          <s v="16-يونيو"/>
          <s v="17-يونيو"/>
          <s v="18-يونيو"/>
          <s v="19-يونيو"/>
          <s v="20-يونيو"/>
          <s v="21-يونيو"/>
          <s v="22-يونيو"/>
          <s v="23-يونيو"/>
          <s v="24-يونيو"/>
          <s v="25-يونيو"/>
          <s v="26-يونيو"/>
          <s v="27-يونيو"/>
          <s v="28-يونيو"/>
          <s v="29-يونيو"/>
          <s v="30-يونيو"/>
          <s v="01-يوليو"/>
          <s v="02-يوليو"/>
          <s v="03-يوليو"/>
          <s v="04-يوليو"/>
          <s v="05-يوليو"/>
          <s v="06-يوليو"/>
          <s v="07-يوليو"/>
          <s v="08-يوليو"/>
          <s v="09-يوليو"/>
          <s v="10-يوليو"/>
          <s v="11-يوليو"/>
          <s v="12-يوليو"/>
          <s v="13-يوليو"/>
          <s v="14-يوليو"/>
          <s v="15-يوليو"/>
          <s v="16-يوليو"/>
          <s v="17-يوليو"/>
          <s v="18-يوليو"/>
          <s v="19-يوليو"/>
          <s v="20-يوليو"/>
          <s v="21-يوليو"/>
          <s v="22-يوليو"/>
          <s v="23-يوليو"/>
          <s v="24-يوليو"/>
          <s v="25-يوليو"/>
          <s v="26-يوليو"/>
          <s v="27-يوليو"/>
          <s v="28-يوليو"/>
          <s v="29-يوليو"/>
          <s v="30-يوليو"/>
          <s v="31-يوليو"/>
          <s v="01-أغسطس"/>
          <s v="02-أغسطس"/>
          <s v="03-أغسطس"/>
          <s v="04-أغسطس"/>
          <s v="05-أغسطس"/>
          <s v="06-أغسطس"/>
          <s v="07-أغسطس"/>
          <s v="08-أغسطس"/>
          <s v="09-أغسطس"/>
          <s v="10-أغسطس"/>
          <s v="11-أغسطس"/>
          <s v="12-أغسطس"/>
          <s v="13-أغسطس"/>
          <s v="14-أغسطس"/>
          <s v="15-أغسطس"/>
          <s v="16-أغسطس"/>
          <s v="17-أغسطس"/>
          <s v="18-أغسطس"/>
          <s v="19-أغسطس"/>
          <s v="20-أغسطس"/>
          <s v="21-أغسطس"/>
          <s v="22-أغسطس"/>
          <s v="23-أغسطس"/>
          <s v="24-أغسطس"/>
          <s v="25-أغسطس"/>
          <s v="26-أغسطس"/>
          <s v="27-أغسطس"/>
          <s v="28-أغسطس"/>
          <s v="29-أغسطس"/>
          <s v="30-أغسطس"/>
          <s v="31-أغسطس"/>
          <s v="01-سبتمبر"/>
          <s v="02-سبتمبر"/>
          <s v="03-سبتمبر"/>
          <s v="04-سبتمبر"/>
          <s v="05-سبتمبر"/>
          <s v="06-سبتمبر"/>
          <s v="07-سبتمبر"/>
          <s v="08-سبتمبر"/>
          <s v="09-سبتمبر"/>
          <s v="10-سبتمبر"/>
          <s v="11-سبتمبر"/>
          <s v="12-سبتمبر"/>
          <s v="13-سبتمبر"/>
          <s v="14-سبتمبر"/>
          <s v="15-سبتمبر"/>
          <s v="16-سبتمبر"/>
          <s v="17-سبتمبر"/>
          <s v="18-سبتمبر"/>
          <s v="19-سبتمبر"/>
          <s v="20-سبتمبر"/>
          <s v="21-سبتمبر"/>
          <s v="22-سبتمبر"/>
          <s v="23-سبتمبر"/>
          <s v="24-سبتمبر"/>
          <s v="25-سبتمبر"/>
          <s v="26-سبتمبر"/>
          <s v="27-سبتمبر"/>
          <s v="28-سبتمبر"/>
          <s v="29-سبتمبر"/>
          <s v="30-سبتمبر"/>
          <s v="01-أكتوبر"/>
          <s v="02-أكتوبر"/>
          <s v="03-أكتوبر"/>
          <s v="04-أكتوبر"/>
          <s v="05-أكتوبر"/>
          <s v="06-أكتوبر"/>
          <s v="07-أكتوبر"/>
          <s v="08-أكتوبر"/>
          <s v="09-أكتوبر"/>
          <s v="10-أكتوبر"/>
          <s v="11-أكتوبر"/>
          <s v="12-أكتوبر"/>
          <s v="13-أكتوبر"/>
          <s v="14-أكتوبر"/>
          <s v="15-أكتوبر"/>
          <s v="16-أكتوبر"/>
          <s v="17-أكتوبر"/>
          <s v="18-أكتوبر"/>
          <s v="19-أكتوبر"/>
          <s v="20-أكتوبر"/>
          <s v="21-أكتوبر"/>
          <s v="22-أكتوبر"/>
          <s v="23-أكتوبر"/>
          <s v="24-أكتوبر"/>
          <s v="25-أكتوبر"/>
          <s v="26-أكتوبر"/>
          <s v="27-أكتوبر"/>
          <s v="28-أكتوبر"/>
          <s v="29-أكتوبر"/>
          <s v="30-أكتوبر"/>
          <s v="31-أكتوبر"/>
          <s v="01-نوفمبر"/>
          <s v="02-نوفمبر"/>
          <s v="03-نوفمبر"/>
          <s v="04-نوفمبر"/>
          <s v="05-نوفمبر"/>
          <s v="06-نوفمبر"/>
          <s v="07-نوفمبر"/>
          <s v="08-نوفمبر"/>
          <s v="09-نوفمبر"/>
          <s v="10-نوفمبر"/>
          <s v="11-نوفمبر"/>
          <s v="12-نوفمبر"/>
          <s v="13-نوفمبر"/>
          <s v="14-نوفمبر"/>
          <s v="15-نوفمبر"/>
          <s v="16-نوفمبر"/>
          <s v="17-نوفمبر"/>
          <s v="18-نوفمبر"/>
          <s v="19-نوفمبر"/>
          <s v="20-نوفمبر"/>
          <s v="21-نوفمبر"/>
          <s v="22-نوفمبر"/>
          <s v="23-نوفمبر"/>
          <s v="24-نوفمبر"/>
          <s v="25-نوفمبر"/>
          <s v="26-نوفمبر"/>
          <s v="27-نوفمبر"/>
          <s v="28-نوفمبر"/>
          <s v="29-نوفمبر"/>
          <s v="30-نوفمبر"/>
          <s v="01-ديسمبر"/>
          <s v="02-ديسمبر"/>
          <s v="03-ديسمبر"/>
          <s v="04-ديسمبر"/>
          <s v="05-ديسمبر"/>
          <s v="06-ديسمبر"/>
          <s v="07-ديسمبر"/>
          <s v="08-ديسمبر"/>
          <s v="09-ديسمبر"/>
          <s v="10-ديسمبر"/>
          <s v="11-ديسمبر"/>
          <s v="12-ديسمبر"/>
          <s v="13-ديسمبر"/>
          <s v="14-ديسمبر"/>
          <s v="15-ديسمبر"/>
          <s v="16-ديسمبر"/>
          <s v="17-ديسمبر"/>
          <s v="18-ديسمبر"/>
          <s v="19-ديسمبر"/>
          <s v="20-ديسمبر"/>
          <s v="21-ديسمبر"/>
          <s v="22-ديسمبر"/>
          <s v="23-ديسمبر"/>
          <s v="24-ديسمبر"/>
          <s v="25-ديسمبر"/>
          <s v="26-ديسمبر"/>
          <s v="27-ديسمبر"/>
          <s v="28-ديسمبر"/>
          <s v="29-ديسمبر"/>
          <s v="30-ديسمبر"/>
          <s v="31-ديسمبر"/>
          <s v="&gt;31/03/24"/>
        </groupItems>
      </fieldGroup>
    </cacheField>
    <cacheField name="الشهور (ActualArrivalTime)" numFmtId="0" databaseField="0">
      <fieldGroup base="6">
        <rangePr groupBy="months" startDate="2024-01-01T08:25:00" endDate="2024-03-31T14:42:00"/>
        <groupItems count="14">
          <s v="&lt;01/01/24"/>
          <s v="يناير"/>
          <s v="فبراير"/>
          <s v="مارس"/>
          <s v="أبريل"/>
          <s v="مايو"/>
          <s v="يونيو"/>
          <s v="يوليو"/>
          <s v="أغسطس"/>
          <s v="سبتمبر"/>
          <s v="أكتوبر"/>
          <s v="نوفمبر"/>
          <s v="ديسمبر"/>
          <s v="&gt;31/03/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5.627276273146" createdVersion="8" refreshedVersion="8" minRefreshableVersion="3" recordCount="1000" xr:uid="{80AE7258-D787-4F3A-B12A-3FEA0A8A160F}">
  <cacheSource type="worksheet">
    <worksheetSource ref="A1:Y1001" sheet="Cleaned Data"/>
  </cacheSource>
  <cacheFields count="26">
    <cacheField name="Patient_ID" numFmtId="0">
      <sharedItems/>
    </cacheField>
    <cacheField name="Department" numFmtId="0">
      <sharedItems/>
    </cacheField>
    <cacheField name="AppointmentType" numFmtId="0">
      <sharedItems/>
    </cacheField>
    <cacheField name="ArrivalMethod" numFmtId="0">
      <sharedItems/>
    </cacheField>
    <cacheField name="Appointment_Date" numFmtId="14">
      <sharedItems containsSemiMixedTypes="0" containsNonDate="0" containsDate="1" containsString="0" minDate="2024-01-01T00:00:00" maxDate="2024-04-01T00:00:00"/>
    </cacheField>
    <cacheField name="Appointment_Time" numFmtId="164">
      <sharedItems containsSemiMixedTypes="0" containsNonDate="0" containsDate="1" containsString="0" minDate="2024-01-01T08:45:00" maxDate="2024-03-31T14:45:00"/>
    </cacheField>
    <cacheField name="ActualArrivalTime" numFmtId="164">
      <sharedItems containsSemiMixedTypes="0" containsNonDate="0" containsDate="1" containsString="0" minDate="2024-01-01T08:25:00" maxDate="2024-03-31T14:42:00"/>
    </cacheField>
    <cacheField name="Arrival Time Period" numFmtId="164">
      <sharedItems/>
    </cacheField>
    <cacheField name="Check_In_Time" numFmtId="164">
      <sharedItems containsSemiMixedTypes="0" containsNonDate="0" containsDate="1" containsString="0" minDate="2024-01-01T08:27:00" maxDate="2024-03-31T14:45:00"/>
    </cacheField>
    <cacheField name="TriageCompleteTime" numFmtId="164">
      <sharedItems containsSemiMixedTypes="0" containsNonDate="0" containsDate="1" containsString="0" minDate="2024-01-01T08:34:00" maxDate="2024-03-31T14:54:00"/>
    </cacheField>
    <cacheField name="ProviderStartTime" numFmtId="164">
      <sharedItems containsSemiMixedTypes="0" containsNonDate="0" containsDate="1" containsString="0" minDate="2024-01-01T08:59:00" maxDate="2024-03-31T15:51:00"/>
    </cacheField>
    <cacheField name="ProviderEndTime" numFmtId="164">
      <sharedItems containsSemiMixedTypes="0" containsNonDate="0" containsDate="1" containsString="0" minDate="2024-01-01T09:12:00" maxDate="2024-03-31T16:16:00"/>
    </cacheField>
    <cacheField name="TestsCompleteTime" numFmtId="164">
      <sharedItems containsSemiMixedTypes="0" containsNonDate="0" containsDate="1" containsString="0" minDate="2024-01-01T09:12:00" maxDate="2024-03-31T18:12:00"/>
    </cacheField>
    <cacheField name="DischargeTime" numFmtId="164">
      <sharedItems containsSemiMixedTypes="0" containsNonDate="0" containsDate="1" containsString="0" minDate="2024-01-01T09:14:00" maxDate="2024-03-31T18:24:00"/>
    </cacheField>
    <cacheField name="FacilityOccupancyRate" numFmtId="2">
      <sharedItems containsSemiMixedTypes="0" containsString="0" containsNumber="1" minValue="0.3" maxValue="0.95"/>
    </cacheField>
    <cacheField name="ProvidersOnShift" numFmtId="2">
      <sharedItems containsSemiMixedTypes="0" containsString="0" containsNumber="1" containsInteger="1" minValue="2" maxValue="8"/>
    </cacheField>
    <cacheField name="NursesOnShift" numFmtId="2">
      <sharedItems containsSemiMixedTypes="0" containsString="0" containsNumber="1" containsInteger="1" minValue="3" maxValue="15"/>
    </cacheField>
    <cacheField name="StaffToPatientRatio" numFmtId="2">
      <sharedItems containsSemiMixedTypes="0" containsString="0" containsNumber="1" minValue="0.1" maxValue="0.5"/>
    </cacheField>
    <cacheField name="RegistrationTime" numFmtId="164">
      <sharedItems containsNonDate="0" containsDate="1" containsString="0" containsBlank="1" minDate="1899-12-30T00:00:11" maxDate="1899-12-30T00:59:58"/>
    </cacheField>
    <cacheField name="IsOnlineBooking" numFmtId="0">
      <sharedItems containsSemiMixedTypes="0" containsString="0" containsNumber="1" containsInteger="1" minValue="0" maxValue="1"/>
    </cacheField>
    <cacheField name="BookingType" numFmtId="0">
      <sharedItems/>
    </cacheField>
    <cacheField name="Random_Check" numFmtId="0">
      <sharedItems containsSemiMixedTypes="0" containsString="0" containsNumber="1" minValue="1.9946555315830672E-4" maxValue="0.99938503921305377"/>
    </cacheField>
    <cacheField name="Missing values in RegistrationTime" numFmtId="0">
      <sharedItems containsString="0" containsBlank="1" containsNumber="1" containsInteger="1" minValue="699" maxValue="699"/>
    </cacheField>
    <cacheField name="Waiting_Time_Minutes" numFmtId="2">
      <sharedItems containsSemiMixedTypes="0" containsString="0" containsNumber="1" minValue="7.0000000018626451" maxValue="303.00000000279397"/>
    </cacheField>
    <cacheField name="Average Waiting Time (Minutes)" numFmtId="0">
      <sharedItems containsString="0" containsBlank="1" containsNumber="1" minValue="64.247000000125269" maxValue="64.247000000125269"/>
    </cacheField>
    <cacheField name="Visit Duration (Minutes)" numFmtId="2">
      <sharedItems containsSemiMixedTypes="0" containsString="0" containsNumber="1" minValue="31.999999999534339" maxValue="506.0000000044237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5.633572685183" createdVersion="8" refreshedVersion="8" minRefreshableVersion="3" recordCount="1000" xr:uid="{F6B88FAF-B3DF-42FC-8DEC-271213748ABC}">
  <cacheSource type="worksheet">
    <worksheetSource ref="A1:Z1001" sheet="Cleaned Data"/>
  </cacheSource>
  <cacheFields count="27">
    <cacheField name="Patient_ID" numFmtId="0">
      <sharedItems/>
    </cacheField>
    <cacheField name="Department" numFmtId="0">
      <sharedItems/>
    </cacheField>
    <cacheField name="AppointmentType" numFmtId="0">
      <sharedItems count="4">
        <s v="New Patient"/>
        <s v="Urgent Care"/>
        <s v="Specialist Referral"/>
        <s v="Follow-up"/>
      </sharedItems>
    </cacheField>
    <cacheField name="ArrivalMethod" numFmtId="0">
      <sharedItems/>
    </cacheField>
    <cacheField name="Appointment_Date" numFmtId="14">
      <sharedItems containsSemiMixedTypes="0" containsNonDate="0" containsDate="1" containsString="0" minDate="2024-01-01T00:00:00" maxDate="2024-04-01T00:00:00"/>
    </cacheField>
    <cacheField name="Appointment_Time" numFmtId="164">
      <sharedItems containsSemiMixedTypes="0" containsNonDate="0" containsDate="1" containsString="0" minDate="2024-01-01T08:45:00" maxDate="2024-03-31T14:45:00"/>
    </cacheField>
    <cacheField name="ActualArrivalTime" numFmtId="164">
      <sharedItems containsSemiMixedTypes="0" containsNonDate="0" containsDate="1" containsString="0" minDate="2024-01-01T08:25:00" maxDate="2024-03-31T14:42:00"/>
    </cacheField>
    <cacheField name="Arrival Time Period" numFmtId="164">
      <sharedItems/>
    </cacheField>
    <cacheField name="Check_In_Time" numFmtId="164">
      <sharedItems containsSemiMixedTypes="0" containsNonDate="0" containsDate="1" containsString="0" minDate="2024-01-01T08:27:00" maxDate="2024-03-31T14:45:00"/>
    </cacheField>
    <cacheField name="TriageCompleteTime" numFmtId="164">
      <sharedItems containsSemiMixedTypes="0" containsNonDate="0" containsDate="1" containsString="0" minDate="2024-01-01T08:34:00" maxDate="2024-03-31T14:54:00"/>
    </cacheField>
    <cacheField name="ProviderStartTime" numFmtId="164">
      <sharedItems containsSemiMixedTypes="0" containsNonDate="0" containsDate="1" containsString="0" minDate="2024-01-01T08:59:00" maxDate="2024-03-31T15:51:00"/>
    </cacheField>
    <cacheField name="ProviderEndTime" numFmtId="164">
      <sharedItems containsSemiMixedTypes="0" containsNonDate="0" containsDate="1" containsString="0" minDate="2024-01-01T09:12:00" maxDate="2024-03-31T16:16:00"/>
    </cacheField>
    <cacheField name="TestsCompleteTime" numFmtId="164">
      <sharedItems containsSemiMixedTypes="0" containsNonDate="0" containsDate="1" containsString="0" minDate="2024-01-01T09:12:00" maxDate="2024-03-31T18:12:00"/>
    </cacheField>
    <cacheField name="DischargeTime" numFmtId="164">
      <sharedItems containsSemiMixedTypes="0" containsNonDate="0" containsDate="1" containsString="0" minDate="2024-01-01T09:14:00" maxDate="2024-03-31T18:24:00"/>
    </cacheField>
    <cacheField name="FacilityOccupancyRate" numFmtId="2">
      <sharedItems containsSemiMixedTypes="0" containsString="0" containsNumber="1" minValue="0.3" maxValue="0.95"/>
    </cacheField>
    <cacheField name="ProvidersOnShift" numFmtId="2">
      <sharedItems containsSemiMixedTypes="0" containsString="0" containsNumber="1" containsInteger="1" minValue="2" maxValue="8"/>
    </cacheField>
    <cacheField name="NursesOnShift" numFmtId="2">
      <sharedItems containsSemiMixedTypes="0" containsString="0" containsNumber="1" containsInteger="1" minValue="3" maxValue="15"/>
    </cacheField>
    <cacheField name="StaffToPatientRatio" numFmtId="2">
      <sharedItems containsSemiMixedTypes="0" containsString="0" containsNumber="1" minValue="0.1" maxValue="0.5"/>
    </cacheField>
    <cacheField name="RegistrationTime" numFmtId="164">
      <sharedItems containsNonDate="0" containsDate="1" containsString="0" containsBlank="1" minDate="1899-12-30T00:00:11" maxDate="1899-12-30T00:59:58"/>
    </cacheField>
    <cacheField name="IsOnlineBooking" numFmtId="0">
      <sharedItems containsSemiMixedTypes="0" containsString="0" containsNumber="1" containsInteger="1" minValue="0" maxValue="1"/>
    </cacheField>
    <cacheField name="BookingType" numFmtId="0">
      <sharedItems/>
    </cacheField>
    <cacheField name="Random_Check" numFmtId="0">
      <sharedItems containsSemiMixedTypes="0" containsString="0" containsNumber="1" minValue="1.6974373232825357E-4" maxValue="0.99625923833068741"/>
    </cacheField>
    <cacheField name="Missing values in RegistrationTime" numFmtId="0">
      <sharedItems containsString="0" containsBlank="1" containsNumber="1" containsInteger="1" minValue="699" maxValue="699"/>
    </cacheField>
    <cacheField name="Waiting_Time_Minutes" numFmtId="2">
      <sharedItems containsSemiMixedTypes="0" containsString="0" containsNumber="1" minValue="7.0000000018626451" maxValue="303.00000000279397"/>
    </cacheField>
    <cacheField name="Average Waiting Time (Minutes)" numFmtId="0">
      <sharedItems containsString="0" containsBlank="1" containsNumber="1" minValue="64.247000000125269" maxValue="64.247000000125269"/>
    </cacheField>
    <cacheField name="Visit Duration (Minutes)" numFmtId="2">
      <sharedItems containsSemiMixedTypes="0" containsString="0" containsNumber="1" minValue="31.999999999534339" maxValue="506.00000000442378"/>
    </cacheField>
    <cacheField name="Day of Week" numFmtId="0">
      <sharedItems count="7">
        <s v="الجمعة"/>
        <s v="الأحد"/>
        <s v="الإثنين"/>
        <s v="الثلاثاء"/>
        <s v="الخميس"/>
        <s v="الأربعاء"/>
        <s v="السبت"/>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5.706384143516" createdVersion="8" refreshedVersion="8" minRefreshableVersion="3" recordCount="1000" xr:uid="{42610C66-355A-4268-93E3-25788EC979AA}">
  <cacheSource type="worksheet">
    <worksheetSource ref="A1:AD1001" sheet="Cleaned Data"/>
  </cacheSource>
  <cacheFields count="31">
    <cacheField name="Patient_ID" numFmtId="0">
      <sharedItems/>
    </cacheField>
    <cacheField name="Department" numFmtId="0">
      <sharedItems/>
    </cacheField>
    <cacheField name="AppointmentType" numFmtId="0">
      <sharedItems/>
    </cacheField>
    <cacheField name="ArrivalMethod" numFmtId="0">
      <sharedItems/>
    </cacheField>
    <cacheField name="Appointment_Date" numFmtId="14">
      <sharedItems containsSemiMixedTypes="0" containsNonDate="0" containsDate="1" containsString="0" minDate="2024-01-01T00:00:00" maxDate="2024-04-01T00:00:00"/>
    </cacheField>
    <cacheField name="Appointment_Time" numFmtId="164">
      <sharedItems containsSemiMixedTypes="0" containsNonDate="0" containsDate="1" containsString="0" minDate="2024-01-01T08:45:00" maxDate="2024-03-31T14:45:00"/>
    </cacheField>
    <cacheField name="ActualArrivalTime" numFmtId="164">
      <sharedItems containsSemiMixedTypes="0" containsNonDate="0" containsDate="1" containsString="0" minDate="2024-01-01T08:25:00" maxDate="2024-03-31T14:42:00"/>
    </cacheField>
    <cacheField name="Arrival Time Period" numFmtId="164">
      <sharedItems/>
    </cacheField>
    <cacheField name="Check_In_Time" numFmtId="164">
      <sharedItems containsSemiMixedTypes="0" containsNonDate="0" containsDate="1" containsString="0" minDate="2024-01-01T08:27:00" maxDate="2024-03-31T14:45:00"/>
    </cacheField>
    <cacheField name="TriageCompleteTime" numFmtId="164">
      <sharedItems containsSemiMixedTypes="0" containsNonDate="0" containsDate="1" containsString="0" minDate="2024-01-01T08:34:00" maxDate="2024-03-31T14:54:00"/>
    </cacheField>
    <cacheField name="ProviderStartTime" numFmtId="164">
      <sharedItems containsSemiMixedTypes="0" containsNonDate="0" containsDate="1" containsString="0" minDate="2024-01-01T08:59:00" maxDate="2024-03-31T15:51:00"/>
    </cacheField>
    <cacheField name="ProviderEndTime" numFmtId="164">
      <sharedItems containsSemiMixedTypes="0" containsNonDate="0" containsDate="1" containsString="0" minDate="2024-01-01T09:12:00" maxDate="2024-03-31T16:16:00"/>
    </cacheField>
    <cacheField name="TestsCompleteTime" numFmtId="164">
      <sharedItems containsSemiMixedTypes="0" containsNonDate="0" containsDate="1" containsString="0" minDate="2024-01-01T09:12:00" maxDate="2024-03-31T18:12:00"/>
    </cacheField>
    <cacheField name="DischargeTime" numFmtId="164">
      <sharedItems containsSemiMixedTypes="0" containsNonDate="0" containsDate="1" containsString="0" minDate="2024-01-01T09:14:00" maxDate="2024-03-31T18:24:00"/>
    </cacheField>
    <cacheField name="FacilityOccupancyRate" numFmtId="2">
      <sharedItems containsSemiMixedTypes="0" containsString="0" containsNumber="1" minValue="0.3" maxValue="0.95"/>
    </cacheField>
    <cacheField name="ProvidersOnShift" numFmtId="2">
      <sharedItems containsSemiMixedTypes="0" containsString="0" containsNumber="1" containsInteger="1" minValue="2" maxValue="8"/>
    </cacheField>
    <cacheField name="NursesOnShift" numFmtId="2">
      <sharedItems containsSemiMixedTypes="0" containsString="0" containsNumber="1" containsInteger="1" minValue="3" maxValue="15"/>
    </cacheField>
    <cacheField name="StaffToPatientRatio" numFmtId="2">
      <sharedItems containsSemiMixedTypes="0" containsString="0" containsNumber="1" minValue="0.1" maxValue="0.5"/>
    </cacheField>
    <cacheField name="RegistrationTime" numFmtId="164">
      <sharedItems containsNonDate="0" containsDate="1" containsString="0" containsBlank="1" minDate="1899-12-30T00:00:11" maxDate="1899-12-30T00:59:58"/>
    </cacheField>
    <cacheField name="IsOnlineBooking" numFmtId="0">
      <sharedItems containsSemiMixedTypes="0" containsString="0" containsNumber="1" containsInteger="1" minValue="0" maxValue="1"/>
    </cacheField>
    <cacheField name="BookingType" numFmtId="0">
      <sharedItems/>
    </cacheField>
    <cacheField name="Random_Check" numFmtId="0">
      <sharedItems containsSemiMixedTypes="0" containsString="0" containsNumber="1" minValue="1.1191880700545109E-3" maxValue="0.99916948006426864"/>
    </cacheField>
    <cacheField name="Missing values in RegistrationTime" numFmtId="0">
      <sharedItems containsString="0" containsBlank="1" containsNumber="1" containsInteger="1" minValue="699" maxValue="699"/>
    </cacheField>
    <cacheField name="Waiting_Time_Minutes" numFmtId="2">
      <sharedItems containsSemiMixedTypes="0" containsString="0" containsNumber="1" minValue="7.0000000018626451" maxValue="303.00000000279397"/>
    </cacheField>
    <cacheField name="Average Waiting Time (Minutes)" numFmtId="0">
      <sharedItems containsString="0" containsBlank="1" containsNumber="1" minValue="64.247000000125269" maxValue="64.247000000125269"/>
    </cacheField>
    <cacheField name="Visit Duration (Minutes)" numFmtId="2">
      <sharedItems containsSemiMixedTypes="0" containsString="0" containsNumber="1" minValue="31.999999999534339" maxValue="506.00000000442378"/>
    </cacheField>
    <cacheField name="Day of Week" numFmtId="0">
      <sharedItems/>
    </cacheField>
    <cacheField name="Waiting Time vs Visit Duration Correlation" numFmtId="0">
      <sharedItems containsString="0" containsBlank="1" containsNumber="1" minValue="0.62611854990176685" maxValue="0.62611854990176685"/>
    </cacheField>
    <cacheField name="Occupancy Rate vs Waiting Time Correlation" numFmtId="0">
      <sharedItems containsString="0" containsBlank="1" containsNumber="1" minValue="2.1165702374882987E-2" maxValue="2.1165702374882987E-2"/>
    </cacheField>
    <cacheField name="Providers vs Waiting Time Correlation" numFmtId="0">
      <sharedItems containsString="0" containsBlank="1" containsNumber="1" minValue="-6.3643553694618035E-3" maxValue="-6.3643553694618035E-3"/>
    </cacheField>
    <cacheField name="Arrival Time Difference (Minutes)" numFmtId="2">
      <sharedItems containsSemiMixedTypes="0" containsString="0" containsNumber="1" minValue="-55.000000001164153" maxValue="42.00000000069849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5.711806597224" createdVersion="8" refreshedVersion="8" minRefreshableVersion="3" recordCount="1000" xr:uid="{849290DD-0048-47CD-9F73-6BBEBEABA60F}">
  <cacheSource type="worksheet">
    <worksheetSource ref="A1:AE1001" sheet="Cleaned Data"/>
  </cacheSource>
  <cacheFields count="32">
    <cacheField name="Patient_ID" numFmtId="0">
      <sharedItems/>
    </cacheField>
    <cacheField name="Department" numFmtId="0">
      <sharedItems/>
    </cacheField>
    <cacheField name="AppointmentType" numFmtId="0">
      <sharedItems/>
    </cacheField>
    <cacheField name="ArrivalMethod" numFmtId="0">
      <sharedItems/>
    </cacheField>
    <cacheField name="Appointment_Date" numFmtId="14">
      <sharedItems containsSemiMixedTypes="0" containsNonDate="0" containsDate="1" containsString="0" minDate="2024-01-01T00:00:00" maxDate="2024-04-01T00:00:00"/>
    </cacheField>
    <cacheField name="Appointment_Time" numFmtId="164">
      <sharedItems containsSemiMixedTypes="0" containsNonDate="0" containsDate="1" containsString="0" minDate="2024-01-01T08:45:00" maxDate="2024-03-31T14:45:00"/>
    </cacheField>
    <cacheField name="ActualArrivalTime" numFmtId="164">
      <sharedItems containsSemiMixedTypes="0" containsNonDate="0" containsDate="1" containsString="0" minDate="2024-01-01T08:25:00" maxDate="2024-03-31T14:42:00"/>
    </cacheField>
    <cacheField name="Arrival Time Period" numFmtId="164">
      <sharedItems/>
    </cacheField>
    <cacheField name="Check_In_Time" numFmtId="164">
      <sharedItems containsSemiMixedTypes="0" containsNonDate="0" containsDate="1" containsString="0" minDate="2024-01-01T08:27:00" maxDate="2024-03-31T14:45:00"/>
    </cacheField>
    <cacheField name="TriageCompleteTime" numFmtId="164">
      <sharedItems containsSemiMixedTypes="0" containsNonDate="0" containsDate="1" containsString="0" minDate="2024-01-01T08:34:00" maxDate="2024-03-31T14:54:00"/>
    </cacheField>
    <cacheField name="ProviderStartTime" numFmtId="164">
      <sharedItems containsSemiMixedTypes="0" containsNonDate="0" containsDate="1" containsString="0" minDate="2024-01-01T08:59:00" maxDate="2024-03-31T15:51:00"/>
    </cacheField>
    <cacheField name="ProviderEndTime" numFmtId="164">
      <sharedItems containsSemiMixedTypes="0" containsNonDate="0" containsDate="1" containsString="0" minDate="2024-01-01T09:12:00" maxDate="2024-03-31T16:16:00"/>
    </cacheField>
    <cacheField name="TestsCompleteTime" numFmtId="164">
      <sharedItems containsSemiMixedTypes="0" containsNonDate="0" containsDate="1" containsString="0" minDate="2024-01-01T09:12:00" maxDate="2024-03-31T18:12:00"/>
    </cacheField>
    <cacheField name="DischargeTime" numFmtId="164">
      <sharedItems containsSemiMixedTypes="0" containsNonDate="0" containsDate="1" containsString="0" minDate="2024-01-01T09:14:00" maxDate="2024-03-31T18:24:00"/>
    </cacheField>
    <cacheField name="FacilityOccupancyRate" numFmtId="2">
      <sharedItems containsSemiMixedTypes="0" containsString="0" containsNumber="1" minValue="0.3" maxValue="0.95"/>
    </cacheField>
    <cacheField name="ProvidersOnShift" numFmtId="2">
      <sharedItems containsSemiMixedTypes="0" containsString="0" containsNumber="1" containsInteger="1" minValue="2" maxValue="8"/>
    </cacheField>
    <cacheField name="NursesOnShift" numFmtId="2">
      <sharedItems containsSemiMixedTypes="0" containsString="0" containsNumber="1" containsInteger="1" minValue="3" maxValue="15"/>
    </cacheField>
    <cacheField name="StaffToPatientRatio" numFmtId="2">
      <sharedItems containsSemiMixedTypes="0" containsString="0" containsNumber="1" minValue="0.1" maxValue="0.5"/>
    </cacheField>
    <cacheField name="RegistrationTime" numFmtId="164">
      <sharedItems containsNonDate="0" containsDate="1" containsString="0" containsBlank="1" minDate="1899-12-30T00:00:11" maxDate="1899-12-30T00:59:58"/>
    </cacheField>
    <cacheField name="IsOnlineBooking" numFmtId="0">
      <sharedItems containsSemiMixedTypes="0" containsString="0" containsNumber="1" containsInteger="1" minValue="0" maxValue="1"/>
    </cacheField>
    <cacheField name="BookingType" numFmtId="0">
      <sharedItems/>
    </cacheField>
    <cacheField name="Random_Check" numFmtId="0">
      <sharedItems containsSemiMixedTypes="0" containsString="0" containsNumber="1" minValue="3.6256302765724779E-4" maxValue="0.99992319384597583"/>
    </cacheField>
    <cacheField name="Missing values in RegistrationTime" numFmtId="0">
      <sharedItems containsString="0" containsBlank="1" containsNumber="1" containsInteger="1" minValue="699" maxValue="699"/>
    </cacheField>
    <cacheField name="Waiting_Time_Minutes" numFmtId="2">
      <sharedItems containsSemiMixedTypes="0" containsString="0" containsNumber="1" minValue="7.0000000018626451" maxValue="303.00000000279397"/>
    </cacheField>
    <cacheField name="Average Waiting Time (Minutes)" numFmtId="0">
      <sharedItems containsString="0" containsBlank="1" containsNumber="1" minValue="64.247000000125269" maxValue="64.247000000125269"/>
    </cacheField>
    <cacheField name="Visit Duration (Minutes)" numFmtId="2">
      <sharedItems containsSemiMixedTypes="0" containsString="0" containsNumber="1" minValue="31.999999999534339" maxValue="506.00000000442378"/>
    </cacheField>
    <cacheField name="Day of Week" numFmtId="0">
      <sharedItems/>
    </cacheField>
    <cacheField name="Waiting Time vs Visit Duration Correlation" numFmtId="0">
      <sharedItems containsString="0" containsBlank="1" containsNumber="1" minValue="0.62611854990176685" maxValue="0.62611854990176685"/>
    </cacheField>
    <cacheField name="Occupancy Rate vs Waiting Time Correlation" numFmtId="0">
      <sharedItems containsString="0" containsBlank="1" containsNumber="1" minValue="2.1165702374882987E-2" maxValue="2.1165702374882987E-2"/>
    </cacheField>
    <cacheField name="Providers vs Waiting Time Correlation" numFmtId="0">
      <sharedItems containsString="0" containsBlank="1" containsNumber="1" minValue="-6.3643553694618035E-3" maxValue="-6.3643553694618035E-3"/>
    </cacheField>
    <cacheField name="Arrival Time Difference (Minutes)" numFmtId="2">
      <sharedItems containsSemiMixedTypes="0" containsString="0" containsNumber="1" minValue="-55.000000001164153" maxValue="42.000000000698492"/>
    </cacheField>
    <cacheField name="Arrival to Provider Start (Minutes)" numFmtId="2">
      <sharedItems containsSemiMixedTypes="0" containsString="0" containsNumber="1" minValue="7.0000000018626451" maxValue="303.00000000279397"/>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5.717851851849" createdVersion="8" refreshedVersion="8" minRefreshableVersion="3" recordCount="1000" xr:uid="{21AB7437-738C-4857-9E0E-1178051FF66C}">
  <cacheSource type="worksheet">
    <worksheetSource ref="A1:AF1001" sheet="Cleaned Data"/>
  </cacheSource>
  <cacheFields count="33">
    <cacheField name="Patient_ID" numFmtId="0">
      <sharedItems/>
    </cacheField>
    <cacheField name="Department" numFmtId="0">
      <sharedItems count="10">
        <s v="Orthopedics"/>
        <s v="Cardiology"/>
        <s v="Emergency"/>
        <s v="General Surgery"/>
        <s v="Internal Medicine"/>
        <s v="Neurology"/>
        <s v="Obstetrics"/>
        <s v="Oncology"/>
        <s v="Pediatrics"/>
        <s v="Radiology"/>
      </sharedItems>
    </cacheField>
    <cacheField name="AppointmentType" numFmtId="0">
      <sharedItems/>
    </cacheField>
    <cacheField name="ArrivalMethod" numFmtId="0">
      <sharedItems/>
    </cacheField>
    <cacheField name="Appointment_Date" numFmtId="14">
      <sharedItems containsSemiMixedTypes="0" containsNonDate="0" containsDate="1" containsString="0" minDate="2024-01-01T00:00:00" maxDate="2024-04-01T00:00:00"/>
    </cacheField>
    <cacheField name="Appointment_Time" numFmtId="164">
      <sharedItems containsSemiMixedTypes="0" containsNonDate="0" containsDate="1" containsString="0" minDate="2024-01-01T08:45:00" maxDate="2024-03-31T14:45:00"/>
    </cacheField>
    <cacheField name="ActualArrivalTime" numFmtId="164">
      <sharedItems containsSemiMixedTypes="0" containsNonDate="0" containsDate="1" containsString="0" minDate="2024-01-01T08:25:00" maxDate="2024-03-31T14:42:00"/>
    </cacheField>
    <cacheField name="Arrival Time Period" numFmtId="164">
      <sharedItems/>
    </cacheField>
    <cacheField name="Check_In_Time" numFmtId="164">
      <sharedItems containsSemiMixedTypes="0" containsNonDate="0" containsDate="1" containsString="0" minDate="2024-01-01T08:27:00" maxDate="2024-03-31T14:45:00"/>
    </cacheField>
    <cacheField name="TriageCompleteTime" numFmtId="164">
      <sharedItems containsSemiMixedTypes="0" containsNonDate="0" containsDate="1" containsString="0" minDate="2024-01-01T08:34:00" maxDate="2024-03-31T14:54:00"/>
    </cacheField>
    <cacheField name="ProviderStartTime" numFmtId="164">
      <sharedItems containsSemiMixedTypes="0" containsNonDate="0" containsDate="1" containsString="0" minDate="2024-01-01T08:59:00" maxDate="2024-03-31T15:51:00"/>
    </cacheField>
    <cacheField name="ProviderEndTime" numFmtId="164">
      <sharedItems containsSemiMixedTypes="0" containsNonDate="0" containsDate="1" containsString="0" minDate="2024-01-01T09:12:00" maxDate="2024-03-31T16:16:00"/>
    </cacheField>
    <cacheField name="TestsCompleteTime" numFmtId="164">
      <sharedItems containsSemiMixedTypes="0" containsNonDate="0" containsDate="1" containsString="0" minDate="2024-01-01T09:12:00" maxDate="2024-03-31T18:12:00"/>
    </cacheField>
    <cacheField name="DischargeTime" numFmtId="164">
      <sharedItems containsSemiMixedTypes="0" containsNonDate="0" containsDate="1" containsString="0" minDate="2024-01-01T09:14:00" maxDate="2024-03-31T18:24:00"/>
    </cacheField>
    <cacheField name="FacilityOccupancyRate" numFmtId="2">
      <sharedItems containsSemiMixedTypes="0" containsString="0" containsNumber="1" minValue="0.3" maxValue="0.95"/>
    </cacheField>
    <cacheField name="ProvidersOnShift" numFmtId="2">
      <sharedItems containsSemiMixedTypes="0" containsString="0" containsNumber="1" containsInteger="1" minValue="2" maxValue="8"/>
    </cacheField>
    <cacheField name="NursesOnShift" numFmtId="2">
      <sharedItems containsSemiMixedTypes="0" containsString="0" containsNumber="1" containsInteger="1" minValue="3" maxValue="15"/>
    </cacheField>
    <cacheField name="StaffToPatientRatio" numFmtId="2">
      <sharedItems containsSemiMixedTypes="0" containsString="0" containsNumber="1" minValue="0.1" maxValue="0.5"/>
    </cacheField>
    <cacheField name="RegistrationTime" numFmtId="164">
      <sharedItems containsNonDate="0" containsDate="1" containsString="0" containsBlank="1" minDate="1899-12-30T00:00:11" maxDate="1899-12-30T00:59:58"/>
    </cacheField>
    <cacheField name="IsOnlineBooking" numFmtId="0">
      <sharedItems containsSemiMixedTypes="0" containsString="0" containsNumber="1" containsInteger="1" minValue="0" maxValue="1" count="2">
        <n v="0"/>
        <n v="1"/>
      </sharedItems>
    </cacheField>
    <cacheField name="BookingType" numFmtId="0">
      <sharedItems count="2">
        <s v="Walk-in"/>
        <s v="Online"/>
      </sharedItems>
    </cacheField>
    <cacheField name="Random_Check" numFmtId="0">
      <sharedItems containsSemiMixedTypes="0" containsString="0" containsNumber="1" minValue="2.2896273073513829E-4" maxValue="0.99955579248806503"/>
    </cacheField>
    <cacheField name="Missing values in RegistrationTime" numFmtId="0">
      <sharedItems containsString="0" containsBlank="1" containsNumber="1" containsInteger="1" minValue="699" maxValue="699"/>
    </cacheField>
    <cacheField name="Waiting_Time_Minutes" numFmtId="2">
      <sharedItems containsSemiMixedTypes="0" containsString="0" containsNumber="1" minValue="7.0000000018626451" maxValue="303.00000000279397"/>
    </cacheField>
    <cacheField name="Average Waiting Time (Minutes)" numFmtId="0">
      <sharedItems containsString="0" containsBlank="1" containsNumber="1" minValue="64.247000000125269" maxValue="64.247000000125269"/>
    </cacheField>
    <cacheField name="Visit Duration (Minutes)" numFmtId="2">
      <sharedItems containsSemiMixedTypes="0" containsString="0" containsNumber="1" minValue="31.999999999534339" maxValue="506.00000000442378"/>
    </cacheField>
    <cacheField name="Day of Week" numFmtId="0">
      <sharedItems/>
    </cacheField>
    <cacheField name="Waiting Time vs Visit Duration Correlation" numFmtId="0">
      <sharedItems containsString="0" containsBlank="1" containsNumber="1" minValue="0.62611854990176685" maxValue="0.62611854990176685"/>
    </cacheField>
    <cacheField name="Occupancy Rate vs Waiting Time Correlation" numFmtId="0">
      <sharedItems containsString="0" containsBlank="1" containsNumber="1" minValue="2.1165702374882987E-2" maxValue="2.1165702374882987E-2"/>
    </cacheField>
    <cacheField name="Providers vs Waiting Time Correlation" numFmtId="0">
      <sharedItems containsString="0" containsBlank="1" containsNumber="1" minValue="-6.3643553694618035E-3" maxValue="-6.3643553694618035E-3"/>
    </cacheField>
    <cacheField name="Arrival Time Difference (Minutes)" numFmtId="2">
      <sharedItems containsSemiMixedTypes="0" containsString="0" containsNumber="1" minValue="-55.000000001164153" maxValue="42.000000000698492"/>
    </cacheField>
    <cacheField name="Arrival to Provider Start (Minutes)" numFmtId="2">
      <sharedItems containsSemiMixedTypes="0" containsString="0" containsNumber="1" minValue="7.0000000018626451" maxValue="303.00000000279397"/>
    </cacheField>
    <cacheField name="Provider Service Duration (Minutes)" numFmtId="2">
      <sharedItems containsSemiMixedTypes="0" containsString="0" containsNumber="1" minValue="4.9999999953433871" maxValue="50.9999999986030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100000"/>
    <x v="0"/>
    <s v="New Patient"/>
    <s v="Walk-in"/>
    <d v="2024-03-15T00:00:00"/>
    <d v="2024-03-15T14:00:00"/>
    <x v="0"/>
    <x v="0"/>
    <d v="2024-03-15T13:36:00"/>
    <d v="2024-03-15T13:44:00"/>
    <d v="2024-03-15T14:15:00"/>
    <d v="2024-03-15T14:37:00"/>
    <d v="2024-03-15T14:52:00"/>
    <d v="2024-03-15T16:03:00"/>
    <n v="0.32"/>
    <n v="6"/>
    <n v="14"/>
    <n v="0.3"/>
    <d v="1899-12-30T00:40:11"/>
    <n v="0"/>
    <s v="Walk-in"/>
    <n v="0.7394555324201123"/>
    <n v="699"/>
    <n v="43.000000003958121"/>
    <n v="64.247000000125269"/>
  </r>
  <r>
    <s v="P100004"/>
    <x v="1"/>
    <s v="Urgent Care"/>
    <s v="Scheduled"/>
    <d v="2024-03-10T00:00:00"/>
    <d v="2024-03-10T16:45:00"/>
    <x v="1"/>
    <x v="0"/>
    <d v="2024-03-10T16:52:00"/>
    <d v="2024-03-10T17:04:00"/>
    <d v="2024-03-10T19:00:00"/>
    <d v="2024-03-10T19:05:00"/>
    <d v="2024-03-10T20:17:00"/>
    <d v="2024-03-10T20:31:00"/>
    <n v="0.66"/>
    <n v="8"/>
    <n v="12"/>
    <n v="0.21"/>
    <m/>
    <n v="1"/>
    <s v="Online"/>
    <n v="0.45292617751297626"/>
    <m/>
    <n v="132.00000000069849"/>
    <m/>
  </r>
  <r>
    <s v="P100001"/>
    <x v="1"/>
    <s v="Specialist Referral"/>
    <s v="Scheduled"/>
    <d v="2024-01-01T00:00:00"/>
    <d v="2024-01-01T09:45:00"/>
    <x v="2"/>
    <x v="1"/>
    <d v="2024-01-01T09:41:00"/>
    <d v="2024-01-01T09:48:00"/>
    <d v="2024-01-01T11:32:00"/>
    <d v="2024-01-01T11:53:00"/>
    <d v="2024-01-01T11:53:00"/>
    <d v="2024-01-01T11:57:00"/>
    <n v="0.56000000000000005"/>
    <n v="7"/>
    <n v="13"/>
    <n v="0.14000000000000001"/>
    <m/>
    <n v="1"/>
    <s v="Online"/>
    <n v="0.94954462196781508"/>
    <m/>
    <n v="116.00000000093132"/>
    <m/>
  </r>
  <r>
    <s v="P100048"/>
    <x v="1"/>
    <s v="New Patient"/>
    <s v="Scheduled"/>
    <d v="2024-01-22T00:00:00"/>
    <d v="2024-01-22T11:45:00"/>
    <x v="3"/>
    <x v="1"/>
    <d v="2024-01-22T11:45:00"/>
    <d v="2024-01-22T11:51:00"/>
    <d v="2024-01-22T12:40:00"/>
    <d v="2024-01-22T13:04:00"/>
    <d v="2024-01-22T14:14:00"/>
    <d v="2024-01-22T15:26:00"/>
    <n v="0.77"/>
    <n v="5"/>
    <n v="13"/>
    <n v="0.15"/>
    <m/>
    <n v="1"/>
    <s v="Online"/>
    <n v="0.10337904726094538"/>
    <m/>
    <n v="56.000000004423782"/>
    <m/>
  </r>
  <r>
    <s v="P100054"/>
    <x v="1"/>
    <s v="Follow-up"/>
    <s v="Scheduled"/>
    <d v="2024-03-18T00:00:00"/>
    <d v="2024-03-18T11:00:00"/>
    <x v="4"/>
    <x v="1"/>
    <d v="2024-03-18T11:13:00"/>
    <d v="2024-03-18T11:25:00"/>
    <d v="2024-03-18T11:29:00"/>
    <d v="2024-03-18T11:52:00"/>
    <d v="2024-03-18T12:31:00"/>
    <d v="2024-03-18T12:33:00"/>
    <n v="0.63"/>
    <n v="5"/>
    <n v="4"/>
    <n v="0.46"/>
    <m/>
    <n v="1"/>
    <s v="Online"/>
    <n v="0.5800182521674625"/>
    <m/>
    <n v="17.000000003026798"/>
    <m/>
  </r>
  <r>
    <s v="P100061"/>
    <x v="1"/>
    <s v="Specialist Referral"/>
    <s v="Scheduled"/>
    <d v="2024-03-15T00:00:00"/>
    <d v="2024-03-15T12:45:00"/>
    <x v="5"/>
    <x v="0"/>
    <d v="2024-03-15T12:23:00"/>
    <d v="2024-03-15T12:28:00"/>
    <d v="2024-03-15T13:31:00"/>
    <d v="2024-03-15T13:45:00"/>
    <d v="2024-03-15T14:41:00"/>
    <d v="2024-03-15T14:53:00"/>
    <n v="0.46"/>
    <n v="2"/>
    <n v="6"/>
    <n v="0.13"/>
    <m/>
    <n v="1"/>
    <s v="Online"/>
    <n v="0.50556674422010384"/>
    <m/>
    <n v="71.000000000931323"/>
    <m/>
  </r>
  <r>
    <s v="P100076"/>
    <x v="1"/>
    <s v="Urgent Care"/>
    <s v="Emergency"/>
    <d v="2024-02-16T00:00:00"/>
    <d v="2024-02-16T16:15:00"/>
    <x v="6"/>
    <x v="0"/>
    <d v="2024-02-16T15:56:00"/>
    <d v="2024-02-16T16:02:00"/>
    <d v="2024-02-16T16:12:00"/>
    <d v="2024-02-16T16:24:00"/>
    <d v="2024-02-16T16:24:00"/>
    <d v="2024-02-16T18:24:00"/>
    <n v="0.86"/>
    <n v="7"/>
    <n v="3"/>
    <n v="0.2"/>
    <d v="1899-12-30T00:59:30"/>
    <n v="0"/>
    <s v="Walk-in"/>
    <n v="0.57881103840131021"/>
    <m/>
    <n v="20.000000002328306"/>
    <m/>
  </r>
  <r>
    <s v="P100109"/>
    <x v="1"/>
    <s v="New Patient"/>
    <s v="Emergency"/>
    <d v="2024-03-31T00:00:00"/>
    <d v="2024-03-31T10:30:00"/>
    <x v="7"/>
    <x v="1"/>
    <d v="2024-03-31T10:15:00"/>
    <d v="2024-03-31T10:26:00"/>
    <d v="2024-03-31T11:56:00"/>
    <d v="2024-03-31T12:30:00"/>
    <d v="2024-03-31T13:44:00"/>
    <d v="2024-03-31T13:56:00"/>
    <n v="0.33"/>
    <n v="6"/>
    <n v="7"/>
    <n v="0.47"/>
    <d v="1899-12-30T00:19:28"/>
    <n v="0"/>
    <s v="Walk-in"/>
    <n v="0.16912472518039512"/>
    <m/>
    <n v="105.99999999976717"/>
    <m/>
  </r>
  <r>
    <s v="P100111"/>
    <x v="1"/>
    <s v="Follow-up"/>
    <s v="Scheduled"/>
    <d v="2024-01-30T00:00:00"/>
    <d v="2024-01-30T10:45:00"/>
    <x v="8"/>
    <x v="1"/>
    <d v="2024-01-30T10:42:00"/>
    <d v="2024-01-30T10:49:00"/>
    <d v="2024-01-30T12:12:00"/>
    <d v="2024-01-30T12:52:00"/>
    <d v="2024-01-30T14:17:00"/>
    <d v="2024-01-30T15:37:00"/>
    <n v="0.92"/>
    <n v="6"/>
    <n v="14"/>
    <n v="0.37"/>
    <m/>
    <n v="1"/>
    <s v="Online"/>
    <n v="0.714052449528912"/>
    <m/>
    <n v="92.999999999301508"/>
    <m/>
  </r>
  <r>
    <s v="P100115"/>
    <x v="1"/>
    <s v="Specialist Referral"/>
    <s v="Scheduled"/>
    <d v="2024-01-18T00:00:00"/>
    <d v="2024-01-18T13:45:00"/>
    <x v="9"/>
    <x v="0"/>
    <d v="2024-01-18T13:17:00"/>
    <d v="2024-01-18T13:25:00"/>
    <d v="2024-01-18T13:54:00"/>
    <d v="2024-01-18T14:25:00"/>
    <d v="2024-01-18T14:59:00"/>
    <d v="2024-01-18T15:13:00"/>
    <n v="0.38"/>
    <n v="8"/>
    <n v="12"/>
    <n v="0.15"/>
    <m/>
    <n v="1"/>
    <s v="Online"/>
    <n v="0.46210030046779149"/>
    <m/>
    <n v="41.000000007916242"/>
    <m/>
  </r>
  <r>
    <s v="P100125"/>
    <x v="1"/>
    <s v="Specialist Referral"/>
    <s v="Scheduled"/>
    <d v="2024-02-23T00:00:00"/>
    <d v="2024-02-23T16:15:00"/>
    <x v="10"/>
    <x v="0"/>
    <d v="2024-02-23T16:01:00"/>
    <d v="2024-02-23T16:06:00"/>
    <d v="2024-02-23T16:51:00"/>
    <d v="2024-02-23T17:12:00"/>
    <d v="2024-02-23T19:03:00"/>
    <d v="2024-02-23T19:17:00"/>
    <n v="0.59"/>
    <n v="6"/>
    <n v="3"/>
    <n v="0.4"/>
    <m/>
    <n v="1"/>
    <s v="Online"/>
    <n v="0.93420059651178322"/>
    <m/>
    <n v="53.999999997904524"/>
    <m/>
  </r>
  <r>
    <s v="P100127"/>
    <x v="1"/>
    <s v="Specialist Referral"/>
    <s v="Scheduled"/>
    <d v="2024-01-02T00:00:00"/>
    <d v="2024-01-02T15:45:00"/>
    <x v="11"/>
    <x v="0"/>
    <d v="2024-01-02T15:36:00"/>
    <d v="2024-01-02T15:46:00"/>
    <d v="2024-01-02T16:15:00"/>
    <d v="2024-01-02T16:41:00"/>
    <d v="2024-01-02T17:24:00"/>
    <d v="2024-01-02T17:33:00"/>
    <n v="0.78"/>
    <n v="5"/>
    <n v="8"/>
    <n v="0.31"/>
    <m/>
    <n v="1"/>
    <s v="Online"/>
    <n v="0.63153841802525235"/>
    <m/>
    <n v="42.000000000698492"/>
    <m/>
  </r>
  <r>
    <s v="P100147"/>
    <x v="1"/>
    <s v="Urgent Care"/>
    <s v="Scheduled"/>
    <d v="2024-02-22T00:00:00"/>
    <d v="2024-02-22T12:30:00"/>
    <x v="12"/>
    <x v="0"/>
    <d v="2024-02-22T12:20:00"/>
    <d v="2024-02-22T12:27:00"/>
    <d v="2024-02-22T15:28:00"/>
    <d v="2024-02-22T15:58:00"/>
    <d v="2024-02-22T16:54:00"/>
    <d v="2024-02-22T16:58:00"/>
    <n v="0.4"/>
    <n v="4"/>
    <n v="6"/>
    <n v="0.43"/>
    <m/>
    <n v="1"/>
    <s v="Online"/>
    <n v="0.6987726233537418"/>
    <m/>
    <n v="190.9999999939464"/>
    <m/>
  </r>
  <r>
    <s v="P100154"/>
    <x v="1"/>
    <s v="Specialist Referral"/>
    <s v="Walk-in"/>
    <d v="2024-01-02T00:00:00"/>
    <d v="2024-01-02T14:30:00"/>
    <x v="13"/>
    <x v="0"/>
    <d v="2024-01-02T14:12:00"/>
    <d v="2024-01-02T14:21:00"/>
    <d v="2024-01-02T14:46:00"/>
    <d v="2024-01-02T15:22:00"/>
    <d v="2024-01-02T16:47:00"/>
    <d v="2024-01-02T16:55:00"/>
    <n v="0.73"/>
    <n v="2"/>
    <n v="15"/>
    <n v="0.45"/>
    <d v="1899-12-30T00:16:18"/>
    <n v="0"/>
    <s v="Walk-in"/>
    <n v="0.16185316487230583"/>
    <m/>
    <n v="35.999999991618097"/>
    <m/>
  </r>
  <r>
    <s v="P100175"/>
    <x v="1"/>
    <s v="Specialist Referral"/>
    <s v="Scheduled"/>
    <d v="2024-03-13T00:00:00"/>
    <d v="2024-03-13T11:00:00"/>
    <x v="14"/>
    <x v="1"/>
    <d v="2024-03-13T10:53:00"/>
    <d v="2024-03-13T10:57:00"/>
    <d v="2024-03-13T13:49:00"/>
    <d v="2024-03-13T14:15:00"/>
    <d v="2024-03-13T14:50:00"/>
    <d v="2024-03-13T15:04:00"/>
    <n v="0.31"/>
    <n v="2"/>
    <n v="12"/>
    <n v="0.39"/>
    <m/>
    <n v="1"/>
    <s v="Online"/>
    <n v="0.91196657775109935"/>
    <m/>
    <n v="177.00000000069849"/>
    <m/>
  </r>
  <r>
    <s v="P100177"/>
    <x v="1"/>
    <s v="Urgent Care"/>
    <s v="Scheduled"/>
    <d v="2024-02-04T00:00:00"/>
    <d v="2024-02-04T10:15:00"/>
    <x v="15"/>
    <x v="1"/>
    <d v="2024-02-04T10:43:00"/>
    <d v="2024-02-04T10:48:00"/>
    <d v="2024-02-04T11:34:00"/>
    <d v="2024-02-04T12:01:00"/>
    <d v="2024-02-04T12:01:00"/>
    <d v="2024-02-04T12:32:00"/>
    <n v="0.95"/>
    <n v="5"/>
    <n v="7"/>
    <n v="0.36"/>
    <m/>
    <n v="1"/>
    <s v="Online"/>
    <n v="0.829635053459715"/>
    <m/>
    <n v="55.000000001164153"/>
    <m/>
  </r>
  <r>
    <s v="P100179"/>
    <x v="1"/>
    <s v="Urgent Care"/>
    <s v="Scheduled"/>
    <d v="2024-02-19T00:00:00"/>
    <d v="2024-02-19T10:15:00"/>
    <x v="16"/>
    <x v="1"/>
    <d v="2024-02-19T10:14:00"/>
    <d v="2024-02-19T10:17:00"/>
    <d v="2024-02-19T11:05:00"/>
    <d v="2024-02-19T11:24:00"/>
    <d v="2024-02-19T12:56:00"/>
    <d v="2024-02-19T13:01:00"/>
    <n v="0.68"/>
    <n v="4"/>
    <n v="14"/>
    <n v="0.15"/>
    <m/>
    <n v="1"/>
    <s v="Online"/>
    <n v="0.91733384723136646"/>
    <m/>
    <n v="55.999999993946403"/>
    <m/>
  </r>
  <r>
    <s v="P100185"/>
    <x v="1"/>
    <s v="Follow-up"/>
    <s v="Scheduled"/>
    <d v="2024-03-10T00:00:00"/>
    <d v="2024-03-10T12:30:00"/>
    <x v="17"/>
    <x v="0"/>
    <d v="2024-03-10T12:08:00"/>
    <d v="2024-03-10T12:18:00"/>
    <d v="2024-03-10T12:48:00"/>
    <d v="2024-03-10T13:19:00"/>
    <d v="2024-03-10T14:04:00"/>
    <d v="2024-03-10T14:18:00"/>
    <n v="0.72"/>
    <n v="6"/>
    <n v="8"/>
    <n v="0.39"/>
    <m/>
    <n v="1"/>
    <s v="Online"/>
    <n v="0.22318532410377656"/>
    <m/>
    <n v="40.999999997438863"/>
    <m/>
  </r>
  <r>
    <s v="P100187"/>
    <x v="1"/>
    <s v="Follow-up"/>
    <s v="Scheduled"/>
    <d v="2024-02-05T00:00:00"/>
    <d v="2024-02-05T08:15:00"/>
    <x v="18"/>
    <x v="1"/>
    <d v="2024-02-05T08:01:00"/>
    <d v="2024-02-05T08:08:00"/>
    <d v="2024-02-05T09:25:00"/>
    <d v="2024-02-05T09:48:00"/>
    <d v="2024-02-05T11:11:00"/>
    <d v="2024-02-05T12:10:00"/>
    <n v="0.73"/>
    <n v="6"/>
    <n v="5"/>
    <n v="0.28999999999999998"/>
    <m/>
    <n v="1"/>
    <s v="Online"/>
    <n v="0.5059740613029069"/>
    <m/>
    <n v="87.999999993480742"/>
    <m/>
  </r>
  <r>
    <s v="P100205"/>
    <x v="1"/>
    <s v="Follow-up"/>
    <s v="Scheduled"/>
    <d v="2024-01-22T00:00:00"/>
    <d v="2024-01-22T12:30:00"/>
    <x v="19"/>
    <x v="0"/>
    <d v="2024-01-22T12:12:00"/>
    <d v="2024-01-22T12:15:00"/>
    <d v="2024-01-22T13:29:00"/>
    <d v="2024-01-22T13:39:00"/>
    <d v="2024-01-22T14:09:00"/>
    <d v="2024-01-22T14:16:00"/>
    <n v="0.68"/>
    <n v="8"/>
    <n v="5"/>
    <n v="0.44"/>
    <m/>
    <n v="1"/>
    <s v="Online"/>
    <n v="0.66746546311670263"/>
    <m/>
    <n v="78.999999995576218"/>
    <m/>
  </r>
  <r>
    <s v="P100208"/>
    <x v="1"/>
    <s v="Follow-up"/>
    <s v="Walk-in"/>
    <d v="2024-01-15T00:00:00"/>
    <d v="2024-01-15T15:00:00"/>
    <x v="20"/>
    <x v="0"/>
    <d v="2024-01-15T14:50:00"/>
    <d v="2024-01-15T14:57:00"/>
    <d v="2024-01-15T15:45:00"/>
    <d v="2024-01-15T16:05:00"/>
    <d v="2024-01-15T16:05:00"/>
    <d v="2024-01-15T16:08:00"/>
    <n v="0.7"/>
    <n v="2"/>
    <n v="9"/>
    <n v="0.47"/>
    <d v="1899-12-30T00:57:31"/>
    <n v="0"/>
    <s v="Walk-in"/>
    <n v="0.15196166055188776"/>
    <m/>
    <n v="56.999999997206032"/>
    <m/>
  </r>
  <r>
    <s v="P100210"/>
    <x v="1"/>
    <s v="Urgent Care"/>
    <s v="Walk-in"/>
    <d v="2024-02-27T00:00:00"/>
    <d v="2024-02-27T09:45:00"/>
    <x v="21"/>
    <x v="1"/>
    <d v="2024-02-27T09:07:00"/>
    <d v="2024-02-27T09:13:00"/>
    <d v="2024-02-27T09:19:00"/>
    <d v="2024-02-27T09:47:00"/>
    <d v="2024-02-27T10:08:00"/>
    <d v="2024-02-27T11:08:00"/>
    <n v="0.82"/>
    <n v="3"/>
    <n v="6"/>
    <n v="0.24"/>
    <d v="1899-12-30T00:05:19"/>
    <n v="0"/>
    <s v="Walk-in"/>
    <n v="0.98276541039997278"/>
    <m/>
    <n v="17.000000003026798"/>
    <m/>
  </r>
  <r>
    <s v="P100214"/>
    <x v="1"/>
    <s v="Urgent Care"/>
    <s v="Emergency"/>
    <d v="2024-03-08T00:00:00"/>
    <d v="2024-03-08T16:45:00"/>
    <x v="22"/>
    <x v="0"/>
    <d v="2024-03-08T16:32:00"/>
    <d v="2024-03-08T16:38:00"/>
    <d v="2024-03-08T17:28:00"/>
    <d v="2024-03-08T17:52:00"/>
    <d v="2024-03-08T18:28:00"/>
    <d v="2024-03-08T18:36:00"/>
    <n v="0.72"/>
    <n v="6"/>
    <n v="4"/>
    <n v="0.28000000000000003"/>
    <d v="1899-12-30T00:33:19"/>
    <n v="0"/>
    <s v="Walk-in"/>
    <n v="0.1048786445293719"/>
    <m/>
    <n v="58.000000000465661"/>
    <m/>
  </r>
  <r>
    <s v="P100240"/>
    <x v="1"/>
    <s v="Follow-up"/>
    <s v="Walk-in"/>
    <d v="2024-03-20T00:00:00"/>
    <d v="2024-03-20T13:00:00"/>
    <x v="23"/>
    <x v="0"/>
    <d v="2024-03-20T12:53:00"/>
    <d v="2024-03-20T13:01:00"/>
    <d v="2024-03-20T13:30:00"/>
    <d v="2024-03-20T14:00:00"/>
    <d v="2024-03-20T14:28:00"/>
    <d v="2024-03-20T15:05:00"/>
    <n v="0.41"/>
    <n v="5"/>
    <n v="12"/>
    <n v="0.28000000000000003"/>
    <d v="1899-12-30T00:59:58"/>
    <n v="0"/>
    <s v="Walk-in"/>
    <n v="0.9917888754842924"/>
    <m/>
    <n v="40.000000004656613"/>
    <m/>
  </r>
  <r>
    <s v="P100241"/>
    <x v="1"/>
    <s v="Specialist Referral"/>
    <s v="Emergency"/>
    <d v="2024-02-02T00:00:00"/>
    <d v="2024-02-02T11:00:00"/>
    <x v="24"/>
    <x v="1"/>
    <d v="2024-02-02T11:04:00"/>
    <d v="2024-02-02T11:06:00"/>
    <d v="2024-02-02T11:30:00"/>
    <d v="2024-02-02T11:56:00"/>
    <d v="2024-02-02T13:09:00"/>
    <d v="2024-02-02T13:17:00"/>
    <n v="0.46"/>
    <n v="2"/>
    <n v="11"/>
    <n v="0.26"/>
    <d v="1899-12-30T00:06:26"/>
    <n v="0"/>
    <s v="Walk-in"/>
    <n v="0.10106525231155317"/>
    <m/>
    <n v="29.999999993015081"/>
    <m/>
  </r>
  <r>
    <s v="P100252"/>
    <x v="1"/>
    <s v="Specialist Referral"/>
    <s v="Scheduled"/>
    <d v="2024-03-01T00:00:00"/>
    <d v="2024-03-01T14:15:00"/>
    <x v="25"/>
    <x v="0"/>
    <d v="2024-03-01T14:03:00"/>
    <d v="2024-03-01T14:11:00"/>
    <d v="2024-03-01T17:57:00"/>
    <d v="2024-03-01T18:20:00"/>
    <d v="2024-03-01T18:20:00"/>
    <d v="2024-03-01T18:22:00"/>
    <n v="0.81"/>
    <n v="4"/>
    <n v="6"/>
    <n v="0.32"/>
    <m/>
    <n v="1"/>
    <s v="Online"/>
    <n v="0.75508779369057444"/>
    <m/>
    <n v="236.99999999720603"/>
    <m/>
  </r>
  <r>
    <s v="P100271"/>
    <x v="1"/>
    <s v="Specialist Referral"/>
    <s v="Scheduled"/>
    <d v="2024-01-19T00:00:00"/>
    <d v="2024-01-19T08:00:00"/>
    <x v="26"/>
    <x v="1"/>
    <d v="2024-01-19T08:00:00"/>
    <d v="2024-01-19T08:01:00"/>
    <d v="2024-01-19T08:08:00"/>
    <d v="2024-01-19T08:23:00"/>
    <d v="2024-01-19T08:23:00"/>
    <d v="2024-01-19T10:15:00"/>
    <n v="0.87"/>
    <n v="2"/>
    <n v="14"/>
    <n v="0.33"/>
    <m/>
    <n v="1"/>
    <s v="Online"/>
    <n v="0.98436084577508054"/>
    <m/>
    <n v="11.999999997206032"/>
    <m/>
  </r>
  <r>
    <s v="P100300"/>
    <x v="1"/>
    <s v="Specialist Referral"/>
    <s v="Walk-in"/>
    <d v="2024-01-09T00:00:00"/>
    <d v="2024-01-09T10:45:00"/>
    <x v="27"/>
    <x v="1"/>
    <d v="2024-01-09T10:42:00"/>
    <d v="2024-01-09T10:51:00"/>
    <d v="2024-01-09T10:59:00"/>
    <d v="2024-01-09T11:11:00"/>
    <d v="2024-01-09T12:25:00"/>
    <d v="2024-01-09T12:28:00"/>
    <n v="0.81"/>
    <n v="3"/>
    <n v="10"/>
    <n v="0.37"/>
    <d v="1899-12-30T00:49:18"/>
    <n v="0"/>
    <s v="Walk-in"/>
    <n v="8.6014390794383111E-2"/>
    <m/>
    <n v="20.000000002328306"/>
    <m/>
  </r>
  <r>
    <s v="P100307"/>
    <x v="1"/>
    <s v="Specialist Referral"/>
    <s v="Emergency"/>
    <d v="2024-02-07T00:00:00"/>
    <d v="2024-02-07T12:15:00"/>
    <x v="28"/>
    <x v="1"/>
    <d v="2024-02-07T11:55:00"/>
    <d v="2024-02-07T11:59:00"/>
    <d v="2024-02-07T12:53:00"/>
    <d v="2024-02-07T13:20:00"/>
    <d v="2024-02-07T13:20:00"/>
    <d v="2024-02-07T13:33:00"/>
    <n v="0.32"/>
    <n v="2"/>
    <n v="7"/>
    <n v="0.39"/>
    <d v="1899-12-30T00:01:30"/>
    <n v="0"/>
    <s v="Walk-in"/>
    <n v="0.94542102438168285"/>
    <m/>
    <n v="61.000000010244548"/>
    <m/>
  </r>
  <r>
    <s v="P100351"/>
    <x v="1"/>
    <s v="Urgent Care"/>
    <s v="Scheduled"/>
    <d v="2024-01-23T00:00:00"/>
    <d v="2024-01-23T15:45:00"/>
    <x v="29"/>
    <x v="0"/>
    <d v="2024-01-23T15:35:00"/>
    <d v="2024-01-23T15:37:00"/>
    <d v="2024-01-23T18:12:00"/>
    <d v="2024-01-23T18:32:00"/>
    <d v="2024-01-23T19:12:00"/>
    <d v="2024-01-23T21:15:00"/>
    <n v="0.67"/>
    <n v="3"/>
    <n v="7"/>
    <n v="0.41"/>
    <m/>
    <n v="1"/>
    <s v="Online"/>
    <n v="0.21127573321418613"/>
    <m/>
    <n v="158.99999999441206"/>
    <m/>
  </r>
  <r>
    <s v="P100370"/>
    <x v="1"/>
    <s v="Follow-up"/>
    <s v="Scheduled"/>
    <d v="2024-03-27T00:00:00"/>
    <d v="2024-03-27T09:45:00"/>
    <x v="30"/>
    <x v="1"/>
    <d v="2024-03-27T09:22:00"/>
    <d v="2024-03-27T09:35:00"/>
    <d v="2024-03-27T10:55:00"/>
    <d v="2024-03-27T11:06:00"/>
    <d v="2024-03-27T11:30:00"/>
    <d v="2024-03-27T11:46:00"/>
    <n v="0.83"/>
    <n v="5"/>
    <n v="4"/>
    <n v="0.42"/>
    <m/>
    <n v="1"/>
    <s v="Online"/>
    <n v="0.44919682349985179"/>
    <m/>
    <n v="95.999999998603016"/>
    <m/>
  </r>
  <r>
    <s v="P100385"/>
    <x v="1"/>
    <s v="New Patient"/>
    <s v="Scheduled"/>
    <d v="2024-01-22T00:00:00"/>
    <d v="2024-01-22T13:45:00"/>
    <x v="31"/>
    <x v="0"/>
    <d v="2024-01-22T13:29:00"/>
    <d v="2024-01-22T13:36:00"/>
    <d v="2024-01-22T15:22:00"/>
    <d v="2024-01-22T15:35:00"/>
    <d v="2024-01-22T16:19:00"/>
    <d v="2024-01-22T17:23:00"/>
    <n v="0.34"/>
    <n v="8"/>
    <n v="8"/>
    <n v="0.16"/>
    <m/>
    <n v="1"/>
    <s v="Online"/>
    <n v="0.47407654849413017"/>
    <m/>
    <n v="116.99999999371357"/>
    <m/>
  </r>
  <r>
    <s v="P100387"/>
    <x v="1"/>
    <s v="Specialist Referral"/>
    <s v="Walk-in"/>
    <d v="2024-03-06T00:00:00"/>
    <d v="2024-03-06T14:00:00"/>
    <x v="32"/>
    <x v="0"/>
    <d v="2024-03-06T14:15:00"/>
    <d v="2024-03-06T14:24:00"/>
    <d v="2024-03-06T14:50:00"/>
    <d v="2024-03-06T15:10:00"/>
    <d v="2024-03-06T15:53:00"/>
    <d v="2024-03-06T16:09:00"/>
    <n v="0.77"/>
    <n v="7"/>
    <n v="11"/>
    <n v="0.19"/>
    <d v="1899-12-30T00:16:51"/>
    <n v="0"/>
    <s v="Walk-in"/>
    <n v="0.89537636858219871"/>
    <m/>
    <n v="39.999999994179234"/>
    <m/>
  </r>
  <r>
    <s v="P100394"/>
    <x v="1"/>
    <s v="Follow-up"/>
    <s v="Scheduled"/>
    <d v="2024-03-28T00:00:00"/>
    <d v="2024-03-28T14:30:00"/>
    <x v="33"/>
    <x v="0"/>
    <d v="2024-03-28T13:43:00"/>
    <d v="2024-03-28T13:55:00"/>
    <d v="2024-03-28T13:57:00"/>
    <d v="2024-03-28T14:24:00"/>
    <d v="2024-03-28T15:06:00"/>
    <d v="2024-03-28T15:17:00"/>
    <n v="0.78"/>
    <n v="8"/>
    <n v="6"/>
    <n v="0.14000000000000001"/>
    <m/>
    <n v="1"/>
    <s v="Online"/>
    <n v="0.20649614283841888"/>
    <m/>
    <n v="18.000000006286427"/>
    <m/>
  </r>
  <r>
    <s v="P100430"/>
    <x v="1"/>
    <s v="Specialist Referral"/>
    <s v="Scheduled"/>
    <d v="2024-03-09T00:00:00"/>
    <d v="2024-03-09T14:45:00"/>
    <x v="34"/>
    <x v="0"/>
    <d v="2024-03-09T14:33:00"/>
    <d v="2024-03-09T14:39:00"/>
    <d v="2024-03-09T15:44:00"/>
    <d v="2024-03-09T15:59:00"/>
    <d v="2024-03-09T16:28:00"/>
    <d v="2024-03-09T17:41:00"/>
    <n v="0.62"/>
    <n v="3"/>
    <n v="3"/>
    <n v="0.28000000000000003"/>
    <m/>
    <n v="1"/>
    <s v="Online"/>
    <n v="0.46483262910907475"/>
    <m/>
    <n v="72.999999996973202"/>
    <m/>
  </r>
  <r>
    <s v="P100443"/>
    <x v="1"/>
    <s v="Urgent Care"/>
    <s v="Emergency"/>
    <d v="2024-01-08T00:00:00"/>
    <d v="2024-01-08T16:15:00"/>
    <x v="35"/>
    <x v="0"/>
    <d v="2024-01-08T16:05:00"/>
    <d v="2024-01-08T16:11:00"/>
    <d v="2024-01-08T17:43:00"/>
    <d v="2024-01-08T17:54:00"/>
    <d v="2024-01-08T17:54:00"/>
    <d v="2024-01-08T18:06:00"/>
    <n v="0.37"/>
    <n v="6"/>
    <n v="12"/>
    <n v="0.12"/>
    <d v="1899-12-30T00:09:59"/>
    <n v="0"/>
    <s v="Walk-in"/>
    <n v="0.42493119498391874"/>
    <m/>
    <n v="100.9999999939464"/>
    <m/>
  </r>
  <r>
    <s v="P100449"/>
    <x v="1"/>
    <s v="Urgent Care"/>
    <s v="Scheduled"/>
    <d v="2024-01-10T00:00:00"/>
    <d v="2024-01-10T13:45:00"/>
    <x v="36"/>
    <x v="0"/>
    <d v="2024-01-10T13:36:00"/>
    <d v="2024-01-10T13:38:00"/>
    <d v="2024-01-10T15:47:00"/>
    <d v="2024-01-10T15:59:00"/>
    <d v="2024-01-10T16:50:00"/>
    <d v="2024-01-10T18:38:00"/>
    <n v="0.66"/>
    <n v="2"/>
    <n v="3"/>
    <n v="0.26"/>
    <m/>
    <n v="1"/>
    <s v="Online"/>
    <n v="0.58552815546337622"/>
    <m/>
    <n v="133.99999999674037"/>
    <m/>
  </r>
  <r>
    <s v="P100469"/>
    <x v="1"/>
    <s v="New Patient"/>
    <s v="Scheduled"/>
    <d v="2024-01-20T00:00:00"/>
    <d v="2024-01-20T10:30:00"/>
    <x v="37"/>
    <x v="1"/>
    <d v="2024-01-20T10:47:00"/>
    <d v="2024-01-20T10:56:00"/>
    <d v="2024-01-20T11:54:00"/>
    <d v="2024-01-20T12:33:00"/>
    <d v="2024-01-20T13:37:00"/>
    <d v="2024-01-20T13:47:00"/>
    <n v="0.3"/>
    <n v="4"/>
    <n v="14"/>
    <n v="0.28000000000000003"/>
    <m/>
    <n v="1"/>
    <s v="Online"/>
    <n v="0.30085170957859808"/>
    <m/>
    <n v="71.000000000931323"/>
    <m/>
  </r>
  <r>
    <s v="P100475"/>
    <x v="1"/>
    <s v="Specialist Referral"/>
    <s v="Scheduled"/>
    <d v="2024-01-13T00:00:00"/>
    <d v="2024-01-13T08:00:00"/>
    <x v="38"/>
    <x v="1"/>
    <d v="2024-01-13T07:59:00"/>
    <d v="2024-01-13T08:11:00"/>
    <d v="2024-01-13T08:35:00"/>
    <d v="2024-01-13T08:54:00"/>
    <d v="2024-01-13T09:51:00"/>
    <d v="2024-01-13T11:04:00"/>
    <n v="0.89"/>
    <n v="2"/>
    <n v="11"/>
    <n v="0.43"/>
    <m/>
    <n v="1"/>
    <s v="Online"/>
    <n v="0.59900491501352482"/>
    <m/>
    <n v="37.000000005355105"/>
    <m/>
  </r>
  <r>
    <s v="P100481"/>
    <x v="1"/>
    <s v="Follow-up"/>
    <s v="Scheduled"/>
    <d v="2024-02-01T00:00:00"/>
    <d v="2024-02-01T12:45:00"/>
    <x v="39"/>
    <x v="0"/>
    <d v="2024-02-01T12:29:00"/>
    <d v="2024-02-01T12:32:00"/>
    <d v="2024-02-01T13:09:00"/>
    <d v="2024-02-01T13:32:00"/>
    <d v="2024-02-01T14:13:00"/>
    <d v="2024-02-01T14:34:00"/>
    <n v="0.61"/>
    <n v="8"/>
    <n v="9"/>
    <n v="0.42"/>
    <m/>
    <n v="1"/>
    <s v="Online"/>
    <n v="0.53883446303083526"/>
    <m/>
    <n v="44.00000000721775"/>
    <m/>
  </r>
  <r>
    <s v="P100483"/>
    <x v="1"/>
    <s v="New Patient"/>
    <s v="Scheduled"/>
    <d v="2024-02-11T00:00:00"/>
    <d v="2024-02-11T12:45:00"/>
    <x v="40"/>
    <x v="0"/>
    <d v="2024-02-11T12:50:00"/>
    <d v="2024-02-11T12:59:00"/>
    <d v="2024-02-11T14:28:00"/>
    <d v="2024-02-11T14:44:00"/>
    <d v="2024-02-11T14:44:00"/>
    <d v="2024-02-11T14:53:00"/>
    <n v="0.44"/>
    <n v="6"/>
    <n v="7"/>
    <n v="0.38"/>
    <m/>
    <n v="1"/>
    <s v="Online"/>
    <n v="0.43414633781763823"/>
    <m/>
    <n v="101.00000000442378"/>
    <m/>
  </r>
  <r>
    <s v="P100500"/>
    <x v="1"/>
    <s v="Follow-up"/>
    <s v="Emergency"/>
    <d v="2024-03-08T00:00:00"/>
    <d v="2024-03-08T11:15:00"/>
    <x v="41"/>
    <x v="1"/>
    <d v="2024-03-08T11:07:00"/>
    <d v="2024-03-08T11:12:00"/>
    <d v="2024-03-08T11:38:00"/>
    <d v="2024-03-08T11:47:00"/>
    <d v="2024-03-08T12:03:00"/>
    <d v="2024-03-08T12:21:00"/>
    <n v="0.73"/>
    <n v="2"/>
    <n v="13"/>
    <n v="0.16"/>
    <d v="1899-12-30T00:10:10"/>
    <n v="0"/>
    <s v="Walk-in"/>
    <n v="6.765667857767832E-2"/>
    <m/>
    <n v="33.000000002793968"/>
    <m/>
  </r>
  <r>
    <s v="P100503"/>
    <x v="1"/>
    <s v="New Patient"/>
    <s v="Scheduled"/>
    <d v="2024-01-07T00:00:00"/>
    <d v="2024-01-07T11:00:00"/>
    <x v="42"/>
    <x v="1"/>
    <d v="2024-01-07T10:55:00"/>
    <d v="2024-01-07T11:04:00"/>
    <d v="2024-01-07T12:00:00"/>
    <d v="2024-01-07T12:08:00"/>
    <d v="2024-01-07T13:28:00"/>
    <d v="2024-01-07T13:56:00"/>
    <n v="0.87"/>
    <n v="7"/>
    <n v="3"/>
    <n v="0.48"/>
    <m/>
    <n v="1"/>
    <s v="Online"/>
    <n v="0.98180964432982221"/>
    <m/>
    <n v="68.000000001629815"/>
    <m/>
  </r>
  <r>
    <s v="P100513"/>
    <x v="1"/>
    <s v="Specialist Referral"/>
    <s v="Scheduled"/>
    <d v="2024-01-06T00:00:00"/>
    <d v="2024-01-06T08:30:00"/>
    <x v="43"/>
    <x v="1"/>
    <d v="2024-01-06T08:51:00"/>
    <d v="2024-01-06T09:03:00"/>
    <d v="2024-01-06T09:56:00"/>
    <d v="2024-01-06T10:01:00"/>
    <d v="2024-01-06T10:01:00"/>
    <d v="2024-01-06T10:09:00"/>
    <n v="0.65"/>
    <n v="6"/>
    <n v="7"/>
    <n v="0.46"/>
    <m/>
    <n v="1"/>
    <s v="Online"/>
    <n v="0.84557667799380631"/>
    <m/>
    <n v="68.000000001629815"/>
    <m/>
  </r>
  <r>
    <s v="P100535"/>
    <x v="1"/>
    <s v="New Patient"/>
    <s v="Scheduled"/>
    <d v="2024-03-08T00:00:00"/>
    <d v="2024-03-08T12:15:00"/>
    <x v="44"/>
    <x v="1"/>
    <d v="2024-03-08T11:55:00"/>
    <d v="2024-03-08T11:59:00"/>
    <d v="2024-03-08T12:03:00"/>
    <d v="2024-03-08T12:33:00"/>
    <d v="2024-03-08T12:59:00"/>
    <d v="2024-03-08T13:04:00"/>
    <n v="0.36"/>
    <n v="6"/>
    <n v="5"/>
    <n v="0.15"/>
    <m/>
    <n v="1"/>
    <s v="Online"/>
    <n v="0.25215541209273862"/>
    <m/>
    <n v="11.000000004423782"/>
    <m/>
  </r>
  <r>
    <s v="P100559"/>
    <x v="1"/>
    <s v="Follow-up"/>
    <s v="Scheduled"/>
    <d v="2024-01-14T00:00:00"/>
    <d v="2024-01-14T10:00:00"/>
    <x v="45"/>
    <x v="1"/>
    <d v="2024-01-14T09:57:00"/>
    <d v="2024-01-14T10:12:00"/>
    <d v="2024-01-14T10:33:00"/>
    <d v="2024-01-14T10:53:00"/>
    <d v="2024-01-14T11:18:00"/>
    <d v="2024-01-14T11:35:00"/>
    <n v="0.64"/>
    <n v="3"/>
    <n v="9"/>
    <n v="0.21"/>
    <m/>
    <n v="1"/>
    <s v="Online"/>
    <n v="0.33266878905974573"/>
    <m/>
    <n v="39.000000001396984"/>
    <m/>
  </r>
  <r>
    <s v="P100564"/>
    <x v="1"/>
    <s v="Urgent Care"/>
    <s v="Emergency"/>
    <d v="2024-03-05T00:00:00"/>
    <d v="2024-03-05T16:00:00"/>
    <x v="46"/>
    <x v="0"/>
    <d v="2024-03-05T16:14:00"/>
    <d v="2024-03-05T16:22:00"/>
    <d v="2024-03-05T17:25:00"/>
    <d v="2024-03-05T17:38:00"/>
    <d v="2024-03-05T18:33:00"/>
    <d v="2024-03-05T18:47:00"/>
    <n v="0.35"/>
    <n v="4"/>
    <n v="13"/>
    <n v="0.33"/>
    <d v="1899-12-30T00:18:04"/>
    <n v="0"/>
    <s v="Walk-in"/>
    <n v="6.3037521957314158E-2"/>
    <m/>
    <n v="72.000000004190952"/>
    <m/>
  </r>
  <r>
    <s v="P100566"/>
    <x v="1"/>
    <s v="Urgent Care"/>
    <s v="Scheduled"/>
    <d v="2024-03-26T00:00:00"/>
    <d v="2024-03-26T10:30:00"/>
    <x v="47"/>
    <x v="1"/>
    <d v="2024-03-26T10:17:00"/>
    <d v="2024-03-26T10:31:00"/>
    <d v="2024-03-26T11:25:00"/>
    <d v="2024-03-26T11:49:00"/>
    <d v="2024-03-26T13:37:00"/>
    <d v="2024-03-26T15:27:00"/>
    <n v="0.91"/>
    <n v="8"/>
    <n v="8"/>
    <n v="0.3"/>
    <m/>
    <n v="1"/>
    <s v="Online"/>
    <n v="0.44756913123283715"/>
    <m/>
    <n v="69.999999997671694"/>
    <m/>
  </r>
  <r>
    <s v="P100567"/>
    <x v="1"/>
    <s v="Urgent Care"/>
    <s v="Scheduled"/>
    <d v="2024-01-01T00:00:00"/>
    <d v="2024-01-01T12:45:00"/>
    <x v="48"/>
    <x v="0"/>
    <d v="2024-01-01T12:34:00"/>
    <d v="2024-01-01T12:42:00"/>
    <d v="2024-01-01T14:46:00"/>
    <d v="2024-01-01T15:15:00"/>
    <d v="2024-01-01T15:51:00"/>
    <d v="2024-01-01T16:00:00"/>
    <n v="0.72"/>
    <n v="5"/>
    <n v="14"/>
    <n v="0.5"/>
    <m/>
    <n v="1"/>
    <s v="Online"/>
    <n v="0.88462668768918185"/>
    <m/>
    <n v="135.99999999278225"/>
    <m/>
  </r>
  <r>
    <s v="P100589"/>
    <x v="1"/>
    <s v="Follow-up"/>
    <s v="Emergency"/>
    <d v="2024-01-23T00:00:00"/>
    <d v="2024-01-23T16:15:00"/>
    <x v="49"/>
    <x v="0"/>
    <d v="2024-01-23T16:32:00"/>
    <d v="2024-01-23T16:39:00"/>
    <d v="2024-01-23T17:32:00"/>
    <d v="2024-01-23T17:37:00"/>
    <d v="2024-01-23T17:37:00"/>
    <d v="2024-01-23T18:45:00"/>
    <n v="0.75"/>
    <n v="3"/>
    <n v="4"/>
    <n v="0.26"/>
    <d v="1899-12-30T00:33:55"/>
    <n v="0"/>
    <s v="Walk-in"/>
    <n v="0.64196116273905623"/>
    <m/>
    <n v="65.000000002328306"/>
    <m/>
  </r>
  <r>
    <s v="P100626"/>
    <x v="1"/>
    <s v="Specialist Referral"/>
    <s v="Scheduled"/>
    <d v="2024-01-23T00:00:00"/>
    <d v="2024-01-23T10:15:00"/>
    <x v="50"/>
    <x v="1"/>
    <d v="2024-01-23T10:11:00"/>
    <d v="2024-01-23T10:19:00"/>
    <d v="2024-01-23T11:08:00"/>
    <d v="2024-01-23T11:13:00"/>
    <d v="2024-01-23T11:53:00"/>
    <d v="2024-01-23T12:03:00"/>
    <n v="0.73"/>
    <n v="3"/>
    <n v="12"/>
    <n v="0.42"/>
    <m/>
    <n v="1"/>
    <s v="Online"/>
    <n v="0.9368598549431908"/>
    <m/>
    <n v="58.999999993247911"/>
    <m/>
  </r>
  <r>
    <s v="P100629"/>
    <x v="1"/>
    <s v="Follow-up"/>
    <s v="Scheduled"/>
    <d v="2024-01-05T00:00:00"/>
    <d v="2024-01-05T16:15:00"/>
    <x v="51"/>
    <x v="0"/>
    <d v="2024-01-05T16:20:00"/>
    <d v="2024-01-05T16:24:00"/>
    <d v="2024-01-05T17:47:00"/>
    <d v="2024-01-05T18:17:00"/>
    <d v="2024-01-05T18:17:00"/>
    <d v="2024-01-05T20:23:00"/>
    <n v="0.3"/>
    <n v="3"/>
    <n v="15"/>
    <n v="0.33"/>
    <m/>
    <n v="1"/>
    <s v="Online"/>
    <n v="0.42555531969930827"/>
    <m/>
    <n v="88.000000003958121"/>
    <m/>
  </r>
  <r>
    <s v="P100657"/>
    <x v="1"/>
    <s v="Urgent Care"/>
    <s v="Walk-in"/>
    <d v="2024-03-13T00:00:00"/>
    <d v="2024-03-13T08:15:00"/>
    <x v="52"/>
    <x v="1"/>
    <d v="2024-03-13T08:20:00"/>
    <d v="2024-03-13T08:27:00"/>
    <d v="2024-03-13T08:46:00"/>
    <d v="2024-03-13T09:07:00"/>
    <d v="2024-03-13T09:07:00"/>
    <d v="2024-03-13T09:38:00"/>
    <n v="0.79"/>
    <n v="3"/>
    <n v="11"/>
    <n v="0.23"/>
    <d v="1899-12-30T00:24:24"/>
    <n v="0"/>
    <s v="Walk-in"/>
    <n v="0.4356543299463449"/>
    <m/>
    <n v="29.000000000232831"/>
    <m/>
  </r>
  <r>
    <s v="P100664"/>
    <x v="1"/>
    <s v="New Patient"/>
    <s v="Scheduled"/>
    <d v="2024-01-17T00:00:00"/>
    <d v="2024-01-17T13:30:00"/>
    <x v="53"/>
    <x v="0"/>
    <d v="2024-01-17T13:05:00"/>
    <d v="2024-01-17T13:14:00"/>
    <d v="2024-01-17T14:43:00"/>
    <d v="2024-01-17T14:59:00"/>
    <d v="2024-01-17T17:46:00"/>
    <d v="2024-01-17T17:58:00"/>
    <n v="0.34"/>
    <n v="7"/>
    <n v="4"/>
    <n v="0.23"/>
    <m/>
    <n v="1"/>
    <s v="Online"/>
    <n v="0.55015483200307547"/>
    <m/>
    <n v="101.99999999720603"/>
    <m/>
  </r>
  <r>
    <s v="P100683"/>
    <x v="1"/>
    <s v="Specialist Referral"/>
    <s v="Scheduled"/>
    <d v="2024-02-27T00:00:00"/>
    <d v="2024-02-27T15:30:00"/>
    <x v="54"/>
    <x v="0"/>
    <d v="2024-02-27T15:10:00"/>
    <d v="2024-02-27T15:16:00"/>
    <d v="2024-02-27T15:23:00"/>
    <d v="2024-02-27T15:46:00"/>
    <d v="2024-02-27T16:17:00"/>
    <d v="2024-02-27T18:27:00"/>
    <n v="0.32"/>
    <n v="5"/>
    <n v="15"/>
    <n v="0.49"/>
    <m/>
    <n v="1"/>
    <s v="Online"/>
    <n v="0.7003721452021423"/>
    <m/>
    <n v="14.00000000372529"/>
    <m/>
  </r>
  <r>
    <s v="P100710"/>
    <x v="1"/>
    <s v="Specialist Referral"/>
    <s v="Walk-in"/>
    <d v="2024-01-26T00:00:00"/>
    <d v="2024-01-26T13:15:00"/>
    <x v="55"/>
    <x v="0"/>
    <d v="2024-01-26T13:23:00"/>
    <d v="2024-01-26T13:27:00"/>
    <d v="2024-01-26T14:22:00"/>
    <d v="2024-01-26T14:27:00"/>
    <d v="2024-01-26T14:27:00"/>
    <d v="2024-01-26T14:35:00"/>
    <n v="0.66"/>
    <n v="4"/>
    <n v="9"/>
    <n v="0.39"/>
    <d v="1899-12-30T00:28:18"/>
    <n v="0"/>
    <s v="Walk-in"/>
    <n v="0.89619183044333095"/>
    <m/>
    <n v="60.000000006984919"/>
    <m/>
  </r>
  <r>
    <s v="P100714"/>
    <x v="1"/>
    <s v="Specialist Referral"/>
    <s v="Scheduled"/>
    <d v="2024-01-16T00:00:00"/>
    <d v="2024-01-16T12:45:00"/>
    <x v="56"/>
    <x v="0"/>
    <d v="2024-01-16T12:29:00"/>
    <d v="2024-01-16T12:41:00"/>
    <d v="2024-01-16T13:08:00"/>
    <d v="2024-01-16T13:28:00"/>
    <d v="2024-01-16T13:44:00"/>
    <d v="2024-01-16T15:47:00"/>
    <n v="0.69"/>
    <n v="6"/>
    <n v="9"/>
    <n v="0.36"/>
    <m/>
    <n v="1"/>
    <s v="Online"/>
    <n v="0.82650782928217181"/>
    <m/>
    <n v="40.999999997438863"/>
    <m/>
  </r>
  <r>
    <s v="P100720"/>
    <x v="1"/>
    <s v="New Patient"/>
    <s v="Scheduled"/>
    <d v="2024-02-29T00:00:00"/>
    <d v="2024-02-29T13:00:00"/>
    <x v="57"/>
    <x v="0"/>
    <d v="2024-02-29T12:52:00"/>
    <d v="2024-02-29T13:01:00"/>
    <d v="2024-02-29T14:04:00"/>
    <d v="2024-02-29T14:17:00"/>
    <d v="2024-02-29T15:44:00"/>
    <d v="2024-02-29T16:48:00"/>
    <n v="0.74"/>
    <n v="8"/>
    <n v="5"/>
    <n v="0.31"/>
    <m/>
    <n v="1"/>
    <s v="Online"/>
    <n v="0.17895756645347549"/>
    <m/>
    <n v="75.99999999627471"/>
    <m/>
  </r>
  <r>
    <s v="P100729"/>
    <x v="1"/>
    <s v="Specialist Referral"/>
    <s v="Scheduled"/>
    <d v="2024-01-26T00:00:00"/>
    <d v="2024-01-26T16:00:00"/>
    <x v="58"/>
    <x v="0"/>
    <d v="2024-01-26T16:11:00"/>
    <d v="2024-01-26T16:22:00"/>
    <d v="2024-01-26T18:29:00"/>
    <d v="2024-01-26T18:36:00"/>
    <d v="2024-01-26T19:08:00"/>
    <d v="2024-01-26T20:23:00"/>
    <n v="0.89"/>
    <n v="8"/>
    <n v="14"/>
    <n v="0.28999999999999998"/>
    <m/>
    <n v="1"/>
    <s v="Online"/>
    <n v="0.27133344714237362"/>
    <m/>
    <n v="142.00000000186265"/>
    <m/>
  </r>
  <r>
    <s v="P100739"/>
    <x v="1"/>
    <s v="Urgent Care"/>
    <s v="Emergency"/>
    <d v="2024-03-24T00:00:00"/>
    <d v="2024-03-24T08:45:00"/>
    <x v="59"/>
    <x v="1"/>
    <d v="2024-03-24T08:52:00"/>
    <d v="2024-03-24T08:54:00"/>
    <d v="2024-03-24T10:51:00"/>
    <d v="2024-03-24T11:01:00"/>
    <d v="2024-03-24T11:01:00"/>
    <d v="2024-03-24T11:11:00"/>
    <n v="0.74"/>
    <n v="6"/>
    <n v="12"/>
    <n v="0.16"/>
    <d v="1899-12-30T00:56:09"/>
    <n v="0"/>
    <s v="Walk-in"/>
    <n v="0.44061561135129712"/>
    <m/>
    <n v="119.99999999301508"/>
    <m/>
  </r>
  <r>
    <s v="P100759"/>
    <x v="1"/>
    <s v="New Patient"/>
    <s v="Scheduled"/>
    <d v="2024-03-21T00:00:00"/>
    <d v="2024-03-21T11:15:00"/>
    <x v="60"/>
    <x v="1"/>
    <d v="2024-03-21T10:50:00"/>
    <d v="2024-03-21T10:56:00"/>
    <d v="2024-03-21T11:06:00"/>
    <d v="2024-03-21T11:25:00"/>
    <d v="2024-03-21T11:43:00"/>
    <d v="2024-03-21T11:48:00"/>
    <n v="0.44"/>
    <n v="2"/>
    <n v="9"/>
    <n v="0.33"/>
    <m/>
    <n v="1"/>
    <s v="Online"/>
    <n v="0.47019491363769295"/>
    <m/>
    <n v="20.000000002328306"/>
    <m/>
  </r>
  <r>
    <s v="P100768"/>
    <x v="1"/>
    <s v="New Patient"/>
    <s v="Scheduled"/>
    <d v="2024-02-10T00:00:00"/>
    <d v="2024-02-10T16:00:00"/>
    <x v="61"/>
    <x v="0"/>
    <d v="2024-02-10T16:17:00"/>
    <d v="2024-02-10T16:29:00"/>
    <d v="2024-02-10T16:44:00"/>
    <d v="2024-02-10T16:55:00"/>
    <d v="2024-02-10T16:55:00"/>
    <d v="2024-02-10T17:15:00"/>
    <n v="0.75"/>
    <n v="7"/>
    <n v="14"/>
    <n v="0.42"/>
    <m/>
    <n v="1"/>
    <s v="Online"/>
    <n v="0.40964274977976056"/>
    <m/>
    <n v="31.999999999534339"/>
    <m/>
  </r>
  <r>
    <s v="P100779"/>
    <x v="1"/>
    <s v="Urgent Care"/>
    <s v="Walk-in"/>
    <d v="2024-01-12T00:00:00"/>
    <d v="2024-01-12T15:45:00"/>
    <x v="62"/>
    <x v="0"/>
    <d v="2024-01-12T15:45:00"/>
    <d v="2024-01-12T15:52:00"/>
    <d v="2024-01-12T17:16:00"/>
    <d v="2024-01-12T17:54:00"/>
    <d v="2024-01-12T18:52:00"/>
    <d v="2024-01-12T18:54:00"/>
    <n v="0.41"/>
    <n v="3"/>
    <n v="15"/>
    <n v="0.13"/>
    <d v="1899-12-30T00:53:21"/>
    <n v="0"/>
    <s v="Walk-in"/>
    <n v="0.28716739796471946"/>
    <m/>
    <n v="92.000000006519258"/>
    <m/>
  </r>
  <r>
    <s v="P100782"/>
    <x v="1"/>
    <s v="Follow-up"/>
    <s v="Scheduled"/>
    <d v="2024-03-04T00:00:00"/>
    <d v="2024-03-04T13:00:00"/>
    <x v="63"/>
    <x v="0"/>
    <d v="2024-03-04T12:51:00"/>
    <d v="2024-03-04T12:56:00"/>
    <d v="2024-03-04T13:54:00"/>
    <d v="2024-03-04T14:10:00"/>
    <d v="2024-03-04T14:48:00"/>
    <d v="2024-03-04T14:50:00"/>
    <n v="0.4"/>
    <n v="6"/>
    <n v="10"/>
    <n v="0.23"/>
    <m/>
    <n v="1"/>
    <s v="Online"/>
    <n v="0.37187009945085048"/>
    <m/>
    <n v="68.000000001629815"/>
    <m/>
  </r>
  <r>
    <s v="P100785"/>
    <x v="1"/>
    <s v="New Patient"/>
    <s v="Scheduled"/>
    <d v="2024-02-02T00:00:00"/>
    <d v="2024-02-02T12:00:00"/>
    <x v="64"/>
    <x v="0"/>
    <d v="2024-02-02T12:13:00"/>
    <d v="2024-02-02T12:16:00"/>
    <d v="2024-02-02T13:02:00"/>
    <d v="2024-02-02T13:36:00"/>
    <d v="2024-02-02T14:08:00"/>
    <d v="2024-02-02T14:17:00"/>
    <n v="0.39"/>
    <n v="4"/>
    <n v="11"/>
    <n v="0.27"/>
    <m/>
    <n v="1"/>
    <s v="Online"/>
    <n v="0.76704209405235313"/>
    <m/>
    <n v="52.000000001862645"/>
    <m/>
  </r>
  <r>
    <s v="P100790"/>
    <x v="1"/>
    <s v="New Patient"/>
    <s v="Scheduled"/>
    <d v="2024-01-04T00:00:00"/>
    <d v="2024-01-04T10:30:00"/>
    <x v="65"/>
    <x v="1"/>
    <d v="2024-01-04T10:09:00"/>
    <d v="2024-01-04T10:12:00"/>
    <d v="2024-01-04T10:27:00"/>
    <d v="2024-01-04T11:04:00"/>
    <d v="2024-01-04T11:55:00"/>
    <d v="2024-01-04T12:52:00"/>
    <n v="0.67"/>
    <n v="3"/>
    <n v="11"/>
    <n v="0.44"/>
    <m/>
    <n v="1"/>
    <s v="Online"/>
    <n v="0.20528239317310104"/>
    <m/>
    <n v="20.000000002328306"/>
    <m/>
  </r>
  <r>
    <s v="P100797"/>
    <x v="1"/>
    <s v="New Patient"/>
    <s v="Scheduled"/>
    <d v="2024-01-18T00:00:00"/>
    <d v="2024-01-18T11:30:00"/>
    <x v="66"/>
    <x v="1"/>
    <d v="2024-01-18T11:17:00"/>
    <d v="2024-01-18T11:20:00"/>
    <d v="2024-01-18T11:32:00"/>
    <d v="2024-01-18T11:50:00"/>
    <d v="2024-01-18T12:28:00"/>
    <d v="2024-01-18T14:36:00"/>
    <n v="0.51"/>
    <n v="5"/>
    <n v="9"/>
    <n v="0.43"/>
    <m/>
    <n v="1"/>
    <s v="Online"/>
    <n v="0.87882915537144179"/>
    <m/>
    <n v="18.999999999068677"/>
    <m/>
  </r>
  <r>
    <s v="P100802"/>
    <x v="1"/>
    <s v="Specialist Referral"/>
    <s v="Scheduled"/>
    <d v="2024-02-06T00:00:00"/>
    <d v="2024-02-06T16:30:00"/>
    <x v="67"/>
    <x v="0"/>
    <d v="2024-02-06T16:36:00"/>
    <d v="2024-02-06T16:40:00"/>
    <d v="2024-02-06T17:10:00"/>
    <d v="2024-02-06T17:40:00"/>
    <d v="2024-02-06T19:04:00"/>
    <d v="2024-02-06T19:08:00"/>
    <n v="0.51"/>
    <n v="4"/>
    <n v="13"/>
    <n v="0.15"/>
    <m/>
    <n v="1"/>
    <s v="Online"/>
    <n v="0.20591722067148466"/>
    <m/>
    <n v="38.000000008614734"/>
    <m/>
  </r>
  <r>
    <s v="P100803"/>
    <x v="1"/>
    <s v="Specialist Referral"/>
    <s v="Scheduled"/>
    <d v="2024-03-31T00:00:00"/>
    <d v="2024-03-31T12:45:00"/>
    <x v="68"/>
    <x v="0"/>
    <d v="2024-03-31T12:58:00"/>
    <d v="2024-03-31T13:04:00"/>
    <d v="2024-03-31T13:35:00"/>
    <d v="2024-03-31T14:02:00"/>
    <d v="2024-03-31T15:01:00"/>
    <d v="2024-03-31T16:03:00"/>
    <n v="0.56000000000000005"/>
    <n v="2"/>
    <n v="6"/>
    <n v="0.16"/>
    <m/>
    <n v="1"/>
    <s v="Online"/>
    <n v="0.4767770806151449"/>
    <m/>
    <n v="41.999999990221113"/>
    <m/>
  </r>
  <r>
    <s v="P100809"/>
    <x v="1"/>
    <s v="Urgent Care"/>
    <s v="Walk-in"/>
    <d v="2024-02-19T00:00:00"/>
    <d v="2024-02-19T14:15:00"/>
    <x v="69"/>
    <x v="0"/>
    <d v="2024-02-19T14:28:00"/>
    <d v="2024-02-19T14:34:00"/>
    <d v="2024-02-19T15:54:00"/>
    <d v="2024-02-19T16:18:00"/>
    <d v="2024-02-19T16:48:00"/>
    <d v="2024-02-19T18:19:00"/>
    <n v="0.37"/>
    <n v="7"/>
    <n v="4"/>
    <n v="0.18"/>
    <d v="1899-12-30T00:26:57"/>
    <n v="0"/>
    <s v="Walk-in"/>
    <n v="0.314211648875379"/>
    <m/>
    <n v="90"/>
    <m/>
  </r>
  <r>
    <s v="P100818"/>
    <x v="1"/>
    <s v="New Patient"/>
    <s v="Scheduled"/>
    <d v="2024-01-09T00:00:00"/>
    <d v="2024-01-09T09:45:00"/>
    <x v="70"/>
    <x v="1"/>
    <d v="2024-01-09T09:02:00"/>
    <d v="2024-01-09T09:09:00"/>
    <d v="2024-01-09T10:51:00"/>
    <d v="2024-01-09T11:05:00"/>
    <d v="2024-01-09T11:34:00"/>
    <d v="2024-01-09T13:23:00"/>
    <n v="0.65"/>
    <n v="3"/>
    <n v="10"/>
    <n v="0.48"/>
    <m/>
    <n v="1"/>
    <s v="Online"/>
    <n v="0.52608722025091359"/>
    <m/>
    <n v="112.99999999115244"/>
    <m/>
  </r>
  <r>
    <s v="P100825"/>
    <x v="1"/>
    <s v="Follow-up"/>
    <s v="Scheduled"/>
    <d v="2024-01-18T00:00:00"/>
    <d v="2024-01-18T12:15:00"/>
    <x v="71"/>
    <x v="1"/>
    <d v="2024-01-18T11:35:00"/>
    <d v="2024-01-18T11:36:00"/>
    <d v="2024-01-18T13:04:00"/>
    <d v="2024-01-18T13:23:00"/>
    <d v="2024-01-18T15:25:00"/>
    <d v="2024-01-18T17:16:00"/>
    <n v="0.86"/>
    <n v="2"/>
    <n v="10"/>
    <n v="0.39"/>
    <m/>
    <n v="1"/>
    <s v="Online"/>
    <n v="2.4085005395012682E-2"/>
    <m/>
    <n v="94.000000002561137"/>
    <m/>
  </r>
  <r>
    <s v="P100839"/>
    <x v="1"/>
    <s v="New Patient"/>
    <s v="Walk-in"/>
    <d v="2024-01-02T00:00:00"/>
    <d v="2024-01-02T12:45:00"/>
    <x v="72"/>
    <x v="0"/>
    <d v="2024-01-02T12:35:00"/>
    <d v="2024-01-02T12:40:00"/>
    <d v="2024-01-02T13:30:00"/>
    <d v="2024-01-02T14:03:00"/>
    <d v="2024-01-02T15:07:00"/>
    <d v="2024-01-02T15:24:00"/>
    <n v="0.38"/>
    <n v="7"/>
    <n v="3"/>
    <n v="0.15"/>
    <d v="1899-12-30T00:37:48"/>
    <n v="0"/>
    <s v="Walk-in"/>
    <n v="0.89545500231343356"/>
    <m/>
    <n v="59.00000000372529"/>
    <m/>
  </r>
  <r>
    <s v="P100864"/>
    <x v="1"/>
    <s v="Urgent Care"/>
    <s v="Scheduled"/>
    <d v="2024-03-05T00:00:00"/>
    <d v="2024-03-05T10:30:00"/>
    <x v="73"/>
    <x v="1"/>
    <d v="2024-03-05T10:27:00"/>
    <d v="2024-03-05T10:34:00"/>
    <d v="2024-03-05T12:06:00"/>
    <d v="2024-03-05T12:31:00"/>
    <d v="2024-03-05T13:32:00"/>
    <d v="2024-03-05T14:13:00"/>
    <n v="0.5"/>
    <n v="8"/>
    <n v="3"/>
    <n v="0.13"/>
    <m/>
    <n v="1"/>
    <s v="Online"/>
    <n v="0.57616455437077885"/>
    <m/>
    <n v="103.00000000046566"/>
    <m/>
  </r>
  <r>
    <s v="P100877"/>
    <x v="1"/>
    <s v="New Patient"/>
    <s v="Scheduled"/>
    <d v="2024-01-18T00:00:00"/>
    <d v="2024-01-18T14:15:00"/>
    <x v="74"/>
    <x v="0"/>
    <d v="2024-01-18T13:54:00"/>
    <d v="2024-01-18T14:00:00"/>
    <d v="2024-01-18T14:02:00"/>
    <d v="2024-01-18T14:10:00"/>
    <d v="2024-01-18T14:10:00"/>
    <d v="2024-01-18T14:24:00"/>
    <n v="0.35"/>
    <n v="7"/>
    <n v="9"/>
    <n v="0.22"/>
    <m/>
    <n v="1"/>
    <s v="Online"/>
    <n v="0.55530541884277473"/>
    <m/>
    <n v="11.999999997206032"/>
    <m/>
  </r>
  <r>
    <s v="P100879"/>
    <x v="1"/>
    <s v="Specialist Referral"/>
    <s v="Walk-in"/>
    <d v="2024-02-18T00:00:00"/>
    <d v="2024-02-18T08:15:00"/>
    <x v="75"/>
    <x v="1"/>
    <d v="2024-02-18T08:11:00"/>
    <d v="2024-02-18T08:13:00"/>
    <d v="2024-02-18T08:23:00"/>
    <d v="2024-02-18T09:00:00"/>
    <d v="2024-02-18T10:26:00"/>
    <d v="2024-02-18T12:10:00"/>
    <n v="0.43"/>
    <n v="3"/>
    <n v="11"/>
    <n v="0.24"/>
    <d v="1899-12-30T00:12:47"/>
    <n v="0"/>
    <s v="Walk-in"/>
    <n v="0.9771085443915023"/>
    <m/>
    <n v="15.000000006984919"/>
    <m/>
  </r>
  <r>
    <s v="P100883"/>
    <x v="1"/>
    <s v="Follow-up"/>
    <s v="Emergency"/>
    <d v="2024-01-02T00:00:00"/>
    <d v="2024-01-02T11:00:00"/>
    <x v="76"/>
    <x v="1"/>
    <d v="2024-01-02T10:44:00"/>
    <d v="2024-01-02T10:47:00"/>
    <d v="2024-01-02T11:16:00"/>
    <d v="2024-01-02T11:57:00"/>
    <d v="2024-01-02T12:58:00"/>
    <d v="2024-01-02T13:03:00"/>
    <n v="0.72"/>
    <n v="7"/>
    <n v="3"/>
    <n v="0.22"/>
    <d v="1899-12-30T00:46:20"/>
    <n v="0"/>
    <s v="Walk-in"/>
    <n v="0.86697995275361162"/>
    <m/>
    <n v="34.999999998835847"/>
    <m/>
  </r>
  <r>
    <s v="P100910"/>
    <x v="1"/>
    <s v="Urgent Care"/>
    <s v="Walk-in"/>
    <d v="2024-01-13T00:00:00"/>
    <d v="2024-01-13T12:00:00"/>
    <x v="77"/>
    <x v="1"/>
    <d v="2024-01-13T11:41:00"/>
    <d v="2024-01-13T11:48:00"/>
    <d v="2024-01-13T12:11:00"/>
    <d v="2024-01-13T12:38:00"/>
    <d v="2024-01-13T13:15:00"/>
    <d v="2024-01-13T14:35:00"/>
    <n v="0.46"/>
    <n v="3"/>
    <n v="13"/>
    <n v="0.3"/>
    <d v="1899-12-30T00:46:14"/>
    <n v="0"/>
    <s v="Walk-in"/>
    <n v="0.98415086759312242"/>
    <m/>
    <n v="31.999999999534339"/>
    <m/>
  </r>
  <r>
    <s v="P100920"/>
    <x v="1"/>
    <s v="Urgent Care"/>
    <s v="Scheduled"/>
    <d v="2024-01-28T00:00:00"/>
    <d v="2024-01-28T10:15:00"/>
    <x v="78"/>
    <x v="1"/>
    <d v="2024-01-28T10:15:00"/>
    <d v="2024-01-28T10:21:00"/>
    <d v="2024-01-28T11:00:00"/>
    <d v="2024-01-28T11:28:00"/>
    <d v="2024-01-28T13:09:00"/>
    <d v="2024-01-28T15:10:00"/>
    <n v="0.68"/>
    <n v="6"/>
    <n v="5"/>
    <n v="0.44"/>
    <m/>
    <n v="1"/>
    <s v="Online"/>
    <n v="0.82452948078126054"/>
    <m/>
    <n v="47.000000006519258"/>
    <m/>
  </r>
  <r>
    <s v="P100922"/>
    <x v="1"/>
    <s v="Follow-up"/>
    <s v="Walk-in"/>
    <d v="2024-02-10T00:00:00"/>
    <d v="2024-02-10T12:45:00"/>
    <x v="79"/>
    <x v="0"/>
    <d v="2024-02-10T12:56:00"/>
    <d v="2024-02-10T13:05:00"/>
    <d v="2024-02-10T14:54:00"/>
    <d v="2024-02-10T15:12:00"/>
    <d v="2024-02-10T15:49:00"/>
    <d v="2024-02-10T17:19:00"/>
    <n v="0.83"/>
    <n v="8"/>
    <n v="7"/>
    <n v="0.38"/>
    <d v="1899-12-30T00:59:52"/>
    <n v="0"/>
    <s v="Walk-in"/>
    <n v="0.44216896907516579"/>
    <m/>
    <n v="120.00000000349246"/>
    <m/>
  </r>
  <r>
    <s v="P100932"/>
    <x v="1"/>
    <s v="Specialist Referral"/>
    <s v="Scheduled"/>
    <d v="2024-03-19T00:00:00"/>
    <d v="2024-03-19T16:00:00"/>
    <x v="80"/>
    <x v="0"/>
    <d v="2024-03-19T16:02:00"/>
    <d v="2024-03-19T16:12:00"/>
    <d v="2024-03-19T17:22:00"/>
    <d v="2024-03-19T17:40:00"/>
    <d v="2024-03-19T18:11:00"/>
    <d v="2024-03-19T18:15:00"/>
    <n v="0.43"/>
    <n v="4"/>
    <n v="9"/>
    <n v="0.41"/>
    <m/>
    <n v="1"/>
    <s v="Online"/>
    <n v="0.90584359722604701"/>
    <m/>
    <n v="85.000000004656613"/>
    <m/>
  </r>
  <r>
    <s v="P100933"/>
    <x v="1"/>
    <s v="Urgent Care"/>
    <s v="Walk-in"/>
    <d v="2024-02-23T00:00:00"/>
    <d v="2024-02-23T15:15:00"/>
    <x v="81"/>
    <x v="0"/>
    <d v="2024-02-23T15:11:00"/>
    <d v="2024-02-23T15:20:00"/>
    <d v="2024-02-23T16:54:00"/>
    <d v="2024-02-23T17:14:00"/>
    <d v="2024-02-23T17:41:00"/>
    <d v="2024-02-23T18:40:00"/>
    <n v="0.81"/>
    <n v="6"/>
    <n v="15"/>
    <n v="0.26"/>
    <d v="1899-12-30T00:16:24"/>
    <n v="0"/>
    <s v="Walk-in"/>
    <n v="0.28608313779101036"/>
    <m/>
    <n v="107.0000000030268"/>
    <m/>
  </r>
  <r>
    <s v="P100944"/>
    <x v="1"/>
    <s v="Urgent Care"/>
    <s v="Scheduled"/>
    <d v="2024-03-19T00:00:00"/>
    <d v="2024-03-19T08:45:00"/>
    <x v="82"/>
    <x v="1"/>
    <d v="2024-03-19T08:06:00"/>
    <d v="2024-03-19T08:15:00"/>
    <d v="2024-03-19T08:35:00"/>
    <d v="2024-03-19T08:57:00"/>
    <d v="2024-03-19T10:23:00"/>
    <d v="2024-03-19T11:11:00"/>
    <n v="0.8"/>
    <n v="3"/>
    <n v="3"/>
    <n v="0.13"/>
    <m/>
    <n v="1"/>
    <s v="Online"/>
    <n v="0.53608812551168672"/>
    <m/>
    <n v="31.999999999534339"/>
    <m/>
  </r>
  <r>
    <s v="P100951"/>
    <x v="1"/>
    <s v="Urgent Care"/>
    <s v="Walk-in"/>
    <d v="2024-01-30T00:00:00"/>
    <d v="2024-01-30T16:15:00"/>
    <x v="83"/>
    <x v="0"/>
    <d v="2024-01-30T16:02:00"/>
    <d v="2024-01-30T16:07:00"/>
    <d v="2024-01-30T17:48:00"/>
    <d v="2024-01-30T18:02:00"/>
    <d v="2024-01-30T18:40:00"/>
    <d v="2024-01-30T18:42:00"/>
    <n v="0.75"/>
    <n v="8"/>
    <n v="5"/>
    <n v="0.24"/>
    <d v="1899-12-30T00:03:49"/>
    <n v="0"/>
    <s v="Walk-in"/>
    <n v="0.35058916110590665"/>
    <m/>
    <n v="108.99999999906868"/>
    <m/>
  </r>
  <r>
    <s v="P100955"/>
    <x v="1"/>
    <s v="New Patient"/>
    <s v="Scheduled"/>
    <d v="2024-02-17T00:00:00"/>
    <d v="2024-02-17T15:45:00"/>
    <x v="84"/>
    <x v="0"/>
    <d v="2024-02-17T15:21:00"/>
    <d v="2024-02-17T15:27:00"/>
    <d v="2024-02-17T18:01:00"/>
    <d v="2024-02-17T18:11:00"/>
    <d v="2024-02-17T18:37:00"/>
    <d v="2024-02-17T20:42:00"/>
    <n v="0.76"/>
    <n v="7"/>
    <n v="8"/>
    <n v="0.33"/>
    <m/>
    <n v="1"/>
    <s v="Online"/>
    <n v="0.51928657684006074"/>
    <m/>
    <n v="163.00000000745058"/>
    <m/>
  </r>
  <r>
    <s v="P100956"/>
    <x v="1"/>
    <s v="Specialist Referral"/>
    <s v="Scheduled"/>
    <d v="2024-03-15T00:00:00"/>
    <d v="2024-03-15T13:00:00"/>
    <x v="85"/>
    <x v="0"/>
    <d v="2024-03-15T12:51:00"/>
    <d v="2024-03-15T13:10:00"/>
    <d v="2024-03-15T13:42:00"/>
    <d v="2024-03-15T14:02:00"/>
    <d v="2024-03-15T14:02:00"/>
    <d v="2024-03-15T14:09:00"/>
    <n v="0.46"/>
    <n v="2"/>
    <n v="4"/>
    <n v="0.22"/>
    <m/>
    <n v="1"/>
    <s v="Online"/>
    <n v="0.22607171422484085"/>
    <m/>
    <n v="52.000000001862645"/>
    <m/>
  </r>
  <r>
    <s v="P100982"/>
    <x v="1"/>
    <s v="Specialist Referral"/>
    <s v="Scheduled"/>
    <d v="2024-03-21T00:00:00"/>
    <d v="2024-03-21T16:00:00"/>
    <x v="86"/>
    <x v="0"/>
    <d v="2024-03-21T16:01:00"/>
    <d v="2024-03-21T16:06:00"/>
    <d v="2024-03-21T17:11:00"/>
    <d v="2024-03-21T17:24:00"/>
    <d v="2024-03-21T17:24:00"/>
    <d v="2024-03-21T17:36:00"/>
    <n v="0.6"/>
    <n v="6"/>
    <n v="7"/>
    <n v="0.17"/>
    <m/>
    <n v="1"/>
    <s v="Online"/>
    <n v="0.57400366571916639"/>
    <m/>
    <n v="74.000000000232831"/>
    <m/>
  </r>
  <r>
    <s v="P100994"/>
    <x v="1"/>
    <s v="Urgent Care"/>
    <s v="Scheduled"/>
    <d v="2024-01-25T00:00:00"/>
    <d v="2024-01-25T13:45:00"/>
    <x v="87"/>
    <x v="0"/>
    <d v="2024-01-25T13:36:00"/>
    <d v="2024-01-25T13:43:00"/>
    <d v="2024-01-25T16:05:00"/>
    <d v="2024-01-25T16:18:00"/>
    <d v="2024-01-25T17:42:00"/>
    <d v="2024-01-25T18:00:00"/>
    <n v="0.47"/>
    <n v="6"/>
    <n v="4"/>
    <n v="0.3"/>
    <m/>
    <n v="1"/>
    <s v="Online"/>
    <n v="0.44003306261066566"/>
    <m/>
    <n v="153.00000000628643"/>
    <m/>
  </r>
  <r>
    <s v="P100011"/>
    <x v="2"/>
    <s v="Specialist Referral"/>
    <s v="Scheduled"/>
    <d v="2024-02-27T00:00:00"/>
    <d v="2024-02-27T12:30:00"/>
    <x v="88"/>
    <x v="0"/>
    <d v="2024-02-27T12:29:00"/>
    <d v="2024-02-27T12:42:00"/>
    <d v="2024-02-27T15:08:00"/>
    <d v="2024-02-27T15:37:00"/>
    <d v="2024-02-27T17:47:00"/>
    <d v="2024-02-27T19:09:00"/>
    <n v="0.77"/>
    <n v="4"/>
    <n v="7"/>
    <n v="0.38"/>
    <m/>
    <n v="1"/>
    <s v="Online"/>
    <n v="0.77082811277410934"/>
    <m/>
    <n v="162.00000000419095"/>
    <m/>
  </r>
  <r>
    <s v="P100003"/>
    <x v="2"/>
    <s v="Urgent Care"/>
    <s v="Emergency"/>
    <d v="2024-03-27T00:00:00"/>
    <d v="2024-03-27T11:00:00"/>
    <x v="89"/>
    <x v="1"/>
    <d v="2024-03-27T11:02:00"/>
    <d v="2024-03-27T11:11:00"/>
    <d v="2024-03-27T11:18:00"/>
    <d v="2024-03-27T11:23:00"/>
    <d v="2024-03-27T11:23:00"/>
    <d v="2024-03-27T11:37:00"/>
    <n v="0.41"/>
    <n v="5"/>
    <n v="4"/>
    <n v="0.36"/>
    <d v="1899-12-30T00:05:07"/>
    <n v="0"/>
    <s v="Walk-in"/>
    <n v="0.45602239507392306"/>
    <m/>
    <n v="18.999999999068677"/>
    <m/>
  </r>
  <r>
    <s v="P100020"/>
    <x v="2"/>
    <s v="New Patient"/>
    <s v="Scheduled"/>
    <d v="2024-01-10T00:00:00"/>
    <d v="2024-01-10T10:00:00"/>
    <x v="90"/>
    <x v="1"/>
    <d v="2024-01-10T09:26:00"/>
    <d v="2024-01-10T09:46:00"/>
    <d v="2024-01-10T11:14:00"/>
    <d v="2024-01-10T11:30:00"/>
    <d v="2024-01-10T14:11:00"/>
    <d v="2024-01-10T15:47:00"/>
    <n v="0.68"/>
    <n v="6"/>
    <n v="13"/>
    <n v="0.38"/>
    <m/>
    <n v="1"/>
    <s v="Online"/>
    <n v="0.82051752268439337"/>
    <m/>
    <n v="108.99999999906868"/>
    <m/>
  </r>
  <r>
    <s v="P100034"/>
    <x v="2"/>
    <s v="Specialist Referral"/>
    <s v="Scheduled"/>
    <d v="2024-01-15T00:00:00"/>
    <d v="2024-01-15T16:45:00"/>
    <x v="91"/>
    <x v="0"/>
    <d v="2024-01-15T16:59:00"/>
    <d v="2024-01-15T17:21:00"/>
    <d v="2024-01-15T17:43:00"/>
    <d v="2024-01-15T17:56:00"/>
    <d v="2024-01-15T17:56:00"/>
    <d v="2024-01-15T19:45:00"/>
    <n v="0.6"/>
    <n v="7"/>
    <n v="6"/>
    <n v="0.11"/>
    <m/>
    <n v="1"/>
    <s v="Online"/>
    <n v="0.92785306561460268"/>
    <m/>
    <n v="47.999999999301508"/>
    <m/>
  </r>
  <r>
    <s v="P100037"/>
    <x v="2"/>
    <s v="Follow-up"/>
    <s v="Scheduled"/>
    <d v="2024-01-08T00:00:00"/>
    <d v="2024-01-08T14:15:00"/>
    <x v="92"/>
    <x v="0"/>
    <d v="2024-01-08T14:19:00"/>
    <d v="2024-01-08T14:23:00"/>
    <d v="2024-01-08T15:06:00"/>
    <d v="2024-01-08T15:22:00"/>
    <d v="2024-01-08T15:22:00"/>
    <d v="2024-01-08T16:13:00"/>
    <n v="0.56000000000000005"/>
    <n v="8"/>
    <n v="15"/>
    <n v="0.11"/>
    <m/>
    <n v="1"/>
    <s v="Online"/>
    <n v="6.881149277739973E-2"/>
    <m/>
    <n v="47.999999999301508"/>
    <m/>
  </r>
  <r>
    <s v="P100040"/>
    <x v="2"/>
    <s v="Urgent Care"/>
    <s v="Scheduled"/>
    <d v="2024-02-11T00:00:00"/>
    <d v="2024-02-11T14:45:00"/>
    <x v="93"/>
    <x v="0"/>
    <d v="2024-02-11T14:42:00"/>
    <d v="2024-02-11T14:52:00"/>
    <d v="2024-02-11T15:13:00"/>
    <d v="2024-02-11T15:46:00"/>
    <d v="2024-02-11T17:09:00"/>
    <d v="2024-02-11T17:24:00"/>
    <n v="0.48"/>
    <n v="7"/>
    <n v="6"/>
    <n v="0.18"/>
    <m/>
    <n v="1"/>
    <s v="Online"/>
    <n v="0.59487430805673869"/>
    <m/>
    <n v="33.000000002793968"/>
    <m/>
  </r>
  <r>
    <s v="P100058"/>
    <x v="2"/>
    <s v="Specialist Referral"/>
    <s v="Emergency"/>
    <d v="2024-01-29T00:00:00"/>
    <d v="2024-01-29T09:45:00"/>
    <x v="94"/>
    <x v="1"/>
    <d v="2024-01-29T09:54:00"/>
    <d v="2024-01-29T09:55:00"/>
    <d v="2024-01-29T11:50:00"/>
    <d v="2024-01-29T11:55:00"/>
    <d v="2024-01-29T12:45:00"/>
    <d v="2024-01-29T13:41:00"/>
    <n v="0.48"/>
    <n v="5"/>
    <n v="12"/>
    <n v="0.28000000000000003"/>
    <d v="1899-12-30T00:01:34"/>
    <n v="0"/>
    <s v="Walk-in"/>
    <n v="0.90924685936172345"/>
    <m/>
    <n v="119.00000000023283"/>
    <m/>
  </r>
  <r>
    <s v="P100064"/>
    <x v="2"/>
    <s v="Urgent Care"/>
    <s v="Scheduled"/>
    <d v="2024-03-15T00:00:00"/>
    <d v="2024-03-15T10:00:00"/>
    <x v="95"/>
    <x v="1"/>
    <d v="2024-03-15T10:10:00"/>
    <d v="2024-03-15T10:29:00"/>
    <d v="2024-03-15T11:42:00"/>
    <d v="2024-03-15T11:48:00"/>
    <d v="2024-03-15T11:48:00"/>
    <d v="2024-03-15T11:57:00"/>
    <n v="0.61"/>
    <n v="7"/>
    <n v="9"/>
    <n v="0.43"/>
    <m/>
    <n v="1"/>
    <s v="Online"/>
    <n v="0.3779033809376644"/>
    <m/>
    <n v="94.000000002561137"/>
    <m/>
  </r>
  <r>
    <s v="P100071"/>
    <x v="2"/>
    <s v="Follow-up"/>
    <s v="Scheduled"/>
    <d v="2024-01-22T00:00:00"/>
    <d v="2024-01-22T16:00:00"/>
    <x v="96"/>
    <x v="0"/>
    <d v="2024-01-22T15:50:00"/>
    <d v="2024-01-22T15:52:00"/>
    <d v="2024-01-22T16:24:00"/>
    <d v="2024-01-22T16:54:00"/>
    <d v="2024-01-22T17:12:00"/>
    <d v="2024-01-22T17:22:00"/>
    <n v="0.73"/>
    <n v="3"/>
    <n v="11"/>
    <n v="0.21"/>
    <m/>
    <n v="1"/>
    <s v="Online"/>
    <n v="6.3573740219490471E-2"/>
    <m/>
    <n v="36.000000002095476"/>
    <m/>
  </r>
  <r>
    <s v="P100100"/>
    <x v="2"/>
    <s v="New Patient"/>
    <s v="Scheduled"/>
    <d v="2024-01-13T00:00:00"/>
    <d v="2024-01-13T14:15:00"/>
    <x v="97"/>
    <x v="0"/>
    <d v="2024-01-13T13:54:00"/>
    <d v="2024-01-13T14:08:00"/>
    <d v="2024-01-13T15:17:00"/>
    <d v="2024-01-13T15:57:00"/>
    <d v="2024-01-13T17:08:00"/>
    <d v="2024-01-13T17:17:00"/>
    <n v="0.46"/>
    <n v="2"/>
    <n v="4"/>
    <n v="0.21"/>
    <m/>
    <n v="1"/>
    <s v="Online"/>
    <n v="0.52889024691526854"/>
    <m/>
    <n v="84.000000001396984"/>
    <m/>
  </r>
  <r>
    <s v="P100104"/>
    <x v="2"/>
    <s v="Urgent Care"/>
    <s v="Scheduled"/>
    <d v="2024-01-30T00:00:00"/>
    <d v="2024-01-30T13:00:00"/>
    <x v="98"/>
    <x v="0"/>
    <d v="2024-01-30T12:43:00"/>
    <d v="2024-01-30T12:48:00"/>
    <d v="2024-01-30T17:08:00"/>
    <d v="2024-01-30T17:30:00"/>
    <d v="2024-01-30T18:22:00"/>
    <d v="2024-01-30T18:27:00"/>
    <n v="0.82"/>
    <n v="3"/>
    <n v="6"/>
    <n v="0.13"/>
    <m/>
    <n v="1"/>
    <s v="Online"/>
    <n v="0.73084862624559244"/>
    <m/>
    <n v="267.99999999348074"/>
    <m/>
  </r>
  <r>
    <s v="P100105"/>
    <x v="2"/>
    <s v="Specialist Referral"/>
    <s v="Walk-in"/>
    <d v="2024-02-17T00:00:00"/>
    <d v="2024-02-17T09:15:00"/>
    <x v="99"/>
    <x v="1"/>
    <d v="2024-02-17T08:54:00"/>
    <d v="2024-02-17T08:59:00"/>
    <d v="2024-02-17T11:03:00"/>
    <d v="2024-02-17T11:29:00"/>
    <d v="2024-02-17T12:41:00"/>
    <d v="2024-02-17T12:57:00"/>
    <n v="0.77"/>
    <n v="8"/>
    <n v="7"/>
    <n v="0.18"/>
    <d v="1899-12-30T00:58:22"/>
    <n v="0"/>
    <s v="Walk-in"/>
    <n v="0.92729779054718098"/>
    <m/>
    <n v="131.00000000791624"/>
    <m/>
  </r>
  <r>
    <s v="P100107"/>
    <x v="2"/>
    <s v="Follow-up"/>
    <s v="Scheduled"/>
    <d v="2024-03-16T00:00:00"/>
    <d v="2024-03-16T11:00:00"/>
    <x v="100"/>
    <x v="1"/>
    <d v="2024-03-16T10:56:00"/>
    <d v="2024-03-16T11:05:00"/>
    <d v="2024-03-16T11:07:00"/>
    <d v="2024-03-16T11:51:00"/>
    <d v="2024-03-16T12:06:00"/>
    <d v="2024-03-16T12:20:00"/>
    <n v="0.84"/>
    <n v="6"/>
    <n v="11"/>
    <n v="0.35"/>
    <m/>
    <n v="1"/>
    <s v="Online"/>
    <n v="0.26164255512487078"/>
    <m/>
    <n v="12.999999989988282"/>
    <m/>
  </r>
  <r>
    <s v="P100110"/>
    <x v="2"/>
    <s v="New Patient"/>
    <s v="Scheduled"/>
    <d v="2024-03-18T00:00:00"/>
    <d v="2024-03-18T10:00:00"/>
    <x v="101"/>
    <x v="1"/>
    <d v="2024-03-18T09:59:00"/>
    <d v="2024-03-18T10:09:00"/>
    <d v="2024-03-18T11:52:00"/>
    <d v="2024-03-18T12:11:00"/>
    <d v="2024-03-18T12:46:00"/>
    <d v="2024-03-18T14:33:00"/>
    <n v="0.6"/>
    <n v="2"/>
    <n v="12"/>
    <n v="0.38"/>
    <m/>
    <n v="1"/>
    <s v="Online"/>
    <n v="0.11924116481150937"/>
    <m/>
    <n v="117.9999999969732"/>
    <m/>
  </r>
  <r>
    <s v="P100130"/>
    <x v="2"/>
    <s v="New Patient"/>
    <s v="Scheduled"/>
    <d v="2024-03-22T00:00:00"/>
    <d v="2024-03-22T08:45:00"/>
    <x v="102"/>
    <x v="1"/>
    <d v="2024-03-22T08:42:00"/>
    <d v="2024-03-22T08:58:00"/>
    <d v="2024-03-22T10:38:00"/>
    <d v="2024-03-22T11:03:00"/>
    <d v="2024-03-22T12:53:00"/>
    <d v="2024-03-22T13:56:00"/>
    <n v="0.36"/>
    <n v="6"/>
    <n v="8"/>
    <n v="0.31"/>
    <m/>
    <n v="1"/>
    <s v="Online"/>
    <n v="0.14861930133446799"/>
    <m/>
    <n v="117.00000000419095"/>
    <m/>
  </r>
  <r>
    <s v="P100137"/>
    <x v="2"/>
    <s v="Specialist Referral"/>
    <s v="Scheduled"/>
    <d v="2024-01-08T00:00:00"/>
    <d v="2024-01-08T12:45:00"/>
    <x v="103"/>
    <x v="0"/>
    <d v="2024-01-08T12:45:00"/>
    <d v="2024-01-08T13:03:00"/>
    <d v="2024-01-08T13:33:00"/>
    <d v="2024-01-08T14:09:00"/>
    <d v="2024-01-08T14:59:00"/>
    <d v="2024-01-08T16:06:00"/>
    <n v="0.74"/>
    <n v="7"/>
    <n v="3"/>
    <n v="0.33"/>
    <m/>
    <n v="1"/>
    <s v="Online"/>
    <n v="0.56410309797170621"/>
    <m/>
    <n v="52.999999994644895"/>
    <m/>
  </r>
  <r>
    <s v="P100162"/>
    <x v="2"/>
    <s v="Urgent Care"/>
    <s v="Scheduled"/>
    <d v="2024-01-09T00:00:00"/>
    <d v="2024-01-09T15:45:00"/>
    <x v="104"/>
    <x v="0"/>
    <d v="2024-01-09T15:56:00"/>
    <d v="2024-01-09T16:03:00"/>
    <d v="2024-01-09T16:41:00"/>
    <d v="2024-01-09T17:17:00"/>
    <d v="2024-01-09T18:01:00"/>
    <d v="2024-01-09T18:19:00"/>
    <n v="0.91"/>
    <n v="8"/>
    <n v="13"/>
    <n v="0.11"/>
    <m/>
    <n v="1"/>
    <s v="Online"/>
    <n v="0.62477799959908187"/>
    <m/>
    <n v="49.000000002561137"/>
    <m/>
  </r>
  <r>
    <s v="P100195"/>
    <x v="2"/>
    <s v="New Patient"/>
    <s v="Emergency"/>
    <d v="2024-01-10T00:00:00"/>
    <d v="2024-01-10T12:15:00"/>
    <x v="105"/>
    <x v="0"/>
    <d v="2024-01-10T12:20:00"/>
    <d v="2024-01-10T12:28:00"/>
    <d v="2024-01-10T12:47:00"/>
    <d v="2024-01-10T12:52:00"/>
    <d v="2024-01-10T13:54:00"/>
    <d v="2024-01-10T15:48:00"/>
    <n v="0.62"/>
    <n v="3"/>
    <n v="14"/>
    <n v="0.49"/>
    <d v="1899-12-30T00:24:13"/>
    <n v="0"/>
    <s v="Walk-in"/>
    <n v="0.93071701376365945"/>
    <m/>
    <n v="30.99999999627471"/>
    <m/>
  </r>
  <r>
    <s v="P100199"/>
    <x v="2"/>
    <s v="Specialist Referral"/>
    <s v="Scheduled"/>
    <d v="2024-01-26T00:00:00"/>
    <d v="2024-01-26T10:15:00"/>
    <x v="106"/>
    <x v="1"/>
    <d v="2024-01-26T09:53:00"/>
    <d v="2024-01-26T10:00:00"/>
    <d v="2024-01-26T10:37:00"/>
    <d v="2024-01-26T10:43:00"/>
    <d v="2024-01-26T11:21:00"/>
    <d v="2024-01-26T13:03:00"/>
    <n v="0.31"/>
    <n v="4"/>
    <n v="3"/>
    <n v="0.31"/>
    <m/>
    <n v="1"/>
    <s v="Online"/>
    <n v="0.5734374134341842"/>
    <m/>
    <n v="47.999999999301508"/>
    <m/>
  </r>
  <r>
    <s v="P100207"/>
    <x v="2"/>
    <s v="Urgent Care"/>
    <s v="Scheduled"/>
    <d v="2024-02-22T00:00:00"/>
    <d v="2024-02-22T12:45:00"/>
    <x v="107"/>
    <x v="0"/>
    <d v="2024-02-22T12:48:00"/>
    <d v="2024-02-22T12:49:00"/>
    <d v="2024-02-22T13:33:00"/>
    <d v="2024-02-22T13:44:00"/>
    <d v="2024-02-22T14:28:00"/>
    <d v="2024-02-22T16:29:00"/>
    <n v="0.82"/>
    <n v="3"/>
    <n v="3"/>
    <n v="0.16"/>
    <m/>
    <n v="1"/>
    <s v="Online"/>
    <n v="0.23726859644976361"/>
    <m/>
    <n v="49.000000002561137"/>
    <m/>
  </r>
  <r>
    <s v="P100212"/>
    <x v="2"/>
    <s v="Specialist Referral"/>
    <s v="Scheduled"/>
    <d v="2024-01-28T00:00:00"/>
    <d v="2024-01-28T09:00:00"/>
    <x v="108"/>
    <x v="1"/>
    <d v="2024-01-28T08:51:00"/>
    <d v="2024-01-28T09:03:00"/>
    <d v="2024-01-28T09:10:00"/>
    <d v="2024-01-28T09:42:00"/>
    <d v="2024-01-28T10:21:00"/>
    <d v="2024-01-28T10:41:00"/>
    <n v="0.36"/>
    <n v="3"/>
    <n v="6"/>
    <n v="0.35"/>
    <m/>
    <n v="1"/>
    <s v="Online"/>
    <n v="0.2787821273790172"/>
    <m/>
    <n v="21.999999998370185"/>
    <m/>
  </r>
  <r>
    <s v="P100218"/>
    <x v="2"/>
    <s v="Urgent Care"/>
    <s v="Scheduled"/>
    <d v="2024-02-24T00:00:00"/>
    <d v="2024-02-24T10:15:00"/>
    <x v="109"/>
    <x v="1"/>
    <d v="2024-02-24T10:03:00"/>
    <d v="2024-02-24T10:07:00"/>
    <d v="2024-02-24T11:08:00"/>
    <d v="2024-02-24T11:26:00"/>
    <d v="2024-02-24T12:28:00"/>
    <d v="2024-02-24T14:14:00"/>
    <n v="0.56999999999999995"/>
    <n v="5"/>
    <n v="9"/>
    <n v="0.44"/>
    <m/>
    <n v="1"/>
    <s v="Online"/>
    <n v="0.20599422069257578"/>
    <m/>
    <n v="68.999999994412065"/>
    <m/>
  </r>
  <r>
    <s v="P100224"/>
    <x v="2"/>
    <s v="Urgent Care"/>
    <s v="Emergency"/>
    <d v="2024-01-03T00:00:00"/>
    <d v="2024-01-03T10:45:00"/>
    <x v="110"/>
    <x v="1"/>
    <d v="2024-01-03T10:53:00"/>
    <d v="2024-01-03T10:55:00"/>
    <d v="2024-01-03T11:02:00"/>
    <d v="2024-01-03T11:19:00"/>
    <d v="2024-01-03T12:29:00"/>
    <d v="2024-01-03T12:40:00"/>
    <n v="0.31"/>
    <n v="3"/>
    <n v="11"/>
    <n v="0.48"/>
    <d v="1899-12-30T00:53:10"/>
    <n v="0"/>
    <s v="Walk-in"/>
    <n v="0.42999558055221199"/>
    <m/>
    <n v="11.999999997206032"/>
    <m/>
  </r>
  <r>
    <s v="P100228"/>
    <x v="2"/>
    <s v="Urgent Care"/>
    <s v="Scheduled"/>
    <d v="2024-01-23T00:00:00"/>
    <d v="2024-01-23T16:45:00"/>
    <x v="111"/>
    <x v="0"/>
    <d v="2024-01-23T16:06:00"/>
    <d v="2024-01-23T16:15:00"/>
    <d v="2024-01-23T16:24:00"/>
    <d v="2024-01-23T16:42:00"/>
    <d v="2024-01-23T18:24:00"/>
    <d v="2024-01-23T19:30:00"/>
    <n v="0.45"/>
    <n v="4"/>
    <n v="4"/>
    <n v="0.4"/>
    <m/>
    <n v="1"/>
    <s v="Online"/>
    <n v="0.18485678202931644"/>
    <m/>
    <n v="21.999999998370185"/>
    <m/>
  </r>
  <r>
    <s v="P100230"/>
    <x v="2"/>
    <s v="New Patient"/>
    <s v="Scheduled"/>
    <d v="2024-01-12T00:00:00"/>
    <d v="2024-01-12T13:45:00"/>
    <x v="112"/>
    <x v="0"/>
    <d v="2024-01-12T13:51:00"/>
    <d v="2024-01-12T14:00:00"/>
    <d v="2024-01-12T16:24:00"/>
    <d v="2024-01-12T16:35:00"/>
    <d v="2024-01-12T17:33:00"/>
    <d v="2024-01-12T17:44:00"/>
    <n v="0.37"/>
    <n v="3"/>
    <n v="7"/>
    <n v="0.48"/>
    <m/>
    <n v="1"/>
    <s v="Online"/>
    <n v="0.36549335101489555"/>
    <m/>
    <n v="158.00000000162981"/>
    <m/>
  </r>
  <r>
    <s v="P100255"/>
    <x v="2"/>
    <s v="Specialist Referral"/>
    <s v="Scheduled"/>
    <d v="2024-02-07T00:00:00"/>
    <d v="2024-02-07T12:45:00"/>
    <x v="113"/>
    <x v="0"/>
    <d v="2024-02-07T12:44:00"/>
    <d v="2024-02-07T12:57:00"/>
    <d v="2024-02-07T13:12:00"/>
    <d v="2024-02-07T13:29:00"/>
    <d v="2024-02-07T13:29:00"/>
    <d v="2024-02-07T14:35:00"/>
    <n v="0.77"/>
    <n v="5"/>
    <n v="9"/>
    <n v="0.15"/>
    <m/>
    <n v="1"/>
    <s v="Online"/>
    <n v="0.63527353632587114"/>
    <m/>
    <n v="30.00000000349246"/>
    <m/>
  </r>
  <r>
    <s v="P100259"/>
    <x v="2"/>
    <s v="Specialist Referral"/>
    <s v="Scheduled"/>
    <d v="2024-01-26T00:00:00"/>
    <d v="2024-01-26T12:30:00"/>
    <x v="114"/>
    <x v="0"/>
    <d v="2024-01-26T12:25:00"/>
    <d v="2024-01-26T12:35:00"/>
    <d v="2024-01-26T12:51:00"/>
    <d v="2024-01-26T13:06:00"/>
    <d v="2024-01-26T13:37:00"/>
    <d v="2024-01-26T15:43:00"/>
    <n v="0.45"/>
    <n v="3"/>
    <n v="13"/>
    <n v="0.49"/>
    <m/>
    <n v="1"/>
    <s v="Online"/>
    <n v="0.3912827521743879"/>
    <m/>
    <n v="27.999999996973202"/>
    <m/>
  </r>
  <r>
    <s v="P100264"/>
    <x v="2"/>
    <s v="Specialist Referral"/>
    <s v="Scheduled"/>
    <d v="2024-02-24T00:00:00"/>
    <d v="2024-02-24T15:45:00"/>
    <x v="115"/>
    <x v="0"/>
    <d v="2024-02-24T14:59:00"/>
    <d v="2024-02-24T15:06:00"/>
    <d v="2024-02-24T16:37:00"/>
    <d v="2024-02-24T16:51:00"/>
    <d v="2024-02-24T17:34:00"/>
    <d v="2024-02-24T17:44:00"/>
    <n v="0.88"/>
    <n v="2"/>
    <n v="5"/>
    <n v="0.27"/>
    <m/>
    <n v="1"/>
    <s v="Online"/>
    <n v="8.1759725336643441E-2"/>
    <m/>
    <n v="101.00000000442378"/>
    <m/>
  </r>
  <r>
    <s v="P100270"/>
    <x v="2"/>
    <s v="Follow-up"/>
    <s v="Scheduled"/>
    <d v="2024-02-16T00:00:00"/>
    <d v="2024-02-16T10:15:00"/>
    <x v="116"/>
    <x v="1"/>
    <d v="2024-02-16T09:59:00"/>
    <d v="2024-02-16T10:10:00"/>
    <d v="2024-02-16T10:26:00"/>
    <d v="2024-02-16T10:35:00"/>
    <d v="2024-02-16T10:35:00"/>
    <d v="2024-02-16T10:39:00"/>
    <n v="0.64"/>
    <n v="2"/>
    <n v="9"/>
    <n v="0.24"/>
    <m/>
    <n v="1"/>
    <s v="Online"/>
    <n v="0.3683796409807254"/>
    <m/>
    <n v="29.999999993015081"/>
    <m/>
  </r>
  <r>
    <s v="P100311"/>
    <x v="2"/>
    <s v="Specialist Referral"/>
    <s v="Scheduled"/>
    <d v="2024-01-18T00:00:00"/>
    <d v="2024-01-18T09:45:00"/>
    <x v="117"/>
    <x v="1"/>
    <d v="2024-01-18T09:26:00"/>
    <d v="2024-01-18T09:30:00"/>
    <d v="2024-01-18T11:40:00"/>
    <d v="2024-01-18T12:12:00"/>
    <d v="2024-01-18T12:34:00"/>
    <d v="2024-01-18T12:45:00"/>
    <n v="0.72"/>
    <n v="3"/>
    <n v="14"/>
    <n v="0.23"/>
    <m/>
    <n v="1"/>
    <s v="Online"/>
    <n v="0.27355096805498991"/>
    <m/>
    <n v="136.99999999604188"/>
    <m/>
  </r>
  <r>
    <s v="P100316"/>
    <x v="2"/>
    <s v="Urgent Care"/>
    <s v="Scheduled"/>
    <d v="2024-02-15T00:00:00"/>
    <d v="2024-02-15T13:45:00"/>
    <x v="118"/>
    <x v="0"/>
    <d v="2024-02-15T13:34:00"/>
    <d v="2024-02-15T13:46:00"/>
    <d v="2024-02-15T14:24:00"/>
    <d v="2024-02-15T14:31:00"/>
    <d v="2024-02-15T14:31:00"/>
    <d v="2024-02-15T14:35:00"/>
    <n v="0.36"/>
    <n v="8"/>
    <n v="6"/>
    <n v="0.36"/>
    <m/>
    <n v="1"/>
    <s v="Online"/>
    <n v="0.12002936449362867"/>
    <m/>
    <n v="53.999999997904524"/>
    <m/>
  </r>
  <r>
    <s v="P100332"/>
    <x v="2"/>
    <s v="Specialist Referral"/>
    <s v="Scheduled"/>
    <d v="2024-01-19T00:00:00"/>
    <d v="2024-01-19T13:45:00"/>
    <x v="119"/>
    <x v="0"/>
    <d v="2024-01-19T13:44:00"/>
    <d v="2024-01-19T13:53:00"/>
    <d v="2024-01-19T14:57:00"/>
    <d v="2024-01-19T15:22:00"/>
    <d v="2024-01-19T16:09:00"/>
    <d v="2024-01-19T17:56:00"/>
    <n v="0.49"/>
    <n v="4"/>
    <n v="6"/>
    <n v="0.45"/>
    <m/>
    <n v="1"/>
    <s v="Online"/>
    <n v="0.69513131086748192"/>
    <m/>
    <n v="78.000000002793968"/>
    <m/>
  </r>
  <r>
    <s v="P100358"/>
    <x v="2"/>
    <s v="New Patient"/>
    <s v="Walk-in"/>
    <d v="2024-03-21T00:00:00"/>
    <d v="2024-03-21T15:15:00"/>
    <x v="120"/>
    <x v="0"/>
    <d v="2024-03-21T14:57:00"/>
    <d v="2024-03-21T15:04:00"/>
    <d v="2024-03-21T15:42:00"/>
    <d v="2024-03-21T16:16:00"/>
    <d v="2024-03-21T16:42:00"/>
    <d v="2024-03-21T17:50:00"/>
    <n v="0.83"/>
    <n v="3"/>
    <n v="14"/>
    <n v="0.12"/>
    <d v="1899-12-30T00:56:37"/>
    <n v="0"/>
    <s v="Walk-in"/>
    <n v="0.20362664390134788"/>
    <m/>
    <n v="47.999999999301508"/>
    <m/>
  </r>
  <r>
    <s v="P100359"/>
    <x v="2"/>
    <s v="Urgent Care"/>
    <s v="Scheduled"/>
    <d v="2024-02-02T00:00:00"/>
    <d v="2024-02-02T14:30:00"/>
    <x v="121"/>
    <x v="0"/>
    <d v="2024-02-02T14:32:00"/>
    <d v="2024-02-02T14:51:00"/>
    <d v="2024-02-02T15:38:00"/>
    <d v="2024-02-02T15:43:00"/>
    <d v="2024-02-02T15:43:00"/>
    <d v="2024-02-02T16:25:00"/>
    <n v="0.42"/>
    <n v="7"/>
    <n v="11"/>
    <n v="0.36"/>
    <m/>
    <n v="1"/>
    <s v="Online"/>
    <n v="0.28212820313275944"/>
    <m/>
    <n v="68.999999994412065"/>
    <m/>
  </r>
  <r>
    <s v="P100372"/>
    <x v="2"/>
    <s v="New Patient"/>
    <s v="Scheduled"/>
    <d v="2024-03-03T00:00:00"/>
    <d v="2024-03-03T15:30:00"/>
    <x v="122"/>
    <x v="0"/>
    <d v="2024-03-03T15:43:00"/>
    <d v="2024-03-03T15:55:00"/>
    <d v="2024-03-03T16:15:00"/>
    <d v="2024-03-03T16:32:00"/>
    <d v="2024-03-03T17:07:00"/>
    <d v="2024-03-03T17:18:00"/>
    <n v="0.77"/>
    <n v="5"/>
    <n v="8"/>
    <n v="0.45"/>
    <m/>
    <n v="1"/>
    <s v="Online"/>
    <n v="0.64267712934541643"/>
    <m/>
    <n v="34.000000006053597"/>
    <m/>
  </r>
  <r>
    <s v="P100378"/>
    <x v="2"/>
    <s v="New Patient"/>
    <s v="Walk-in"/>
    <d v="2024-01-26T00:00:00"/>
    <d v="2024-01-26T12:30:00"/>
    <x v="123"/>
    <x v="0"/>
    <d v="2024-01-26T12:33:00"/>
    <d v="2024-01-26T12:42:00"/>
    <d v="2024-01-26T13:57:00"/>
    <d v="2024-01-26T14:14:00"/>
    <d v="2024-01-26T14:45:00"/>
    <d v="2024-01-26T14:58:00"/>
    <n v="0.54"/>
    <n v="3"/>
    <n v="4"/>
    <n v="0.28999999999999998"/>
    <d v="1899-12-30T00:38:57"/>
    <n v="0"/>
    <s v="Walk-in"/>
    <n v="1.2804996467332685E-3"/>
    <m/>
    <n v="86.000000007916242"/>
    <m/>
  </r>
  <r>
    <s v="P100399"/>
    <x v="2"/>
    <s v="New Patient"/>
    <s v="Emergency"/>
    <d v="2024-01-10T00:00:00"/>
    <d v="2024-01-10T09:30:00"/>
    <x v="124"/>
    <x v="1"/>
    <d v="2024-01-10T09:04:00"/>
    <d v="2024-01-10T09:09:00"/>
    <d v="2024-01-10T10:25:00"/>
    <d v="2024-01-10T10:42:00"/>
    <d v="2024-01-10T10:42:00"/>
    <d v="2024-01-10T12:45:00"/>
    <n v="0.65"/>
    <n v="6"/>
    <n v="11"/>
    <n v="0.38"/>
    <d v="1899-12-30T00:08:28"/>
    <n v="0"/>
    <s v="Walk-in"/>
    <n v="0.15154326059896606"/>
    <m/>
    <n v="86.000000007916242"/>
    <m/>
  </r>
  <r>
    <s v="P100403"/>
    <x v="2"/>
    <s v="New Patient"/>
    <s v="Scheduled"/>
    <d v="2024-03-12T00:00:00"/>
    <d v="2024-03-12T14:45:00"/>
    <x v="125"/>
    <x v="0"/>
    <d v="2024-03-12T15:11:00"/>
    <d v="2024-03-12T15:16:00"/>
    <d v="2024-03-12T16:23:00"/>
    <d v="2024-03-12T16:28:00"/>
    <d v="2024-03-12T16:48:00"/>
    <d v="2024-03-12T16:59:00"/>
    <n v="0.76"/>
    <n v="2"/>
    <n v="15"/>
    <n v="0.38"/>
    <m/>
    <n v="1"/>
    <s v="Online"/>
    <n v="0.54660833528336938"/>
    <m/>
    <n v="72.999999996973202"/>
    <m/>
  </r>
  <r>
    <s v="P100419"/>
    <x v="2"/>
    <s v="Urgent Care"/>
    <s v="Scheduled"/>
    <d v="2024-02-07T00:00:00"/>
    <d v="2024-02-07T10:30:00"/>
    <x v="126"/>
    <x v="1"/>
    <d v="2024-02-07T10:25:00"/>
    <d v="2024-02-07T10:28:00"/>
    <d v="2024-02-07T12:32:00"/>
    <d v="2024-02-07T12:55:00"/>
    <d v="2024-02-07T13:11:00"/>
    <d v="2024-02-07T14:29:00"/>
    <n v="0.41"/>
    <n v="3"/>
    <n v="11"/>
    <n v="0.36"/>
    <m/>
    <n v="1"/>
    <s v="Online"/>
    <n v="0.26853714275364471"/>
    <m/>
    <n v="130.00000000465661"/>
    <m/>
  </r>
  <r>
    <s v="P100423"/>
    <x v="2"/>
    <s v="New Patient"/>
    <s v="Walk-in"/>
    <d v="2024-03-01T00:00:00"/>
    <d v="2024-03-01T15:00:00"/>
    <x v="127"/>
    <x v="0"/>
    <d v="2024-03-01T14:58:00"/>
    <d v="2024-03-01T15:06:00"/>
    <d v="2024-03-01T15:46:00"/>
    <d v="2024-03-01T16:11:00"/>
    <d v="2024-03-01T16:40:00"/>
    <d v="2024-03-01T16:45:00"/>
    <n v="0.33"/>
    <n v="7"/>
    <n v="10"/>
    <n v="0.39"/>
    <d v="1899-12-30T00:58:06"/>
    <n v="0"/>
    <s v="Walk-in"/>
    <n v="5.6554140972978617E-3"/>
    <m/>
    <n v="50.999999998603016"/>
    <m/>
  </r>
  <r>
    <s v="P100442"/>
    <x v="2"/>
    <s v="Specialist Referral"/>
    <s v="Emergency"/>
    <d v="2024-02-15T00:00:00"/>
    <d v="2024-02-15T08:00:00"/>
    <x v="128"/>
    <x v="1"/>
    <d v="2024-02-15T07:44:00"/>
    <d v="2024-02-15T07:54:00"/>
    <d v="2024-02-15T09:11:00"/>
    <d v="2024-02-15T09:28:00"/>
    <d v="2024-02-15T09:28:00"/>
    <d v="2024-02-15T10:12:00"/>
    <n v="0.36"/>
    <n v="6"/>
    <n v="13"/>
    <n v="0.47"/>
    <d v="1899-12-30T00:48:33"/>
    <n v="0"/>
    <s v="Walk-in"/>
    <n v="0.77906767163498314"/>
    <m/>
    <n v="88.000000003958121"/>
    <m/>
  </r>
  <r>
    <s v="P100459"/>
    <x v="2"/>
    <s v="Urgent Care"/>
    <s v="Scheduled"/>
    <d v="2024-01-20T00:00:00"/>
    <d v="2024-01-20T12:00:00"/>
    <x v="129"/>
    <x v="0"/>
    <d v="2024-01-20T12:25:00"/>
    <d v="2024-01-20T12:37:00"/>
    <d v="2024-01-20T12:50:00"/>
    <d v="2024-01-20T13:19:00"/>
    <d v="2024-01-20T13:45:00"/>
    <d v="2024-01-20T14:55:00"/>
    <n v="0.56999999999999995"/>
    <n v="2"/>
    <n v="3"/>
    <n v="0.28000000000000003"/>
    <m/>
    <n v="1"/>
    <s v="Online"/>
    <n v="0.97907883200038015"/>
    <m/>
    <n v="29.999999993015081"/>
    <m/>
  </r>
  <r>
    <s v="P100477"/>
    <x v="2"/>
    <s v="New Patient"/>
    <s v="Walk-in"/>
    <d v="2024-01-23T00:00:00"/>
    <d v="2024-01-23T13:30:00"/>
    <x v="130"/>
    <x v="0"/>
    <d v="2024-01-23T13:07:00"/>
    <d v="2024-01-23T13:17:00"/>
    <d v="2024-01-23T14:06:00"/>
    <d v="2024-01-23T14:31:00"/>
    <d v="2024-01-23T16:28:00"/>
    <d v="2024-01-23T18:13:00"/>
    <n v="0.92"/>
    <n v="8"/>
    <n v="9"/>
    <n v="0.28999999999999998"/>
    <d v="1899-12-30T00:06:10"/>
    <n v="0"/>
    <s v="Walk-in"/>
    <n v="0.50248842546230088"/>
    <m/>
    <n v="63.000000006286427"/>
    <m/>
  </r>
  <r>
    <s v="P100518"/>
    <x v="2"/>
    <s v="New Patient"/>
    <s v="Emergency"/>
    <d v="2024-01-02T00:00:00"/>
    <d v="2024-01-02T09:45:00"/>
    <x v="131"/>
    <x v="1"/>
    <d v="2024-01-02T09:31:00"/>
    <d v="2024-01-02T09:35:00"/>
    <d v="2024-01-02T09:39:00"/>
    <d v="2024-01-02T09:53:00"/>
    <d v="2024-01-02T09:53:00"/>
    <d v="2024-01-02T10:00:00"/>
    <n v="0.54"/>
    <n v="4"/>
    <n v="11"/>
    <n v="0.19"/>
    <d v="1899-12-30T00:33:43"/>
    <n v="0"/>
    <s v="Walk-in"/>
    <n v="0.27402636810043335"/>
    <m/>
    <n v="13.000000000465661"/>
    <m/>
  </r>
  <r>
    <s v="P100527"/>
    <x v="2"/>
    <s v="Urgent Care"/>
    <s v="Scheduled"/>
    <d v="2024-01-22T00:00:00"/>
    <d v="2024-01-22T09:15:00"/>
    <x v="132"/>
    <x v="1"/>
    <d v="2024-01-22T08:45:00"/>
    <d v="2024-01-22T08:52:00"/>
    <d v="2024-01-22T09:20:00"/>
    <d v="2024-01-22T09:39:00"/>
    <d v="2024-01-22T10:33:00"/>
    <d v="2024-01-22T10:41:00"/>
    <n v="0.92"/>
    <n v="4"/>
    <n v="11"/>
    <n v="0.4"/>
    <m/>
    <n v="1"/>
    <s v="Online"/>
    <n v="0.42834425345973504"/>
    <m/>
    <n v="37.999999998137355"/>
    <m/>
  </r>
  <r>
    <s v="P100531"/>
    <x v="2"/>
    <s v="New Patient"/>
    <s v="Scheduled"/>
    <d v="2024-02-05T00:00:00"/>
    <d v="2024-02-05T15:30:00"/>
    <x v="133"/>
    <x v="0"/>
    <d v="2024-02-05T14:55:00"/>
    <d v="2024-02-05T15:00:00"/>
    <d v="2024-02-05T15:40:00"/>
    <d v="2024-02-05T16:10:00"/>
    <d v="2024-02-05T16:44:00"/>
    <d v="2024-02-05T17:17:00"/>
    <n v="0.32"/>
    <n v="8"/>
    <n v="15"/>
    <n v="0.23"/>
    <m/>
    <n v="1"/>
    <s v="Online"/>
    <n v="7.1026429613814779E-2"/>
    <m/>
    <n v="50.000000005820766"/>
    <m/>
  </r>
  <r>
    <s v="P100536"/>
    <x v="2"/>
    <s v="New Patient"/>
    <s v="Scheduled"/>
    <d v="2024-01-03T00:00:00"/>
    <d v="2024-01-03T16:45:00"/>
    <x v="134"/>
    <x v="0"/>
    <d v="2024-01-03T16:51:00"/>
    <d v="2024-01-03T17:01:00"/>
    <d v="2024-01-03T18:16:00"/>
    <d v="2024-01-03T18:34:00"/>
    <d v="2024-01-03T20:14:00"/>
    <d v="2024-01-03T20:29:00"/>
    <n v="0.71"/>
    <n v="3"/>
    <n v="5"/>
    <n v="0.47"/>
    <m/>
    <n v="1"/>
    <s v="Online"/>
    <n v="0.26061712303847095"/>
    <m/>
    <n v="87.000000000698492"/>
    <m/>
  </r>
  <r>
    <s v="P100547"/>
    <x v="2"/>
    <s v="Urgent Care"/>
    <s v="Walk-in"/>
    <d v="2024-02-02T00:00:00"/>
    <d v="2024-02-02T09:15:00"/>
    <x v="135"/>
    <x v="1"/>
    <d v="2024-02-02T09:01:00"/>
    <d v="2024-02-02T09:08:00"/>
    <d v="2024-02-02T10:06:00"/>
    <d v="2024-02-02T10:12:00"/>
    <d v="2024-02-02T10:12:00"/>
    <d v="2024-02-02T11:02:00"/>
    <n v="0.66"/>
    <n v="2"/>
    <n v="5"/>
    <n v="0.37"/>
    <d v="1899-12-30T00:04:58"/>
    <n v="0"/>
    <s v="Walk-in"/>
    <n v="7.4566954918413364E-2"/>
    <m/>
    <n v="69.999999997671694"/>
    <m/>
  </r>
  <r>
    <s v="P100548"/>
    <x v="2"/>
    <s v="Urgent Care"/>
    <s v="Scheduled"/>
    <d v="2024-03-02T00:00:00"/>
    <d v="2024-03-02T11:30:00"/>
    <x v="136"/>
    <x v="1"/>
    <d v="2024-03-02T11:39:00"/>
    <d v="2024-03-02T11:54:00"/>
    <d v="2024-03-02T13:36:00"/>
    <d v="2024-03-02T14:10:00"/>
    <d v="2024-03-02T15:36:00"/>
    <d v="2024-03-02T17:38:00"/>
    <n v="0.43"/>
    <n v="7"/>
    <n v="15"/>
    <n v="0.2"/>
    <m/>
    <n v="1"/>
    <s v="Online"/>
    <n v="0.31835485411124109"/>
    <m/>
    <n v="120.00000000349246"/>
    <m/>
  </r>
  <r>
    <s v="P100555"/>
    <x v="2"/>
    <s v="Follow-up"/>
    <s v="Emergency"/>
    <d v="2024-01-05T00:00:00"/>
    <d v="2024-01-05T09:30:00"/>
    <x v="137"/>
    <x v="1"/>
    <d v="2024-01-05T09:02:00"/>
    <d v="2024-01-05T09:03:00"/>
    <d v="2024-01-05T09:57:00"/>
    <d v="2024-01-05T10:18:00"/>
    <d v="2024-01-05T11:51:00"/>
    <d v="2024-01-05T13:44:00"/>
    <n v="0.81"/>
    <n v="7"/>
    <n v="13"/>
    <n v="0.43"/>
    <d v="1899-12-30T00:06:43"/>
    <n v="0"/>
    <s v="Walk-in"/>
    <n v="0.12217462644734189"/>
    <m/>
    <n v="56.999999997206032"/>
    <m/>
  </r>
  <r>
    <s v="P100556"/>
    <x v="2"/>
    <s v="New Patient"/>
    <s v="Walk-in"/>
    <d v="2024-02-03T00:00:00"/>
    <d v="2024-02-03T16:00:00"/>
    <x v="138"/>
    <x v="0"/>
    <d v="2024-02-03T16:02:00"/>
    <d v="2024-02-03T16:13:00"/>
    <d v="2024-02-03T17:05:00"/>
    <d v="2024-02-03T17:17:00"/>
    <d v="2024-02-03T17:43:00"/>
    <d v="2024-02-03T17:46:00"/>
    <n v="0.76"/>
    <n v="2"/>
    <n v="12"/>
    <n v="0.36"/>
    <d v="1899-12-30T00:05:16"/>
    <n v="0"/>
    <s v="Walk-in"/>
    <n v="0.60314197325123531"/>
    <m/>
    <n v="63.999999999068677"/>
    <m/>
  </r>
  <r>
    <s v="P100588"/>
    <x v="2"/>
    <s v="New Patient"/>
    <s v="Scheduled"/>
    <d v="2024-01-03T00:00:00"/>
    <d v="2024-01-03T13:30:00"/>
    <x v="139"/>
    <x v="0"/>
    <d v="2024-01-03T13:33:00"/>
    <d v="2024-01-03T13:45:00"/>
    <d v="2024-01-03T13:47:00"/>
    <d v="2024-01-03T14:07:00"/>
    <d v="2024-01-03T15:01:00"/>
    <d v="2024-01-03T15:04:00"/>
    <n v="0.8"/>
    <n v="4"/>
    <n v="6"/>
    <n v="0.26"/>
    <m/>
    <n v="1"/>
    <s v="Online"/>
    <n v="0.3706541658331286"/>
    <m/>
    <n v="15.999999999767169"/>
    <m/>
  </r>
  <r>
    <s v="P100591"/>
    <x v="2"/>
    <s v="New Patient"/>
    <s v="Scheduled"/>
    <d v="2024-02-16T00:00:00"/>
    <d v="2024-02-16T13:30:00"/>
    <x v="140"/>
    <x v="0"/>
    <d v="2024-02-16T13:45:00"/>
    <d v="2024-02-16T13:47:00"/>
    <d v="2024-02-16T13:58:00"/>
    <d v="2024-02-16T14:24:00"/>
    <d v="2024-02-16T15:46:00"/>
    <d v="2024-02-16T15:58:00"/>
    <n v="0.82"/>
    <n v="3"/>
    <n v="8"/>
    <n v="0.21"/>
    <m/>
    <n v="1"/>
    <s v="Online"/>
    <n v="0.23617234202208637"/>
    <m/>
    <n v="16.999999992549419"/>
    <m/>
  </r>
  <r>
    <s v="P100596"/>
    <x v="2"/>
    <s v="New Patient"/>
    <s v="Scheduled"/>
    <d v="2024-02-21T00:00:00"/>
    <d v="2024-02-21T13:45:00"/>
    <x v="141"/>
    <x v="0"/>
    <d v="2024-02-21T13:44:00"/>
    <d v="2024-02-21T13:50:00"/>
    <d v="2024-02-21T15:51:00"/>
    <d v="2024-02-21T16:05:00"/>
    <d v="2024-02-21T16:05:00"/>
    <d v="2024-02-21T17:12:00"/>
    <n v="0.62"/>
    <n v="3"/>
    <n v="14"/>
    <n v="0.32"/>
    <m/>
    <n v="1"/>
    <s v="Online"/>
    <n v="0.73051992701498725"/>
    <m/>
    <n v="130.99999999743886"/>
    <m/>
  </r>
  <r>
    <s v="P100598"/>
    <x v="2"/>
    <s v="Follow-up"/>
    <s v="Scheduled"/>
    <d v="2024-02-24T00:00:00"/>
    <d v="2024-02-24T16:30:00"/>
    <x v="142"/>
    <x v="0"/>
    <d v="2024-02-24T16:31:00"/>
    <d v="2024-02-24T16:33:00"/>
    <d v="2024-02-24T17:53:00"/>
    <d v="2024-02-24T18:29:00"/>
    <d v="2024-02-24T19:00:00"/>
    <d v="2024-02-24T19:19:00"/>
    <n v="0.76"/>
    <n v="7"/>
    <n v="4"/>
    <n v="0.3"/>
    <m/>
    <n v="1"/>
    <s v="Online"/>
    <n v="0.85572221023386574"/>
    <m/>
    <n v="87.000000000698492"/>
    <m/>
  </r>
  <r>
    <s v="P100599"/>
    <x v="2"/>
    <s v="New Patient"/>
    <s v="Scheduled"/>
    <d v="2024-03-30T00:00:00"/>
    <d v="2024-03-30T16:15:00"/>
    <x v="143"/>
    <x v="0"/>
    <d v="2024-03-30T16:08:00"/>
    <d v="2024-03-30T16:21:00"/>
    <d v="2024-03-30T16:30:00"/>
    <d v="2024-03-30T17:00:00"/>
    <d v="2024-03-30T17:00:00"/>
    <d v="2024-03-30T17:08:00"/>
    <n v="0.49"/>
    <n v="6"/>
    <n v="15"/>
    <n v="0.3"/>
    <m/>
    <n v="1"/>
    <s v="Online"/>
    <n v="0.81714328056697905"/>
    <m/>
    <n v="24.000000004889444"/>
    <m/>
  </r>
  <r>
    <s v="P100608"/>
    <x v="2"/>
    <s v="Urgent Care"/>
    <s v="Walk-in"/>
    <d v="2024-03-24T00:00:00"/>
    <d v="2024-03-24T12:15:00"/>
    <x v="144"/>
    <x v="0"/>
    <d v="2024-03-24T12:20:00"/>
    <d v="2024-03-24T12:26:00"/>
    <d v="2024-03-24T12:36:00"/>
    <d v="2024-03-24T13:04:00"/>
    <d v="2024-03-24T13:48:00"/>
    <d v="2024-03-24T13:53:00"/>
    <n v="0.55000000000000004"/>
    <n v="8"/>
    <n v="4"/>
    <n v="0.33"/>
    <d v="1899-12-30T00:22:42"/>
    <n v="0"/>
    <s v="Walk-in"/>
    <n v="0.63015923744373659"/>
    <m/>
    <n v="18.000000006286427"/>
    <m/>
  </r>
  <r>
    <s v="P100611"/>
    <x v="2"/>
    <s v="Specialist Referral"/>
    <s v="Walk-in"/>
    <d v="2024-01-18T00:00:00"/>
    <d v="2024-01-18T11:00:00"/>
    <x v="145"/>
    <x v="1"/>
    <d v="2024-01-18T10:32:00"/>
    <d v="2024-01-18T10:42:00"/>
    <d v="2024-01-18T11:00:00"/>
    <d v="2024-01-18T11:15:00"/>
    <d v="2024-01-18T11:59:00"/>
    <d v="2024-01-18T12:15:00"/>
    <n v="0.32"/>
    <n v="2"/>
    <n v="3"/>
    <n v="0.2"/>
    <d v="1899-12-30T00:33:41"/>
    <n v="0"/>
    <s v="Walk-in"/>
    <n v="0.90010146965301185"/>
    <m/>
    <n v="31.000000006752089"/>
    <m/>
  </r>
  <r>
    <s v="P100615"/>
    <x v="2"/>
    <s v="Follow-up"/>
    <s v="Scheduled"/>
    <d v="2024-02-07T00:00:00"/>
    <d v="2024-02-07T10:00:00"/>
    <x v="146"/>
    <x v="1"/>
    <d v="2024-02-07T10:01:00"/>
    <d v="2024-02-07T10:05:00"/>
    <d v="2024-02-07T10:10:00"/>
    <d v="2024-02-07T10:28:00"/>
    <d v="2024-02-07T12:22:00"/>
    <d v="2024-02-07T12:32:00"/>
    <n v="0.42"/>
    <n v="8"/>
    <n v="6"/>
    <n v="0.39"/>
    <m/>
    <n v="1"/>
    <s v="Online"/>
    <n v="0.17473700240329837"/>
    <m/>
    <n v="13.000000000465661"/>
    <m/>
  </r>
  <r>
    <s v="P100641"/>
    <x v="2"/>
    <s v="New Patient"/>
    <s v="Scheduled"/>
    <d v="2024-01-07T00:00:00"/>
    <d v="2024-01-07T10:00:00"/>
    <x v="147"/>
    <x v="1"/>
    <d v="2024-01-07T09:50:00"/>
    <d v="2024-01-07T10:06:00"/>
    <d v="2024-01-07T13:13:00"/>
    <d v="2024-01-07T13:18:00"/>
    <d v="2024-01-07T14:01:00"/>
    <d v="2024-01-07T15:48:00"/>
    <n v="0.76"/>
    <n v="6"/>
    <n v="6"/>
    <n v="0.41"/>
    <m/>
    <n v="1"/>
    <s v="Online"/>
    <n v="4.7932522221555307E-2"/>
    <m/>
    <n v="207.9999999969732"/>
    <m/>
  </r>
  <r>
    <s v="P100646"/>
    <x v="2"/>
    <s v="Follow-up"/>
    <s v="Walk-in"/>
    <d v="2024-01-08T00:00:00"/>
    <d v="2024-01-08T11:15:00"/>
    <x v="148"/>
    <x v="1"/>
    <d v="2024-01-08T11:13:00"/>
    <d v="2024-01-08T11:17:00"/>
    <d v="2024-01-08T12:08:00"/>
    <d v="2024-01-08T12:36:00"/>
    <d v="2024-01-08T13:22:00"/>
    <d v="2024-01-08T13:26:00"/>
    <n v="0.6"/>
    <n v="4"/>
    <n v="11"/>
    <n v="0.15"/>
    <d v="1899-12-30T00:15:39"/>
    <n v="0"/>
    <s v="Walk-in"/>
    <n v="7.6223705075636028E-2"/>
    <m/>
    <n v="58.000000000465661"/>
    <m/>
  </r>
  <r>
    <s v="P100653"/>
    <x v="2"/>
    <s v="Follow-up"/>
    <s v="Scheduled"/>
    <d v="2024-03-31T00:00:00"/>
    <d v="2024-03-31T14:30:00"/>
    <x v="149"/>
    <x v="0"/>
    <d v="2024-03-31T14:21:00"/>
    <d v="2024-03-31T14:36:00"/>
    <d v="2024-03-31T14:43:00"/>
    <d v="2024-03-31T14:48:00"/>
    <d v="2024-03-31T15:09:00"/>
    <d v="2024-03-31T15:28:00"/>
    <n v="0.82"/>
    <n v="3"/>
    <n v="14"/>
    <n v="0.23"/>
    <m/>
    <n v="1"/>
    <s v="Online"/>
    <n v="0.47583959598452374"/>
    <m/>
    <n v="24.999999997671694"/>
    <m/>
  </r>
  <r>
    <s v="P100680"/>
    <x v="2"/>
    <s v="Follow-up"/>
    <s v="Scheduled"/>
    <d v="2024-02-25T00:00:00"/>
    <d v="2024-02-25T11:15:00"/>
    <x v="150"/>
    <x v="1"/>
    <d v="2024-02-25T11:00:00"/>
    <d v="2024-02-25T11:08:00"/>
    <d v="2024-02-25T11:18:00"/>
    <d v="2024-02-25T11:45:00"/>
    <d v="2024-02-25T12:15:00"/>
    <d v="2024-02-25T13:20:00"/>
    <n v="0.6"/>
    <n v="6"/>
    <n v="5"/>
    <n v="0.17"/>
    <m/>
    <n v="1"/>
    <s v="Online"/>
    <n v="0.38161321357128941"/>
    <m/>
    <n v="20.000000002328306"/>
    <m/>
  </r>
  <r>
    <s v="P100685"/>
    <x v="2"/>
    <s v="Follow-up"/>
    <s v="Scheduled"/>
    <d v="2024-02-22T00:00:00"/>
    <d v="2024-02-22T10:15:00"/>
    <x v="151"/>
    <x v="1"/>
    <d v="2024-02-22T10:21:00"/>
    <d v="2024-02-22T10:25:00"/>
    <d v="2024-02-22T11:56:00"/>
    <d v="2024-02-22T12:07:00"/>
    <d v="2024-02-22T12:07:00"/>
    <d v="2024-02-22T12:20:00"/>
    <n v="0.41"/>
    <n v="4"/>
    <n v="7"/>
    <n v="0.28000000000000003"/>
    <m/>
    <n v="1"/>
    <s v="Online"/>
    <n v="0.4494692986446176"/>
    <m/>
    <n v="97.999999994644895"/>
    <m/>
  </r>
  <r>
    <s v="P100693"/>
    <x v="2"/>
    <s v="Follow-up"/>
    <s v="Walk-in"/>
    <d v="2024-03-29T00:00:00"/>
    <d v="2024-03-29T10:30:00"/>
    <x v="152"/>
    <x v="1"/>
    <d v="2024-03-29T09:53:00"/>
    <d v="2024-03-29T09:54:00"/>
    <d v="2024-03-29T10:15:00"/>
    <d v="2024-03-29T10:36:00"/>
    <d v="2024-03-29T11:13:00"/>
    <d v="2024-03-29T12:23:00"/>
    <n v="0.8"/>
    <n v="4"/>
    <n v="4"/>
    <n v="0.14000000000000001"/>
    <d v="1899-12-30T00:58:37"/>
    <n v="0"/>
    <s v="Walk-in"/>
    <n v="0.1411192409055374"/>
    <m/>
    <n v="26.000000000931323"/>
    <m/>
  </r>
  <r>
    <s v="P100694"/>
    <x v="2"/>
    <s v="Urgent Care"/>
    <s v="Scheduled"/>
    <d v="2024-03-02T00:00:00"/>
    <d v="2024-03-02T10:00:00"/>
    <x v="153"/>
    <x v="1"/>
    <d v="2024-03-02T10:05:00"/>
    <d v="2024-03-02T10:06:00"/>
    <d v="2024-03-02T10:44:00"/>
    <d v="2024-03-02T11:12:00"/>
    <d v="2024-03-02T13:10:00"/>
    <d v="2024-03-02T15:14:00"/>
    <n v="0.46"/>
    <n v="7"/>
    <n v="11"/>
    <n v="0.31"/>
    <m/>
    <n v="1"/>
    <s v="Online"/>
    <n v="0.28261234401046165"/>
    <m/>
    <n v="42.000000000698492"/>
    <m/>
  </r>
  <r>
    <s v="P100695"/>
    <x v="2"/>
    <s v="Follow-up"/>
    <s v="Scheduled"/>
    <d v="2024-01-01T00:00:00"/>
    <d v="2024-01-01T16:00:00"/>
    <x v="154"/>
    <x v="0"/>
    <d v="2024-01-01T16:13:00"/>
    <d v="2024-01-01T16:25:00"/>
    <d v="2024-01-01T17:46:00"/>
    <d v="2024-01-01T18:25:00"/>
    <d v="2024-01-01T19:04:00"/>
    <d v="2024-01-01T19:56:00"/>
    <n v="0.9"/>
    <n v="5"/>
    <n v="13"/>
    <n v="0.45"/>
    <m/>
    <n v="1"/>
    <s v="Online"/>
    <n v="0.92899941942937347"/>
    <m/>
    <n v="95.999999998603016"/>
    <m/>
  </r>
  <r>
    <s v="P100699"/>
    <x v="2"/>
    <s v="Follow-up"/>
    <s v="Emergency"/>
    <d v="2024-01-07T00:00:00"/>
    <d v="2024-01-07T14:00:00"/>
    <x v="155"/>
    <x v="0"/>
    <d v="2024-01-07T14:30:00"/>
    <d v="2024-01-07T14:42:00"/>
    <d v="2024-01-07T15:10:00"/>
    <d v="2024-01-07T15:29:00"/>
    <d v="2024-01-07T16:37:00"/>
    <d v="2024-01-07T16:46:00"/>
    <n v="0.82"/>
    <n v="8"/>
    <n v="6"/>
    <n v="0.37"/>
    <d v="1899-12-30T00:30:35"/>
    <n v="0"/>
    <s v="Walk-in"/>
    <n v="0.19978288308449421"/>
    <m/>
    <n v="43.999999996740371"/>
    <m/>
  </r>
  <r>
    <s v="P100701"/>
    <x v="2"/>
    <s v="New Patient"/>
    <s v="Scheduled"/>
    <d v="2024-01-27T00:00:00"/>
    <d v="2024-01-27T15:00:00"/>
    <x v="156"/>
    <x v="0"/>
    <d v="2024-01-27T14:41:00"/>
    <d v="2024-01-27T14:47:00"/>
    <d v="2024-01-27T16:04:00"/>
    <d v="2024-01-27T16:26:00"/>
    <d v="2024-01-27T16:51:00"/>
    <d v="2024-01-27T17:05:00"/>
    <n v="0.35"/>
    <n v="7"/>
    <n v="12"/>
    <n v="0.33"/>
    <m/>
    <n v="1"/>
    <s v="Online"/>
    <n v="0.79869375601636872"/>
    <m/>
    <n v="88.000000003958121"/>
    <m/>
  </r>
  <r>
    <s v="P100712"/>
    <x v="2"/>
    <s v="New Patient"/>
    <s v="Scheduled"/>
    <d v="2024-03-18T00:00:00"/>
    <d v="2024-03-18T16:30:00"/>
    <x v="157"/>
    <x v="0"/>
    <d v="2024-03-18T16:01:00"/>
    <d v="2024-03-18T16:05:00"/>
    <d v="2024-03-18T16:14:00"/>
    <d v="2024-03-18T16:32:00"/>
    <d v="2024-03-18T18:00:00"/>
    <d v="2024-03-18T18:09:00"/>
    <n v="0.35"/>
    <n v="8"/>
    <n v="10"/>
    <n v="0.2"/>
    <m/>
    <n v="1"/>
    <s v="Online"/>
    <n v="0.7423211638453272"/>
    <m/>
    <n v="17.000000003026798"/>
    <m/>
  </r>
  <r>
    <s v="P100719"/>
    <x v="2"/>
    <s v="Urgent Care"/>
    <s v="Scheduled"/>
    <d v="2024-03-30T00:00:00"/>
    <d v="2024-03-30T09:45:00"/>
    <x v="158"/>
    <x v="1"/>
    <d v="2024-03-30T09:35:00"/>
    <d v="2024-03-30T09:45:00"/>
    <d v="2024-03-30T09:57:00"/>
    <d v="2024-03-30T10:11:00"/>
    <d v="2024-03-30T11:31:00"/>
    <d v="2024-03-30T13:50:00"/>
    <n v="0.31"/>
    <n v="8"/>
    <n v="4"/>
    <n v="0.49"/>
    <m/>
    <n v="1"/>
    <s v="Online"/>
    <n v="0.27070894377444255"/>
    <m/>
    <n v="24.999999997671694"/>
    <m/>
  </r>
  <r>
    <s v="P100725"/>
    <x v="2"/>
    <s v="Urgent Care"/>
    <s v="Scheduled"/>
    <d v="2024-01-03T00:00:00"/>
    <d v="2024-01-03T15:15:00"/>
    <x v="159"/>
    <x v="0"/>
    <d v="2024-01-03T15:12:00"/>
    <d v="2024-01-03T15:26:00"/>
    <d v="2024-01-03T17:33:00"/>
    <d v="2024-01-03T17:42:00"/>
    <d v="2024-01-03T17:42:00"/>
    <d v="2024-01-03T17:48:00"/>
    <n v="0.85"/>
    <n v="8"/>
    <n v="14"/>
    <n v="0.43"/>
    <m/>
    <n v="1"/>
    <s v="Online"/>
    <n v="0.68248055581576328"/>
    <m/>
    <n v="141.99999999138527"/>
    <m/>
  </r>
  <r>
    <s v="P100726"/>
    <x v="2"/>
    <s v="New Patient"/>
    <s v="Scheduled"/>
    <d v="2024-03-14T00:00:00"/>
    <d v="2024-03-14T14:30:00"/>
    <x v="160"/>
    <x v="0"/>
    <d v="2024-03-14T13:53:00"/>
    <d v="2024-03-14T14:10:00"/>
    <d v="2024-03-14T14:58:00"/>
    <d v="2024-03-14T15:03:00"/>
    <d v="2024-03-14T16:24:00"/>
    <d v="2024-03-14T16:34:00"/>
    <n v="0.9"/>
    <n v="2"/>
    <n v="11"/>
    <n v="0.28999999999999998"/>
    <m/>
    <n v="1"/>
    <s v="Online"/>
    <n v="0.79291015167653212"/>
    <m/>
    <n v="66.000000005587935"/>
    <m/>
  </r>
  <r>
    <s v="P100731"/>
    <x v="2"/>
    <s v="Urgent Care"/>
    <s v="Scheduled"/>
    <d v="2024-02-24T00:00:00"/>
    <d v="2024-02-24T12:30:00"/>
    <x v="161"/>
    <x v="0"/>
    <d v="2024-02-24T12:08:00"/>
    <d v="2024-02-24T12:15:00"/>
    <d v="2024-02-24T12:22:00"/>
    <d v="2024-02-24T12:31:00"/>
    <d v="2024-02-24T12:31:00"/>
    <d v="2024-02-24T12:41:00"/>
    <n v="0.5"/>
    <n v="3"/>
    <n v="13"/>
    <n v="0.36"/>
    <m/>
    <n v="1"/>
    <s v="Online"/>
    <n v="0.80556880488081817"/>
    <m/>
    <n v="15.999999999767169"/>
    <m/>
  </r>
  <r>
    <s v="P100741"/>
    <x v="2"/>
    <s v="Urgent Care"/>
    <s v="Emergency"/>
    <d v="2024-03-01T00:00:00"/>
    <d v="2024-03-01T12:30:00"/>
    <x v="162"/>
    <x v="0"/>
    <d v="2024-03-01T12:29:00"/>
    <d v="2024-03-01T12:36:00"/>
    <d v="2024-03-01T12:52:00"/>
    <d v="2024-03-01T13:19:00"/>
    <d v="2024-03-01T13:19:00"/>
    <d v="2024-03-01T14:57:00"/>
    <n v="0.86"/>
    <n v="3"/>
    <n v="6"/>
    <n v="0.23"/>
    <d v="1899-12-30T00:31:45"/>
    <n v="0"/>
    <s v="Walk-in"/>
    <n v="0.77052517132719223"/>
    <m/>
    <n v="26.000000000931323"/>
    <m/>
  </r>
  <r>
    <s v="P100742"/>
    <x v="2"/>
    <s v="Urgent Care"/>
    <s v="Scheduled"/>
    <d v="2024-02-18T00:00:00"/>
    <d v="2024-02-18T11:30:00"/>
    <x v="163"/>
    <x v="1"/>
    <d v="2024-02-18T11:27:00"/>
    <d v="2024-02-18T11:41:00"/>
    <d v="2024-02-18T12:17:00"/>
    <d v="2024-02-18T12:25:00"/>
    <d v="2024-02-18T12:50:00"/>
    <d v="2024-02-18T14:18:00"/>
    <n v="0.53"/>
    <n v="6"/>
    <n v="15"/>
    <n v="0.33"/>
    <m/>
    <n v="1"/>
    <s v="Online"/>
    <n v="0.903431578476801"/>
    <m/>
    <n v="53.000000005122274"/>
    <m/>
  </r>
  <r>
    <s v="P100743"/>
    <x v="2"/>
    <s v="Urgent Care"/>
    <s v="Walk-in"/>
    <d v="2024-01-10T00:00:00"/>
    <d v="2024-01-10T08:45:00"/>
    <x v="164"/>
    <x v="1"/>
    <d v="2024-01-10T08:27:00"/>
    <d v="2024-01-10T08:36:00"/>
    <d v="2024-01-10T08:47:00"/>
    <d v="2024-01-10T09:18:00"/>
    <d v="2024-01-10T09:49:00"/>
    <d v="2024-01-10T10:25:00"/>
    <n v="0.31"/>
    <n v="2"/>
    <n v="3"/>
    <n v="0.41"/>
    <d v="1899-12-30T00:30:37"/>
    <n v="0"/>
    <s v="Walk-in"/>
    <n v="0.72160109525175353"/>
    <m/>
    <n v="23.000000001629815"/>
    <m/>
  </r>
  <r>
    <s v="P100747"/>
    <x v="2"/>
    <s v="Urgent Care"/>
    <s v="Emergency"/>
    <d v="2024-01-05T00:00:00"/>
    <d v="2024-01-05T13:15:00"/>
    <x v="165"/>
    <x v="0"/>
    <d v="2024-01-05T13:09:00"/>
    <d v="2024-01-05T13:13:00"/>
    <d v="2024-01-05T13:42:00"/>
    <d v="2024-01-05T14:05:00"/>
    <d v="2024-01-05T14:21:00"/>
    <d v="2024-01-05T16:16:00"/>
    <n v="0.75"/>
    <n v="7"/>
    <n v="15"/>
    <n v="0.2"/>
    <d v="1899-12-30T00:11:30"/>
    <n v="0"/>
    <s v="Walk-in"/>
    <n v="0.22268279729217899"/>
    <m/>
    <n v="34.999999998835847"/>
    <m/>
  </r>
  <r>
    <s v="P100765"/>
    <x v="2"/>
    <s v="Follow-up"/>
    <s v="Walk-in"/>
    <d v="2024-02-13T00:00:00"/>
    <d v="2024-02-13T10:30:00"/>
    <x v="166"/>
    <x v="1"/>
    <d v="2024-02-13T10:11:00"/>
    <d v="2024-02-13T10:28:00"/>
    <d v="2024-02-13T10:44:00"/>
    <d v="2024-02-13T10:49:00"/>
    <d v="2024-02-13T11:44:00"/>
    <d v="2024-02-13T13:45:00"/>
    <n v="0.55000000000000004"/>
    <n v="5"/>
    <n v="12"/>
    <n v="0.23"/>
    <d v="1899-12-30T00:14:05"/>
    <n v="0"/>
    <s v="Walk-in"/>
    <n v="0.60640211601225202"/>
    <m/>
    <n v="34.999999998835847"/>
    <m/>
  </r>
  <r>
    <s v="P100783"/>
    <x v="2"/>
    <s v="Follow-up"/>
    <s v="Walk-in"/>
    <d v="2024-01-12T00:00:00"/>
    <d v="2024-01-12T14:30:00"/>
    <x v="167"/>
    <x v="0"/>
    <d v="2024-01-12T13:58:00"/>
    <d v="2024-01-12T14:09:00"/>
    <d v="2024-01-12T14:39:00"/>
    <d v="2024-01-12T15:15:00"/>
    <d v="2024-01-12T16:16:00"/>
    <d v="2024-01-12T18:24:00"/>
    <n v="0.37"/>
    <n v="5"/>
    <n v="4"/>
    <n v="0.47"/>
    <d v="1899-12-30T00:01:59"/>
    <n v="0"/>
    <s v="Walk-in"/>
    <n v="0.75198157713150815"/>
    <m/>
    <n v="45"/>
    <m/>
  </r>
  <r>
    <s v="P100838"/>
    <x v="2"/>
    <s v="Follow-up"/>
    <s v="Scheduled"/>
    <d v="2024-01-08T00:00:00"/>
    <d v="2024-01-08T16:30:00"/>
    <x v="168"/>
    <x v="0"/>
    <d v="2024-01-08T16:14:00"/>
    <d v="2024-01-08T16:26:00"/>
    <d v="2024-01-08T16:54:00"/>
    <d v="2024-01-08T17:08:00"/>
    <d v="2024-01-08T17:08:00"/>
    <d v="2024-01-08T17:49:00"/>
    <n v="0.5"/>
    <n v="3"/>
    <n v="3"/>
    <n v="0.25"/>
    <m/>
    <n v="1"/>
    <s v="Online"/>
    <n v="0.77395935314716813"/>
    <m/>
    <n v="43.000000003958121"/>
    <m/>
  </r>
  <r>
    <s v="P100858"/>
    <x v="2"/>
    <s v="Urgent Care"/>
    <s v="Scheduled"/>
    <d v="2024-03-13T00:00:00"/>
    <d v="2024-03-13T13:00:00"/>
    <x v="169"/>
    <x v="0"/>
    <d v="2024-03-13T12:59:00"/>
    <d v="2024-03-13T13:12:00"/>
    <d v="2024-03-13T13:43:00"/>
    <d v="2024-03-13T13:58:00"/>
    <d v="2024-03-13T14:40:00"/>
    <d v="2024-03-13T14:54:00"/>
    <n v="0.71"/>
    <n v="3"/>
    <n v="13"/>
    <n v="0.17"/>
    <m/>
    <n v="1"/>
    <s v="Online"/>
    <n v="0.42073359760879003"/>
    <m/>
    <n v="47.999999999301508"/>
    <m/>
  </r>
  <r>
    <s v="P100860"/>
    <x v="2"/>
    <s v="Follow-up"/>
    <s v="Scheduled"/>
    <d v="2024-01-20T00:00:00"/>
    <d v="2024-01-20T10:00:00"/>
    <x v="170"/>
    <x v="1"/>
    <d v="2024-01-20T09:57:00"/>
    <d v="2024-01-20T10:03:00"/>
    <d v="2024-01-20T11:17:00"/>
    <d v="2024-01-20T11:41:00"/>
    <d v="2024-01-20T11:57:00"/>
    <d v="2024-01-20T13:34:00"/>
    <n v="0.51"/>
    <n v="7"/>
    <n v="15"/>
    <n v="0.19"/>
    <m/>
    <n v="1"/>
    <s v="Online"/>
    <n v="0.45935049391118565"/>
    <m/>
    <n v="81.999999994877726"/>
    <m/>
  </r>
  <r>
    <s v="P100865"/>
    <x v="2"/>
    <s v="Urgent Care"/>
    <s v="Scheduled"/>
    <d v="2024-03-09T00:00:00"/>
    <d v="2024-03-09T11:00:00"/>
    <x v="171"/>
    <x v="1"/>
    <d v="2024-03-09T10:38:00"/>
    <d v="2024-03-09T10:50:00"/>
    <d v="2024-03-09T11:14:00"/>
    <d v="2024-03-09T11:41:00"/>
    <d v="2024-03-09T13:38:00"/>
    <d v="2024-03-09T13:44:00"/>
    <n v="0.83"/>
    <n v="8"/>
    <n v="13"/>
    <n v="0.47"/>
    <m/>
    <n v="1"/>
    <s v="Online"/>
    <n v="0.21792526525769895"/>
    <m/>
    <n v="40.999999997438863"/>
    <m/>
  </r>
  <r>
    <s v="P100866"/>
    <x v="2"/>
    <s v="Specialist Referral"/>
    <s v="Scheduled"/>
    <d v="2024-01-01T00:00:00"/>
    <d v="2024-01-01T16:15:00"/>
    <x v="172"/>
    <x v="0"/>
    <d v="2024-01-01T15:57:00"/>
    <d v="2024-01-01T16:10:00"/>
    <d v="2024-01-01T16:58:00"/>
    <d v="2024-01-01T17:10:00"/>
    <d v="2024-01-01T17:10:00"/>
    <d v="2024-01-01T17:45:00"/>
    <n v="0.9"/>
    <n v="5"/>
    <n v="12"/>
    <n v="0.27"/>
    <m/>
    <n v="1"/>
    <s v="Online"/>
    <n v="0.14873287107502631"/>
    <m/>
    <n v="61.999999992549419"/>
    <m/>
  </r>
  <r>
    <s v="P100870"/>
    <x v="2"/>
    <s v="Specialist Referral"/>
    <s v="Scheduled"/>
    <d v="2024-02-24T00:00:00"/>
    <d v="2024-02-24T13:15:00"/>
    <x v="173"/>
    <x v="0"/>
    <d v="2024-02-24T13:09:00"/>
    <d v="2024-02-24T13:21:00"/>
    <d v="2024-02-24T13:53:00"/>
    <d v="2024-02-24T14:14:00"/>
    <d v="2024-02-24T14:51:00"/>
    <d v="2024-02-24T16:44:00"/>
    <n v="0.91"/>
    <n v="3"/>
    <n v="15"/>
    <n v="0.33"/>
    <m/>
    <n v="1"/>
    <s v="Online"/>
    <n v="0.54436024605754063"/>
    <m/>
    <n v="47.999999999301508"/>
    <m/>
  </r>
  <r>
    <s v="P100875"/>
    <x v="2"/>
    <s v="Specialist Referral"/>
    <s v="Scheduled"/>
    <d v="2024-01-27T00:00:00"/>
    <d v="2024-01-27T15:30:00"/>
    <x v="174"/>
    <x v="0"/>
    <d v="2024-01-27T15:34:00"/>
    <d v="2024-01-27T15:44:00"/>
    <d v="2024-01-27T17:15:00"/>
    <d v="2024-01-27T17:33:00"/>
    <d v="2024-01-27T17:33:00"/>
    <d v="2024-01-27T17:40:00"/>
    <n v="0.69"/>
    <n v="2"/>
    <n v="15"/>
    <n v="0.26"/>
    <m/>
    <n v="1"/>
    <s v="Online"/>
    <n v="0.24064096639170907"/>
    <m/>
    <n v="104.99999999650754"/>
    <m/>
  </r>
  <r>
    <s v="P100876"/>
    <x v="2"/>
    <s v="New Patient"/>
    <s v="Scheduled"/>
    <d v="2024-01-06T00:00:00"/>
    <d v="2024-01-06T10:45:00"/>
    <x v="175"/>
    <x v="1"/>
    <d v="2024-01-06T10:26:00"/>
    <d v="2024-01-06T10:45:00"/>
    <d v="2024-01-06T12:00:00"/>
    <d v="2024-01-06T12:16:00"/>
    <d v="2024-01-06T12:16:00"/>
    <d v="2024-01-06T12:31:00"/>
    <n v="0.65"/>
    <n v="4"/>
    <n v="11"/>
    <n v="0.31"/>
    <m/>
    <n v="1"/>
    <s v="Online"/>
    <n v="0.62881621659422537"/>
    <m/>
    <n v="95.999999998603016"/>
    <m/>
  </r>
  <r>
    <s v="P100878"/>
    <x v="2"/>
    <s v="Follow-up"/>
    <s v="Scheduled"/>
    <d v="2024-02-28T00:00:00"/>
    <d v="2024-02-28T11:15:00"/>
    <x v="176"/>
    <x v="1"/>
    <d v="2024-02-28T11:33:00"/>
    <d v="2024-02-28T11:39:00"/>
    <d v="2024-02-28T13:15:00"/>
    <d v="2024-02-28T13:22:00"/>
    <d v="2024-02-28T15:51:00"/>
    <d v="2024-02-28T16:00:00"/>
    <n v="0.63"/>
    <n v="8"/>
    <n v="13"/>
    <n v="0.2"/>
    <m/>
    <n v="1"/>
    <s v="Online"/>
    <n v="0.72447930832300034"/>
    <m/>
    <n v="105.00000000698492"/>
    <m/>
  </r>
  <r>
    <s v="P100891"/>
    <x v="2"/>
    <s v="New Patient"/>
    <s v="Scheduled"/>
    <d v="2024-02-06T00:00:00"/>
    <d v="2024-02-06T11:30:00"/>
    <x v="177"/>
    <x v="1"/>
    <d v="2024-02-06T11:33:00"/>
    <d v="2024-02-06T11:48:00"/>
    <d v="2024-02-06T12:40:00"/>
    <d v="2024-02-06T13:04:00"/>
    <d v="2024-02-06T13:40:00"/>
    <d v="2024-02-06T14:50:00"/>
    <n v="0.46"/>
    <n v="6"/>
    <n v="6"/>
    <n v="0.43"/>
    <m/>
    <n v="1"/>
    <s v="Online"/>
    <n v="0.94669944955832641"/>
    <m/>
    <n v="70.000000008149073"/>
    <m/>
  </r>
  <r>
    <s v="P100902"/>
    <x v="2"/>
    <s v="New Patient"/>
    <s v="Scheduled"/>
    <d v="2024-02-10T00:00:00"/>
    <d v="2024-02-10T15:00:00"/>
    <x v="178"/>
    <x v="0"/>
    <d v="2024-02-10T14:53:00"/>
    <d v="2024-02-10T15:01:00"/>
    <d v="2024-02-10T17:29:00"/>
    <d v="2024-02-10T17:49:00"/>
    <d v="2024-02-10T18:05:00"/>
    <d v="2024-02-10T19:22:00"/>
    <n v="0.48"/>
    <n v="7"/>
    <n v="13"/>
    <n v="0.31"/>
    <m/>
    <n v="1"/>
    <s v="Online"/>
    <n v="9.2980375536443116E-2"/>
    <m/>
    <n v="158.00000000162981"/>
    <m/>
  </r>
  <r>
    <s v="P100908"/>
    <x v="2"/>
    <s v="Specialist Referral"/>
    <s v="Walk-in"/>
    <d v="2024-01-02T00:00:00"/>
    <d v="2024-01-02T13:45:00"/>
    <x v="179"/>
    <x v="0"/>
    <d v="2024-01-02T13:49:00"/>
    <d v="2024-01-02T14:11:00"/>
    <d v="2024-01-02T14:14:00"/>
    <d v="2024-01-02T14:30:00"/>
    <d v="2024-01-02T15:43:00"/>
    <d v="2024-01-02T15:51:00"/>
    <n v="0.54"/>
    <n v="3"/>
    <n v="14"/>
    <n v="0.47"/>
    <d v="1899-12-30T00:52:25"/>
    <n v="0"/>
    <s v="Walk-in"/>
    <n v="0.40645418691804469"/>
    <m/>
    <n v="29.000000000232831"/>
    <m/>
  </r>
  <r>
    <s v="P100913"/>
    <x v="2"/>
    <s v="New Patient"/>
    <s v="Scheduled"/>
    <d v="2024-02-03T00:00:00"/>
    <d v="2024-02-03T16:15:00"/>
    <x v="180"/>
    <x v="0"/>
    <d v="2024-02-03T16:17:00"/>
    <d v="2024-02-03T16:24:00"/>
    <d v="2024-02-03T16:36:00"/>
    <d v="2024-02-03T16:53:00"/>
    <d v="2024-02-03T17:30:00"/>
    <d v="2024-02-03T17:34:00"/>
    <n v="0.41"/>
    <n v="4"/>
    <n v="11"/>
    <n v="0.43"/>
    <m/>
    <n v="1"/>
    <s v="Online"/>
    <n v="0.6014564345040444"/>
    <m/>
    <n v="23.000000001629815"/>
    <m/>
  </r>
  <r>
    <s v="P100936"/>
    <x v="2"/>
    <s v="Follow-up"/>
    <s v="Scheduled"/>
    <d v="2024-02-24T00:00:00"/>
    <d v="2024-02-24T09:00:00"/>
    <x v="181"/>
    <x v="1"/>
    <d v="2024-02-24T09:08:00"/>
    <d v="2024-02-24T09:15:00"/>
    <d v="2024-02-24T09:41:00"/>
    <d v="2024-02-24T10:11:00"/>
    <d v="2024-02-24T10:31:00"/>
    <d v="2024-02-24T11:28:00"/>
    <n v="0.49"/>
    <n v="2"/>
    <n v="6"/>
    <n v="0.24"/>
    <m/>
    <n v="1"/>
    <s v="Online"/>
    <n v="6.4954553227779654E-2"/>
    <m/>
    <n v="36.000000002095476"/>
    <m/>
  </r>
  <r>
    <s v="P100948"/>
    <x v="2"/>
    <s v="Urgent Care"/>
    <s v="Scheduled"/>
    <d v="2024-02-25T00:00:00"/>
    <d v="2024-02-25T15:00:00"/>
    <x v="182"/>
    <x v="0"/>
    <d v="2024-02-25T15:21:00"/>
    <d v="2024-02-25T15:28:00"/>
    <d v="2024-02-25T15:32:00"/>
    <d v="2024-02-25T15:45:00"/>
    <d v="2024-02-25T15:45:00"/>
    <d v="2024-02-25T15:51:00"/>
    <n v="0.51"/>
    <n v="7"/>
    <n v="6"/>
    <n v="0.19"/>
    <m/>
    <n v="1"/>
    <s v="Online"/>
    <n v="0.8805282925866339"/>
    <m/>
    <n v="14.99999999650754"/>
    <m/>
  </r>
  <r>
    <s v="P100963"/>
    <x v="2"/>
    <s v="Specialist Referral"/>
    <s v="Scheduled"/>
    <d v="2024-02-10T00:00:00"/>
    <d v="2024-02-10T14:00:00"/>
    <x v="183"/>
    <x v="0"/>
    <d v="2024-02-10T13:26:00"/>
    <d v="2024-02-10T13:35:00"/>
    <d v="2024-02-10T14:01:00"/>
    <d v="2024-02-10T14:35:00"/>
    <d v="2024-02-10T15:19:00"/>
    <d v="2024-02-10T15:37:00"/>
    <n v="0.34"/>
    <n v="2"/>
    <n v="10"/>
    <n v="0.38"/>
    <m/>
    <n v="1"/>
    <s v="Online"/>
    <n v="0.62066863631300273"/>
    <m/>
    <n v="39.000000001396984"/>
    <m/>
  </r>
  <r>
    <s v="P100970"/>
    <x v="2"/>
    <s v="Follow-up"/>
    <s v="Scheduled"/>
    <d v="2024-02-18T00:00:00"/>
    <d v="2024-02-18T09:15:00"/>
    <x v="184"/>
    <x v="1"/>
    <d v="2024-02-18T09:35:00"/>
    <d v="2024-02-18T09:39:00"/>
    <d v="2024-02-18T09:52:00"/>
    <d v="2024-02-18T10:11:00"/>
    <d v="2024-02-18T11:17:00"/>
    <d v="2024-02-18T11:59:00"/>
    <n v="0.65"/>
    <n v="7"/>
    <n v="11"/>
    <n v="0.17"/>
    <m/>
    <n v="1"/>
    <s v="Online"/>
    <n v="0.2616274153803797"/>
    <m/>
    <n v="18.000000006286427"/>
    <m/>
  </r>
  <r>
    <s v="P100013"/>
    <x v="3"/>
    <s v="New Patient"/>
    <s v="Scheduled"/>
    <d v="2024-03-04T00:00:00"/>
    <d v="2024-03-04T10:30:00"/>
    <x v="185"/>
    <x v="1"/>
    <d v="2024-03-04T10:48:00"/>
    <d v="2024-03-04T11:00:00"/>
    <d v="2024-03-04T11:18:00"/>
    <d v="2024-03-04T11:56:00"/>
    <d v="2024-03-04T12:17:00"/>
    <d v="2024-03-04T13:48:00"/>
    <n v="0.73"/>
    <n v="4"/>
    <n v="11"/>
    <n v="0.31"/>
    <m/>
    <n v="1"/>
    <s v="Online"/>
    <n v="0.70342590282558626"/>
    <m/>
    <n v="33.999999995576218"/>
    <m/>
  </r>
  <r>
    <s v="P100002"/>
    <x v="3"/>
    <s v="Specialist Referral"/>
    <s v="Scheduled"/>
    <d v="2024-01-19T00:00:00"/>
    <d v="2024-01-19T16:15:00"/>
    <x v="186"/>
    <x v="0"/>
    <d v="2024-01-19T16:10:00"/>
    <d v="2024-01-19T16:18:00"/>
    <d v="2024-01-19T19:25:00"/>
    <d v="2024-01-19T19:46:00"/>
    <d v="2024-01-19T20:34:00"/>
    <d v="2024-01-19T22:34:00"/>
    <n v="0.9"/>
    <n v="4"/>
    <n v="7"/>
    <n v="0.13"/>
    <m/>
    <n v="1"/>
    <s v="Online"/>
    <n v="0.66615468601417183"/>
    <m/>
    <n v="198.00000000628643"/>
    <m/>
  </r>
  <r>
    <s v="P100024"/>
    <x v="3"/>
    <s v="Follow-up"/>
    <s v="Scheduled"/>
    <d v="2024-01-10T00:00:00"/>
    <d v="2024-01-10T12:30:00"/>
    <x v="187"/>
    <x v="0"/>
    <d v="2024-01-10T12:59:00"/>
    <d v="2024-01-10T13:06:00"/>
    <d v="2024-01-10T13:26:00"/>
    <d v="2024-01-10T13:42:00"/>
    <d v="2024-01-10T13:42:00"/>
    <d v="2024-01-10T15:27:00"/>
    <n v="0.64"/>
    <n v="5"/>
    <n v="4"/>
    <n v="0.22"/>
    <m/>
    <n v="1"/>
    <s v="Online"/>
    <n v="0.17591842084618703"/>
    <m/>
    <n v="30.99999999627471"/>
    <m/>
  </r>
  <r>
    <s v="P100042"/>
    <x v="3"/>
    <s v="Specialist Referral"/>
    <s v="Scheduled"/>
    <d v="2024-01-14T00:00:00"/>
    <d v="2024-01-14T16:30:00"/>
    <x v="188"/>
    <x v="0"/>
    <d v="2024-01-14T16:23:00"/>
    <d v="2024-01-14T16:38:00"/>
    <d v="2024-01-14T16:44:00"/>
    <d v="2024-01-14T16:53:00"/>
    <d v="2024-01-14T16:53:00"/>
    <d v="2024-01-14T17:53:00"/>
    <n v="0.66"/>
    <n v="8"/>
    <n v="4"/>
    <n v="0.15"/>
    <m/>
    <n v="1"/>
    <s v="Online"/>
    <n v="0.76874614993837265"/>
    <m/>
    <n v="23.000000001629815"/>
    <m/>
  </r>
  <r>
    <s v="P100075"/>
    <x v="3"/>
    <s v="Specialist Referral"/>
    <s v="Walk-in"/>
    <d v="2024-03-22T00:00:00"/>
    <d v="2024-03-22T08:00:00"/>
    <x v="189"/>
    <x v="1"/>
    <d v="2024-03-22T07:47:00"/>
    <d v="2024-03-22T07:58:00"/>
    <d v="2024-03-22T08:28:00"/>
    <d v="2024-03-22T09:04:00"/>
    <d v="2024-03-22T09:45:00"/>
    <d v="2024-03-22T11:09:00"/>
    <n v="0.7"/>
    <n v="4"/>
    <n v="3"/>
    <n v="0.16"/>
    <d v="1899-12-30T00:48:18"/>
    <n v="0"/>
    <s v="Walk-in"/>
    <n v="0.70722157152532883"/>
    <m/>
    <n v="43.999999996740371"/>
    <m/>
  </r>
  <r>
    <s v="P100085"/>
    <x v="3"/>
    <s v="Follow-up"/>
    <s v="Emergency"/>
    <d v="2024-02-28T00:00:00"/>
    <d v="2024-02-28T10:00:00"/>
    <x v="190"/>
    <x v="1"/>
    <d v="2024-02-28T09:34:00"/>
    <d v="2024-02-28T09:38:00"/>
    <d v="2024-02-28T09:39:00"/>
    <d v="2024-02-28T09:44:00"/>
    <d v="2024-02-28T10:30:00"/>
    <d v="2024-02-28T10:37:00"/>
    <n v="0.69"/>
    <n v="5"/>
    <n v="6"/>
    <n v="0.45"/>
    <d v="1899-12-30T00:34:18"/>
    <n v="0"/>
    <s v="Walk-in"/>
    <n v="0.93103640006882737"/>
    <m/>
    <n v="8.0000000051222742"/>
    <m/>
  </r>
  <r>
    <s v="P100088"/>
    <x v="3"/>
    <s v="Urgent Care"/>
    <s v="Walk-in"/>
    <d v="2024-01-24T00:00:00"/>
    <d v="2024-01-24T16:15:00"/>
    <x v="191"/>
    <x v="0"/>
    <d v="2024-01-24T16:07:00"/>
    <d v="2024-01-24T16:12:00"/>
    <d v="2024-01-24T18:50:00"/>
    <d v="2024-01-24T18:55:00"/>
    <d v="2024-01-24T19:29:00"/>
    <d v="2024-01-24T20:23:00"/>
    <n v="0.36"/>
    <n v="4"/>
    <n v="15"/>
    <n v="0.32"/>
    <d v="1899-12-30T00:08:11"/>
    <n v="0"/>
    <s v="Walk-in"/>
    <n v="0.76327524908124211"/>
    <m/>
    <n v="164.99999999301508"/>
    <m/>
  </r>
  <r>
    <s v="P100091"/>
    <x v="3"/>
    <s v="New Patient"/>
    <s v="Scheduled"/>
    <d v="2024-02-16T00:00:00"/>
    <d v="2024-02-16T09:45:00"/>
    <x v="192"/>
    <x v="1"/>
    <d v="2024-02-16T09:18:00"/>
    <d v="2024-02-16T09:25:00"/>
    <d v="2024-02-16T10:08:00"/>
    <d v="2024-02-16T10:21:00"/>
    <d v="2024-02-16T10:21:00"/>
    <d v="2024-02-16T10:27:00"/>
    <n v="0.95"/>
    <n v="8"/>
    <n v="10"/>
    <n v="0.46"/>
    <m/>
    <n v="1"/>
    <s v="Online"/>
    <n v="0.61728988501570226"/>
    <m/>
    <n v="55.000000001164153"/>
    <m/>
  </r>
  <r>
    <s v="P100099"/>
    <x v="3"/>
    <s v="Specialist Referral"/>
    <s v="Scheduled"/>
    <d v="2024-03-09T00:00:00"/>
    <d v="2024-03-09T14:30:00"/>
    <x v="193"/>
    <x v="0"/>
    <d v="2024-03-09T14:28:00"/>
    <d v="2024-03-09T14:30:00"/>
    <d v="2024-03-09T18:09:00"/>
    <d v="2024-03-09T18:27:00"/>
    <d v="2024-03-09T19:51:00"/>
    <d v="2024-03-09T20:04:00"/>
    <n v="0.85"/>
    <n v="5"/>
    <n v="11"/>
    <n v="0.24"/>
    <m/>
    <n v="1"/>
    <s v="Online"/>
    <n v="0.45344012521741806"/>
    <m/>
    <n v="225.99999999278225"/>
    <m/>
  </r>
  <r>
    <s v="P100113"/>
    <x v="3"/>
    <s v="Specialist Referral"/>
    <s v="Scheduled"/>
    <d v="2024-03-13T00:00:00"/>
    <d v="2024-03-13T12:30:00"/>
    <x v="194"/>
    <x v="0"/>
    <d v="2024-03-13T13:17:00"/>
    <d v="2024-03-13T13:25:00"/>
    <d v="2024-03-13T14:13:00"/>
    <d v="2024-03-13T14:18:00"/>
    <d v="2024-03-13T14:57:00"/>
    <d v="2024-03-13T15:12:00"/>
    <n v="0.86"/>
    <n v="4"/>
    <n v="4"/>
    <n v="0.26"/>
    <m/>
    <n v="1"/>
    <s v="Online"/>
    <n v="0.57435510898518893"/>
    <m/>
    <n v="60.999999999767169"/>
    <m/>
  </r>
  <r>
    <s v="P100129"/>
    <x v="3"/>
    <s v="Urgent Care"/>
    <s v="Scheduled"/>
    <d v="2024-02-27T00:00:00"/>
    <d v="2024-02-27T15:45:00"/>
    <x v="195"/>
    <x v="0"/>
    <d v="2024-02-27T15:34:00"/>
    <d v="2024-02-27T15:37:00"/>
    <d v="2024-02-27T16:04:00"/>
    <d v="2024-02-27T16:20:00"/>
    <d v="2024-02-27T16:20:00"/>
    <d v="2024-02-27T17:21:00"/>
    <n v="0.43"/>
    <n v="2"/>
    <n v="8"/>
    <n v="0.16"/>
    <m/>
    <n v="1"/>
    <s v="Online"/>
    <n v="0.72763013342162086"/>
    <m/>
    <n v="33.000000002793968"/>
    <m/>
  </r>
  <r>
    <s v="P100133"/>
    <x v="3"/>
    <s v="New Patient"/>
    <s v="Scheduled"/>
    <d v="2024-02-26T00:00:00"/>
    <d v="2024-02-26T08:45:00"/>
    <x v="196"/>
    <x v="1"/>
    <d v="2024-02-26T08:54:00"/>
    <d v="2024-02-26T08:59:00"/>
    <d v="2024-02-26T10:34:00"/>
    <d v="2024-02-26T10:57:00"/>
    <d v="2024-02-26T11:41:00"/>
    <d v="2024-02-26T11:54:00"/>
    <n v="0.3"/>
    <n v="2"/>
    <n v="6"/>
    <n v="0.32"/>
    <m/>
    <n v="1"/>
    <s v="Online"/>
    <n v="0.79323628505132981"/>
    <m/>
    <n v="103.00000000046566"/>
    <m/>
  </r>
  <r>
    <s v="P100149"/>
    <x v="3"/>
    <s v="Urgent Care"/>
    <s v="Scheduled"/>
    <d v="2024-01-22T00:00:00"/>
    <d v="2024-01-22T10:45:00"/>
    <x v="197"/>
    <x v="1"/>
    <d v="2024-01-22T10:24:00"/>
    <d v="2024-01-22T10:33:00"/>
    <d v="2024-01-22T13:05:00"/>
    <d v="2024-01-22T13:15:00"/>
    <d v="2024-01-22T13:15:00"/>
    <d v="2024-01-22T13:27:00"/>
    <n v="0.39"/>
    <n v="7"/>
    <n v="8"/>
    <n v="0.36"/>
    <m/>
    <n v="1"/>
    <s v="Online"/>
    <n v="0.73706176016879066"/>
    <m/>
    <n v="164.00000000023283"/>
    <m/>
  </r>
  <r>
    <s v="P100150"/>
    <x v="3"/>
    <s v="Follow-up"/>
    <s v="Walk-in"/>
    <d v="2024-03-04T00:00:00"/>
    <d v="2024-03-04T08:15:00"/>
    <x v="198"/>
    <x v="1"/>
    <d v="2024-03-04T07:56:00"/>
    <d v="2024-03-04T08:03:00"/>
    <d v="2024-03-04T09:44:00"/>
    <d v="2024-03-04T09:53:00"/>
    <d v="2024-03-04T09:53:00"/>
    <d v="2024-03-04T10:04:00"/>
    <n v="0.66"/>
    <n v="5"/>
    <n v="11"/>
    <n v="0.36"/>
    <d v="1899-12-30T00:59:25"/>
    <n v="0"/>
    <s v="Walk-in"/>
    <n v="8.4364579875735979E-2"/>
    <m/>
    <n v="109.99999999185093"/>
    <m/>
  </r>
  <r>
    <s v="P100161"/>
    <x v="3"/>
    <s v="New Patient"/>
    <s v="Scheduled"/>
    <d v="2024-02-27T00:00:00"/>
    <d v="2024-02-27T10:30:00"/>
    <x v="199"/>
    <x v="1"/>
    <d v="2024-02-27T10:43:00"/>
    <d v="2024-02-27T10:49:00"/>
    <d v="2024-02-27T12:44:00"/>
    <d v="2024-02-27T13:20:00"/>
    <d v="2024-02-27T15:07:00"/>
    <d v="2024-02-27T16:23:00"/>
    <n v="0.89"/>
    <n v="6"/>
    <n v="8"/>
    <n v="0.49"/>
    <m/>
    <n v="1"/>
    <s v="Online"/>
    <n v="7.3803107329649675E-2"/>
    <m/>
    <n v="125.9999999916181"/>
    <m/>
  </r>
  <r>
    <s v="P100164"/>
    <x v="3"/>
    <s v="Follow-up"/>
    <s v="Scheduled"/>
    <d v="2024-02-13T00:00:00"/>
    <d v="2024-02-13T13:30:00"/>
    <x v="200"/>
    <x v="0"/>
    <d v="2024-02-13T13:34:00"/>
    <d v="2024-02-13T13:36:00"/>
    <d v="2024-02-13T14:56:00"/>
    <d v="2024-02-13T15:29:00"/>
    <d v="2024-02-13T16:06:00"/>
    <d v="2024-02-13T16:26:00"/>
    <n v="0.79"/>
    <n v="6"/>
    <n v="7"/>
    <n v="0.33"/>
    <m/>
    <n v="1"/>
    <s v="Online"/>
    <n v="0.36461065463639764"/>
    <m/>
    <n v="87.000000000698492"/>
    <m/>
  </r>
  <r>
    <s v="P100168"/>
    <x v="3"/>
    <s v="Follow-up"/>
    <s v="Emergency"/>
    <d v="2024-01-16T00:00:00"/>
    <d v="2024-01-16T16:45:00"/>
    <x v="201"/>
    <x v="0"/>
    <d v="2024-01-16T16:09:00"/>
    <d v="2024-01-16T16:17:00"/>
    <d v="2024-01-16T17:35:00"/>
    <d v="2024-01-16T18:11:00"/>
    <d v="2024-01-16T18:37:00"/>
    <d v="2024-01-16T20:48:00"/>
    <n v="0.8"/>
    <n v="4"/>
    <n v="14"/>
    <n v="0.5"/>
    <d v="1899-12-30T00:16:25"/>
    <n v="0"/>
    <s v="Walk-in"/>
    <n v="0.50271619745185236"/>
    <m/>
    <n v="87.000000000698492"/>
    <m/>
  </r>
  <r>
    <s v="P100186"/>
    <x v="3"/>
    <s v="New Patient"/>
    <s v="Scheduled"/>
    <d v="2024-03-21T00:00:00"/>
    <d v="2024-03-21T15:00:00"/>
    <x v="202"/>
    <x v="0"/>
    <d v="2024-03-21T14:52:00"/>
    <d v="2024-03-21T14:59:00"/>
    <d v="2024-03-21T16:09:00"/>
    <d v="2024-03-21T16:33:00"/>
    <d v="2024-03-21T18:10:00"/>
    <d v="2024-03-21T18:21:00"/>
    <n v="0.78"/>
    <n v="2"/>
    <n v="8"/>
    <n v="0.19"/>
    <m/>
    <n v="1"/>
    <s v="Online"/>
    <n v="0.70199362575814317"/>
    <m/>
    <n v="78.000000002793968"/>
    <m/>
  </r>
  <r>
    <s v="P100203"/>
    <x v="3"/>
    <s v="Urgent Care"/>
    <s v="Scheduled"/>
    <d v="2024-03-29T00:00:00"/>
    <d v="2024-03-29T10:00:00"/>
    <x v="203"/>
    <x v="1"/>
    <d v="2024-03-29T09:44:00"/>
    <d v="2024-03-29T09:58:00"/>
    <d v="2024-03-29T11:24:00"/>
    <d v="2024-03-29T11:29:00"/>
    <d v="2024-03-29T13:21:00"/>
    <d v="2024-03-29T14:07:00"/>
    <n v="0.3"/>
    <n v="8"/>
    <n v="7"/>
    <n v="0.32"/>
    <m/>
    <n v="1"/>
    <s v="Online"/>
    <n v="0.90939675472929682"/>
    <m/>
    <n v="103.00000000046566"/>
    <m/>
  </r>
  <r>
    <s v="P100209"/>
    <x v="3"/>
    <s v="Specialist Referral"/>
    <s v="Scheduled"/>
    <d v="2024-03-19T00:00:00"/>
    <d v="2024-03-19T10:30:00"/>
    <x v="204"/>
    <x v="1"/>
    <d v="2024-03-19T10:09:00"/>
    <d v="2024-03-19T10:17:00"/>
    <d v="2024-03-19T10:42:00"/>
    <d v="2024-03-19T11:05:00"/>
    <d v="2024-03-19T11:40:00"/>
    <d v="2024-03-19T12:39:00"/>
    <n v="0.95"/>
    <n v="3"/>
    <n v="8"/>
    <n v="0.44"/>
    <m/>
    <n v="1"/>
    <s v="Online"/>
    <n v="0.77627933650761582"/>
    <m/>
    <n v="36.000000002095476"/>
    <m/>
  </r>
  <r>
    <s v="P100217"/>
    <x v="3"/>
    <s v="New Patient"/>
    <s v="Scheduled"/>
    <d v="2024-02-07T00:00:00"/>
    <d v="2024-02-07T09:30:00"/>
    <x v="205"/>
    <x v="1"/>
    <d v="2024-02-07T09:02:00"/>
    <d v="2024-02-07T09:08:00"/>
    <d v="2024-02-07T10:37:00"/>
    <d v="2024-02-07T10:57:00"/>
    <d v="2024-02-07T13:34:00"/>
    <d v="2024-02-07T13:43:00"/>
    <n v="0.67"/>
    <n v="2"/>
    <n v="15"/>
    <n v="0.44"/>
    <m/>
    <n v="1"/>
    <s v="Online"/>
    <n v="0.6738350565853064"/>
    <m/>
    <n v="97.000000001862645"/>
    <m/>
  </r>
  <r>
    <s v="P100220"/>
    <x v="3"/>
    <s v="Urgent Care"/>
    <s v="Scheduled"/>
    <d v="2024-01-02T00:00:00"/>
    <d v="2024-01-02T12:15:00"/>
    <x v="206"/>
    <x v="0"/>
    <d v="2024-01-02T12:14:00"/>
    <d v="2024-01-02T12:19:00"/>
    <d v="2024-01-02T13:32:00"/>
    <d v="2024-01-02T13:37:00"/>
    <d v="2024-01-02T13:37:00"/>
    <d v="2024-01-02T13:50:00"/>
    <n v="0.79"/>
    <n v="3"/>
    <n v="11"/>
    <n v="0.41"/>
    <m/>
    <n v="1"/>
    <s v="Online"/>
    <n v="0.33830087723408608"/>
    <m/>
    <n v="82.999999998137355"/>
    <m/>
  </r>
  <r>
    <s v="P100222"/>
    <x v="3"/>
    <s v="New Patient"/>
    <s v="Scheduled"/>
    <d v="2024-02-13T00:00:00"/>
    <d v="2024-02-13T15:00:00"/>
    <x v="207"/>
    <x v="0"/>
    <d v="2024-02-13T15:04:00"/>
    <d v="2024-02-13T15:15:00"/>
    <d v="2024-02-13T16:40:00"/>
    <d v="2024-02-13T17:03:00"/>
    <d v="2024-02-13T17:50:00"/>
    <d v="2024-02-13T17:58:00"/>
    <n v="0.5"/>
    <n v="5"/>
    <n v="13"/>
    <n v="0.34"/>
    <m/>
    <n v="1"/>
    <s v="Online"/>
    <n v="7.0677607255540287E-2"/>
    <m/>
    <n v="97.000000001862645"/>
    <m/>
  </r>
  <r>
    <s v="P100226"/>
    <x v="3"/>
    <s v="New Patient"/>
    <s v="Scheduled"/>
    <d v="2024-02-17T00:00:00"/>
    <d v="2024-02-17T10:30:00"/>
    <x v="208"/>
    <x v="1"/>
    <d v="2024-02-17T10:30:00"/>
    <d v="2024-02-17T10:34:00"/>
    <d v="2024-02-17T11:07:00"/>
    <d v="2024-02-17T11:28:00"/>
    <d v="2024-02-17T11:28:00"/>
    <d v="2024-02-17T11:40:00"/>
    <n v="0.73"/>
    <n v="2"/>
    <n v="11"/>
    <n v="0.38"/>
    <m/>
    <n v="1"/>
    <s v="Online"/>
    <n v="0.90600417939323119"/>
    <m/>
    <n v="39.999999994179234"/>
    <m/>
  </r>
  <r>
    <s v="P100233"/>
    <x v="3"/>
    <s v="Follow-up"/>
    <s v="Scheduled"/>
    <d v="2024-01-13T00:00:00"/>
    <d v="2024-01-13T08:15:00"/>
    <x v="209"/>
    <x v="1"/>
    <d v="2024-01-13T08:08:00"/>
    <d v="2024-01-13T08:15:00"/>
    <d v="2024-01-13T09:29:00"/>
    <d v="2024-01-13T10:02:00"/>
    <d v="2024-01-13T11:26:00"/>
    <d v="2024-01-13T12:36:00"/>
    <n v="0.9"/>
    <n v="5"/>
    <n v="7"/>
    <n v="0.47"/>
    <m/>
    <n v="1"/>
    <s v="Online"/>
    <n v="0.34769235826853051"/>
    <m/>
    <n v="84.000000001396984"/>
    <m/>
  </r>
  <r>
    <s v="P100235"/>
    <x v="3"/>
    <s v="Specialist Referral"/>
    <s v="Scheduled"/>
    <d v="2024-02-11T00:00:00"/>
    <d v="2024-02-11T08:45:00"/>
    <x v="210"/>
    <x v="1"/>
    <d v="2024-02-11T08:26:00"/>
    <d v="2024-02-11T08:34:00"/>
    <d v="2024-02-11T09:52:00"/>
    <d v="2024-02-11T09:57:00"/>
    <d v="2024-02-11T09:57:00"/>
    <d v="2024-02-11T10:07:00"/>
    <n v="0.53"/>
    <n v="2"/>
    <n v="8"/>
    <n v="0.27"/>
    <m/>
    <n v="1"/>
    <s v="Online"/>
    <n v="0.88468333168819235"/>
    <m/>
    <n v="88.999999996740371"/>
    <m/>
  </r>
  <r>
    <s v="P100238"/>
    <x v="3"/>
    <s v="New Patient"/>
    <s v="Scheduled"/>
    <d v="2024-03-01T00:00:00"/>
    <d v="2024-03-01T11:00:00"/>
    <x v="211"/>
    <x v="1"/>
    <d v="2024-03-01T10:57:00"/>
    <d v="2024-03-01T11:07:00"/>
    <d v="2024-03-01T12:42:00"/>
    <d v="2024-03-01T13:00:00"/>
    <d v="2024-03-01T13:00:00"/>
    <d v="2024-03-01T14:24:00"/>
    <n v="0.52"/>
    <n v="3"/>
    <n v="15"/>
    <n v="0.47"/>
    <m/>
    <n v="1"/>
    <s v="Online"/>
    <n v="0.51839355068702886"/>
    <m/>
    <n v="107.99999999580905"/>
    <m/>
  </r>
  <r>
    <s v="P100268"/>
    <x v="3"/>
    <s v="Follow-up"/>
    <s v="Scheduled"/>
    <d v="2024-01-30T00:00:00"/>
    <d v="2024-01-30T08:45:00"/>
    <x v="212"/>
    <x v="1"/>
    <d v="2024-01-30T08:29:00"/>
    <d v="2024-01-30T08:42:00"/>
    <d v="2024-01-30T09:15:00"/>
    <d v="2024-01-30T09:33:00"/>
    <d v="2024-01-30T09:55:00"/>
    <d v="2024-01-30T11:10:00"/>
    <n v="0.51"/>
    <n v="7"/>
    <n v="5"/>
    <n v="0.18"/>
    <m/>
    <n v="1"/>
    <s v="Online"/>
    <n v="0.61579592611784573"/>
    <m/>
    <n v="47.999999999301508"/>
    <m/>
  </r>
  <r>
    <s v="P100273"/>
    <x v="3"/>
    <s v="Specialist Referral"/>
    <s v="Emergency"/>
    <d v="2024-02-03T00:00:00"/>
    <d v="2024-02-03T16:45:00"/>
    <x v="213"/>
    <x v="0"/>
    <d v="2024-02-03T16:30:00"/>
    <d v="2024-02-03T16:35:00"/>
    <d v="2024-02-03T19:15:00"/>
    <d v="2024-02-03T19:20:00"/>
    <d v="2024-02-03T19:20:00"/>
    <d v="2024-02-03T19:35:00"/>
    <n v="0.42"/>
    <n v="3"/>
    <n v="11"/>
    <n v="0.24"/>
    <d v="1899-12-30T00:34:12"/>
    <n v="0"/>
    <s v="Walk-in"/>
    <n v="0.55688708059164516"/>
    <m/>
    <n v="169.0000000060536"/>
    <m/>
  </r>
  <r>
    <s v="P100290"/>
    <x v="3"/>
    <s v="New Patient"/>
    <s v="Emergency"/>
    <d v="2024-01-28T00:00:00"/>
    <d v="2024-01-28T15:00:00"/>
    <x v="214"/>
    <x v="0"/>
    <d v="2024-01-28T14:15:00"/>
    <d v="2024-01-28T14:19:00"/>
    <d v="2024-01-28T14:50:00"/>
    <d v="2024-01-28T15:06:00"/>
    <d v="2024-01-28T15:06:00"/>
    <d v="2024-01-28T16:24:00"/>
    <n v="0.46"/>
    <n v="6"/>
    <n v="8"/>
    <n v="0.48"/>
    <d v="1899-12-30T00:18:58"/>
    <n v="0"/>
    <s v="Walk-in"/>
    <n v="0.27530205274022002"/>
    <m/>
    <n v="36.999999994877726"/>
    <m/>
  </r>
  <r>
    <s v="P100291"/>
    <x v="3"/>
    <s v="Urgent Care"/>
    <s v="Scheduled"/>
    <d v="2024-03-04T00:00:00"/>
    <d v="2024-03-04T10:15:00"/>
    <x v="215"/>
    <x v="1"/>
    <d v="2024-03-04T10:12:00"/>
    <d v="2024-03-04T10:20:00"/>
    <d v="2024-03-04T10:37:00"/>
    <d v="2024-03-04T11:07:00"/>
    <d v="2024-03-04T11:23:00"/>
    <d v="2024-03-04T12:23:00"/>
    <n v="0.72"/>
    <n v="6"/>
    <n v="8"/>
    <n v="0.24"/>
    <m/>
    <n v="1"/>
    <s v="Online"/>
    <n v="0.45145731143931089"/>
    <m/>
    <n v="27.999999996973202"/>
    <m/>
  </r>
  <r>
    <s v="P100314"/>
    <x v="3"/>
    <s v="Follow-up"/>
    <s v="Emergency"/>
    <d v="2024-01-22T00:00:00"/>
    <d v="2024-01-22T09:00:00"/>
    <x v="216"/>
    <x v="1"/>
    <d v="2024-01-22T09:05:00"/>
    <d v="2024-01-22T09:10:00"/>
    <d v="2024-01-22T09:53:00"/>
    <d v="2024-01-22T10:01:00"/>
    <d v="2024-01-22T11:48:00"/>
    <d v="2024-01-22T12:06:00"/>
    <n v="0.53"/>
    <n v="8"/>
    <n v="14"/>
    <n v="0.43"/>
    <d v="1899-12-30T00:08:40"/>
    <n v="0"/>
    <s v="Walk-in"/>
    <n v="0.6716124690488251"/>
    <m/>
    <n v="52.000000001862645"/>
    <m/>
  </r>
  <r>
    <s v="P100318"/>
    <x v="3"/>
    <s v="Urgent Care"/>
    <s v="Scheduled"/>
    <d v="2024-02-07T00:00:00"/>
    <d v="2024-02-07T10:00:00"/>
    <x v="217"/>
    <x v="1"/>
    <d v="2024-02-07T09:49:00"/>
    <d v="2024-02-07T09:58:00"/>
    <d v="2024-02-07T12:00:00"/>
    <d v="2024-02-07T12:14:00"/>
    <d v="2024-02-07T12:57:00"/>
    <d v="2024-02-07T13:57:00"/>
    <n v="0.43"/>
    <n v="4"/>
    <n v="10"/>
    <n v="0.46"/>
    <m/>
    <n v="1"/>
    <s v="Online"/>
    <n v="0.92852695641205019"/>
    <m/>
    <n v="133.99999999674037"/>
    <m/>
  </r>
  <r>
    <s v="P100324"/>
    <x v="3"/>
    <s v="Specialist Referral"/>
    <s v="Scheduled"/>
    <d v="2024-01-01T00:00:00"/>
    <d v="2024-01-01T10:45:00"/>
    <x v="218"/>
    <x v="1"/>
    <d v="2024-01-01T10:06:00"/>
    <d v="2024-01-01T10:13:00"/>
    <d v="2024-01-01T10:20:00"/>
    <d v="2024-01-01T10:29:00"/>
    <d v="2024-01-01T10:29:00"/>
    <d v="2024-01-01T11:49:00"/>
    <n v="0.69"/>
    <n v="2"/>
    <n v="13"/>
    <n v="0.42"/>
    <m/>
    <n v="1"/>
    <s v="Online"/>
    <n v="0.29083278285383962"/>
    <m/>
    <n v="17.000000003026798"/>
    <m/>
  </r>
  <r>
    <s v="P100341"/>
    <x v="3"/>
    <s v="Urgent Care"/>
    <s v="Scheduled"/>
    <d v="2024-02-07T00:00:00"/>
    <d v="2024-02-07T09:00:00"/>
    <x v="219"/>
    <x v="1"/>
    <d v="2024-02-07T08:50:00"/>
    <d v="2024-02-07T08:52:00"/>
    <d v="2024-02-07T09:35:00"/>
    <d v="2024-02-07T09:59:00"/>
    <d v="2024-02-07T11:07:00"/>
    <d v="2024-02-07T11:19:00"/>
    <n v="0.6"/>
    <n v="7"/>
    <n v="15"/>
    <n v="0.26"/>
    <m/>
    <n v="1"/>
    <s v="Online"/>
    <n v="0.97522401089451916"/>
    <m/>
    <n v="46.999999996041879"/>
    <m/>
  </r>
  <r>
    <s v="P100345"/>
    <x v="3"/>
    <s v="Urgent Care"/>
    <s v="Scheduled"/>
    <d v="2024-02-27T00:00:00"/>
    <d v="2024-02-27T15:15:00"/>
    <x v="220"/>
    <x v="0"/>
    <d v="2024-02-27T15:41:00"/>
    <d v="2024-02-27T15:48:00"/>
    <d v="2024-02-27T16:17:00"/>
    <d v="2024-02-27T16:34:00"/>
    <d v="2024-02-27T16:56:00"/>
    <d v="2024-02-27T18:40:00"/>
    <n v="0.77"/>
    <n v="3"/>
    <n v="13"/>
    <n v="0.28999999999999998"/>
    <m/>
    <n v="1"/>
    <s v="Online"/>
    <n v="0.79944650836821407"/>
    <m/>
    <n v="40.999999997438863"/>
    <m/>
  </r>
  <r>
    <s v="P100375"/>
    <x v="3"/>
    <s v="Follow-up"/>
    <s v="Emergency"/>
    <d v="2024-01-13T00:00:00"/>
    <d v="2024-01-13T13:15:00"/>
    <x v="221"/>
    <x v="0"/>
    <d v="2024-01-13T12:57:00"/>
    <d v="2024-01-13T13:01:00"/>
    <d v="2024-01-13T14:05:00"/>
    <d v="2024-01-13T14:30:00"/>
    <d v="2024-01-13T14:54:00"/>
    <d v="2024-01-13T14:56:00"/>
    <n v="0.93"/>
    <n v="6"/>
    <n v="14"/>
    <n v="0.42"/>
    <d v="1899-12-30T00:56:09"/>
    <n v="0"/>
    <s v="Walk-in"/>
    <n v="0.17071702126427801"/>
    <m/>
    <n v="71.999999993713573"/>
    <m/>
  </r>
  <r>
    <s v="P100380"/>
    <x v="3"/>
    <s v="New Patient"/>
    <s v="Scheduled"/>
    <d v="2024-03-21T00:00:00"/>
    <d v="2024-03-21T15:45:00"/>
    <x v="222"/>
    <x v="0"/>
    <d v="2024-03-21T15:12:00"/>
    <d v="2024-03-21T15:16:00"/>
    <d v="2024-03-21T15:28:00"/>
    <d v="2024-03-21T16:01:00"/>
    <d v="2024-03-21T17:07:00"/>
    <d v="2024-03-21T17:13:00"/>
    <n v="0.95"/>
    <n v="6"/>
    <n v="4"/>
    <n v="0.35"/>
    <m/>
    <n v="1"/>
    <s v="Online"/>
    <n v="0.7408716313310072"/>
    <m/>
    <n v="17.999999995809048"/>
    <m/>
  </r>
  <r>
    <s v="P100386"/>
    <x v="3"/>
    <s v="Follow-up"/>
    <s v="Scheduled"/>
    <d v="2024-02-03T00:00:00"/>
    <d v="2024-02-03T15:15:00"/>
    <x v="223"/>
    <x v="0"/>
    <d v="2024-02-03T15:09:00"/>
    <d v="2024-02-03T15:15:00"/>
    <d v="2024-02-03T15:58:00"/>
    <d v="2024-02-03T16:21:00"/>
    <d v="2024-02-03T16:49:00"/>
    <d v="2024-02-03T17:06:00"/>
    <n v="0.41"/>
    <n v="4"/>
    <n v="3"/>
    <n v="0.28000000000000003"/>
    <m/>
    <n v="1"/>
    <s v="Online"/>
    <n v="0.47970788745483739"/>
    <m/>
    <n v="53.000000005122274"/>
    <m/>
  </r>
  <r>
    <s v="P100388"/>
    <x v="3"/>
    <s v="Follow-up"/>
    <s v="Scheduled"/>
    <d v="2024-03-08T00:00:00"/>
    <d v="2024-03-08T08:45:00"/>
    <x v="224"/>
    <x v="1"/>
    <d v="2024-03-08T08:32:00"/>
    <d v="2024-03-08T08:38:00"/>
    <d v="2024-03-08T10:44:00"/>
    <d v="2024-03-08T11:03:00"/>
    <d v="2024-03-08T11:03:00"/>
    <d v="2024-03-08T11:20:00"/>
    <n v="0.46"/>
    <n v="4"/>
    <n v="7"/>
    <n v="0.36"/>
    <m/>
    <n v="1"/>
    <s v="Online"/>
    <n v="0.76237004261476338"/>
    <m/>
    <n v="137.00000000651926"/>
    <m/>
  </r>
  <r>
    <s v="P100392"/>
    <x v="3"/>
    <s v="Specialist Referral"/>
    <s v="Scheduled"/>
    <d v="2024-03-22T00:00:00"/>
    <d v="2024-03-22T11:00:00"/>
    <x v="225"/>
    <x v="1"/>
    <d v="2024-03-22T11:11:00"/>
    <d v="2024-03-22T11:18:00"/>
    <d v="2024-03-22T12:44:00"/>
    <d v="2024-03-22T13:12:00"/>
    <d v="2024-03-22T15:23:00"/>
    <d v="2024-03-22T15:28:00"/>
    <n v="0.56000000000000005"/>
    <n v="6"/>
    <n v="7"/>
    <n v="0.14000000000000001"/>
    <m/>
    <n v="1"/>
    <s v="Online"/>
    <n v="6.3906212455549949E-2"/>
    <m/>
    <n v="94.999999995343387"/>
    <m/>
  </r>
  <r>
    <s v="P100395"/>
    <x v="3"/>
    <s v="Specialist Referral"/>
    <s v="Scheduled"/>
    <d v="2024-03-09T00:00:00"/>
    <d v="2024-03-09T12:30:00"/>
    <x v="226"/>
    <x v="0"/>
    <d v="2024-03-09T12:23:00"/>
    <d v="2024-03-09T12:31:00"/>
    <d v="2024-03-09T13:32:00"/>
    <d v="2024-03-09T14:03:00"/>
    <d v="2024-03-09T14:26:00"/>
    <d v="2024-03-09T14:45:00"/>
    <n v="0.6"/>
    <n v="6"/>
    <n v="13"/>
    <n v="0.24"/>
    <m/>
    <n v="1"/>
    <s v="Online"/>
    <n v="0.71751419864336119"/>
    <m/>
    <n v="72.999999996973202"/>
    <m/>
  </r>
  <r>
    <s v="P100409"/>
    <x v="3"/>
    <s v="New Patient"/>
    <s v="Scheduled"/>
    <d v="2024-03-11T00:00:00"/>
    <d v="2024-03-11T08:30:00"/>
    <x v="227"/>
    <x v="1"/>
    <d v="2024-03-11T08:22:00"/>
    <d v="2024-03-11T08:26:00"/>
    <d v="2024-03-11T10:24:00"/>
    <d v="2024-03-11T10:50:00"/>
    <d v="2024-03-11T12:01:00"/>
    <d v="2024-03-11T12:10:00"/>
    <n v="0.77"/>
    <n v="6"/>
    <n v="9"/>
    <n v="0.28999999999999998"/>
    <m/>
    <n v="1"/>
    <s v="Online"/>
    <n v="0.21598350209604655"/>
    <m/>
    <n v="123.00000000279397"/>
    <m/>
  </r>
  <r>
    <s v="P100427"/>
    <x v="3"/>
    <s v="Follow-up"/>
    <s v="Scheduled"/>
    <d v="2024-03-20T00:00:00"/>
    <d v="2024-03-20T10:00:00"/>
    <x v="228"/>
    <x v="1"/>
    <d v="2024-03-20T09:55:00"/>
    <d v="2024-03-20T09:59:00"/>
    <d v="2024-03-20T10:43:00"/>
    <d v="2024-03-20T11:05:00"/>
    <d v="2024-03-20T11:45:00"/>
    <d v="2024-03-20T12:30:00"/>
    <n v="0.71"/>
    <n v="6"/>
    <n v="11"/>
    <n v="0.21"/>
    <m/>
    <n v="1"/>
    <s v="Online"/>
    <n v="0.61495071301587545"/>
    <m/>
    <n v="49.999999995343387"/>
    <m/>
  </r>
  <r>
    <s v="P100435"/>
    <x v="3"/>
    <s v="New Patient"/>
    <s v="Scheduled"/>
    <d v="2024-02-02T00:00:00"/>
    <d v="2024-02-02T12:15:00"/>
    <x v="229"/>
    <x v="1"/>
    <d v="2024-02-02T12:01:00"/>
    <d v="2024-02-02T12:04:00"/>
    <d v="2024-02-02T12:47:00"/>
    <d v="2024-02-02T13:13:00"/>
    <d v="2024-02-02T13:44:00"/>
    <d v="2024-02-02T13:59:00"/>
    <n v="0.7"/>
    <n v="2"/>
    <n v="13"/>
    <n v="0.14000000000000001"/>
    <m/>
    <n v="1"/>
    <s v="Online"/>
    <n v="0.75162313650109436"/>
    <m/>
    <n v="48.999999992083758"/>
    <m/>
  </r>
  <r>
    <s v="P100437"/>
    <x v="3"/>
    <s v="New Patient"/>
    <s v="Scheduled"/>
    <d v="2024-03-04T00:00:00"/>
    <d v="2024-03-04T09:45:00"/>
    <x v="230"/>
    <x v="1"/>
    <d v="2024-03-04T09:21:00"/>
    <d v="2024-03-04T09:24:00"/>
    <d v="2024-03-04T09:45:00"/>
    <d v="2024-03-04T10:02:00"/>
    <d v="2024-03-04T10:42:00"/>
    <d v="2024-03-04T11:38:00"/>
    <n v="0.67"/>
    <n v="6"/>
    <n v="7"/>
    <n v="0.45"/>
    <m/>
    <n v="1"/>
    <s v="Online"/>
    <n v="0.82912825773741694"/>
    <m/>
    <n v="27.999999996973202"/>
    <m/>
  </r>
  <r>
    <s v="P100438"/>
    <x v="3"/>
    <s v="Follow-up"/>
    <s v="Emergency"/>
    <d v="2024-01-01T00:00:00"/>
    <d v="2024-01-01T12:00:00"/>
    <x v="231"/>
    <x v="0"/>
    <d v="2024-01-01T12:05:00"/>
    <d v="2024-01-01T12:09:00"/>
    <d v="2024-01-01T12:45:00"/>
    <d v="2024-01-01T13:14:00"/>
    <d v="2024-01-01T13:52:00"/>
    <d v="2024-01-01T13:58:00"/>
    <n v="0.54"/>
    <n v="3"/>
    <n v="6"/>
    <n v="0.27"/>
    <d v="1899-12-30T00:08:19"/>
    <n v="0"/>
    <s v="Walk-in"/>
    <n v="0.70214225140575737"/>
    <m/>
    <n v="43.999999996740371"/>
    <m/>
  </r>
  <r>
    <s v="P100455"/>
    <x v="3"/>
    <s v="New Patient"/>
    <s v="Scheduled"/>
    <d v="2024-01-06T00:00:00"/>
    <d v="2024-01-06T13:00:00"/>
    <x v="232"/>
    <x v="0"/>
    <d v="2024-01-06T12:53:00"/>
    <d v="2024-01-06T13:04:00"/>
    <d v="2024-01-06T14:38:00"/>
    <d v="2024-01-06T15:06:00"/>
    <d v="2024-01-06T15:32:00"/>
    <d v="2024-01-06T15:47:00"/>
    <n v="0.35"/>
    <n v="7"/>
    <n v="15"/>
    <n v="0.4"/>
    <m/>
    <n v="1"/>
    <s v="Online"/>
    <n v="1.8934863623607412E-2"/>
    <m/>
    <n v="108.99999999906868"/>
    <m/>
  </r>
  <r>
    <s v="P100463"/>
    <x v="3"/>
    <s v="Urgent Care"/>
    <s v="Scheduled"/>
    <d v="2024-01-30T00:00:00"/>
    <d v="2024-01-30T13:00:00"/>
    <x v="233"/>
    <x v="0"/>
    <d v="2024-01-30T12:40:00"/>
    <d v="2024-01-30T12:49:00"/>
    <d v="2024-01-30T13:56:00"/>
    <d v="2024-01-30T14:29:00"/>
    <d v="2024-01-30T15:15:00"/>
    <d v="2024-01-30T15:25:00"/>
    <n v="0.52"/>
    <n v="5"/>
    <n v="7"/>
    <n v="0.12"/>
    <m/>
    <n v="1"/>
    <s v="Online"/>
    <n v="0.85249713169175978"/>
    <m/>
    <n v="79.999999998835847"/>
    <m/>
  </r>
  <r>
    <s v="P100467"/>
    <x v="3"/>
    <s v="New Patient"/>
    <s v="Scheduled"/>
    <d v="2024-01-23T00:00:00"/>
    <d v="2024-01-23T11:45:00"/>
    <x v="234"/>
    <x v="1"/>
    <d v="2024-01-23T11:27:00"/>
    <d v="2024-01-23T11:34:00"/>
    <d v="2024-01-23T12:35:00"/>
    <d v="2024-01-23T12:50:00"/>
    <d v="2024-01-23T12:50:00"/>
    <d v="2024-01-23T14:56:00"/>
    <n v="0.7"/>
    <n v="8"/>
    <n v="3"/>
    <n v="0.35"/>
    <m/>
    <n v="1"/>
    <s v="Online"/>
    <n v="0.58330288464756419"/>
    <m/>
    <n v="72.999999996973202"/>
    <m/>
  </r>
  <r>
    <s v="P100470"/>
    <x v="3"/>
    <s v="Follow-up"/>
    <s v="Scheduled"/>
    <d v="2024-02-15T00:00:00"/>
    <d v="2024-02-15T12:45:00"/>
    <x v="235"/>
    <x v="0"/>
    <d v="2024-02-15T12:40:00"/>
    <d v="2024-02-15T12:53:00"/>
    <d v="2024-02-15T13:24:00"/>
    <d v="2024-02-15T13:44:00"/>
    <d v="2024-02-15T13:44:00"/>
    <d v="2024-02-15T13:56:00"/>
    <n v="0.92"/>
    <n v="8"/>
    <n v="10"/>
    <n v="0.22"/>
    <m/>
    <n v="1"/>
    <s v="Online"/>
    <n v="7.7327334078734711E-2"/>
    <m/>
    <n v="47.999999999301508"/>
    <m/>
  </r>
  <r>
    <s v="P100471"/>
    <x v="3"/>
    <s v="Follow-up"/>
    <s v="Emergency"/>
    <d v="2024-03-06T00:00:00"/>
    <d v="2024-03-06T12:30:00"/>
    <x v="236"/>
    <x v="0"/>
    <d v="2024-03-06T12:10:00"/>
    <d v="2024-03-06T12:18:00"/>
    <d v="2024-03-06T17:12:00"/>
    <d v="2024-03-06T17:42:00"/>
    <d v="2024-03-06T19:01:00"/>
    <d v="2024-03-06T20:35:00"/>
    <n v="0.37"/>
    <n v="6"/>
    <n v="5"/>
    <n v="0.4"/>
    <d v="1899-12-30T00:12:48"/>
    <n v="0"/>
    <s v="Walk-in"/>
    <n v="0.59750285829550009"/>
    <m/>
    <n v="303.00000000279397"/>
    <m/>
  </r>
  <r>
    <s v="P100480"/>
    <x v="3"/>
    <s v="Follow-up"/>
    <s v="Scheduled"/>
    <d v="2024-01-15T00:00:00"/>
    <d v="2024-01-15T13:00:00"/>
    <x v="237"/>
    <x v="0"/>
    <d v="2024-01-15T12:42:00"/>
    <d v="2024-01-15T12:53:00"/>
    <d v="2024-01-15T12:55:00"/>
    <d v="2024-01-15T13:09:00"/>
    <d v="2024-01-15T13:09:00"/>
    <d v="2024-01-15T13:21:00"/>
    <n v="0.6"/>
    <n v="8"/>
    <n v="13"/>
    <n v="0.26"/>
    <m/>
    <n v="1"/>
    <s v="Online"/>
    <n v="0.9450910022362542"/>
    <m/>
    <n v="14.99999999650754"/>
    <m/>
  </r>
  <r>
    <s v="P100484"/>
    <x v="3"/>
    <s v="New Patient"/>
    <s v="Walk-in"/>
    <d v="2024-02-04T00:00:00"/>
    <d v="2024-02-04T11:15:00"/>
    <x v="238"/>
    <x v="1"/>
    <d v="2024-02-04T11:12:00"/>
    <d v="2024-02-04T11:23:00"/>
    <d v="2024-02-04T11:42:00"/>
    <d v="2024-02-04T11:52:00"/>
    <d v="2024-02-04T11:52:00"/>
    <d v="2024-02-04T13:43:00"/>
    <n v="0.83"/>
    <n v="7"/>
    <n v="4"/>
    <n v="0.28999999999999998"/>
    <d v="1899-12-30T00:14:14"/>
    <n v="0"/>
    <s v="Walk-in"/>
    <n v="0.81396507438102972"/>
    <m/>
    <n v="35.000000009313226"/>
    <m/>
  </r>
  <r>
    <s v="P100506"/>
    <x v="3"/>
    <s v="Urgent Care"/>
    <s v="Scheduled"/>
    <d v="2024-02-15T00:00:00"/>
    <d v="2024-02-15T11:15:00"/>
    <x v="239"/>
    <x v="1"/>
    <d v="2024-02-15T11:19:00"/>
    <d v="2024-02-15T11:28:00"/>
    <d v="2024-02-15T12:36:00"/>
    <d v="2024-02-15T12:58:00"/>
    <d v="2024-02-15T13:15:00"/>
    <d v="2024-02-15T13:20:00"/>
    <n v="0.69"/>
    <n v="5"/>
    <n v="11"/>
    <n v="0.43"/>
    <m/>
    <n v="1"/>
    <s v="Online"/>
    <n v="0.95524069276045054"/>
    <m/>
    <n v="82.000000005355105"/>
    <m/>
  </r>
  <r>
    <s v="P100515"/>
    <x v="3"/>
    <s v="Follow-up"/>
    <s v="Emergency"/>
    <d v="2024-01-30T00:00:00"/>
    <d v="2024-01-30T14:30:00"/>
    <x v="240"/>
    <x v="0"/>
    <d v="2024-01-30T14:08:00"/>
    <d v="2024-01-30T14:17:00"/>
    <d v="2024-01-30T16:40:00"/>
    <d v="2024-01-30T17:02:00"/>
    <d v="2024-01-30T18:02:00"/>
    <d v="2024-01-30T18:46:00"/>
    <n v="0.9"/>
    <n v="6"/>
    <n v="7"/>
    <n v="0.31"/>
    <d v="1899-12-30T00:11:51"/>
    <n v="0"/>
    <s v="Walk-in"/>
    <n v="0.18303516981290924"/>
    <m/>
    <n v="153.00000000628643"/>
    <m/>
  </r>
  <r>
    <s v="P100530"/>
    <x v="3"/>
    <s v="Follow-up"/>
    <s v="Scheduled"/>
    <d v="2024-02-28T00:00:00"/>
    <d v="2024-02-28T16:45:00"/>
    <x v="241"/>
    <x v="0"/>
    <d v="2024-02-28T16:18:00"/>
    <d v="2024-02-28T16:20:00"/>
    <d v="2024-02-28T16:43:00"/>
    <d v="2024-02-28T16:53:00"/>
    <d v="2024-02-28T17:23:00"/>
    <d v="2024-02-28T18:11:00"/>
    <n v="0.56000000000000005"/>
    <n v="8"/>
    <n v="6"/>
    <n v="0.26"/>
    <m/>
    <n v="1"/>
    <s v="Online"/>
    <n v="0.82732415142836668"/>
    <m/>
    <n v="27.000000004190952"/>
    <m/>
  </r>
  <r>
    <s v="P100575"/>
    <x v="3"/>
    <s v="New Patient"/>
    <s v="Scheduled"/>
    <d v="2024-01-16T00:00:00"/>
    <d v="2024-01-16T08:45:00"/>
    <x v="242"/>
    <x v="1"/>
    <d v="2024-01-16T08:45:00"/>
    <d v="2024-01-16T08:49:00"/>
    <d v="2024-01-16T12:32:00"/>
    <d v="2024-01-16T12:45:00"/>
    <d v="2024-01-16T13:40:00"/>
    <d v="2024-01-16T15:16:00"/>
    <n v="0.39"/>
    <n v="2"/>
    <n v="8"/>
    <n v="0.14000000000000001"/>
    <m/>
    <n v="1"/>
    <s v="Online"/>
    <n v="0.74035731797197712"/>
    <m/>
    <n v="230.99999999860302"/>
    <m/>
  </r>
  <r>
    <s v="P100584"/>
    <x v="3"/>
    <s v="New Patient"/>
    <s v="Emergency"/>
    <d v="2024-03-18T00:00:00"/>
    <d v="2024-03-18T11:00:00"/>
    <x v="243"/>
    <x v="1"/>
    <d v="2024-03-18T11:02:00"/>
    <d v="2024-03-18T11:08:00"/>
    <d v="2024-03-18T14:57:00"/>
    <d v="2024-03-18T15:17:00"/>
    <d v="2024-03-18T15:17:00"/>
    <d v="2024-03-18T16:18:00"/>
    <n v="0.84"/>
    <n v="4"/>
    <n v="6"/>
    <n v="0.39"/>
    <d v="1899-12-30T00:09:08"/>
    <n v="0"/>
    <s v="Walk-in"/>
    <n v="0.87281316781067497"/>
    <m/>
    <n v="236.99999999720603"/>
    <m/>
  </r>
  <r>
    <s v="P100586"/>
    <x v="3"/>
    <s v="Specialist Referral"/>
    <s v="Emergency"/>
    <d v="2024-03-07T00:00:00"/>
    <d v="2024-03-07T15:45:00"/>
    <x v="244"/>
    <x v="0"/>
    <d v="2024-03-07T15:46:00"/>
    <d v="2024-03-07T15:51:00"/>
    <d v="2024-03-07T16:18:00"/>
    <d v="2024-03-07T16:28:00"/>
    <d v="2024-03-07T16:46:00"/>
    <d v="2024-03-07T17:46:00"/>
    <n v="0.68"/>
    <n v="5"/>
    <n v="9"/>
    <n v="0.37"/>
    <d v="1899-12-30T00:45:49"/>
    <n v="0"/>
    <s v="Walk-in"/>
    <n v="7.3189472522550703E-2"/>
    <m/>
    <n v="37.000000005355105"/>
    <m/>
  </r>
  <r>
    <s v="P100600"/>
    <x v="3"/>
    <s v="New Patient"/>
    <s v="Walk-in"/>
    <d v="2024-03-04T00:00:00"/>
    <d v="2024-03-04T16:15:00"/>
    <x v="245"/>
    <x v="0"/>
    <d v="2024-03-04T16:08:00"/>
    <d v="2024-03-04T16:17:00"/>
    <d v="2024-03-04T18:59:00"/>
    <d v="2024-03-04T19:12:00"/>
    <d v="2024-03-04T19:28:00"/>
    <d v="2024-03-04T19:32:00"/>
    <n v="0.7"/>
    <n v="7"/>
    <n v="8"/>
    <n v="0.13"/>
    <d v="1899-12-30T00:09:09"/>
    <n v="0"/>
    <s v="Walk-in"/>
    <n v="0.7202709148567279"/>
    <m/>
    <n v="174.00000000139698"/>
    <m/>
  </r>
  <r>
    <s v="P100601"/>
    <x v="3"/>
    <s v="Specialist Referral"/>
    <s v="Scheduled"/>
    <d v="2024-01-10T00:00:00"/>
    <d v="2024-01-10T13:30:00"/>
    <x v="246"/>
    <x v="0"/>
    <d v="2024-01-10T13:26:00"/>
    <d v="2024-01-10T13:34:00"/>
    <d v="2024-01-10T14:18:00"/>
    <d v="2024-01-10T14:46:00"/>
    <d v="2024-01-10T15:49:00"/>
    <d v="2024-01-10T16:01:00"/>
    <n v="0.34"/>
    <n v="7"/>
    <n v="13"/>
    <n v="0.21"/>
    <m/>
    <n v="1"/>
    <s v="Online"/>
    <n v="0.82189159747531604"/>
    <m/>
    <n v="52.999999994644895"/>
    <m/>
  </r>
  <r>
    <s v="P100638"/>
    <x v="3"/>
    <s v="New Patient"/>
    <s v="Walk-in"/>
    <d v="2024-02-19T00:00:00"/>
    <d v="2024-02-19T11:30:00"/>
    <x v="247"/>
    <x v="1"/>
    <d v="2024-02-19T11:33:00"/>
    <d v="2024-02-19T11:47:00"/>
    <d v="2024-02-19T14:08:00"/>
    <d v="2024-02-19T14:19:00"/>
    <d v="2024-02-19T15:18:00"/>
    <d v="2024-02-19T17:07:00"/>
    <n v="0.93"/>
    <n v="5"/>
    <n v="10"/>
    <n v="0.12"/>
    <d v="1899-12-30T00:37:42"/>
    <n v="0"/>
    <s v="Walk-in"/>
    <n v="0.81908893007849926"/>
    <m/>
    <n v="156.99999999837019"/>
    <m/>
  </r>
  <r>
    <s v="P100642"/>
    <x v="3"/>
    <s v="Specialist Referral"/>
    <s v="Scheduled"/>
    <d v="2024-03-31T00:00:00"/>
    <d v="2024-03-31T12:30:00"/>
    <x v="248"/>
    <x v="0"/>
    <d v="2024-03-31T12:48:00"/>
    <d v="2024-03-31T12:56:00"/>
    <d v="2024-03-31T15:09:00"/>
    <d v="2024-03-31T15:31:00"/>
    <d v="2024-03-31T18:12:00"/>
    <d v="2024-03-31T18:24:00"/>
    <n v="0.88"/>
    <n v="5"/>
    <n v="13"/>
    <n v="0.39"/>
    <m/>
    <n v="1"/>
    <s v="Online"/>
    <n v="0.77113503514166393"/>
    <m/>
    <n v="142.00000000186265"/>
    <m/>
  </r>
  <r>
    <s v="P100671"/>
    <x v="3"/>
    <s v="Follow-up"/>
    <s v="Scheduled"/>
    <d v="2024-02-11T00:00:00"/>
    <d v="2024-02-11T10:00:00"/>
    <x v="249"/>
    <x v="1"/>
    <d v="2024-02-11T09:47:00"/>
    <d v="2024-02-11T10:04:00"/>
    <d v="2024-02-11T10:27:00"/>
    <d v="2024-02-11T11:04:00"/>
    <d v="2024-02-11T11:42:00"/>
    <d v="2024-02-11T12:25:00"/>
    <n v="0.37"/>
    <n v="3"/>
    <n v="9"/>
    <n v="0.3"/>
    <m/>
    <n v="1"/>
    <s v="Online"/>
    <n v="0.66235296447119818"/>
    <m/>
    <n v="45"/>
    <m/>
  </r>
  <r>
    <s v="P100675"/>
    <x v="3"/>
    <s v="Urgent Care"/>
    <s v="Walk-in"/>
    <d v="2024-03-12T00:00:00"/>
    <d v="2024-03-12T13:30:00"/>
    <x v="250"/>
    <x v="0"/>
    <d v="2024-03-12T13:25:00"/>
    <d v="2024-03-12T13:32:00"/>
    <d v="2024-03-12T14:14:00"/>
    <d v="2024-03-12T14:33:00"/>
    <d v="2024-03-12T15:03:00"/>
    <d v="2024-03-12T16:00:00"/>
    <n v="0.91"/>
    <n v="5"/>
    <n v="7"/>
    <n v="0.2"/>
    <d v="1899-12-30T00:31:09"/>
    <n v="0"/>
    <s v="Walk-in"/>
    <n v="0.89739689497005493"/>
    <m/>
    <n v="52.000000001862645"/>
    <m/>
  </r>
  <r>
    <s v="P100691"/>
    <x v="3"/>
    <s v="Specialist Referral"/>
    <s v="Walk-in"/>
    <d v="2024-02-19T00:00:00"/>
    <d v="2024-02-19T15:00:00"/>
    <x v="251"/>
    <x v="0"/>
    <d v="2024-02-19T14:20:00"/>
    <d v="2024-02-19T14:26:00"/>
    <d v="2024-02-19T17:23:00"/>
    <d v="2024-02-19T17:36:00"/>
    <d v="2024-02-19T18:55:00"/>
    <d v="2024-02-19T19:45:00"/>
    <n v="0.39"/>
    <n v="3"/>
    <n v="6"/>
    <n v="0.47"/>
    <d v="1899-12-30T00:25:49"/>
    <n v="0"/>
    <s v="Walk-in"/>
    <n v="0.38683754441020202"/>
    <m/>
    <n v="187.00000000186265"/>
    <m/>
  </r>
  <r>
    <s v="P100704"/>
    <x v="3"/>
    <s v="Specialist Referral"/>
    <s v="Scheduled"/>
    <d v="2024-01-28T00:00:00"/>
    <d v="2024-01-28T12:30:00"/>
    <x v="252"/>
    <x v="1"/>
    <d v="2024-01-28T11:55:00"/>
    <d v="2024-01-28T11:59:00"/>
    <d v="2024-01-28T12:50:00"/>
    <d v="2024-01-28T13:10:00"/>
    <d v="2024-01-28T13:29:00"/>
    <d v="2024-01-28T15:20:00"/>
    <n v="0.91"/>
    <n v="2"/>
    <n v="12"/>
    <n v="0.1"/>
    <m/>
    <n v="1"/>
    <s v="Online"/>
    <n v="0.14389526617200765"/>
    <m/>
    <n v="58.999999993247911"/>
    <m/>
  </r>
  <r>
    <s v="P100707"/>
    <x v="3"/>
    <s v="New Patient"/>
    <s v="Scheduled"/>
    <d v="2024-02-16T00:00:00"/>
    <d v="2024-02-16T13:45:00"/>
    <x v="253"/>
    <x v="0"/>
    <d v="2024-02-16T13:50:00"/>
    <d v="2024-02-16T13:58:00"/>
    <d v="2024-02-16T14:01:00"/>
    <d v="2024-02-16T14:23:00"/>
    <d v="2024-02-16T15:25:00"/>
    <d v="2024-02-16T15:27:00"/>
    <n v="0.54"/>
    <n v="3"/>
    <n v="9"/>
    <n v="0.38"/>
    <m/>
    <n v="1"/>
    <s v="Online"/>
    <n v="7.6082845098280893E-2"/>
    <m/>
    <n v="11.999999997206032"/>
    <m/>
  </r>
  <r>
    <s v="P100715"/>
    <x v="3"/>
    <s v="Urgent Care"/>
    <s v="Scheduled"/>
    <d v="2024-01-08T00:00:00"/>
    <d v="2024-01-08T15:45:00"/>
    <x v="254"/>
    <x v="0"/>
    <d v="2024-01-08T15:21:00"/>
    <d v="2024-01-08T15:30:00"/>
    <d v="2024-01-08T16:08:00"/>
    <d v="2024-01-08T16:35:00"/>
    <d v="2024-01-08T17:40:00"/>
    <d v="2024-01-08T19:10:00"/>
    <n v="0.6"/>
    <n v="6"/>
    <n v="7"/>
    <n v="0.15"/>
    <m/>
    <n v="1"/>
    <s v="Online"/>
    <n v="0.25665286571383372"/>
    <m/>
    <n v="47.999999999301508"/>
    <m/>
  </r>
  <r>
    <s v="P100730"/>
    <x v="3"/>
    <s v="Urgent Care"/>
    <s v="Scheduled"/>
    <d v="2024-01-29T00:00:00"/>
    <d v="2024-01-29T08:00:00"/>
    <x v="255"/>
    <x v="1"/>
    <d v="2024-01-29T07:40:00"/>
    <d v="2024-01-29T07:50:00"/>
    <d v="2024-01-29T08:20:00"/>
    <d v="2024-01-29T08:40:00"/>
    <d v="2024-01-29T09:35:00"/>
    <d v="2024-01-29T10:57:00"/>
    <n v="0.86"/>
    <n v="3"/>
    <n v="8"/>
    <n v="0.12"/>
    <m/>
    <n v="1"/>
    <s v="Online"/>
    <n v="0.48187355653392183"/>
    <m/>
    <n v="41.999999990221113"/>
    <m/>
  </r>
  <r>
    <s v="P100732"/>
    <x v="3"/>
    <s v="New Patient"/>
    <s v="Scheduled"/>
    <d v="2024-01-24T00:00:00"/>
    <d v="2024-01-24T10:00:00"/>
    <x v="256"/>
    <x v="1"/>
    <d v="2024-01-24T09:40:00"/>
    <d v="2024-01-24T09:44:00"/>
    <d v="2024-01-24T10:25:00"/>
    <d v="2024-01-24T10:59:00"/>
    <d v="2024-01-24T11:36:00"/>
    <d v="2024-01-24T11:45:00"/>
    <n v="0.34"/>
    <n v="7"/>
    <n v="8"/>
    <n v="0.34"/>
    <m/>
    <n v="1"/>
    <s v="Online"/>
    <n v="0.58016827381699165"/>
    <m/>
    <n v="48.000000009778887"/>
    <m/>
  </r>
  <r>
    <s v="P100753"/>
    <x v="3"/>
    <s v="New Patient"/>
    <s v="Walk-in"/>
    <d v="2024-03-06T00:00:00"/>
    <d v="2024-03-06T09:30:00"/>
    <x v="257"/>
    <x v="1"/>
    <d v="2024-03-06T08:56:00"/>
    <d v="2024-03-06T09:02:00"/>
    <d v="2024-03-06T09:17:00"/>
    <d v="2024-03-06T09:56:00"/>
    <d v="2024-03-06T10:13:00"/>
    <d v="2024-03-06T10:27:00"/>
    <n v="0.83"/>
    <n v="4"/>
    <n v="11"/>
    <n v="0.22"/>
    <d v="1899-12-30T00:58:10"/>
    <n v="0"/>
    <s v="Walk-in"/>
    <n v="1.682871581272094E-2"/>
    <m/>
    <n v="24.000000004889444"/>
    <m/>
  </r>
  <r>
    <s v="P100756"/>
    <x v="3"/>
    <s v="Urgent Care"/>
    <s v="Walk-in"/>
    <d v="2024-01-14T00:00:00"/>
    <d v="2024-01-14T10:15:00"/>
    <x v="258"/>
    <x v="1"/>
    <d v="2024-01-14T10:07:00"/>
    <d v="2024-01-14T10:15:00"/>
    <d v="2024-01-14T10:51:00"/>
    <d v="2024-01-14T11:34:00"/>
    <d v="2024-01-14T11:57:00"/>
    <d v="2024-01-14T12:14:00"/>
    <n v="0.9"/>
    <n v="5"/>
    <n v="10"/>
    <n v="0.28999999999999998"/>
    <d v="1899-12-30T00:15:34"/>
    <n v="0"/>
    <s v="Walk-in"/>
    <n v="0.93695980487948016"/>
    <m/>
    <n v="45"/>
    <m/>
  </r>
  <r>
    <s v="P100760"/>
    <x v="3"/>
    <s v="Follow-up"/>
    <s v="Scheduled"/>
    <d v="2024-01-31T00:00:00"/>
    <d v="2024-01-31T10:45:00"/>
    <x v="259"/>
    <x v="1"/>
    <d v="2024-01-31T10:35:00"/>
    <d v="2024-01-31T10:44:00"/>
    <d v="2024-01-31T11:26:00"/>
    <d v="2024-01-31T11:42:00"/>
    <d v="2024-01-31T12:38:00"/>
    <d v="2024-01-31T12:40:00"/>
    <n v="0.66"/>
    <n v="2"/>
    <n v="12"/>
    <n v="0.28999999999999998"/>
    <m/>
    <n v="1"/>
    <s v="Online"/>
    <n v="0.53749909405943652"/>
    <m/>
    <n v="53.000000005122274"/>
    <m/>
  </r>
  <r>
    <s v="P100761"/>
    <x v="3"/>
    <s v="Urgent Care"/>
    <s v="Scheduled"/>
    <d v="2024-01-26T00:00:00"/>
    <d v="2024-01-26T08:30:00"/>
    <x v="260"/>
    <x v="1"/>
    <d v="2024-01-26T08:35:00"/>
    <d v="2024-01-26T08:44:00"/>
    <d v="2024-01-26T09:31:00"/>
    <d v="2024-01-26T09:42:00"/>
    <d v="2024-01-26T10:24:00"/>
    <d v="2024-01-26T12:07:00"/>
    <n v="0.61"/>
    <n v="5"/>
    <n v="5"/>
    <n v="0.18"/>
    <m/>
    <n v="1"/>
    <s v="Online"/>
    <n v="0.23926810024932621"/>
    <m/>
    <n v="59.99999999650754"/>
    <m/>
  </r>
  <r>
    <s v="P100772"/>
    <x v="3"/>
    <s v="New Patient"/>
    <s v="Scheduled"/>
    <d v="2024-03-14T00:00:00"/>
    <d v="2024-03-14T10:15:00"/>
    <x v="261"/>
    <x v="1"/>
    <d v="2024-03-14T09:47:00"/>
    <d v="2024-03-14T09:48:00"/>
    <d v="2024-03-14T11:23:00"/>
    <d v="2024-03-14T11:45:00"/>
    <d v="2024-03-14T12:45:00"/>
    <d v="2024-03-14T13:47:00"/>
    <n v="0.91"/>
    <n v="2"/>
    <n v="14"/>
    <n v="0.32"/>
    <m/>
    <n v="1"/>
    <s v="Online"/>
    <n v="7.0163762733139845E-2"/>
    <m/>
    <n v="101.00000000442378"/>
    <m/>
  </r>
  <r>
    <s v="P100827"/>
    <x v="3"/>
    <s v="Follow-up"/>
    <s v="Emergency"/>
    <d v="2024-03-28T00:00:00"/>
    <d v="2024-03-28T10:15:00"/>
    <x v="262"/>
    <x v="1"/>
    <d v="2024-03-28T09:56:00"/>
    <d v="2024-03-28T10:02:00"/>
    <d v="2024-03-28T10:10:00"/>
    <d v="2024-03-28T10:35:00"/>
    <d v="2024-03-28T11:09:00"/>
    <d v="2024-03-28T13:20:00"/>
    <n v="0.79"/>
    <n v="3"/>
    <n v="3"/>
    <n v="0.27"/>
    <d v="1899-12-30T00:00:24"/>
    <n v="0"/>
    <s v="Walk-in"/>
    <n v="0.89936012444335078"/>
    <m/>
    <n v="16.999999992549419"/>
    <m/>
  </r>
  <r>
    <s v="P100831"/>
    <x v="3"/>
    <s v="Urgent Care"/>
    <s v="Scheduled"/>
    <d v="2024-02-01T00:00:00"/>
    <d v="2024-02-01T15:15:00"/>
    <x v="263"/>
    <x v="0"/>
    <d v="2024-02-01T15:27:00"/>
    <d v="2024-02-01T15:30:00"/>
    <d v="2024-02-01T15:38:00"/>
    <d v="2024-02-01T16:05:00"/>
    <d v="2024-02-01T18:26:00"/>
    <d v="2024-02-01T18:38:00"/>
    <n v="0.75"/>
    <n v="4"/>
    <n v="6"/>
    <n v="0.47"/>
    <m/>
    <n v="1"/>
    <s v="Online"/>
    <n v="0.49590375366932904"/>
    <m/>
    <n v="13.999999993247911"/>
    <m/>
  </r>
  <r>
    <s v="P100833"/>
    <x v="3"/>
    <s v="Specialist Referral"/>
    <s v="Walk-in"/>
    <d v="2024-03-28T00:00:00"/>
    <d v="2024-03-28T14:00:00"/>
    <x v="264"/>
    <x v="0"/>
    <d v="2024-03-28T14:09:00"/>
    <d v="2024-03-28T14:19:00"/>
    <d v="2024-03-28T15:05:00"/>
    <d v="2024-03-28T15:12:00"/>
    <d v="2024-03-28T18:43:00"/>
    <d v="2024-03-28T18:54:00"/>
    <n v="0.42"/>
    <n v="5"/>
    <n v="7"/>
    <n v="0.26"/>
    <d v="1899-12-30T00:09:29"/>
    <n v="0"/>
    <s v="Walk-in"/>
    <n v="0.63412527023900356"/>
    <m/>
    <n v="58.999999993247911"/>
    <m/>
  </r>
  <r>
    <s v="P100836"/>
    <x v="3"/>
    <s v="Urgent Care"/>
    <s v="Scheduled"/>
    <d v="2024-01-16T00:00:00"/>
    <d v="2024-01-16T15:00:00"/>
    <x v="265"/>
    <x v="0"/>
    <d v="2024-01-16T14:45:00"/>
    <d v="2024-01-16T14:50:00"/>
    <d v="2024-01-16T15:17:00"/>
    <d v="2024-01-16T15:38:00"/>
    <d v="2024-01-16T15:38:00"/>
    <d v="2024-01-16T15:47:00"/>
    <n v="0.94"/>
    <n v="3"/>
    <n v="4"/>
    <n v="0.36"/>
    <m/>
    <n v="1"/>
    <s v="Online"/>
    <n v="0.47886975427234812"/>
    <m/>
    <n v="36.000000002095476"/>
    <m/>
  </r>
  <r>
    <s v="P100859"/>
    <x v="3"/>
    <s v="Follow-up"/>
    <s v="Scheduled"/>
    <d v="2024-02-08T00:00:00"/>
    <d v="2024-02-08T10:00:00"/>
    <x v="266"/>
    <x v="1"/>
    <d v="2024-02-08T10:22:00"/>
    <d v="2024-02-08T10:31:00"/>
    <d v="2024-02-08T10:43:00"/>
    <d v="2024-02-08T11:05:00"/>
    <d v="2024-02-08T11:05:00"/>
    <d v="2024-02-08T11:19:00"/>
    <n v="0.41"/>
    <n v="6"/>
    <n v="13"/>
    <n v="0.3"/>
    <m/>
    <n v="1"/>
    <s v="Online"/>
    <n v="0.42884819816029729"/>
    <m/>
    <n v="24.999999997671694"/>
    <m/>
  </r>
  <r>
    <s v="P100880"/>
    <x v="3"/>
    <s v="New Patient"/>
    <s v="Walk-in"/>
    <d v="2024-03-14T00:00:00"/>
    <d v="2024-03-14T12:00:00"/>
    <x v="267"/>
    <x v="1"/>
    <d v="2024-03-14T11:28:00"/>
    <d v="2024-03-14T11:35:00"/>
    <d v="2024-03-14T12:28:00"/>
    <d v="2024-03-14T12:33:00"/>
    <d v="2024-03-14T12:49:00"/>
    <d v="2024-03-14T14:44:00"/>
    <n v="0.39"/>
    <n v="6"/>
    <n v="12"/>
    <n v="0.34"/>
    <d v="1899-12-30T00:33:44"/>
    <n v="0"/>
    <s v="Walk-in"/>
    <n v="0.84209050208538594"/>
    <m/>
    <n v="63.999999999068677"/>
    <m/>
  </r>
  <r>
    <s v="P100887"/>
    <x v="3"/>
    <s v="Specialist Referral"/>
    <s v="Emergency"/>
    <d v="2024-02-08T00:00:00"/>
    <d v="2024-02-08T12:30:00"/>
    <x v="268"/>
    <x v="0"/>
    <d v="2024-02-08T12:21:00"/>
    <d v="2024-02-08T12:25:00"/>
    <d v="2024-02-08T14:02:00"/>
    <d v="2024-02-08T14:26:00"/>
    <d v="2024-02-08T14:48:00"/>
    <d v="2024-02-08T15:48:00"/>
    <n v="0.72"/>
    <n v="2"/>
    <n v="10"/>
    <n v="0.47"/>
    <d v="1899-12-30T00:22:20"/>
    <n v="0"/>
    <s v="Walk-in"/>
    <n v="0.58814998479301017"/>
    <m/>
    <n v="103.00000000046566"/>
    <m/>
  </r>
  <r>
    <s v="P100893"/>
    <x v="3"/>
    <s v="Specialist Referral"/>
    <s v="Scheduled"/>
    <d v="2024-03-07T00:00:00"/>
    <d v="2024-03-07T09:30:00"/>
    <x v="269"/>
    <x v="1"/>
    <d v="2024-03-07T09:15:00"/>
    <d v="2024-03-07T09:17:00"/>
    <d v="2024-03-07T10:22:00"/>
    <d v="2024-03-07T10:51:00"/>
    <d v="2024-03-07T11:25:00"/>
    <d v="2024-03-07T11:33:00"/>
    <n v="0.69"/>
    <n v="2"/>
    <n v="12"/>
    <n v="0.35"/>
    <m/>
    <n v="1"/>
    <s v="Online"/>
    <n v="0.23031472940619035"/>
    <m/>
    <n v="67.999999991152436"/>
    <m/>
  </r>
  <r>
    <s v="P100906"/>
    <x v="3"/>
    <s v="New Patient"/>
    <s v="Emergency"/>
    <d v="2024-03-23T00:00:00"/>
    <d v="2024-03-23T08:30:00"/>
    <x v="270"/>
    <x v="1"/>
    <d v="2024-03-23T08:27:00"/>
    <d v="2024-03-23T08:34:00"/>
    <d v="2024-03-23T08:39:00"/>
    <d v="2024-03-23T08:56:00"/>
    <d v="2024-03-23T09:57:00"/>
    <d v="2024-03-23T10:09:00"/>
    <n v="0.74"/>
    <n v="7"/>
    <n v="7"/>
    <n v="0.5"/>
    <d v="1899-12-30T00:31:05"/>
    <n v="0"/>
    <s v="Walk-in"/>
    <n v="0.33594137751286135"/>
    <m/>
    <n v="17.000000003026798"/>
    <m/>
  </r>
  <r>
    <s v="P100914"/>
    <x v="3"/>
    <s v="New Patient"/>
    <s v="Scheduled"/>
    <d v="2024-01-05T00:00:00"/>
    <d v="2024-01-05T15:45:00"/>
    <x v="271"/>
    <x v="0"/>
    <d v="2024-01-05T15:40:00"/>
    <d v="2024-01-05T15:49:00"/>
    <d v="2024-01-05T16:42:00"/>
    <d v="2024-01-05T16:57:00"/>
    <d v="2024-01-05T19:55:00"/>
    <d v="2024-01-05T20:13:00"/>
    <n v="0.83"/>
    <n v="3"/>
    <n v="8"/>
    <n v="0.4"/>
    <m/>
    <n v="1"/>
    <s v="Online"/>
    <n v="1.3422636856388004E-2"/>
    <m/>
    <n v="65.000000002328306"/>
    <m/>
  </r>
  <r>
    <s v="P100927"/>
    <x v="3"/>
    <s v="Urgent Care"/>
    <s v="Walk-in"/>
    <d v="2024-01-26T00:00:00"/>
    <d v="2024-01-26T10:00:00"/>
    <x v="272"/>
    <x v="1"/>
    <d v="2024-01-26T10:08:00"/>
    <d v="2024-01-26T10:15:00"/>
    <d v="2024-01-26T12:03:00"/>
    <d v="2024-01-26T12:22:00"/>
    <d v="2024-01-26T13:21:00"/>
    <d v="2024-01-26T13:27:00"/>
    <n v="0.34"/>
    <n v="4"/>
    <n v="7"/>
    <n v="0.3"/>
    <d v="1899-12-30T00:09:53"/>
    <n v="0"/>
    <s v="Walk-in"/>
    <n v="9.7228962833579957E-2"/>
    <m/>
    <n v="120.00000000349246"/>
    <m/>
  </r>
  <r>
    <s v="P100928"/>
    <x v="3"/>
    <s v="New Patient"/>
    <s v="Scheduled"/>
    <d v="2024-01-22T00:00:00"/>
    <d v="2024-01-22T08:30:00"/>
    <x v="273"/>
    <x v="1"/>
    <d v="2024-01-22T08:17:00"/>
    <d v="2024-01-22T08:26:00"/>
    <d v="2024-01-22T09:30:00"/>
    <d v="2024-01-22T10:00:00"/>
    <d v="2024-01-22T10:58:00"/>
    <d v="2024-01-22T11:00:00"/>
    <n v="0.86"/>
    <n v="6"/>
    <n v="6"/>
    <n v="0.37"/>
    <m/>
    <n v="1"/>
    <s v="Online"/>
    <n v="0.7736651360100506"/>
    <m/>
    <n v="75.00000000349246"/>
    <m/>
  </r>
  <r>
    <s v="P100931"/>
    <x v="3"/>
    <s v="Urgent Care"/>
    <s v="Scheduled"/>
    <d v="2024-03-03T00:00:00"/>
    <d v="2024-03-03T11:00:00"/>
    <x v="274"/>
    <x v="1"/>
    <d v="2024-03-03T10:40:00"/>
    <d v="2024-03-03T10:46:00"/>
    <d v="2024-03-03T14:37:00"/>
    <d v="2024-03-03T15:12:00"/>
    <d v="2024-03-03T16:38:00"/>
    <d v="2024-03-03T17:38:00"/>
    <n v="0.73"/>
    <n v="4"/>
    <n v="14"/>
    <n v="0.37"/>
    <m/>
    <n v="1"/>
    <s v="Online"/>
    <n v="0.9266411613095179"/>
    <m/>
    <n v="238.99999999324791"/>
    <m/>
  </r>
  <r>
    <s v="P100938"/>
    <x v="3"/>
    <s v="Urgent Care"/>
    <s v="Emergency"/>
    <d v="2024-02-04T00:00:00"/>
    <d v="2024-02-04T15:00:00"/>
    <x v="275"/>
    <x v="0"/>
    <d v="2024-02-04T15:01:00"/>
    <d v="2024-02-04T15:10:00"/>
    <d v="2024-02-04T16:55:00"/>
    <d v="2024-02-04T17:14:00"/>
    <d v="2024-02-04T17:44:00"/>
    <d v="2024-02-04T17:55:00"/>
    <n v="0.5"/>
    <n v="2"/>
    <n v="6"/>
    <n v="0.46"/>
    <d v="1899-12-30T00:03:07"/>
    <n v="0"/>
    <s v="Walk-in"/>
    <n v="0.38523182954464918"/>
    <m/>
    <n v="114.99999999767169"/>
    <m/>
  </r>
  <r>
    <s v="P100961"/>
    <x v="3"/>
    <s v="New Patient"/>
    <s v="Scheduled"/>
    <d v="2024-03-06T00:00:00"/>
    <d v="2024-03-06T10:15:00"/>
    <x v="276"/>
    <x v="1"/>
    <d v="2024-03-06T10:07:00"/>
    <d v="2024-03-06T10:13:00"/>
    <d v="2024-03-06T11:07:00"/>
    <d v="2024-03-06T11:24:00"/>
    <d v="2024-03-06T14:55:00"/>
    <d v="2024-03-06T15:51:00"/>
    <n v="0.67"/>
    <n v="5"/>
    <n v="13"/>
    <n v="0.18"/>
    <m/>
    <n v="1"/>
    <s v="Online"/>
    <n v="0.33567811171818263"/>
    <m/>
    <n v="63.999999999068677"/>
    <m/>
  </r>
  <r>
    <s v="P100975"/>
    <x v="3"/>
    <s v="Urgent Care"/>
    <s v="Scheduled"/>
    <d v="2024-01-26T00:00:00"/>
    <d v="2024-01-26T11:00:00"/>
    <x v="277"/>
    <x v="1"/>
    <d v="2024-01-26T10:36:00"/>
    <d v="2024-01-26T10:46:00"/>
    <d v="2024-01-26T10:52:00"/>
    <d v="2024-01-26T11:07:00"/>
    <d v="2024-01-26T11:07:00"/>
    <d v="2024-01-26T12:14:00"/>
    <n v="0.45"/>
    <n v="2"/>
    <n v="15"/>
    <n v="0.25"/>
    <m/>
    <n v="1"/>
    <s v="Online"/>
    <n v="0.97128742338494078"/>
    <m/>
    <n v="20.000000002328306"/>
    <m/>
  </r>
  <r>
    <s v="P100976"/>
    <x v="3"/>
    <s v="Specialist Referral"/>
    <s v="Walk-in"/>
    <d v="2024-03-22T00:00:00"/>
    <d v="2024-03-22T16:00:00"/>
    <x v="278"/>
    <x v="0"/>
    <d v="2024-03-22T15:58:00"/>
    <d v="2024-03-22T16:03:00"/>
    <d v="2024-03-22T17:02:00"/>
    <d v="2024-03-22T17:25:00"/>
    <d v="2024-03-22T17:25:00"/>
    <d v="2024-03-22T19:11:00"/>
    <n v="0.54"/>
    <n v="3"/>
    <n v="8"/>
    <n v="0.24"/>
    <d v="1899-12-30T00:02:53"/>
    <n v="0"/>
    <s v="Walk-in"/>
    <n v="0.27330585677289576"/>
    <m/>
    <n v="65.000000002328306"/>
    <m/>
  </r>
  <r>
    <s v="P100988"/>
    <x v="3"/>
    <s v="New Patient"/>
    <s v="Scheduled"/>
    <d v="2024-02-05T00:00:00"/>
    <d v="2024-02-05T13:15:00"/>
    <x v="279"/>
    <x v="0"/>
    <d v="2024-02-05T13:06:00"/>
    <d v="2024-02-05T13:08:00"/>
    <d v="2024-02-05T13:45:00"/>
    <d v="2024-02-05T14:20:00"/>
    <d v="2024-02-05T14:54:00"/>
    <d v="2024-02-05T15:03:00"/>
    <n v="0.89"/>
    <n v="2"/>
    <n v="14"/>
    <n v="0.4"/>
    <m/>
    <n v="1"/>
    <s v="Online"/>
    <n v="5.3501530998513513E-2"/>
    <m/>
    <n v="42.000000000698492"/>
    <m/>
  </r>
  <r>
    <s v="P100015"/>
    <x v="4"/>
    <s v="New Patient"/>
    <s v="Scheduled"/>
    <d v="2024-01-14T00:00:00"/>
    <d v="2024-01-14T12:30:00"/>
    <x v="280"/>
    <x v="0"/>
    <d v="2024-01-14T12:40:00"/>
    <d v="2024-01-14T12:49:00"/>
    <d v="2024-01-14T14:27:00"/>
    <d v="2024-01-14T14:40:00"/>
    <d v="2024-01-14T15:21:00"/>
    <d v="2024-01-14T15:28:00"/>
    <n v="0.63"/>
    <n v="5"/>
    <n v="15"/>
    <n v="0.18"/>
    <m/>
    <n v="1"/>
    <s v="Online"/>
    <n v="0.63542156874625377"/>
    <m/>
    <n v="111.99999999837019"/>
    <m/>
  </r>
  <r>
    <s v="P100023"/>
    <x v="4"/>
    <s v="New Patient"/>
    <s v="Scheduled"/>
    <d v="2024-02-20T00:00:00"/>
    <d v="2024-02-20T08:00:00"/>
    <x v="281"/>
    <x v="1"/>
    <d v="2024-02-20T07:53:00"/>
    <d v="2024-02-20T08:05:00"/>
    <d v="2024-02-20T08:39:00"/>
    <d v="2024-02-20T09:04:00"/>
    <d v="2024-02-20T09:32:00"/>
    <d v="2024-02-20T11:04:00"/>
    <n v="0.54"/>
    <n v="8"/>
    <n v="3"/>
    <n v="0.27"/>
    <m/>
    <n v="1"/>
    <s v="Online"/>
    <n v="0.80120540046909305"/>
    <m/>
    <n v="50.000000005820766"/>
    <m/>
  </r>
  <r>
    <s v="P100027"/>
    <x v="4"/>
    <s v="Specialist Referral"/>
    <s v="Emergency"/>
    <d v="2024-01-14T00:00:00"/>
    <d v="2024-01-14T16:00:00"/>
    <x v="282"/>
    <x v="0"/>
    <d v="2024-01-14T16:20:00"/>
    <d v="2024-01-14T16:21:00"/>
    <d v="2024-01-14T16:58:00"/>
    <d v="2024-01-14T17:12:00"/>
    <d v="2024-01-14T18:13:00"/>
    <d v="2024-01-14T18:45:00"/>
    <n v="0.4"/>
    <n v="5"/>
    <n v="3"/>
    <n v="0.12"/>
    <d v="1899-12-30T00:19:38"/>
    <n v="0"/>
    <s v="Walk-in"/>
    <n v="3.7782707855599007E-2"/>
    <m/>
    <n v="42.000000000698492"/>
    <m/>
  </r>
  <r>
    <s v="P100035"/>
    <x v="4"/>
    <s v="Specialist Referral"/>
    <s v="Scheduled"/>
    <d v="2024-01-28T00:00:00"/>
    <d v="2024-01-28T15:45:00"/>
    <x v="283"/>
    <x v="0"/>
    <d v="2024-01-28T15:43:00"/>
    <d v="2024-01-28T15:48:00"/>
    <d v="2024-01-28T16:17:00"/>
    <d v="2024-01-28T16:22:00"/>
    <d v="2024-01-28T17:45:00"/>
    <d v="2024-01-28T18:35:00"/>
    <n v="0.64"/>
    <n v="3"/>
    <n v="11"/>
    <n v="0.34"/>
    <m/>
    <n v="1"/>
    <s v="Online"/>
    <n v="0.67649353099148934"/>
    <m/>
    <n v="34.999999998835847"/>
    <m/>
  </r>
  <r>
    <s v="P100049"/>
    <x v="4"/>
    <s v="Urgent Care"/>
    <s v="Scheduled"/>
    <d v="2024-02-04T00:00:00"/>
    <d v="2024-02-04T12:15:00"/>
    <x v="284"/>
    <x v="0"/>
    <d v="2024-02-04T12:13:00"/>
    <d v="2024-02-04T12:17:00"/>
    <d v="2024-02-04T12:49:00"/>
    <d v="2024-02-04T13:11:00"/>
    <d v="2024-02-04T13:52:00"/>
    <d v="2024-02-04T14:06:00"/>
    <n v="0.68"/>
    <n v="4"/>
    <n v="6"/>
    <n v="0.23"/>
    <m/>
    <n v="1"/>
    <s v="Online"/>
    <n v="2.4479996525561432E-2"/>
    <m/>
    <n v="39.000000001396984"/>
    <m/>
  </r>
  <r>
    <s v="P100050"/>
    <x v="4"/>
    <s v="Specialist Referral"/>
    <s v="Emergency"/>
    <d v="2024-01-07T00:00:00"/>
    <d v="2024-01-07T13:45:00"/>
    <x v="285"/>
    <x v="0"/>
    <d v="2024-01-07T13:38:00"/>
    <d v="2024-01-07T13:39:00"/>
    <d v="2024-01-07T15:04:00"/>
    <d v="2024-01-07T15:28:00"/>
    <d v="2024-01-07T15:44:00"/>
    <d v="2024-01-07T17:54:00"/>
    <n v="0.56999999999999995"/>
    <n v="5"/>
    <n v="11"/>
    <n v="0.33"/>
    <d v="1899-12-30T00:38:23"/>
    <n v="0"/>
    <s v="Walk-in"/>
    <n v="0.52521852235894795"/>
    <m/>
    <n v="91.000000003259629"/>
    <m/>
  </r>
  <r>
    <s v="P100051"/>
    <x v="4"/>
    <s v="Specialist Referral"/>
    <s v="Scheduled"/>
    <d v="2024-03-05T00:00:00"/>
    <d v="2024-03-05T11:30:00"/>
    <x v="286"/>
    <x v="1"/>
    <d v="2024-03-05T11:17:00"/>
    <d v="2024-03-05T11:26:00"/>
    <d v="2024-03-05T11:57:00"/>
    <d v="2024-03-05T12:18:00"/>
    <d v="2024-03-05T13:02:00"/>
    <d v="2024-03-05T13:10:00"/>
    <n v="0.81"/>
    <n v="2"/>
    <n v="4"/>
    <n v="0.4"/>
    <m/>
    <n v="1"/>
    <s v="Online"/>
    <n v="0.51782135599045775"/>
    <m/>
    <n v="40.999999997438863"/>
    <m/>
  </r>
  <r>
    <s v="P100059"/>
    <x v="4"/>
    <s v="New Patient"/>
    <s v="Scheduled"/>
    <d v="2024-03-16T00:00:00"/>
    <d v="2024-03-16T15:15:00"/>
    <x v="287"/>
    <x v="0"/>
    <d v="2024-03-16T15:03:00"/>
    <d v="2024-03-16T15:06:00"/>
    <d v="2024-03-16T15:25:00"/>
    <d v="2024-03-16T15:34:00"/>
    <d v="2024-03-16T15:34:00"/>
    <d v="2024-03-16T16:21:00"/>
    <n v="0.7"/>
    <n v="6"/>
    <n v="12"/>
    <n v="0.16"/>
    <m/>
    <n v="1"/>
    <s v="Online"/>
    <n v="0.3973444809263198"/>
    <m/>
    <n v="24.999999997671694"/>
    <m/>
  </r>
  <r>
    <s v="P100067"/>
    <x v="4"/>
    <s v="Urgent Care"/>
    <s v="Scheduled"/>
    <d v="2024-01-17T00:00:00"/>
    <d v="2024-01-17T11:15:00"/>
    <x v="288"/>
    <x v="1"/>
    <d v="2024-01-17T11:09:00"/>
    <d v="2024-01-17T11:23:00"/>
    <d v="2024-01-17T11:33:00"/>
    <d v="2024-01-17T11:48:00"/>
    <d v="2024-01-17T11:48:00"/>
    <d v="2024-01-17T12:40:00"/>
    <n v="0.53"/>
    <n v="2"/>
    <n v="14"/>
    <n v="0.12"/>
    <m/>
    <n v="1"/>
    <s v="Online"/>
    <n v="0.12363304556835519"/>
    <m/>
    <n v="26.999999993713573"/>
    <m/>
  </r>
  <r>
    <s v="P100077"/>
    <x v="4"/>
    <s v="Urgent Care"/>
    <s v="Walk-in"/>
    <d v="2024-03-29T00:00:00"/>
    <d v="2024-03-29T12:00:00"/>
    <x v="289"/>
    <x v="1"/>
    <d v="2024-03-29T11:39:00"/>
    <d v="2024-03-29T11:46:00"/>
    <d v="2024-03-29T15:04:00"/>
    <d v="2024-03-29T15:19:00"/>
    <d v="2024-03-29T16:43:00"/>
    <d v="2024-03-29T16:49:00"/>
    <n v="0.8"/>
    <n v="5"/>
    <n v="6"/>
    <n v="0.2"/>
    <d v="1899-12-30T00:40:59"/>
    <n v="0"/>
    <s v="Walk-in"/>
    <n v="0.47629389423990931"/>
    <m/>
    <n v="207.00000000419095"/>
    <m/>
  </r>
  <r>
    <s v="P100086"/>
    <x v="4"/>
    <s v="Follow-up"/>
    <s v="Scheduled"/>
    <d v="2024-03-12T00:00:00"/>
    <d v="2024-03-12T16:00:00"/>
    <x v="290"/>
    <x v="0"/>
    <d v="2024-03-12T15:31:00"/>
    <d v="2024-03-12T15:37:00"/>
    <d v="2024-03-12T16:08:00"/>
    <d v="2024-03-12T16:26:00"/>
    <d v="2024-03-12T16:26:00"/>
    <d v="2024-03-12T17:13:00"/>
    <n v="0.74"/>
    <n v="8"/>
    <n v="6"/>
    <n v="0.34"/>
    <m/>
    <n v="1"/>
    <s v="Online"/>
    <n v="0.3261092502737325"/>
    <m/>
    <n v="40.999999997438863"/>
    <m/>
  </r>
  <r>
    <s v="P100093"/>
    <x v="4"/>
    <s v="Specialist Referral"/>
    <s v="Scheduled"/>
    <d v="2024-02-21T00:00:00"/>
    <d v="2024-02-21T09:00:00"/>
    <x v="291"/>
    <x v="1"/>
    <d v="2024-02-21T08:38:00"/>
    <d v="2024-02-21T08:40:00"/>
    <d v="2024-02-21T09:02:00"/>
    <d v="2024-02-21T09:40:00"/>
    <d v="2024-02-21T10:00:00"/>
    <d v="2024-02-21T10:05:00"/>
    <n v="0.68"/>
    <n v="4"/>
    <n v="3"/>
    <n v="0.16"/>
    <m/>
    <n v="1"/>
    <s v="Online"/>
    <n v="0.67658889863741012"/>
    <m/>
    <n v="26.000000000931323"/>
    <m/>
  </r>
  <r>
    <s v="P100098"/>
    <x v="4"/>
    <s v="Specialist Referral"/>
    <s v="Walk-in"/>
    <d v="2024-01-21T00:00:00"/>
    <d v="2024-01-21T15:45:00"/>
    <x v="292"/>
    <x v="0"/>
    <d v="2024-01-21T16:04:00"/>
    <d v="2024-01-21T16:06:00"/>
    <d v="2024-01-21T17:36:00"/>
    <d v="2024-01-21T17:58:00"/>
    <d v="2024-01-21T18:29:00"/>
    <d v="2024-01-21T19:57:00"/>
    <n v="0.49"/>
    <n v="4"/>
    <n v="9"/>
    <n v="0.28999999999999998"/>
    <d v="1899-12-30T00:05:25"/>
    <n v="0"/>
    <s v="Walk-in"/>
    <n v="0.94053051907041119"/>
    <m/>
    <n v="95.999999998603016"/>
    <m/>
  </r>
  <r>
    <s v="P100101"/>
    <x v="4"/>
    <s v="Specialist Referral"/>
    <s v="Walk-in"/>
    <d v="2024-01-21T00:00:00"/>
    <d v="2024-01-21T16:45:00"/>
    <x v="293"/>
    <x v="0"/>
    <d v="2024-01-21T16:47:00"/>
    <d v="2024-01-21T16:54:00"/>
    <d v="2024-01-21T17:22:00"/>
    <d v="2024-01-21T17:36:00"/>
    <d v="2024-01-21T17:36:00"/>
    <d v="2024-01-21T17:41:00"/>
    <n v="0.8"/>
    <n v="6"/>
    <n v="11"/>
    <n v="0.35"/>
    <d v="1899-12-30T00:48:27"/>
    <n v="0"/>
    <s v="Walk-in"/>
    <n v="0.94726530948294485"/>
    <m/>
    <n v="37.000000005355105"/>
    <m/>
  </r>
  <r>
    <s v="P100106"/>
    <x v="4"/>
    <s v="New Patient"/>
    <s v="Scheduled"/>
    <d v="2024-01-10T00:00:00"/>
    <d v="2024-01-10T13:45:00"/>
    <x v="294"/>
    <x v="0"/>
    <d v="2024-01-10T13:27:00"/>
    <d v="2024-01-10T13:36:00"/>
    <d v="2024-01-10T13:45:00"/>
    <d v="2024-01-10T13:58:00"/>
    <d v="2024-01-10T15:11:00"/>
    <d v="2024-01-10T16:22:00"/>
    <n v="0.36"/>
    <n v="4"/>
    <n v="5"/>
    <n v="0.28000000000000003"/>
    <m/>
    <n v="1"/>
    <s v="Online"/>
    <n v="0.25556070648006368"/>
    <m/>
    <n v="23.000000001629815"/>
    <m/>
  </r>
  <r>
    <s v="P100132"/>
    <x v="4"/>
    <s v="New Patient"/>
    <s v="Emergency"/>
    <d v="2024-02-03T00:00:00"/>
    <d v="2024-02-03T13:45:00"/>
    <x v="295"/>
    <x v="0"/>
    <d v="2024-02-03T13:38:00"/>
    <d v="2024-02-03T13:41:00"/>
    <d v="2024-02-03T13:47:00"/>
    <d v="2024-02-03T14:11:00"/>
    <d v="2024-02-03T14:11:00"/>
    <d v="2024-02-03T14:26:00"/>
    <n v="0.38"/>
    <n v="6"/>
    <n v="12"/>
    <n v="0.36"/>
    <d v="1899-12-30T00:43:11"/>
    <n v="0"/>
    <s v="Walk-in"/>
    <n v="0.59341084544250688"/>
    <m/>
    <n v="14.00000000372529"/>
    <m/>
  </r>
  <r>
    <s v="P100158"/>
    <x v="4"/>
    <s v="Urgent Care"/>
    <s v="Walk-in"/>
    <d v="2024-02-02T00:00:00"/>
    <d v="2024-02-02T08:00:00"/>
    <x v="296"/>
    <x v="1"/>
    <d v="2024-02-02T07:34:00"/>
    <d v="2024-02-02T07:40:00"/>
    <d v="2024-02-02T08:14:00"/>
    <d v="2024-02-02T08:43:00"/>
    <d v="2024-02-02T09:49:00"/>
    <d v="2024-02-02T10:35:00"/>
    <n v="0.62"/>
    <n v="7"/>
    <n v="14"/>
    <n v="0.31"/>
    <d v="1899-12-30T00:36:03"/>
    <n v="0"/>
    <s v="Walk-in"/>
    <n v="0.9290097361626708"/>
    <m/>
    <n v="45"/>
    <m/>
  </r>
  <r>
    <s v="P100171"/>
    <x v="4"/>
    <s v="New Patient"/>
    <s v="Scheduled"/>
    <d v="2024-03-30T00:00:00"/>
    <d v="2024-03-30T08:45:00"/>
    <x v="297"/>
    <x v="1"/>
    <d v="2024-03-30T08:54:00"/>
    <d v="2024-03-30T08:59:00"/>
    <d v="2024-03-30T09:34:00"/>
    <d v="2024-03-30T10:13:00"/>
    <d v="2024-03-30T10:31:00"/>
    <d v="2024-03-30T11:43:00"/>
    <n v="0.67"/>
    <n v="2"/>
    <n v="5"/>
    <n v="0.43"/>
    <m/>
    <n v="1"/>
    <s v="Online"/>
    <n v="0.63365309899557809"/>
    <m/>
    <n v="42.999999993480742"/>
    <m/>
  </r>
  <r>
    <s v="P100173"/>
    <x v="4"/>
    <s v="Urgent Care"/>
    <s v="Scheduled"/>
    <d v="2024-03-02T00:00:00"/>
    <d v="2024-03-02T09:45:00"/>
    <x v="298"/>
    <x v="1"/>
    <d v="2024-03-02T09:44:00"/>
    <d v="2024-03-02T09:49:00"/>
    <d v="2024-03-02T10:01:00"/>
    <d v="2024-03-02T10:21:00"/>
    <d v="2024-03-02T10:49:00"/>
    <d v="2024-03-02T11:03:00"/>
    <n v="0.51"/>
    <n v="6"/>
    <n v="11"/>
    <n v="0.14000000000000001"/>
    <m/>
    <n v="1"/>
    <s v="Online"/>
    <n v="0.84796990545558204"/>
    <m/>
    <n v="20.999999995110556"/>
    <m/>
  </r>
  <r>
    <s v="P100180"/>
    <x v="4"/>
    <s v="Specialist Referral"/>
    <s v="Scheduled"/>
    <d v="2024-03-16T00:00:00"/>
    <d v="2024-03-16T08:15:00"/>
    <x v="299"/>
    <x v="1"/>
    <d v="2024-03-16T07:54:00"/>
    <d v="2024-03-16T08:00:00"/>
    <d v="2024-03-16T08:31:00"/>
    <d v="2024-03-16T08:51:00"/>
    <d v="2024-03-16T09:09:00"/>
    <d v="2024-03-16T10:29:00"/>
    <n v="0.71"/>
    <n v="7"/>
    <n v="11"/>
    <n v="0.28000000000000003"/>
    <m/>
    <n v="1"/>
    <s v="Online"/>
    <n v="0.76864378607378969"/>
    <m/>
    <n v="40.000000004656613"/>
    <m/>
  </r>
  <r>
    <s v="P100182"/>
    <x v="4"/>
    <s v="New Patient"/>
    <s v="Scheduled"/>
    <d v="2024-02-14T00:00:00"/>
    <d v="2024-02-14T13:30:00"/>
    <x v="300"/>
    <x v="0"/>
    <d v="2024-02-14T13:08:00"/>
    <d v="2024-02-14T13:16:00"/>
    <d v="2024-02-14T14:19:00"/>
    <d v="2024-02-14T14:31:00"/>
    <d v="2024-02-14T14:31:00"/>
    <d v="2024-02-14T14:39:00"/>
    <n v="0.67"/>
    <n v="5"/>
    <n v="14"/>
    <n v="0.3"/>
    <m/>
    <n v="1"/>
    <s v="Online"/>
    <n v="0.68026476448545992"/>
    <m/>
    <n v="72.000000004190952"/>
    <m/>
  </r>
  <r>
    <s v="P100194"/>
    <x v="4"/>
    <s v="Urgent Care"/>
    <s v="Scheduled"/>
    <d v="2024-03-29T00:00:00"/>
    <d v="2024-03-29T14:00:00"/>
    <x v="301"/>
    <x v="0"/>
    <d v="2024-03-29T13:51:00"/>
    <d v="2024-03-29T14:02:00"/>
    <d v="2024-03-29T15:04:00"/>
    <d v="2024-03-29T15:41:00"/>
    <d v="2024-03-29T17:25:00"/>
    <d v="2024-03-29T18:23:00"/>
    <n v="0.56999999999999995"/>
    <n v="6"/>
    <n v="15"/>
    <n v="0.26"/>
    <m/>
    <n v="1"/>
    <s v="Online"/>
    <n v="0.30745903288648657"/>
    <m/>
    <n v="75.00000000349246"/>
    <m/>
  </r>
  <r>
    <s v="P100215"/>
    <x v="4"/>
    <s v="New Patient"/>
    <s v="Scheduled"/>
    <d v="2024-03-11T00:00:00"/>
    <d v="2024-03-11T08:45:00"/>
    <x v="302"/>
    <x v="1"/>
    <d v="2024-03-11T08:14:00"/>
    <d v="2024-03-11T08:25:00"/>
    <d v="2024-03-11T09:18:00"/>
    <d v="2024-03-11T09:29:00"/>
    <d v="2024-03-11T10:06:00"/>
    <d v="2024-03-11T10:19:00"/>
    <n v="0.42"/>
    <n v="7"/>
    <n v="8"/>
    <n v="0.22"/>
    <m/>
    <n v="1"/>
    <s v="Online"/>
    <n v="0.64867351782373861"/>
    <m/>
    <n v="66.999999998370185"/>
    <m/>
  </r>
  <r>
    <s v="P100216"/>
    <x v="4"/>
    <s v="Specialist Referral"/>
    <s v="Scheduled"/>
    <d v="2024-03-15T00:00:00"/>
    <d v="2024-03-15T13:15:00"/>
    <x v="303"/>
    <x v="0"/>
    <d v="2024-03-15T13:05:00"/>
    <d v="2024-03-15T13:09:00"/>
    <d v="2024-03-15T13:33:00"/>
    <d v="2024-03-15T13:47:00"/>
    <d v="2024-03-15T13:47:00"/>
    <d v="2024-03-15T14:23:00"/>
    <n v="0.85"/>
    <n v="2"/>
    <n v="6"/>
    <n v="0.25"/>
    <m/>
    <n v="1"/>
    <s v="Online"/>
    <n v="0.8930628028362656"/>
    <m/>
    <n v="30.00000000349246"/>
    <m/>
  </r>
  <r>
    <s v="P100234"/>
    <x v="4"/>
    <s v="Urgent Care"/>
    <s v="Scheduled"/>
    <d v="2024-02-16T00:00:00"/>
    <d v="2024-02-16T09:15:00"/>
    <x v="304"/>
    <x v="1"/>
    <d v="2024-02-16T08:49:00"/>
    <d v="2024-02-16T08:52:00"/>
    <d v="2024-02-16T09:22:00"/>
    <d v="2024-02-16T09:45:00"/>
    <d v="2024-02-16T10:33:00"/>
    <d v="2024-02-16T10:44:00"/>
    <n v="0.56999999999999995"/>
    <n v="5"/>
    <n v="5"/>
    <n v="0.34"/>
    <m/>
    <n v="1"/>
    <s v="Online"/>
    <n v="0.26493228170486249"/>
    <m/>
    <n v="36.000000002095476"/>
    <m/>
  </r>
  <r>
    <s v="P100242"/>
    <x v="4"/>
    <s v="New Patient"/>
    <s v="Walk-in"/>
    <d v="2024-01-13T00:00:00"/>
    <d v="2024-01-13T13:15:00"/>
    <x v="305"/>
    <x v="0"/>
    <d v="2024-01-13T12:54:00"/>
    <d v="2024-01-13T13:00:00"/>
    <d v="2024-01-13T14:01:00"/>
    <d v="2024-01-13T14:27:00"/>
    <d v="2024-01-13T15:42:00"/>
    <d v="2024-01-13T15:52:00"/>
    <n v="0.89"/>
    <n v="6"/>
    <n v="9"/>
    <n v="0.28000000000000003"/>
    <d v="1899-12-30T00:56:26"/>
    <n v="0"/>
    <s v="Walk-in"/>
    <n v="1.7706734697766846E-2"/>
    <m/>
    <n v="71.000000000931323"/>
    <m/>
  </r>
  <r>
    <s v="P100251"/>
    <x v="4"/>
    <s v="New Patient"/>
    <s v="Scheduled"/>
    <d v="2024-01-11T00:00:00"/>
    <d v="2024-01-11T10:00:00"/>
    <x v="306"/>
    <x v="1"/>
    <d v="2024-01-11T10:02:00"/>
    <d v="2024-01-11T10:10:00"/>
    <d v="2024-01-11T12:06:00"/>
    <d v="2024-01-11T12:14:00"/>
    <d v="2024-01-11T12:14:00"/>
    <d v="2024-01-11T13:20:00"/>
    <n v="0.69"/>
    <n v="5"/>
    <n v="10"/>
    <n v="0.33"/>
    <m/>
    <n v="1"/>
    <s v="Online"/>
    <n v="1.3003949878375831E-2"/>
    <m/>
    <n v="127.99999999813735"/>
    <m/>
  </r>
  <r>
    <s v="P100272"/>
    <x v="4"/>
    <s v="New Patient"/>
    <s v="Scheduled"/>
    <d v="2024-03-19T00:00:00"/>
    <d v="2024-03-19T09:00:00"/>
    <x v="307"/>
    <x v="1"/>
    <d v="2024-03-19T08:48:00"/>
    <d v="2024-03-19T08:52:00"/>
    <d v="2024-03-19T11:28:00"/>
    <d v="2024-03-19T11:41:00"/>
    <d v="2024-03-19T12:23:00"/>
    <d v="2024-03-19T12:36:00"/>
    <n v="0.64"/>
    <n v="7"/>
    <n v="3"/>
    <n v="0.41"/>
    <m/>
    <n v="1"/>
    <s v="Online"/>
    <n v="0.73742172546426099"/>
    <m/>
    <n v="162.9999999969732"/>
    <m/>
  </r>
  <r>
    <s v="P100294"/>
    <x v="4"/>
    <s v="Follow-up"/>
    <s v="Scheduled"/>
    <d v="2024-01-27T00:00:00"/>
    <d v="2024-01-27T14:45:00"/>
    <x v="308"/>
    <x v="0"/>
    <d v="2024-01-27T14:12:00"/>
    <d v="2024-01-27T14:24:00"/>
    <d v="2024-01-27T14:37:00"/>
    <d v="2024-01-27T14:45:00"/>
    <d v="2024-01-27T15:48:00"/>
    <d v="2024-01-27T15:57:00"/>
    <n v="0.5"/>
    <n v="4"/>
    <n v="11"/>
    <n v="0.46"/>
    <m/>
    <n v="1"/>
    <s v="Online"/>
    <n v="8.1127076703037204E-2"/>
    <m/>
    <n v="27.999999996973202"/>
    <m/>
  </r>
  <r>
    <s v="P100299"/>
    <x v="4"/>
    <s v="Specialist Referral"/>
    <s v="Scheduled"/>
    <d v="2024-01-03T00:00:00"/>
    <d v="2024-01-03T16:00:00"/>
    <x v="309"/>
    <x v="0"/>
    <d v="2024-01-03T15:48:00"/>
    <d v="2024-01-03T15:53:00"/>
    <d v="2024-01-03T17:14:00"/>
    <d v="2024-01-03T17:39:00"/>
    <d v="2024-01-03T18:21:00"/>
    <d v="2024-01-03T19:39:00"/>
    <n v="0.38"/>
    <n v="5"/>
    <n v="7"/>
    <n v="0.46"/>
    <m/>
    <n v="1"/>
    <s v="Online"/>
    <n v="8.2440201599102259E-2"/>
    <m/>
    <n v="90"/>
    <m/>
  </r>
  <r>
    <s v="P100306"/>
    <x v="4"/>
    <s v="Follow-up"/>
    <s v="Scheduled"/>
    <d v="2024-02-10T00:00:00"/>
    <d v="2024-02-10T15:30:00"/>
    <x v="310"/>
    <x v="0"/>
    <d v="2024-02-10T15:26:00"/>
    <d v="2024-02-10T15:38:00"/>
    <d v="2024-02-10T16:13:00"/>
    <d v="2024-02-10T16:34:00"/>
    <d v="2024-02-10T17:33:00"/>
    <d v="2024-02-10T19:45:00"/>
    <n v="0.65"/>
    <n v="8"/>
    <n v="7"/>
    <n v="0.17"/>
    <m/>
    <n v="1"/>
    <s v="Online"/>
    <n v="0.5263915729766403"/>
    <m/>
    <n v="47.999999999301508"/>
    <m/>
  </r>
  <r>
    <s v="P100312"/>
    <x v="4"/>
    <s v="New Patient"/>
    <s v="Scheduled"/>
    <d v="2024-03-07T00:00:00"/>
    <d v="2024-03-07T08:30:00"/>
    <x v="311"/>
    <x v="1"/>
    <d v="2024-03-07T08:19:00"/>
    <d v="2024-03-07T08:20:00"/>
    <d v="2024-03-07T08:28:00"/>
    <d v="2024-03-07T08:44:00"/>
    <d v="2024-03-07T08:44:00"/>
    <d v="2024-03-07T09:25:00"/>
    <n v="0.64"/>
    <n v="7"/>
    <n v="13"/>
    <n v="0.15"/>
    <m/>
    <n v="1"/>
    <s v="Online"/>
    <n v="0.20579378038208251"/>
    <m/>
    <n v="14.00000000372529"/>
    <m/>
  </r>
  <r>
    <s v="P100313"/>
    <x v="4"/>
    <s v="Specialist Referral"/>
    <s v="Scheduled"/>
    <d v="2024-03-10T00:00:00"/>
    <d v="2024-03-10T10:30:00"/>
    <x v="312"/>
    <x v="1"/>
    <d v="2024-03-10T10:22:00"/>
    <d v="2024-03-10T10:25:00"/>
    <d v="2024-03-10T12:32:00"/>
    <d v="2024-03-10T12:39:00"/>
    <d v="2024-03-10T12:39:00"/>
    <d v="2024-03-10T14:48:00"/>
    <n v="0.89"/>
    <n v="3"/>
    <n v="4"/>
    <n v="0.43"/>
    <m/>
    <n v="1"/>
    <s v="Online"/>
    <n v="0.88459863862665533"/>
    <m/>
    <n v="133.00000000395812"/>
    <m/>
  </r>
  <r>
    <s v="P100319"/>
    <x v="4"/>
    <s v="Follow-up"/>
    <s v="Emergency"/>
    <d v="2024-01-05T00:00:00"/>
    <d v="2024-01-05T08:15:00"/>
    <x v="313"/>
    <x v="1"/>
    <d v="2024-01-05T07:48:00"/>
    <d v="2024-01-05T07:56:00"/>
    <d v="2024-01-05T10:38:00"/>
    <d v="2024-01-05T10:53:00"/>
    <d v="2024-01-05T10:53:00"/>
    <d v="2024-01-05T11:07:00"/>
    <n v="0.33"/>
    <n v="8"/>
    <n v="3"/>
    <n v="0.13"/>
    <d v="1899-12-30T00:51:10"/>
    <n v="0"/>
    <s v="Walk-in"/>
    <n v="0.65581912258497621"/>
    <m/>
    <n v="174.00000000139698"/>
    <m/>
  </r>
  <r>
    <s v="P100333"/>
    <x v="4"/>
    <s v="New Patient"/>
    <s v="Emergency"/>
    <d v="2024-03-08T00:00:00"/>
    <d v="2024-03-08T11:45:00"/>
    <x v="314"/>
    <x v="1"/>
    <d v="2024-03-08T10:51:00"/>
    <d v="2024-03-08T10:58:00"/>
    <d v="2024-03-08T11:31:00"/>
    <d v="2024-03-08T11:49:00"/>
    <d v="2024-03-08T11:49:00"/>
    <d v="2024-03-08T11:59:00"/>
    <n v="0.56000000000000005"/>
    <n v="3"/>
    <n v="14"/>
    <n v="0.37"/>
    <d v="1899-12-30T00:54:27"/>
    <n v="0"/>
    <s v="Walk-in"/>
    <n v="0.47266129699268256"/>
    <m/>
    <n v="40.999999997438863"/>
    <m/>
  </r>
  <r>
    <s v="P100357"/>
    <x v="4"/>
    <s v="Specialist Referral"/>
    <s v="Scheduled"/>
    <d v="2024-01-31T00:00:00"/>
    <d v="2024-01-31T14:45:00"/>
    <x v="315"/>
    <x v="0"/>
    <d v="2024-01-31T14:48:00"/>
    <d v="2024-01-31T14:58:00"/>
    <d v="2024-01-31T15:14:00"/>
    <d v="2024-01-31T15:19:00"/>
    <d v="2024-01-31T16:27:00"/>
    <d v="2024-01-31T17:25:00"/>
    <n v="0.92"/>
    <n v="5"/>
    <n v="6"/>
    <n v="0.31"/>
    <m/>
    <n v="1"/>
    <s v="Online"/>
    <n v="6.7962214284954525E-3"/>
    <m/>
    <n v="28.000000007450581"/>
    <m/>
  </r>
  <r>
    <s v="P100365"/>
    <x v="4"/>
    <s v="New Patient"/>
    <s v="Scheduled"/>
    <d v="2024-02-29T00:00:00"/>
    <d v="2024-02-29T09:00:00"/>
    <x v="316"/>
    <x v="1"/>
    <d v="2024-02-29T08:41:00"/>
    <d v="2024-02-29T08:45:00"/>
    <d v="2024-02-29T09:10:00"/>
    <d v="2024-02-29T09:29:00"/>
    <d v="2024-02-29T10:36:00"/>
    <d v="2024-02-29T12:34:00"/>
    <n v="0.78"/>
    <n v="8"/>
    <n v="15"/>
    <n v="0.23"/>
    <m/>
    <n v="1"/>
    <s v="Online"/>
    <n v="0.90079011391561947"/>
    <m/>
    <n v="30.99999999627471"/>
    <m/>
  </r>
  <r>
    <s v="P100390"/>
    <x v="4"/>
    <s v="New Patient"/>
    <s v="Scheduled"/>
    <d v="2024-03-26T00:00:00"/>
    <d v="2024-03-26T12:15:00"/>
    <x v="317"/>
    <x v="0"/>
    <d v="2024-03-26T12:06:00"/>
    <d v="2024-03-26T12:11:00"/>
    <d v="2024-03-26T12:53:00"/>
    <d v="2024-03-26T13:08:00"/>
    <d v="2024-03-26T13:08:00"/>
    <d v="2024-03-26T13:15:00"/>
    <n v="0.78"/>
    <n v="4"/>
    <n v="9"/>
    <n v="0.23"/>
    <m/>
    <n v="1"/>
    <s v="Online"/>
    <n v="0.35315158050830386"/>
    <m/>
    <n v="51.000000009080395"/>
    <m/>
  </r>
  <r>
    <s v="P100398"/>
    <x v="4"/>
    <s v="Urgent Care"/>
    <s v="Emergency"/>
    <d v="2024-03-22T00:00:00"/>
    <d v="2024-03-22T08:45:00"/>
    <x v="318"/>
    <x v="1"/>
    <d v="2024-03-22T08:19:00"/>
    <d v="2024-03-22T08:21:00"/>
    <d v="2024-03-22T09:23:00"/>
    <d v="2024-03-22T09:36:00"/>
    <d v="2024-03-22T10:20:00"/>
    <d v="2024-03-22T10:39:00"/>
    <n v="0.83"/>
    <n v="7"/>
    <n v="7"/>
    <n v="0.18"/>
    <d v="1899-12-30T00:23:45"/>
    <n v="0"/>
    <s v="Walk-in"/>
    <n v="0.11547000957390019"/>
    <m/>
    <n v="68.000000001629815"/>
    <m/>
  </r>
  <r>
    <s v="P100404"/>
    <x v="4"/>
    <s v="New Patient"/>
    <s v="Scheduled"/>
    <d v="2024-03-21T00:00:00"/>
    <d v="2024-03-21T10:30:00"/>
    <x v="319"/>
    <x v="1"/>
    <d v="2024-03-21T10:22:00"/>
    <d v="2024-03-21T10:25:00"/>
    <d v="2024-03-21T10:45:00"/>
    <d v="2024-03-21T10:55:00"/>
    <d v="2024-03-21T11:48:00"/>
    <d v="2024-03-21T12:54:00"/>
    <n v="0.55000000000000004"/>
    <n v="8"/>
    <n v="14"/>
    <n v="0.46"/>
    <m/>
    <n v="1"/>
    <s v="Online"/>
    <n v="0.61467519382140201"/>
    <m/>
    <n v="26.000000000931323"/>
    <m/>
  </r>
  <r>
    <s v="P100405"/>
    <x v="4"/>
    <s v="Urgent Care"/>
    <s v="Walk-in"/>
    <d v="2024-01-24T00:00:00"/>
    <d v="2024-01-24T08:00:00"/>
    <x v="320"/>
    <x v="1"/>
    <d v="2024-01-24T07:35:00"/>
    <d v="2024-01-24T07:37:00"/>
    <d v="2024-01-24T08:38:00"/>
    <d v="2024-01-24T08:47:00"/>
    <d v="2024-01-24T09:16:00"/>
    <d v="2024-01-24T11:05:00"/>
    <n v="0.56999999999999995"/>
    <n v="4"/>
    <n v="5"/>
    <n v="0.33"/>
    <d v="1899-12-30T00:37:43"/>
    <n v="0"/>
    <s v="Walk-in"/>
    <n v="0.52302412470500759"/>
    <m/>
    <n v="68.000000001629815"/>
    <m/>
  </r>
  <r>
    <s v="P100406"/>
    <x v="4"/>
    <s v="Specialist Referral"/>
    <s v="Scheduled"/>
    <d v="2024-02-09T00:00:00"/>
    <d v="2024-02-09T12:30:00"/>
    <x v="321"/>
    <x v="1"/>
    <d v="2024-02-09T11:42:00"/>
    <d v="2024-02-09T11:43:00"/>
    <d v="2024-02-09T11:51:00"/>
    <d v="2024-02-09T12:21:00"/>
    <d v="2024-02-09T12:54:00"/>
    <d v="2024-02-09T12:56:00"/>
    <n v="0.57999999999999996"/>
    <n v="3"/>
    <n v="6"/>
    <n v="0.18"/>
    <m/>
    <n v="1"/>
    <s v="Online"/>
    <n v="6.4587878366835882E-2"/>
    <m/>
    <n v="10.000000001164153"/>
    <m/>
  </r>
  <r>
    <s v="P100417"/>
    <x v="4"/>
    <s v="Follow-up"/>
    <s v="Scheduled"/>
    <d v="2024-02-07T00:00:00"/>
    <d v="2024-02-07T11:15:00"/>
    <x v="322"/>
    <x v="1"/>
    <d v="2024-02-07T10:36:00"/>
    <d v="2024-02-07T10:40:00"/>
    <d v="2024-02-07T11:15:00"/>
    <d v="2024-02-07T11:42:00"/>
    <d v="2024-02-07T12:02:00"/>
    <d v="2024-02-07T12:05:00"/>
    <n v="0.92"/>
    <n v="2"/>
    <n v="3"/>
    <n v="0.3"/>
    <m/>
    <n v="1"/>
    <s v="Online"/>
    <n v="0.4543576135027958"/>
    <m/>
    <n v="40.999999997438863"/>
    <m/>
  </r>
  <r>
    <s v="P100422"/>
    <x v="4"/>
    <s v="New Patient"/>
    <s v="Scheduled"/>
    <d v="2024-03-28T00:00:00"/>
    <d v="2024-03-28T10:00:00"/>
    <x v="323"/>
    <x v="1"/>
    <d v="2024-03-28T09:54:00"/>
    <d v="2024-03-28T10:05:00"/>
    <d v="2024-03-28T11:11:00"/>
    <d v="2024-03-28T11:38:00"/>
    <d v="2024-03-28T13:07:00"/>
    <d v="2024-03-28T14:10:00"/>
    <n v="0.66"/>
    <n v="2"/>
    <n v="4"/>
    <n v="0.46"/>
    <m/>
    <n v="1"/>
    <s v="Online"/>
    <n v="0.85316288311776012"/>
    <m/>
    <n v="78.999999995576218"/>
    <m/>
  </r>
  <r>
    <s v="P100434"/>
    <x v="4"/>
    <s v="Urgent Care"/>
    <s v="Walk-in"/>
    <d v="2024-01-29T00:00:00"/>
    <d v="2024-01-29T09:30:00"/>
    <x v="324"/>
    <x v="1"/>
    <d v="2024-01-29T08:49:00"/>
    <d v="2024-01-29T08:58:00"/>
    <d v="2024-01-29T11:17:00"/>
    <d v="2024-01-29T11:34:00"/>
    <d v="2024-01-29T13:39:00"/>
    <d v="2024-01-29T15:51:00"/>
    <n v="0.54"/>
    <n v="5"/>
    <n v="3"/>
    <n v="0.32"/>
    <d v="1899-12-30T00:55:37"/>
    <n v="0"/>
    <s v="Walk-in"/>
    <n v="0.28143630191010149"/>
    <m/>
    <n v="150.99999999976717"/>
    <m/>
  </r>
  <r>
    <s v="P100490"/>
    <x v="4"/>
    <s v="Urgent Care"/>
    <s v="Scheduled"/>
    <d v="2024-02-23T00:00:00"/>
    <d v="2024-02-23T10:30:00"/>
    <x v="325"/>
    <x v="1"/>
    <d v="2024-02-23T10:04:00"/>
    <d v="2024-02-23T10:13:00"/>
    <d v="2024-02-23T11:08:00"/>
    <d v="2024-02-23T11:15:00"/>
    <d v="2024-02-23T11:15:00"/>
    <d v="2024-02-23T11:28:00"/>
    <n v="0.4"/>
    <n v="4"/>
    <n v="11"/>
    <n v="0.14000000000000001"/>
    <m/>
    <n v="1"/>
    <s v="Online"/>
    <n v="0.23757839495342037"/>
    <m/>
    <n v="66.999999998370185"/>
    <m/>
  </r>
  <r>
    <s v="P100494"/>
    <x v="4"/>
    <s v="Specialist Referral"/>
    <s v="Scheduled"/>
    <d v="2024-02-21T00:00:00"/>
    <d v="2024-02-21T11:30:00"/>
    <x v="326"/>
    <x v="1"/>
    <d v="2024-02-21T11:35:00"/>
    <d v="2024-02-21T11:44:00"/>
    <d v="2024-02-21T12:45:00"/>
    <d v="2024-02-21T13:06:00"/>
    <d v="2024-02-21T13:37:00"/>
    <d v="2024-02-21T15:03:00"/>
    <n v="0.4"/>
    <n v="3"/>
    <n v="13"/>
    <n v="0.11"/>
    <m/>
    <n v="1"/>
    <s v="Online"/>
    <n v="0.16376752320674937"/>
    <m/>
    <n v="74.000000000232831"/>
    <m/>
  </r>
  <r>
    <s v="P100496"/>
    <x v="4"/>
    <s v="New Patient"/>
    <s v="Scheduled"/>
    <d v="2024-02-18T00:00:00"/>
    <d v="2024-02-18T12:00:00"/>
    <x v="327"/>
    <x v="1"/>
    <d v="2024-02-18T12:01:00"/>
    <d v="2024-02-18T12:08:00"/>
    <d v="2024-02-18T13:20:00"/>
    <d v="2024-02-18T13:25:00"/>
    <d v="2024-02-18T14:54:00"/>
    <d v="2024-02-18T17:04:00"/>
    <n v="0.84"/>
    <n v="3"/>
    <n v="3"/>
    <n v="0.35"/>
    <m/>
    <n v="1"/>
    <s v="Online"/>
    <n v="0.49278463673156736"/>
    <m/>
    <n v="84.000000001396984"/>
    <m/>
  </r>
  <r>
    <s v="P100509"/>
    <x v="4"/>
    <s v="New Patient"/>
    <s v="Emergency"/>
    <d v="2024-03-26T00:00:00"/>
    <d v="2024-03-26T10:30:00"/>
    <x v="328"/>
    <x v="1"/>
    <d v="2024-03-26T10:48:00"/>
    <d v="2024-03-26T10:55:00"/>
    <d v="2024-03-26T11:34:00"/>
    <d v="2024-03-26T11:51:00"/>
    <d v="2024-03-26T12:23:00"/>
    <d v="2024-03-26T12:32:00"/>
    <n v="0.86"/>
    <n v="6"/>
    <n v="9"/>
    <n v="0.28999999999999998"/>
    <d v="1899-12-30T00:49:29"/>
    <n v="0"/>
    <s v="Walk-in"/>
    <n v="0.92432007670015681"/>
    <m/>
    <n v="49.999999995343387"/>
    <m/>
  </r>
  <r>
    <s v="P100524"/>
    <x v="4"/>
    <s v="Urgent Care"/>
    <s v="Scheduled"/>
    <d v="2024-02-11T00:00:00"/>
    <d v="2024-02-11T16:30:00"/>
    <x v="329"/>
    <x v="0"/>
    <d v="2024-02-11T16:41:00"/>
    <d v="2024-02-11T16:45:00"/>
    <d v="2024-02-11T17:03:00"/>
    <d v="2024-02-11T17:26:00"/>
    <d v="2024-02-11T18:15:00"/>
    <d v="2024-02-11T18:22:00"/>
    <n v="0.85"/>
    <n v="5"/>
    <n v="6"/>
    <n v="0.13"/>
    <m/>
    <n v="1"/>
    <s v="Online"/>
    <n v="0.54313563053297353"/>
    <m/>
    <n v="26.000000000931323"/>
    <m/>
  </r>
  <r>
    <s v="P100534"/>
    <x v="4"/>
    <s v="Specialist Referral"/>
    <s v="Scheduled"/>
    <d v="2024-03-24T00:00:00"/>
    <d v="2024-03-24T16:00:00"/>
    <x v="330"/>
    <x v="0"/>
    <d v="2024-03-24T15:19:00"/>
    <d v="2024-03-24T15:22:00"/>
    <d v="2024-03-24T15:36:00"/>
    <d v="2024-03-24T15:45:00"/>
    <d v="2024-03-24T16:44:00"/>
    <d v="2024-03-24T17:08:00"/>
    <n v="0.4"/>
    <n v="3"/>
    <n v="9"/>
    <n v="0.37"/>
    <m/>
    <n v="1"/>
    <s v="Online"/>
    <n v="0.60169772069446326"/>
    <m/>
    <n v="20.000000002328306"/>
    <m/>
  </r>
  <r>
    <s v="P100538"/>
    <x v="4"/>
    <s v="Follow-up"/>
    <s v="Walk-in"/>
    <d v="2024-01-31T00:00:00"/>
    <d v="2024-01-31T10:15:00"/>
    <x v="331"/>
    <x v="1"/>
    <d v="2024-01-31T10:08:00"/>
    <d v="2024-01-31T10:15:00"/>
    <d v="2024-01-31T11:35:00"/>
    <d v="2024-01-31T12:03:00"/>
    <d v="2024-01-31T12:19:00"/>
    <d v="2024-01-31T12:31:00"/>
    <n v="0.54"/>
    <n v="8"/>
    <n v="8"/>
    <n v="0.34"/>
    <d v="1899-12-30T00:10:29"/>
    <n v="0"/>
    <s v="Walk-in"/>
    <n v="0.77098833752207441"/>
    <m/>
    <n v="90"/>
    <m/>
  </r>
  <r>
    <s v="P100539"/>
    <x v="4"/>
    <s v="Follow-up"/>
    <s v="Scheduled"/>
    <d v="2024-02-05T00:00:00"/>
    <d v="2024-02-05T14:15:00"/>
    <x v="332"/>
    <x v="0"/>
    <d v="2024-02-05T13:52:00"/>
    <d v="2024-02-05T13:59:00"/>
    <d v="2024-02-05T14:14:00"/>
    <d v="2024-02-05T14:33:00"/>
    <d v="2024-02-05T15:14:00"/>
    <d v="2024-02-05T16:04:00"/>
    <n v="0.75"/>
    <n v="4"/>
    <n v="5"/>
    <n v="0.22"/>
    <m/>
    <n v="1"/>
    <s v="Online"/>
    <n v="0.33566099299532315"/>
    <m/>
    <n v="24.999999997671694"/>
    <m/>
  </r>
  <r>
    <s v="P100542"/>
    <x v="4"/>
    <s v="Specialist Referral"/>
    <s v="Emergency"/>
    <d v="2024-02-20T00:00:00"/>
    <d v="2024-02-20T09:30:00"/>
    <x v="333"/>
    <x v="1"/>
    <d v="2024-02-20T09:07:00"/>
    <d v="2024-02-20T09:13:00"/>
    <d v="2024-02-20T09:20:00"/>
    <d v="2024-02-20T09:35:00"/>
    <d v="2024-02-20T10:16:00"/>
    <d v="2024-02-20T10:25:00"/>
    <n v="0.91"/>
    <n v="6"/>
    <n v="13"/>
    <n v="0.34"/>
    <d v="1899-12-30T00:09:46"/>
    <n v="0"/>
    <s v="Walk-in"/>
    <n v="0.19064157927584524"/>
    <m/>
    <n v="18.000000006286427"/>
    <m/>
  </r>
  <r>
    <s v="P100550"/>
    <x v="4"/>
    <s v="Specialist Referral"/>
    <s v="Walk-in"/>
    <d v="2024-01-31T00:00:00"/>
    <d v="2024-01-31T16:15:00"/>
    <x v="334"/>
    <x v="0"/>
    <d v="2024-01-31T16:09:00"/>
    <d v="2024-01-31T16:11:00"/>
    <d v="2024-01-31T17:16:00"/>
    <d v="2024-01-31T17:26:00"/>
    <d v="2024-01-31T17:26:00"/>
    <d v="2024-01-31T18:33:00"/>
    <n v="0.63"/>
    <n v="8"/>
    <n v="12"/>
    <n v="0.49"/>
    <d v="1899-12-30T00:11:44"/>
    <n v="0"/>
    <s v="Walk-in"/>
    <n v="0.23611055909245915"/>
    <m/>
    <n v="71.000000000931323"/>
    <m/>
  </r>
  <r>
    <s v="P100558"/>
    <x v="4"/>
    <s v="Follow-up"/>
    <s v="Scheduled"/>
    <d v="2024-01-02T00:00:00"/>
    <d v="2024-01-02T10:00:00"/>
    <x v="335"/>
    <x v="1"/>
    <d v="2024-01-02T10:09:00"/>
    <d v="2024-01-02T10:12:00"/>
    <d v="2024-01-02T10:57:00"/>
    <d v="2024-01-02T11:24:00"/>
    <d v="2024-01-02T12:38:00"/>
    <d v="2024-01-02T13:19:00"/>
    <n v="0.53"/>
    <n v="3"/>
    <n v="9"/>
    <n v="0.28999999999999998"/>
    <m/>
    <n v="1"/>
    <s v="Online"/>
    <n v="0.65776279525995063"/>
    <m/>
    <n v="51.000000009080395"/>
    <m/>
  </r>
  <r>
    <s v="P100583"/>
    <x v="4"/>
    <s v="Follow-up"/>
    <s v="Scheduled"/>
    <d v="2024-01-06T00:00:00"/>
    <d v="2024-01-06T16:45:00"/>
    <x v="336"/>
    <x v="0"/>
    <d v="2024-01-06T16:39:00"/>
    <d v="2024-01-06T16:51:00"/>
    <d v="2024-01-06T17:05:00"/>
    <d v="2024-01-06T17:36:00"/>
    <d v="2024-01-06T18:26:00"/>
    <d v="2024-01-06T18:31:00"/>
    <n v="0.47"/>
    <n v="3"/>
    <n v="10"/>
    <n v="0.33"/>
    <m/>
    <n v="1"/>
    <s v="Online"/>
    <n v="0.67094290602539886"/>
    <m/>
    <n v="29.000000000232831"/>
    <m/>
  </r>
  <r>
    <s v="P100602"/>
    <x v="4"/>
    <s v="Specialist Referral"/>
    <s v="Scheduled"/>
    <d v="2024-01-18T00:00:00"/>
    <d v="2024-01-18T15:15:00"/>
    <x v="337"/>
    <x v="0"/>
    <d v="2024-01-18T14:51:00"/>
    <d v="2024-01-18T14:57:00"/>
    <d v="2024-01-18T17:44:00"/>
    <d v="2024-01-18T18:11:00"/>
    <d v="2024-01-18T18:44:00"/>
    <d v="2024-01-18T18:58:00"/>
    <n v="0.37"/>
    <n v="6"/>
    <n v="4"/>
    <n v="0.12"/>
    <m/>
    <n v="1"/>
    <s v="Online"/>
    <n v="0.55555215266950575"/>
    <m/>
    <n v="175.00000000465661"/>
    <m/>
  </r>
  <r>
    <s v="P100603"/>
    <x v="4"/>
    <s v="Follow-up"/>
    <s v="Walk-in"/>
    <d v="2024-03-05T00:00:00"/>
    <d v="2024-03-05T10:00:00"/>
    <x v="338"/>
    <x v="1"/>
    <d v="2024-03-05T10:05:00"/>
    <d v="2024-03-05T10:10:00"/>
    <d v="2024-03-05T10:32:00"/>
    <d v="2024-03-05T10:46:00"/>
    <d v="2024-03-05T10:46:00"/>
    <d v="2024-03-05T13:00:00"/>
    <n v="0.68"/>
    <n v="7"/>
    <n v="12"/>
    <n v="0.32"/>
    <d v="1899-12-30T00:12:34"/>
    <n v="0"/>
    <s v="Walk-in"/>
    <n v="0.67052275525563099"/>
    <m/>
    <n v="29.999999993015081"/>
    <m/>
  </r>
  <r>
    <s v="P100605"/>
    <x v="4"/>
    <s v="New Patient"/>
    <s v="Scheduled"/>
    <d v="2024-02-27T00:00:00"/>
    <d v="2024-02-27T15:45:00"/>
    <x v="339"/>
    <x v="0"/>
    <d v="2024-02-27T15:25:00"/>
    <d v="2024-02-27T15:33:00"/>
    <d v="2024-02-27T15:45:00"/>
    <d v="2024-02-27T16:08:00"/>
    <d v="2024-02-27T16:08:00"/>
    <d v="2024-02-27T16:53:00"/>
    <n v="0.31"/>
    <n v="8"/>
    <n v="14"/>
    <n v="0.3"/>
    <m/>
    <n v="1"/>
    <s v="Online"/>
    <n v="0.93646117098621995"/>
    <m/>
    <n v="24.000000004889444"/>
    <m/>
  </r>
  <r>
    <s v="P100606"/>
    <x v="4"/>
    <s v="Urgent Care"/>
    <s v="Scheduled"/>
    <d v="2024-02-21T00:00:00"/>
    <d v="2024-02-21T08:45:00"/>
    <x v="340"/>
    <x v="1"/>
    <d v="2024-02-21T09:04:00"/>
    <d v="2024-02-21T09:12:00"/>
    <d v="2024-02-21T09:13:00"/>
    <d v="2024-02-21T09:42:00"/>
    <d v="2024-02-21T11:09:00"/>
    <d v="2024-02-21T11:22:00"/>
    <n v="0.37"/>
    <n v="6"/>
    <n v="6"/>
    <n v="0.44"/>
    <m/>
    <n v="1"/>
    <s v="Online"/>
    <n v="0.51999956395422131"/>
    <m/>
    <n v="11.000000004423782"/>
    <m/>
  </r>
  <r>
    <s v="P100620"/>
    <x v="4"/>
    <s v="Specialist Referral"/>
    <s v="Scheduled"/>
    <d v="2024-01-09T00:00:00"/>
    <d v="2024-01-09T11:45:00"/>
    <x v="341"/>
    <x v="1"/>
    <d v="2024-01-09T11:40:00"/>
    <d v="2024-01-09T11:45:00"/>
    <d v="2024-01-09T12:07:00"/>
    <d v="2024-01-09T12:39:00"/>
    <d v="2024-01-09T13:10:00"/>
    <d v="2024-01-09T14:48:00"/>
    <n v="0.45"/>
    <n v="7"/>
    <n v="7"/>
    <n v="0.25"/>
    <m/>
    <n v="1"/>
    <s v="Online"/>
    <n v="0.57210210279789464"/>
    <m/>
    <n v="29.000000000232831"/>
    <m/>
  </r>
  <r>
    <s v="P100621"/>
    <x v="4"/>
    <s v="New Patient"/>
    <s v="Scheduled"/>
    <d v="2024-02-21T00:00:00"/>
    <d v="2024-02-21T08:15:00"/>
    <x v="342"/>
    <x v="1"/>
    <d v="2024-02-21T08:20:00"/>
    <d v="2024-02-21T08:28:00"/>
    <d v="2024-02-21T09:35:00"/>
    <d v="2024-02-21T09:57:00"/>
    <d v="2024-02-21T09:57:00"/>
    <d v="2024-02-21T10:33:00"/>
    <n v="0.68"/>
    <n v="2"/>
    <n v="11"/>
    <n v="0.32"/>
    <m/>
    <n v="1"/>
    <s v="Online"/>
    <n v="0.92577145800054716"/>
    <m/>
    <n v="76.999999999534339"/>
    <m/>
  </r>
  <r>
    <s v="P100628"/>
    <x v="4"/>
    <s v="Urgent Care"/>
    <s v="Scheduled"/>
    <d v="2024-03-18T00:00:00"/>
    <d v="2024-03-18T16:30:00"/>
    <x v="343"/>
    <x v="0"/>
    <d v="2024-03-18T16:32:00"/>
    <d v="2024-03-18T16:37:00"/>
    <d v="2024-03-18T17:07:00"/>
    <d v="2024-03-18T17:33:00"/>
    <d v="2024-03-18T18:11:00"/>
    <d v="2024-03-18T18:24:00"/>
    <n v="0.59"/>
    <n v="2"/>
    <n v="5"/>
    <n v="0.28999999999999998"/>
    <m/>
    <n v="1"/>
    <s v="Online"/>
    <n v="0.21068412537546111"/>
    <m/>
    <n v="36.999999994877726"/>
    <m/>
  </r>
  <r>
    <s v="P100633"/>
    <x v="4"/>
    <s v="Follow-up"/>
    <s v="Emergency"/>
    <d v="2024-01-15T00:00:00"/>
    <d v="2024-01-15T09:30:00"/>
    <x v="344"/>
    <x v="1"/>
    <d v="2024-01-15T09:42:00"/>
    <d v="2024-01-15T09:46:00"/>
    <d v="2024-01-15T10:12:00"/>
    <d v="2024-01-15T10:17:00"/>
    <d v="2024-01-15T10:17:00"/>
    <d v="2024-01-15T11:01:00"/>
    <n v="0.88"/>
    <n v="6"/>
    <n v="14"/>
    <n v="0.24"/>
    <d v="1899-12-30T00:44:35"/>
    <n v="0"/>
    <s v="Walk-in"/>
    <n v="0.95427094350344965"/>
    <m/>
    <n v="31.999999999534339"/>
    <m/>
  </r>
  <r>
    <s v="P100635"/>
    <x v="4"/>
    <s v="Specialist Referral"/>
    <s v="Scheduled"/>
    <d v="2024-01-09T00:00:00"/>
    <d v="2024-01-09T09:45:00"/>
    <x v="345"/>
    <x v="1"/>
    <d v="2024-01-09T09:30:00"/>
    <d v="2024-01-09T09:35:00"/>
    <d v="2024-01-09T10:47:00"/>
    <d v="2024-01-09T11:13:00"/>
    <d v="2024-01-09T11:46:00"/>
    <d v="2024-01-09T12:49:00"/>
    <n v="0.75"/>
    <n v="8"/>
    <n v="7"/>
    <n v="0.34"/>
    <m/>
    <n v="1"/>
    <s v="Online"/>
    <n v="0.86594681882940161"/>
    <m/>
    <n v="79.999999998835847"/>
    <m/>
  </r>
  <r>
    <s v="P100645"/>
    <x v="4"/>
    <s v="New Patient"/>
    <s v="Scheduled"/>
    <d v="2024-02-15T00:00:00"/>
    <d v="2024-02-15T11:15:00"/>
    <x v="346"/>
    <x v="1"/>
    <d v="2024-02-15T11:28:00"/>
    <d v="2024-02-15T11:31:00"/>
    <d v="2024-02-15T12:18:00"/>
    <d v="2024-02-15T12:31:00"/>
    <d v="2024-02-15T13:16:00"/>
    <d v="2024-02-15T13:18:00"/>
    <n v="0.42"/>
    <n v="4"/>
    <n v="15"/>
    <n v="0.18"/>
    <m/>
    <n v="1"/>
    <s v="Online"/>
    <n v="0.54265967815108662"/>
    <m/>
    <n v="52.999999994644895"/>
    <m/>
  </r>
  <r>
    <s v="P100658"/>
    <x v="4"/>
    <s v="Follow-up"/>
    <s v="Scheduled"/>
    <d v="2024-02-06T00:00:00"/>
    <d v="2024-02-06T09:30:00"/>
    <x v="347"/>
    <x v="1"/>
    <d v="2024-02-06T09:06:00"/>
    <d v="2024-02-06T09:09:00"/>
    <d v="2024-02-06T09:53:00"/>
    <d v="2024-02-06T10:06:00"/>
    <d v="2024-02-06T10:06:00"/>
    <d v="2024-02-06T10:08:00"/>
    <n v="0.72"/>
    <n v="3"/>
    <n v="7"/>
    <n v="0.32"/>
    <m/>
    <n v="1"/>
    <s v="Online"/>
    <n v="0.153678452764618"/>
    <m/>
    <n v="51.000000009080395"/>
    <m/>
  </r>
  <r>
    <s v="P100659"/>
    <x v="4"/>
    <s v="Urgent Care"/>
    <s v="Walk-in"/>
    <d v="2024-03-11T00:00:00"/>
    <d v="2024-03-11T15:00:00"/>
    <x v="348"/>
    <x v="0"/>
    <d v="2024-03-11T15:07:00"/>
    <d v="2024-03-11T15:12:00"/>
    <d v="2024-03-11T16:25:00"/>
    <d v="2024-03-11T16:30:00"/>
    <d v="2024-03-11T16:59:00"/>
    <d v="2024-03-11T18:07:00"/>
    <n v="0.56000000000000005"/>
    <n v="4"/>
    <n v="13"/>
    <n v="0.47"/>
    <d v="1899-12-30T00:15:35"/>
    <n v="0"/>
    <s v="Walk-in"/>
    <n v="0.29666692488309665"/>
    <m/>
    <n v="79.000000006053597"/>
    <m/>
  </r>
  <r>
    <s v="P100700"/>
    <x v="4"/>
    <s v="Urgent Care"/>
    <s v="Scheduled"/>
    <d v="2024-01-12T00:00:00"/>
    <d v="2024-01-12T10:00:00"/>
    <x v="349"/>
    <x v="1"/>
    <d v="2024-01-12T09:53:00"/>
    <d v="2024-01-12T10:00:00"/>
    <d v="2024-01-12T10:10:00"/>
    <d v="2024-01-12T10:38:00"/>
    <d v="2024-01-12T12:08:00"/>
    <d v="2024-01-12T13:50:00"/>
    <n v="0.4"/>
    <n v="8"/>
    <n v="13"/>
    <n v="0.46"/>
    <m/>
    <n v="1"/>
    <s v="Online"/>
    <n v="0.99904962915480133"/>
    <m/>
    <n v="18.999999999068677"/>
    <m/>
  </r>
  <r>
    <s v="P100713"/>
    <x v="4"/>
    <s v="New Patient"/>
    <s v="Scheduled"/>
    <d v="2024-03-22T00:00:00"/>
    <d v="2024-03-22T08:15:00"/>
    <x v="350"/>
    <x v="1"/>
    <d v="2024-03-22T08:00:00"/>
    <d v="2024-03-22T08:02:00"/>
    <d v="2024-03-22T08:03:00"/>
    <d v="2024-03-22T08:10:00"/>
    <d v="2024-03-22T11:02:00"/>
    <d v="2024-03-22T11:56:00"/>
    <n v="0.43"/>
    <n v="3"/>
    <n v="7"/>
    <n v="0.17"/>
    <m/>
    <n v="1"/>
    <s v="Online"/>
    <n v="2.4993474485892953E-2"/>
    <m/>
    <n v="8.0000000051222742"/>
    <m/>
  </r>
  <r>
    <s v="P100762"/>
    <x v="4"/>
    <s v="Follow-up"/>
    <s v="Scheduled"/>
    <d v="2024-01-13T00:00:00"/>
    <d v="2024-01-13T11:30:00"/>
    <x v="351"/>
    <x v="1"/>
    <d v="2024-01-13T11:46:00"/>
    <d v="2024-01-13T11:56:00"/>
    <d v="2024-01-13T13:36:00"/>
    <d v="2024-01-13T13:50:00"/>
    <d v="2024-01-13T14:18:00"/>
    <d v="2024-01-13T14:28:00"/>
    <n v="0.76"/>
    <n v="8"/>
    <n v="11"/>
    <n v="0.28000000000000003"/>
    <m/>
    <n v="1"/>
    <s v="Online"/>
    <n v="0.20848604045294172"/>
    <m/>
    <n v="111.99999999837019"/>
    <m/>
  </r>
  <r>
    <s v="P100788"/>
    <x v="4"/>
    <s v="Follow-up"/>
    <s v="Scheduled"/>
    <d v="2024-02-27T00:00:00"/>
    <d v="2024-02-27T14:30:00"/>
    <x v="352"/>
    <x v="0"/>
    <d v="2024-02-27T14:17:00"/>
    <d v="2024-02-27T14:24:00"/>
    <d v="2024-02-27T15:38:00"/>
    <d v="2024-02-27T15:44:00"/>
    <d v="2024-02-27T15:44:00"/>
    <d v="2024-02-27T15:58:00"/>
    <n v="0.92"/>
    <n v="2"/>
    <n v="4"/>
    <n v="0.3"/>
    <m/>
    <n v="1"/>
    <s v="Online"/>
    <n v="0.98764334073843119"/>
    <m/>
    <n v="84.000000001396984"/>
    <m/>
  </r>
  <r>
    <s v="P100793"/>
    <x v="4"/>
    <s v="New Patient"/>
    <s v="Scheduled"/>
    <d v="2024-01-06T00:00:00"/>
    <d v="2024-01-06T14:30:00"/>
    <x v="353"/>
    <x v="0"/>
    <d v="2024-01-06T14:39:00"/>
    <d v="2024-01-06T14:48:00"/>
    <d v="2024-01-06T15:00:00"/>
    <d v="2024-01-06T15:36:00"/>
    <d v="2024-01-06T16:19:00"/>
    <d v="2024-01-06T16:24:00"/>
    <n v="0.4"/>
    <n v="3"/>
    <n v="10"/>
    <n v="0.23"/>
    <m/>
    <n v="1"/>
    <s v="Online"/>
    <n v="0.79975938823792003"/>
    <m/>
    <n v="24.000000004889444"/>
    <m/>
  </r>
  <r>
    <s v="P100796"/>
    <x v="4"/>
    <s v="Urgent Care"/>
    <s v="Scheduled"/>
    <d v="2024-02-12T00:00:00"/>
    <d v="2024-02-12T13:30:00"/>
    <x v="354"/>
    <x v="0"/>
    <d v="2024-02-12T13:21:00"/>
    <d v="2024-02-12T13:27:00"/>
    <d v="2024-02-12T14:32:00"/>
    <d v="2024-02-12T14:59:00"/>
    <d v="2024-02-12T17:54:00"/>
    <d v="2024-02-12T17:57:00"/>
    <n v="0.65"/>
    <n v="5"/>
    <n v="10"/>
    <n v="0.17"/>
    <m/>
    <n v="1"/>
    <s v="Online"/>
    <n v="0.89113725406154687"/>
    <m/>
    <n v="75.00000000349246"/>
    <m/>
  </r>
  <r>
    <s v="P100814"/>
    <x v="4"/>
    <s v="New Patient"/>
    <s v="Walk-in"/>
    <d v="2024-03-10T00:00:00"/>
    <d v="2024-03-10T12:15:00"/>
    <x v="355"/>
    <x v="0"/>
    <d v="2024-03-10T12:25:00"/>
    <d v="2024-03-10T12:32:00"/>
    <d v="2024-03-10T12:57:00"/>
    <d v="2024-03-10T13:21:00"/>
    <d v="2024-03-10T14:47:00"/>
    <d v="2024-03-10T16:17:00"/>
    <n v="0.45"/>
    <n v="4"/>
    <n v="10"/>
    <n v="0.32"/>
    <d v="1899-12-30T00:30:32"/>
    <n v="0"/>
    <s v="Walk-in"/>
    <n v="0.83566158588789152"/>
    <m/>
    <n v="33.999999995576218"/>
    <m/>
  </r>
  <r>
    <s v="P100847"/>
    <x v="4"/>
    <s v="Urgent Care"/>
    <s v="Scheduled"/>
    <d v="2024-02-28T00:00:00"/>
    <d v="2024-02-28T15:45:00"/>
    <x v="356"/>
    <x v="0"/>
    <d v="2024-02-28T15:33:00"/>
    <d v="2024-02-28T15:42:00"/>
    <d v="2024-02-28T17:08:00"/>
    <d v="2024-02-28T17:30:00"/>
    <d v="2024-02-28T18:11:00"/>
    <d v="2024-02-28T19:14:00"/>
    <n v="0.69"/>
    <n v="8"/>
    <n v="5"/>
    <n v="0.18"/>
    <m/>
    <n v="1"/>
    <s v="Online"/>
    <n v="0.77767485752242005"/>
    <m/>
    <n v="95.999999998603016"/>
    <m/>
  </r>
  <r>
    <s v="P100851"/>
    <x v="4"/>
    <s v="Urgent Care"/>
    <s v="Scheduled"/>
    <d v="2024-02-15T00:00:00"/>
    <d v="2024-02-15T16:00:00"/>
    <x v="357"/>
    <x v="0"/>
    <d v="2024-02-15T15:45:00"/>
    <d v="2024-02-15T15:48:00"/>
    <d v="2024-02-15T15:52:00"/>
    <d v="2024-02-15T16:22:00"/>
    <d v="2024-02-15T16:52:00"/>
    <d v="2024-02-15T18:03:00"/>
    <n v="0.33"/>
    <n v="4"/>
    <n v="13"/>
    <n v="0.46"/>
    <m/>
    <n v="1"/>
    <s v="Online"/>
    <n v="0.55392400552425569"/>
    <m/>
    <n v="10.000000001164153"/>
    <m/>
  </r>
  <r>
    <s v="P100874"/>
    <x v="4"/>
    <s v="Follow-up"/>
    <s v="Emergency"/>
    <d v="2024-01-31T00:00:00"/>
    <d v="2024-01-31T14:45:00"/>
    <x v="358"/>
    <x v="0"/>
    <d v="2024-01-31T14:24:00"/>
    <d v="2024-01-31T14:26:00"/>
    <d v="2024-01-31T15:32:00"/>
    <d v="2024-01-31T15:40:00"/>
    <d v="2024-01-31T16:16:00"/>
    <d v="2024-01-31T17:21:00"/>
    <n v="0.56999999999999995"/>
    <n v="2"/>
    <n v="3"/>
    <n v="0.35"/>
    <d v="1899-12-30T00:26:29"/>
    <n v="0"/>
    <s v="Walk-in"/>
    <n v="0.93187104123456777"/>
    <m/>
    <n v="68.999999994412065"/>
    <m/>
  </r>
  <r>
    <s v="P100898"/>
    <x v="4"/>
    <s v="Urgent Care"/>
    <s v="Scheduled"/>
    <d v="2024-01-22T00:00:00"/>
    <d v="2024-01-22T09:00:00"/>
    <x v="359"/>
    <x v="1"/>
    <d v="2024-01-22T09:00:00"/>
    <d v="2024-01-22T09:02:00"/>
    <d v="2024-01-22T09:34:00"/>
    <d v="2024-01-22T09:57:00"/>
    <d v="2024-01-22T10:27:00"/>
    <d v="2024-01-22T10:38:00"/>
    <n v="0.74"/>
    <n v="5"/>
    <n v="10"/>
    <n v="0.44"/>
    <m/>
    <n v="1"/>
    <s v="Online"/>
    <n v="0.86318670501269656"/>
    <m/>
    <n v="36.999999994877726"/>
    <m/>
  </r>
  <r>
    <s v="P100909"/>
    <x v="4"/>
    <s v="Follow-up"/>
    <s v="Scheduled"/>
    <d v="2024-02-28T00:00:00"/>
    <d v="2024-02-28T11:00:00"/>
    <x v="360"/>
    <x v="1"/>
    <d v="2024-02-28T10:39:00"/>
    <d v="2024-02-28T10:48:00"/>
    <d v="2024-02-28T12:13:00"/>
    <d v="2024-02-28T12:25:00"/>
    <d v="2024-02-28T13:06:00"/>
    <d v="2024-02-28T13:13:00"/>
    <n v="0.71"/>
    <n v="3"/>
    <n v="4"/>
    <n v="0.31"/>
    <m/>
    <n v="1"/>
    <s v="Online"/>
    <n v="0.74145283590148203"/>
    <m/>
    <n v="94.999999995343387"/>
    <m/>
  </r>
  <r>
    <s v="P100915"/>
    <x v="4"/>
    <s v="New Patient"/>
    <s v="Scheduled"/>
    <d v="2024-03-08T00:00:00"/>
    <d v="2024-03-08T13:30:00"/>
    <x v="361"/>
    <x v="0"/>
    <d v="2024-03-08T13:44:00"/>
    <d v="2024-03-08T13:51:00"/>
    <d v="2024-03-08T14:22:00"/>
    <d v="2024-03-08T14:37:00"/>
    <d v="2024-03-08T15:20:00"/>
    <d v="2024-03-08T15:33:00"/>
    <n v="0.72"/>
    <n v="4"/>
    <n v="9"/>
    <n v="0.41"/>
    <m/>
    <n v="1"/>
    <s v="Online"/>
    <n v="0.20647347689697892"/>
    <m/>
    <n v="42.000000000698492"/>
    <m/>
  </r>
  <r>
    <s v="P100924"/>
    <x v="4"/>
    <s v="Urgent Care"/>
    <s v="Scheduled"/>
    <d v="2024-03-16T00:00:00"/>
    <d v="2024-03-16T12:30:00"/>
    <x v="362"/>
    <x v="0"/>
    <d v="2024-03-16T12:18:00"/>
    <d v="2024-03-16T12:26:00"/>
    <d v="2024-03-16T16:13:00"/>
    <d v="2024-03-16T16:31:00"/>
    <d v="2024-03-16T17:49:00"/>
    <d v="2024-03-16T17:57:00"/>
    <n v="0.9"/>
    <n v="6"/>
    <n v="8"/>
    <n v="0.43"/>
    <m/>
    <n v="1"/>
    <s v="Online"/>
    <n v="7.0599861965223276E-2"/>
    <m/>
    <n v="236.99999999720603"/>
    <m/>
  </r>
  <r>
    <s v="P100950"/>
    <x v="4"/>
    <s v="Specialist Referral"/>
    <s v="Emergency"/>
    <d v="2024-02-14T00:00:00"/>
    <d v="2024-02-14T13:00:00"/>
    <x v="363"/>
    <x v="0"/>
    <d v="2024-02-14T13:14:00"/>
    <d v="2024-02-14T13:16:00"/>
    <d v="2024-02-14T13:23:00"/>
    <d v="2024-02-14T13:42:00"/>
    <d v="2024-02-14T13:42:00"/>
    <d v="2024-02-14T14:01:00"/>
    <n v="0.51"/>
    <n v="3"/>
    <n v="7"/>
    <n v="0.12"/>
    <d v="1899-12-30T00:19:58"/>
    <n v="0"/>
    <s v="Walk-in"/>
    <n v="0.29911247431011134"/>
    <m/>
    <n v="11.999999997206032"/>
    <m/>
  </r>
  <r>
    <s v="P100966"/>
    <x v="4"/>
    <s v="Specialist Referral"/>
    <s v="Scheduled"/>
    <d v="2024-03-23T00:00:00"/>
    <d v="2024-03-23T12:00:00"/>
    <x v="364"/>
    <x v="1"/>
    <d v="2024-03-23T11:41:00"/>
    <d v="2024-03-23T11:50:00"/>
    <d v="2024-03-23T12:02:00"/>
    <d v="2024-03-23T12:26:00"/>
    <d v="2024-03-23T12:59:00"/>
    <d v="2024-03-23T14:25:00"/>
    <n v="0.53"/>
    <n v="8"/>
    <n v="6"/>
    <n v="0.42"/>
    <m/>
    <n v="1"/>
    <s v="Online"/>
    <n v="0.2064193750513692"/>
    <m/>
    <n v="24.999999997671694"/>
    <m/>
  </r>
  <r>
    <s v="P100972"/>
    <x v="4"/>
    <s v="Follow-up"/>
    <s v="Scheduled"/>
    <d v="2024-03-07T00:00:00"/>
    <d v="2024-03-07T15:30:00"/>
    <x v="365"/>
    <x v="0"/>
    <d v="2024-03-07T14:40:00"/>
    <d v="2024-03-07T14:48:00"/>
    <d v="2024-03-07T17:06:00"/>
    <d v="2024-03-07T17:21:00"/>
    <d v="2024-03-07T17:21:00"/>
    <d v="2024-03-07T17:35:00"/>
    <n v="0.4"/>
    <n v="7"/>
    <n v="6"/>
    <n v="0.41"/>
    <m/>
    <n v="1"/>
    <s v="Online"/>
    <n v="0.4829402127164063"/>
    <m/>
    <n v="149.00000000372529"/>
    <m/>
  </r>
  <r>
    <s v="P100018"/>
    <x v="5"/>
    <s v="New Patient"/>
    <s v="Walk-in"/>
    <d v="2024-02-26T00:00:00"/>
    <d v="2024-02-26T09:00:00"/>
    <x v="366"/>
    <x v="1"/>
    <d v="2024-02-26T08:46:00"/>
    <d v="2024-02-26T08:58:00"/>
    <d v="2024-02-26T10:01:00"/>
    <d v="2024-02-26T10:21:00"/>
    <d v="2024-02-26T11:49:00"/>
    <d v="2024-02-26T13:20:00"/>
    <n v="0.75"/>
    <n v="3"/>
    <n v="8"/>
    <n v="0.25"/>
    <d v="1899-12-30T00:45:04"/>
    <n v="0"/>
    <s v="Walk-in"/>
    <n v="0.61526475323044294"/>
    <m/>
    <n v="78.999999995576218"/>
    <m/>
  </r>
  <r>
    <s v="P100008"/>
    <x v="5"/>
    <s v="New Patient"/>
    <s v="Scheduled"/>
    <d v="2024-03-31T00:00:00"/>
    <d v="2024-03-31T14:45:00"/>
    <x v="367"/>
    <x v="0"/>
    <d v="2024-03-31T14:45:00"/>
    <d v="2024-03-31T14:54:00"/>
    <d v="2024-03-31T15:51:00"/>
    <d v="2024-03-31T16:16:00"/>
    <d v="2024-03-31T17:46:00"/>
    <d v="2024-03-31T17:55:00"/>
    <n v="0.82"/>
    <n v="6"/>
    <n v="6"/>
    <n v="0.3"/>
    <m/>
    <n v="1"/>
    <s v="Online"/>
    <n v="0.11406500828411048"/>
    <m/>
    <n v="68.999999994412065"/>
    <m/>
  </r>
  <r>
    <s v="P100052"/>
    <x v="5"/>
    <s v="Urgent Care"/>
    <s v="Scheduled"/>
    <d v="2024-01-21T00:00:00"/>
    <d v="2024-01-21T15:00:00"/>
    <x v="368"/>
    <x v="0"/>
    <d v="2024-01-21T15:13:00"/>
    <d v="2024-01-21T15:25:00"/>
    <d v="2024-01-21T16:01:00"/>
    <d v="2024-01-21T16:14:00"/>
    <d v="2024-01-21T16:14:00"/>
    <d v="2024-01-21T18:01:00"/>
    <n v="0.69"/>
    <n v="3"/>
    <n v="9"/>
    <n v="0.5"/>
    <m/>
    <n v="1"/>
    <s v="Online"/>
    <n v="0.94183972138703698"/>
    <m/>
    <n v="50.999999998603016"/>
    <m/>
  </r>
  <r>
    <s v="P100066"/>
    <x v="5"/>
    <s v="Follow-up"/>
    <s v="Scheduled"/>
    <d v="2024-03-03T00:00:00"/>
    <d v="2024-03-03T12:45:00"/>
    <x v="369"/>
    <x v="0"/>
    <d v="2024-03-03T12:10:00"/>
    <d v="2024-03-03T12:18:00"/>
    <d v="2024-03-03T15:40:00"/>
    <d v="2024-03-03T16:00:00"/>
    <d v="2024-03-03T17:01:00"/>
    <d v="2024-03-03T17:03:00"/>
    <n v="0.36"/>
    <n v="6"/>
    <n v="6"/>
    <n v="0.18"/>
    <m/>
    <n v="1"/>
    <s v="Online"/>
    <n v="0.50672987822928794"/>
    <m/>
    <n v="213.00000000279397"/>
    <m/>
  </r>
  <r>
    <s v="P100079"/>
    <x v="5"/>
    <s v="Follow-up"/>
    <s v="Scheduled"/>
    <d v="2024-01-24T00:00:00"/>
    <d v="2024-01-24T12:30:00"/>
    <x v="370"/>
    <x v="0"/>
    <d v="2024-01-24T12:37:00"/>
    <d v="2024-01-24T12:45:00"/>
    <d v="2024-01-24T14:12:00"/>
    <d v="2024-01-24T14:31:00"/>
    <d v="2024-01-24T15:24:00"/>
    <d v="2024-01-24T15:33:00"/>
    <n v="0.62"/>
    <n v="8"/>
    <n v="5"/>
    <n v="0.3"/>
    <m/>
    <n v="1"/>
    <s v="Online"/>
    <n v="0.79411055927854712"/>
    <m/>
    <n v="98.999999997904524"/>
    <m/>
  </r>
  <r>
    <s v="P100083"/>
    <x v="5"/>
    <s v="New Patient"/>
    <s v="Scheduled"/>
    <d v="2024-02-16T00:00:00"/>
    <d v="2024-02-16T09:45:00"/>
    <x v="371"/>
    <x v="1"/>
    <d v="2024-02-16T09:41:00"/>
    <d v="2024-02-16T09:51:00"/>
    <d v="2024-02-16T11:49:00"/>
    <d v="2024-02-16T12:10:00"/>
    <d v="2024-02-16T13:22:00"/>
    <d v="2024-02-16T15:25:00"/>
    <n v="0.66"/>
    <n v="8"/>
    <n v="6"/>
    <n v="0.18"/>
    <m/>
    <n v="1"/>
    <s v="Online"/>
    <n v="0.64890921657317779"/>
    <m/>
    <n v="132.99999999348074"/>
    <m/>
  </r>
  <r>
    <s v="P100089"/>
    <x v="5"/>
    <s v="Specialist Referral"/>
    <s v="Walk-in"/>
    <d v="2024-02-13T00:00:00"/>
    <d v="2024-02-13T15:15:00"/>
    <x v="372"/>
    <x v="0"/>
    <d v="2024-02-13T14:59:00"/>
    <d v="2024-02-13T15:02:00"/>
    <d v="2024-02-13T17:22:00"/>
    <d v="2024-02-13T17:59:00"/>
    <d v="2024-02-13T18:31:00"/>
    <d v="2024-02-13T18:40:00"/>
    <n v="0.68"/>
    <n v="2"/>
    <n v="8"/>
    <n v="0.41"/>
    <d v="1899-12-30T00:02:24"/>
    <n v="0"/>
    <s v="Walk-in"/>
    <n v="0.72952995539182641"/>
    <m/>
    <n v="146.00000000442378"/>
    <m/>
  </r>
  <r>
    <s v="P100092"/>
    <x v="5"/>
    <s v="New Patient"/>
    <s v="Scheduled"/>
    <d v="2024-01-05T00:00:00"/>
    <d v="2024-01-05T14:30:00"/>
    <x v="373"/>
    <x v="0"/>
    <d v="2024-01-05T14:20:00"/>
    <d v="2024-01-05T14:28:00"/>
    <d v="2024-01-05T14:46:00"/>
    <d v="2024-01-05T15:14:00"/>
    <d v="2024-01-05T15:38:00"/>
    <d v="2024-01-05T15:42:00"/>
    <n v="0.64"/>
    <n v="8"/>
    <n v="9"/>
    <n v="0.46"/>
    <m/>
    <n v="1"/>
    <s v="Online"/>
    <n v="0.8282992441243533"/>
    <m/>
    <n v="26.999999993713573"/>
    <m/>
  </r>
  <r>
    <s v="P100118"/>
    <x v="5"/>
    <s v="New Patient"/>
    <s v="Scheduled"/>
    <d v="2024-03-17T00:00:00"/>
    <d v="2024-03-17T10:30:00"/>
    <x v="374"/>
    <x v="1"/>
    <d v="2024-03-17T10:15:00"/>
    <d v="2024-03-17T10:25:00"/>
    <d v="2024-03-17T13:18:00"/>
    <d v="2024-03-17T13:23:00"/>
    <d v="2024-03-17T13:59:00"/>
    <d v="2024-03-17T14:11:00"/>
    <n v="0.7"/>
    <n v="4"/>
    <n v="6"/>
    <n v="0.17"/>
    <m/>
    <n v="1"/>
    <s v="Online"/>
    <n v="0.16758586383248819"/>
    <m/>
    <n v="187.00000000186265"/>
    <m/>
  </r>
  <r>
    <s v="P100120"/>
    <x v="5"/>
    <s v="Urgent Care"/>
    <s v="Walk-in"/>
    <d v="2024-02-04T00:00:00"/>
    <d v="2024-02-04T15:00:00"/>
    <x v="375"/>
    <x v="0"/>
    <d v="2024-02-04T14:46:00"/>
    <d v="2024-02-04T14:57:00"/>
    <d v="2024-02-04T15:09:00"/>
    <d v="2024-02-04T15:22:00"/>
    <d v="2024-02-04T15:39:00"/>
    <d v="2024-02-04T17:07:00"/>
    <n v="0.67"/>
    <n v="4"/>
    <n v="8"/>
    <n v="0.28000000000000003"/>
    <d v="1899-12-30T00:46:29"/>
    <n v="0"/>
    <s v="Walk-in"/>
    <n v="0.55890566742096159"/>
    <m/>
    <n v="24.999999997671694"/>
    <m/>
  </r>
  <r>
    <s v="P100121"/>
    <x v="5"/>
    <s v="Urgent Care"/>
    <s v="Walk-in"/>
    <d v="2024-03-09T00:00:00"/>
    <d v="2024-03-09T15:45:00"/>
    <x v="376"/>
    <x v="0"/>
    <d v="2024-03-09T15:42:00"/>
    <d v="2024-03-09T15:45:00"/>
    <d v="2024-03-09T15:59:00"/>
    <d v="2024-03-09T16:13:00"/>
    <d v="2024-03-09T16:13:00"/>
    <d v="2024-03-09T16:18:00"/>
    <n v="0.82"/>
    <n v="8"/>
    <n v="12"/>
    <n v="0.27"/>
    <d v="1899-12-30T00:48:01"/>
    <n v="0"/>
    <s v="Walk-in"/>
    <n v="3.0663909403492284E-2"/>
    <m/>
    <n v="18.000000006286427"/>
    <m/>
  </r>
  <r>
    <s v="P100135"/>
    <x v="5"/>
    <s v="Follow-up"/>
    <s v="Scheduled"/>
    <d v="2024-01-10T00:00:00"/>
    <d v="2024-01-10T10:00:00"/>
    <x v="377"/>
    <x v="1"/>
    <d v="2024-01-10T09:59:00"/>
    <d v="2024-01-10T10:08:00"/>
    <d v="2024-01-10T10:56:00"/>
    <d v="2024-01-10T11:14:00"/>
    <d v="2024-01-10T13:29:00"/>
    <d v="2024-01-10T13:32:00"/>
    <n v="0.48"/>
    <n v="4"/>
    <n v="5"/>
    <n v="0.36"/>
    <m/>
    <n v="1"/>
    <s v="Online"/>
    <n v="0.54040944481709752"/>
    <m/>
    <n v="58.000000000465661"/>
    <m/>
  </r>
  <r>
    <s v="P100136"/>
    <x v="5"/>
    <s v="Specialist Referral"/>
    <s v="Walk-in"/>
    <d v="2024-02-06T00:00:00"/>
    <d v="2024-02-06T08:30:00"/>
    <x v="378"/>
    <x v="1"/>
    <d v="2024-02-06T08:17:00"/>
    <d v="2024-02-06T08:26:00"/>
    <d v="2024-02-06T09:49:00"/>
    <d v="2024-02-06T10:03:00"/>
    <d v="2024-02-06T10:03:00"/>
    <d v="2024-02-06T10:11:00"/>
    <n v="0.48"/>
    <n v="4"/>
    <n v="12"/>
    <n v="0.42"/>
    <d v="1899-12-30T00:18:29"/>
    <n v="0"/>
    <s v="Walk-in"/>
    <n v="0.42270409471757298"/>
    <m/>
    <n v="97.000000001862645"/>
    <m/>
  </r>
  <r>
    <s v="P100140"/>
    <x v="5"/>
    <s v="Specialist Referral"/>
    <s v="Emergency"/>
    <d v="2024-01-11T00:00:00"/>
    <d v="2024-01-11T15:00:00"/>
    <x v="379"/>
    <x v="0"/>
    <d v="2024-01-11T14:54:00"/>
    <d v="2024-01-11T15:03:00"/>
    <d v="2024-01-11T16:03:00"/>
    <d v="2024-01-11T16:15:00"/>
    <d v="2024-01-11T17:10:00"/>
    <d v="2024-01-11T18:47:00"/>
    <n v="0.5"/>
    <n v="3"/>
    <n v="3"/>
    <n v="0.22"/>
    <d v="1899-12-30T00:00:49"/>
    <n v="0"/>
    <s v="Walk-in"/>
    <n v="0.60586512532009817"/>
    <m/>
    <n v="69.999999997671694"/>
    <m/>
  </r>
  <r>
    <s v="P100165"/>
    <x v="5"/>
    <s v="Follow-up"/>
    <s v="Emergency"/>
    <d v="2024-01-26T00:00:00"/>
    <d v="2024-01-26T12:30:00"/>
    <x v="380"/>
    <x v="0"/>
    <d v="2024-01-26T12:22:00"/>
    <d v="2024-01-26T12:24:00"/>
    <d v="2024-01-26T12:55:00"/>
    <d v="2024-01-26T13:03:00"/>
    <d v="2024-01-26T13:59:00"/>
    <d v="2024-01-26T15:12:00"/>
    <n v="0.41"/>
    <n v="2"/>
    <n v="10"/>
    <n v="0.16"/>
    <d v="1899-12-30T00:24:22"/>
    <n v="0"/>
    <s v="Walk-in"/>
    <n v="0.96916821478163251"/>
    <m/>
    <n v="37.000000005355105"/>
    <m/>
  </r>
  <r>
    <s v="P100172"/>
    <x v="5"/>
    <s v="New Patient"/>
    <s v="Scheduled"/>
    <d v="2024-02-15T00:00:00"/>
    <d v="2024-02-15T12:00:00"/>
    <x v="381"/>
    <x v="0"/>
    <d v="2024-02-15T12:16:00"/>
    <d v="2024-02-15T12:25:00"/>
    <d v="2024-02-15T12:55:00"/>
    <d v="2024-02-15T13:28:00"/>
    <d v="2024-02-15T14:00:00"/>
    <d v="2024-02-15T15:24:00"/>
    <n v="0.56000000000000005"/>
    <n v="5"/>
    <n v="3"/>
    <n v="0.19"/>
    <m/>
    <n v="1"/>
    <s v="Online"/>
    <n v="0.9786922041474202"/>
    <m/>
    <n v="42.000000000698492"/>
    <m/>
  </r>
  <r>
    <s v="P100174"/>
    <x v="5"/>
    <s v="New Patient"/>
    <s v="Scheduled"/>
    <d v="2024-02-14T00:00:00"/>
    <d v="2024-02-14T09:30:00"/>
    <x v="382"/>
    <x v="1"/>
    <d v="2024-02-14T09:25:00"/>
    <d v="2024-02-14T09:31:00"/>
    <d v="2024-02-14T10:28:00"/>
    <d v="2024-02-14T10:43:00"/>
    <d v="2024-02-14T11:10:00"/>
    <d v="2024-02-14T11:19:00"/>
    <n v="0.82"/>
    <n v="8"/>
    <n v="13"/>
    <n v="0.24"/>
    <m/>
    <n v="1"/>
    <s v="Online"/>
    <n v="0.54108605054771575"/>
    <m/>
    <n v="66.000000005587935"/>
    <m/>
  </r>
  <r>
    <s v="P100189"/>
    <x v="5"/>
    <s v="New Patient"/>
    <s v="Scheduled"/>
    <d v="2024-03-10T00:00:00"/>
    <d v="2024-03-10T12:15:00"/>
    <x v="383"/>
    <x v="0"/>
    <d v="2024-03-10T12:13:00"/>
    <d v="2024-03-10T12:20:00"/>
    <d v="2024-03-10T13:11:00"/>
    <d v="2024-03-10T13:22:00"/>
    <d v="2024-03-10T13:59:00"/>
    <d v="2024-03-10T14:13:00"/>
    <n v="0.94"/>
    <n v="5"/>
    <n v="13"/>
    <n v="0.12"/>
    <m/>
    <n v="1"/>
    <s v="Online"/>
    <n v="0.33525459720768502"/>
    <m/>
    <n v="62.000000003026798"/>
    <m/>
  </r>
  <r>
    <s v="P100190"/>
    <x v="5"/>
    <s v="New Patient"/>
    <s v="Walk-in"/>
    <d v="2024-02-06T00:00:00"/>
    <d v="2024-02-06T16:30:00"/>
    <x v="384"/>
    <x v="0"/>
    <d v="2024-02-06T16:31:00"/>
    <d v="2024-02-06T16:38:00"/>
    <d v="2024-02-06T18:18:00"/>
    <d v="2024-02-06T18:30:00"/>
    <d v="2024-02-06T19:01:00"/>
    <d v="2024-02-06T19:15:00"/>
    <n v="0.56000000000000005"/>
    <n v="7"/>
    <n v="15"/>
    <n v="0.38"/>
    <d v="1899-12-30T00:35:40"/>
    <n v="0"/>
    <s v="Walk-in"/>
    <n v="0.228015473958185"/>
    <m/>
    <n v="107.99999999580905"/>
    <m/>
  </r>
  <r>
    <s v="P100193"/>
    <x v="5"/>
    <s v="Specialist Referral"/>
    <s v="Walk-in"/>
    <d v="2024-03-24T00:00:00"/>
    <d v="2024-03-24T14:45:00"/>
    <x v="385"/>
    <x v="0"/>
    <d v="2024-03-24T14:35:00"/>
    <d v="2024-03-24T14:40:00"/>
    <d v="2024-03-24T15:16:00"/>
    <d v="2024-03-24T15:34:00"/>
    <d v="2024-03-24T17:30:00"/>
    <d v="2024-03-24T17:36:00"/>
    <n v="0.75"/>
    <n v="5"/>
    <n v="5"/>
    <n v="0.26"/>
    <d v="1899-12-30T00:34:00"/>
    <n v="0"/>
    <s v="Walk-in"/>
    <n v="0.66697122955443455"/>
    <m/>
    <n v="45"/>
    <m/>
  </r>
  <r>
    <s v="P100223"/>
    <x v="5"/>
    <s v="Urgent Care"/>
    <s v="Scheduled"/>
    <d v="2024-02-29T00:00:00"/>
    <d v="2024-02-29T10:45:00"/>
    <x v="386"/>
    <x v="1"/>
    <d v="2024-02-29T10:43:00"/>
    <d v="2024-02-29T10:53:00"/>
    <d v="2024-02-29T11:21:00"/>
    <d v="2024-02-29T11:27:00"/>
    <d v="2024-02-29T12:01:00"/>
    <d v="2024-02-29T13:10:00"/>
    <n v="0.57999999999999996"/>
    <n v="2"/>
    <n v="13"/>
    <n v="0.44"/>
    <m/>
    <n v="1"/>
    <s v="Online"/>
    <n v="0.28313945198390522"/>
    <m/>
    <n v="39.000000001396984"/>
    <m/>
  </r>
  <r>
    <s v="P100260"/>
    <x v="5"/>
    <s v="New Patient"/>
    <s v="Emergency"/>
    <d v="2024-03-08T00:00:00"/>
    <d v="2024-03-08T09:00:00"/>
    <x v="387"/>
    <x v="1"/>
    <d v="2024-03-08T08:46:00"/>
    <d v="2024-03-08T08:51:00"/>
    <d v="2024-03-08T10:10:00"/>
    <d v="2024-03-08T10:36:00"/>
    <d v="2024-03-08T13:09:00"/>
    <d v="2024-03-08T14:05:00"/>
    <n v="0.3"/>
    <n v="2"/>
    <n v="10"/>
    <n v="0.42"/>
    <d v="1899-12-30T00:49:05"/>
    <n v="0"/>
    <s v="Walk-in"/>
    <n v="0.89600505374742845"/>
    <m/>
    <n v="84.999999994179234"/>
    <m/>
  </r>
  <r>
    <s v="P100261"/>
    <x v="5"/>
    <s v="Urgent Care"/>
    <s v="Scheduled"/>
    <d v="2024-03-12T00:00:00"/>
    <d v="2024-03-12T11:15:00"/>
    <x v="388"/>
    <x v="1"/>
    <d v="2024-03-12T10:57:00"/>
    <d v="2024-03-12T11:02:00"/>
    <d v="2024-03-12T11:57:00"/>
    <d v="2024-03-12T12:19:00"/>
    <d v="2024-03-12T12:19:00"/>
    <d v="2024-03-12T12:29:00"/>
    <n v="0.59"/>
    <n v="7"/>
    <n v="15"/>
    <n v="0.39"/>
    <m/>
    <n v="1"/>
    <s v="Online"/>
    <n v="8.5762405772447536E-2"/>
    <m/>
    <n v="62.999999995809048"/>
    <m/>
  </r>
  <r>
    <s v="P100262"/>
    <x v="5"/>
    <s v="New Patient"/>
    <s v="Scheduled"/>
    <d v="2024-01-21T00:00:00"/>
    <d v="2024-01-21T11:45:00"/>
    <x v="389"/>
    <x v="1"/>
    <d v="2024-01-21T11:20:00"/>
    <d v="2024-01-21T11:21:00"/>
    <d v="2024-01-21T11:45:00"/>
    <d v="2024-01-21T12:11:00"/>
    <d v="2024-01-21T12:44:00"/>
    <d v="2024-01-21T12:52:00"/>
    <n v="0.72"/>
    <n v="2"/>
    <n v="6"/>
    <n v="0.3"/>
    <m/>
    <n v="1"/>
    <s v="Online"/>
    <n v="0.59165436043485631"/>
    <m/>
    <n v="28.000000007450581"/>
    <m/>
  </r>
  <r>
    <s v="P100267"/>
    <x v="5"/>
    <s v="New Patient"/>
    <s v="Scheduled"/>
    <d v="2024-01-01T00:00:00"/>
    <d v="2024-01-01T13:30:00"/>
    <x v="390"/>
    <x v="0"/>
    <d v="2024-01-01T13:40:00"/>
    <d v="2024-01-01T13:47:00"/>
    <d v="2024-01-01T14:26:00"/>
    <d v="2024-01-01T14:31:00"/>
    <d v="2024-01-01T16:14:00"/>
    <d v="2024-01-01T17:55:00"/>
    <n v="0.76"/>
    <n v="4"/>
    <n v="11"/>
    <n v="0.21"/>
    <m/>
    <n v="1"/>
    <s v="Online"/>
    <n v="0.45875700974713873"/>
    <m/>
    <n v="47.000000006519258"/>
    <m/>
  </r>
  <r>
    <s v="P100277"/>
    <x v="5"/>
    <s v="Specialist Referral"/>
    <s v="Scheduled"/>
    <d v="2024-03-02T00:00:00"/>
    <d v="2024-03-02T08:45:00"/>
    <x v="391"/>
    <x v="1"/>
    <d v="2024-03-02T08:45:00"/>
    <d v="2024-03-02T08:50:00"/>
    <d v="2024-03-02T09:13:00"/>
    <d v="2024-03-02T09:18:00"/>
    <d v="2024-03-02T09:52:00"/>
    <d v="2024-03-02T10:02:00"/>
    <n v="0.89"/>
    <n v="6"/>
    <n v="11"/>
    <n v="0.2"/>
    <m/>
    <n v="1"/>
    <s v="Online"/>
    <n v="3.2122154334015773E-2"/>
    <m/>
    <n v="31.999999999534339"/>
    <m/>
  </r>
  <r>
    <s v="P100282"/>
    <x v="5"/>
    <s v="Urgent Care"/>
    <s v="Scheduled"/>
    <d v="2024-02-04T00:00:00"/>
    <d v="2024-02-04T08:45:00"/>
    <x v="392"/>
    <x v="1"/>
    <d v="2024-02-04T08:23:00"/>
    <d v="2024-02-04T08:24:00"/>
    <d v="2024-02-04T09:10:00"/>
    <d v="2024-02-04T09:26:00"/>
    <d v="2024-02-04T09:26:00"/>
    <d v="2024-02-04T09:28:00"/>
    <n v="0.75"/>
    <n v="8"/>
    <n v="14"/>
    <n v="0.36"/>
    <m/>
    <n v="1"/>
    <s v="Online"/>
    <n v="4.2235971961426699E-2"/>
    <m/>
    <n v="50.000000005820766"/>
    <m/>
  </r>
  <r>
    <s v="P100284"/>
    <x v="5"/>
    <s v="Urgent Care"/>
    <s v="Scheduled"/>
    <d v="2024-02-19T00:00:00"/>
    <d v="2024-02-19T12:00:00"/>
    <x v="393"/>
    <x v="1"/>
    <d v="2024-02-19T11:46:00"/>
    <d v="2024-02-19T11:52:00"/>
    <d v="2024-02-19T12:44:00"/>
    <d v="2024-02-19T12:56:00"/>
    <d v="2024-02-19T14:21:00"/>
    <d v="2024-02-19T14:34:00"/>
    <n v="0.74"/>
    <n v="6"/>
    <n v="5"/>
    <n v="0.47"/>
    <m/>
    <n v="1"/>
    <s v="Online"/>
    <n v="0.94149939878504518"/>
    <m/>
    <n v="60.999999999767169"/>
    <m/>
  </r>
  <r>
    <s v="P100293"/>
    <x v="5"/>
    <s v="Urgent Care"/>
    <s v="Scheduled"/>
    <d v="2024-01-18T00:00:00"/>
    <d v="2024-01-18T08:00:00"/>
    <x v="394"/>
    <x v="1"/>
    <d v="2024-01-18T07:46:00"/>
    <d v="2024-01-18T07:54:00"/>
    <d v="2024-01-18T08:28:00"/>
    <d v="2024-01-18T08:58:00"/>
    <d v="2024-01-18T09:44:00"/>
    <d v="2024-01-18T09:59:00"/>
    <n v="0.69"/>
    <n v="6"/>
    <n v="6"/>
    <n v="0.31"/>
    <m/>
    <n v="1"/>
    <s v="Online"/>
    <n v="0.87267521433224515"/>
    <m/>
    <n v="43.000000003958121"/>
    <m/>
  </r>
  <r>
    <s v="P100298"/>
    <x v="5"/>
    <s v="Urgent Care"/>
    <s v="Scheduled"/>
    <d v="2024-03-11T00:00:00"/>
    <d v="2024-03-11T09:30:00"/>
    <x v="395"/>
    <x v="1"/>
    <d v="2024-03-11T09:03:00"/>
    <d v="2024-03-11T09:09:00"/>
    <d v="2024-03-11T11:55:00"/>
    <d v="2024-03-11T12:13:00"/>
    <d v="2024-03-11T12:43:00"/>
    <d v="2024-03-11T12:47:00"/>
    <n v="0.88"/>
    <n v="8"/>
    <n v="8"/>
    <n v="0.25"/>
    <m/>
    <n v="1"/>
    <s v="Online"/>
    <n v="0.69392069952658009"/>
    <m/>
    <n v="174.00000000139698"/>
    <m/>
  </r>
  <r>
    <s v="P100321"/>
    <x v="5"/>
    <s v="New Patient"/>
    <s v="Scheduled"/>
    <d v="2024-02-07T00:00:00"/>
    <d v="2024-02-07T16:15:00"/>
    <x v="396"/>
    <x v="0"/>
    <d v="2024-02-07T15:55:00"/>
    <d v="2024-02-07T16:00:00"/>
    <d v="2024-02-07T17:22:00"/>
    <d v="2024-02-07T17:47:00"/>
    <d v="2024-02-07T18:21:00"/>
    <d v="2024-02-07T18:33:00"/>
    <n v="0.5"/>
    <n v="7"/>
    <n v="9"/>
    <n v="0.27"/>
    <m/>
    <n v="1"/>
    <s v="Online"/>
    <n v="0.10251731449696744"/>
    <m/>
    <n v="91.000000003259629"/>
    <m/>
  </r>
  <r>
    <s v="P100323"/>
    <x v="5"/>
    <s v="Urgent Care"/>
    <s v="Scheduled"/>
    <d v="2024-03-28T00:00:00"/>
    <d v="2024-03-28T13:30:00"/>
    <x v="397"/>
    <x v="0"/>
    <d v="2024-03-28T13:12:00"/>
    <d v="2024-03-28T13:21:00"/>
    <d v="2024-03-28T14:26:00"/>
    <d v="2024-03-28T14:37:00"/>
    <d v="2024-03-28T14:37:00"/>
    <d v="2024-03-28T14:49:00"/>
    <n v="0.34"/>
    <n v="5"/>
    <n v="14"/>
    <n v="0.24"/>
    <m/>
    <n v="1"/>
    <s v="Online"/>
    <n v="0.96477206265081694"/>
    <m/>
    <n v="76.000000006752089"/>
    <m/>
  </r>
  <r>
    <s v="P100327"/>
    <x v="5"/>
    <s v="Specialist Referral"/>
    <s v="Scheduled"/>
    <d v="2024-01-19T00:00:00"/>
    <d v="2024-01-19T15:45:00"/>
    <x v="398"/>
    <x v="0"/>
    <d v="2024-01-19T15:27:00"/>
    <d v="2024-01-19T15:34:00"/>
    <d v="2024-01-19T15:43:00"/>
    <d v="2024-01-19T15:57:00"/>
    <d v="2024-01-19T15:57:00"/>
    <d v="2024-01-19T16:11:00"/>
    <n v="0.33"/>
    <n v="3"/>
    <n v="3"/>
    <n v="0.49"/>
    <m/>
    <n v="1"/>
    <s v="Online"/>
    <n v="0.10811984068220371"/>
    <m/>
    <n v="18.999999999068677"/>
    <m/>
  </r>
  <r>
    <s v="P100331"/>
    <x v="5"/>
    <s v="Specialist Referral"/>
    <s v="Scheduled"/>
    <d v="2024-02-02T00:00:00"/>
    <d v="2024-02-02T14:45:00"/>
    <x v="399"/>
    <x v="0"/>
    <d v="2024-02-02T14:54:00"/>
    <d v="2024-02-02T15:00:00"/>
    <d v="2024-02-02T16:42:00"/>
    <d v="2024-02-02T17:01:00"/>
    <d v="2024-02-02T17:54:00"/>
    <d v="2024-02-02T18:04:00"/>
    <n v="0.93"/>
    <n v="7"/>
    <n v="10"/>
    <n v="0.48"/>
    <m/>
    <n v="1"/>
    <s v="Online"/>
    <n v="0.80149842172760066"/>
    <m/>
    <n v="110.99999999511056"/>
    <m/>
  </r>
  <r>
    <s v="P100336"/>
    <x v="5"/>
    <s v="Specialist Referral"/>
    <s v="Scheduled"/>
    <d v="2024-03-09T00:00:00"/>
    <d v="2024-03-09T14:45:00"/>
    <x v="400"/>
    <x v="0"/>
    <d v="2024-03-09T14:20:00"/>
    <d v="2024-03-09T14:26:00"/>
    <d v="2024-03-09T16:16:00"/>
    <d v="2024-03-09T16:28:00"/>
    <d v="2024-03-09T17:06:00"/>
    <d v="2024-03-09T17:38:00"/>
    <n v="0.76"/>
    <n v="2"/>
    <n v="8"/>
    <n v="0.12"/>
    <m/>
    <n v="1"/>
    <s v="Online"/>
    <n v="0.31131296336063174"/>
    <m/>
    <n v="117.9999999969732"/>
    <m/>
  </r>
  <r>
    <s v="P100338"/>
    <x v="5"/>
    <s v="New Patient"/>
    <s v="Scheduled"/>
    <d v="2024-03-15T00:00:00"/>
    <d v="2024-03-15T11:15:00"/>
    <x v="401"/>
    <x v="1"/>
    <d v="2024-03-15T11:13:00"/>
    <d v="2024-03-15T11:18:00"/>
    <d v="2024-03-15T11:53:00"/>
    <d v="2024-03-15T12:09:00"/>
    <d v="2024-03-15T12:09:00"/>
    <d v="2024-03-15T13:47:00"/>
    <n v="0.92"/>
    <n v="7"/>
    <n v="6"/>
    <n v="0.34"/>
    <m/>
    <n v="1"/>
    <s v="Online"/>
    <n v="0.91042133508693712"/>
    <m/>
    <n v="42.000000000698492"/>
    <m/>
  </r>
  <r>
    <s v="P100376"/>
    <x v="5"/>
    <s v="New Patient"/>
    <s v="Scheduled"/>
    <d v="2024-02-15T00:00:00"/>
    <d v="2024-02-15T14:30:00"/>
    <x v="402"/>
    <x v="0"/>
    <d v="2024-02-15T14:16:00"/>
    <d v="2024-02-15T14:29:00"/>
    <d v="2024-02-15T15:33:00"/>
    <d v="2024-02-15T16:01:00"/>
    <d v="2024-02-15T16:25:00"/>
    <d v="2024-02-15T16:32:00"/>
    <n v="0.71"/>
    <n v="4"/>
    <n v="8"/>
    <n v="0.18"/>
    <m/>
    <n v="1"/>
    <s v="Online"/>
    <n v="0.77497089949891373"/>
    <m/>
    <n v="81.000000002095476"/>
    <m/>
  </r>
  <r>
    <s v="P100381"/>
    <x v="5"/>
    <s v="Urgent Care"/>
    <s v="Scheduled"/>
    <d v="2024-03-07T00:00:00"/>
    <d v="2024-03-07T14:15:00"/>
    <x v="403"/>
    <x v="0"/>
    <d v="2024-03-07T13:57:00"/>
    <d v="2024-03-07T14:01:00"/>
    <d v="2024-03-07T17:07:00"/>
    <d v="2024-03-07T17:14:00"/>
    <d v="2024-03-07T17:44:00"/>
    <d v="2024-03-07T17:58:00"/>
    <n v="0.32"/>
    <n v="8"/>
    <n v="7"/>
    <n v="0.24"/>
    <m/>
    <n v="1"/>
    <s v="Online"/>
    <n v="0.90446101742024931"/>
    <m/>
    <n v="193.99999999324791"/>
    <m/>
  </r>
  <r>
    <s v="P100424"/>
    <x v="5"/>
    <s v="New Patient"/>
    <s v="Scheduled"/>
    <d v="2024-02-12T00:00:00"/>
    <d v="2024-02-12T16:15:00"/>
    <x v="404"/>
    <x v="0"/>
    <d v="2024-02-12T15:50:00"/>
    <d v="2024-02-12T15:56:00"/>
    <d v="2024-02-12T16:49:00"/>
    <d v="2024-02-12T17:01:00"/>
    <d v="2024-02-12T17:01:00"/>
    <d v="2024-02-12T17:12:00"/>
    <n v="0.34"/>
    <n v="3"/>
    <n v="10"/>
    <n v="0.15"/>
    <m/>
    <n v="1"/>
    <s v="Online"/>
    <n v="0.26742948172718173"/>
    <m/>
    <n v="62.000000003026798"/>
    <m/>
  </r>
  <r>
    <s v="P100454"/>
    <x v="5"/>
    <s v="Urgent Care"/>
    <s v="Walk-in"/>
    <d v="2024-02-10T00:00:00"/>
    <d v="2024-02-10T15:45:00"/>
    <x v="405"/>
    <x v="0"/>
    <d v="2024-02-10T16:02:00"/>
    <d v="2024-02-10T16:10:00"/>
    <d v="2024-02-10T17:27:00"/>
    <d v="2024-02-10T17:54:00"/>
    <d v="2024-02-10T19:31:00"/>
    <d v="2024-02-10T20:13:00"/>
    <n v="0.6"/>
    <n v="6"/>
    <n v="3"/>
    <n v="0.11"/>
    <d v="1899-12-30T00:06:22"/>
    <n v="0"/>
    <s v="Walk-in"/>
    <n v="0.40283239006516203"/>
    <m/>
    <n v="90"/>
    <m/>
  </r>
  <r>
    <s v="P100476"/>
    <x v="5"/>
    <s v="Follow-up"/>
    <s v="Scheduled"/>
    <d v="2024-03-11T00:00:00"/>
    <d v="2024-03-11T15:15:00"/>
    <x v="406"/>
    <x v="0"/>
    <d v="2024-03-11T14:52:00"/>
    <d v="2024-03-11T15:02:00"/>
    <d v="2024-03-11T15:58:00"/>
    <d v="2024-03-11T16:35:00"/>
    <d v="2024-03-11T17:14:00"/>
    <d v="2024-03-11T17:25:00"/>
    <n v="0.72"/>
    <n v="7"/>
    <n v="3"/>
    <n v="0.23"/>
    <m/>
    <n v="1"/>
    <s v="Online"/>
    <n v="8.9254277711850571E-2"/>
    <m/>
    <n v="68.000000001629815"/>
    <m/>
  </r>
  <r>
    <s v="P100488"/>
    <x v="5"/>
    <s v="Follow-up"/>
    <s v="Emergency"/>
    <d v="2024-03-24T00:00:00"/>
    <d v="2024-03-24T14:15:00"/>
    <x v="407"/>
    <x v="0"/>
    <d v="2024-03-24T14:01:00"/>
    <d v="2024-03-24T14:03:00"/>
    <d v="2024-03-24T14:38:00"/>
    <d v="2024-03-24T14:56:00"/>
    <d v="2024-03-24T15:54:00"/>
    <d v="2024-03-24T17:16:00"/>
    <n v="0.63"/>
    <n v="5"/>
    <n v="6"/>
    <n v="0.45"/>
    <d v="1899-12-30T00:06:21"/>
    <n v="0"/>
    <s v="Walk-in"/>
    <n v="0.73805656427582811"/>
    <m/>
    <n v="40.000000004656613"/>
    <m/>
  </r>
  <r>
    <s v="P100492"/>
    <x v="5"/>
    <s v="New Patient"/>
    <s v="Scheduled"/>
    <d v="2024-03-05T00:00:00"/>
    <d v="2024-03-05T11:15:00"/>
    <x v="408"/>
    <x v="1"/>
    <d v="2024-03-05T11:05:00"/>
    <d v="2024-03-05T11:11:00"/>
    <d v="2024-03-05T11:26:00"/>
    <d v="2024-03-05T11:53:00"/>
    <d v="2024-03-05T11:53:00"/>
    <d v="2024-03-05T12:06:00"/>
    <n v="0.33"/>
    <n v="2"/>
    <n v="6"/>
    <n v="0.48"/>
    <m/>
    <n v="1"/>
    <s v="Online"/>
    <n v="0.82478092873950271"/>
    <m/>
    <n v="22.000000008847564"/>
    <m/>
  </r>
  <r>
    <s v="P100512"/>
    <x v="5"/>
    <s v="Urgent Care"/>
    <s v="Scheduled"/>
    <d v="2024-02-16T00:00:00"/>
    <d v="2024-02-16T13:30:00"/>
    <x v="409"/>
    <x v="0"/>
    <d v="2024-02-16T14:00:00"/>
    <d v="2024-02-16T14:07:00"/>
    <d v="2024-02-16T14:33:00"/>
    <d v="2024-02-16T14:45:00"/>
    <d v="2024-02-16T14:45:00"/>
    <d v="2024-02-16T16:14:00"/>
    <n v="0.47"/>
    <n v="3"/>
    <n v="7"/>
    <n v="0.36"/>
    <m/>
    <n v="1"/>
    <s v="Online"/>
    <n v="0.11460096198401204"/>
    <m/>
    <n v="35.999999991618097"/>
    <m/>
  </r>
  <r>
    <s v="P100541"/>
    <x v="5"/>
    <s v="New Patient"/>
    <s v="Walk-in"/>
    <d v="2024-02-15T00:00:00"/>
    <d v="2024-02-15T11:45:00"/>
    <x v="410"/>
    <x v="1"/>
    <d v="2024-02-15T11:37:00"/>
    <d v="2024-02-15T11:44:00"/>
    <d v="2024-02-15T11:53:00"/>
    <d v="2024-02-15T12:28:00"/>
    <d v="2024-02-15T13:57:00"/>
    <d v="2024-02-15T15:40:00"/>
    <n v="0.77"/>
    <n v="5"/>
    <n v="10"/>
    <n v="0.23"/>
    <d v="1899-12-30T00:39:13"/>
    <n v="0"/>
    <s v="Walk-in"/>
    <n v="0.26644989494645566"/>
    <m/>
    <n v="17.999999995809048"/>
    <m/>
  </r>
  <r>
    <s v="P100545"/>
    <x v="5"/>
    <s v="Urgent Care"/>
    <s v="Scheduled"/>
    <d v="2024-03-19T00:00:00"/>
    <d v="2024-03-19T08:30:00"/>
    <x v="411"/>
    <x v="1"/>
    <d v="2024-03-19T08:24:00"/>
    <d v="2024-03-19T08:30:00"/>
    <d v="2024-03-19T09:05:00"/>
    <d v="2024-03-19T09:10:00"/>
    <d v="2024-03-19T09:10:00"/>
    <d v="2024-03-19T10:41:00"/>
    <n v="0.6"/>
    <n v="2"/>
    <n v="11"/>
    <n v="0.28000000000000003"/>
    <m/>
    <n v="1"/>
    <s v="Online"/>
    <n v="0.48756707783242581"/>
    <m/>
    <n v="43.999999996740371"/>
    <m/>
  </r>
  <r>
    <s v="P100569"/>
    <x v="5"/>
    <s v="Urgent Care"/>
    <s v="Walk-in"/>
    <d v="2024-02-29T00:00:00"/>
    <d v="2024-02-29T11:45:00"/>
    <x v="412"/>
    <x v="1"/>
    <d v="2024-02-29T11:44:00"/>
    <d v="2024-02-29T11:51:00"/>
    <d v="2024-02-29T12:46:00"/>
    <d v="2024-02-29T12:56:00"/>
    <d v="2024-02-29T13:17:00"/>
    <d v="2024-02-29T14:35:00"/>
    <n v="0.54"/>
    <n v="6"/>
    <n v="5"/>
    <n v="0.26"/>
    <d v="1899-12-30T00:45:22"/>
    <n v="0"/>
    <s v="Walk-in"/>
    <n v="0.38174852904243539"/>
    <m/>
    <n v="66.999999998370185"/>
    <m/>
  </r>
  <r>
    <s v="P100570"/>
    <x v="5"/>
    <s v="New Patient"/>
    <s v="Walk-in"/>
    <d v="2024-03-05T00:00:00"/>
    <d v="2024-03-05T14:45:00"/>
    <x v="413"/>
    <x v="0"/>
    <d v="2024-03-05T14:40:00"/>
    <d v="2024-03-05T14:43:00"/>
    <d v="2024-03-05T17:24:00"/>
    <d v="2024-03-05T17:52:00"/>
    <d v="2024-03-05T18:20:00"/>
    <d v="2024-03-05T20:07:00"/>
    <n v="0.73"/>
    <n v="6"/>
    <n v="14"/>
    <n v="0.49"/>
    <d v="1899-12-30T00:44:26"/>
    <n v="0"/>
    <s v="Walk-in"/>
    <n v="0.68980095748355796"/>
    <m/>
    <n v="165.99999999627471"/>
    <m/>
  </r>
  <r>
    <s v="P100577"/>
    <x v="5"/>
    <s v="Urgent Care"/>
    <s v="Scheduled"/>
    <d v="2024-01-20T00:00:00"/>
    <d v="2024-01-20T14:45:00"/>
    <x v="414"/>
    <x v="0"/>
    <d v="2024-01-20T14:39:00"/>
    <d v="2024-01-20T14:44:00"/>
    <d v="2024-01-20T15:09:00"/>
    <d v="2024-01-20T15:19:00"/>
    <d v="2024-01-20T15:19:00"/>
    <d v="2024-01-20T15:57:00"/>
    <n v="0.86"/>
    <n v="2"/>
    <n v="12"/>
    <n v="0.34"/>
    <m/>
    <n v="1"/>
    <s v="Online"/>
    <n v="0.98079846391965875"/>
    <m/>
    <n v="33.999999995576218"/>
    <m/>
  </r>
  <r>
    <s v="P100578"/>
    <x v="5"/>
    <s v="Urgent Care"/>
    <s v="Emergency"/>
    <d v="2024-01-31T00:00:00"/>
    <d v="2024-01-31T10:00:00"/>
    <x v="415"/>
    <x v="1"/>
    <d v="2024-01-31T09:35:00"/>
    <d v="2024-01-31T09:39:00"/>
    <d v="2024-01-31T10:07:00"/>
    <d v="2024-01-31T10:23:00"/>
    <d v="2024-01-31T12:04:00"/>
    <d v="2024-01-31T12:19:00"/>
    <n v="0.93"/>
    <n v="8"/>
    <n v="3"/>
    <n v="0.2"/>
    <d v="1899-12-30T00:38:58"/>
    <n v="0"/>
    <s v="Walk-in"/>
    <n v="0.1419140520186557"/>
    <m/>
    <n v="33.999999995576218"/>
    <m/>
  </r>
  <r>
    <s v="P100580"/>
    <x v="5"/>
    <s v="Follow-up"/>
    <s v="Scheduled"/>
    <d v="2024-03-26T00:00:00"/>
    <d v="2024-03-26T10:45:00"/>
    <x v="416"/>
    <x v="1"/>
    <d v="2024-03-26T11:07:00"/>
    <d v="2024-03-26T11:14:00"/>
    <d v="2024-03-26T11:32:00"/>
    <d v="2024-03-26T12:06:00"/>
    <d v="2024-03-26T13:46:00"/>
    <d v="2024-03-26T13:56:00"/>
    <n v="0.7"/>
    <n v="3"/>
    <n v="12"/>
    <n v="0.47"/>
    <m/>
    <n v="1"/>
    <s v="Online"/>
    <n v="7.3703494160520355E-2"/>
    <m/>
    <n v="27.000000004190952"/>
    <m/>
  </r>
  <r>
    <s v="P100582"/>
    <x v="5"/>
    <s v="Urgent Care"/>
    <s v="Walk-in"/>
    <d v="2024-03-18T00:00:00"/>
    <d v="2024-03-18T13:30:00"/>
    <x v="417"/>
    <x v="0"/>
    <d v="2024-03-18T13:24:00"/>
    <d v="2024-03-18T13:26:00"/>
    <d v="2024-03-18T13:51:00"/>
    <d v="2024-03-18T14:15:00"/>
    <d v="2024-03-18T14:40:00"/>
    <d v="2024-03-18T15:03:00"/>
    <n v="0.72"/>
    <n v="7"/>
    <n v="8"/>
    <n v="0.49"/>
    <d v="1899-12-30T00:27:44"/>
    <n v="0"/>
    <s v="Walk-in"/>
    <n v="0.5077806837665193"/>
    <m/>
    <n v="30.99999999627471"/>
    <m/>
  </r>
  <r>
    <s v="P100590"/>
    <x v="5"/>
    <s v="New Patient"/>
    <s v="Scheduled"/>
    <d v="2024-01-31T00:00:00"/>
    <d v="2024-01-31T16:30:00"/>
    <x v="418"/>
    <x v="0"/>
    <d v="2024-01-31T16:13:00"/>
    <d v="2024-01-31T16:20:00"/>
    <d v="2024-01-31T16:35:00"/>
    <d v="2024-01-31T17:16:00"/>
    <d v="2024-01-31T17:42:00"/>
    <d v="2024-01-31T17:57:00"/>
    <n v="0.68"/>
    <n v="2"/>
    <n v="5"/>
    <n v="0.38"/>
    <m/>
    <n v="1"/>
    <s v="Online"/>
    <n v="0.45013610090625233"/>
    <m/>
    <n v="26.999999993713573"/>
    <m/>
  </r>
  <r>
    <s v="P100630"/>
    <x v="5"/>
    <s v="New Patient"/>
    <s v="Scheduled"/>
    <d v="2024-01-31T00:00:00"/>
    <d v="2024-01-31T09:30:00"/>
    <x v="419"/>
    <x v="1"/>
    <d v="2024-01-31T09:14:00"/>
    <d v="2024-01-31T09:18:00"/>
    <d v="2024-01-31T10:17:00"/>
    <d v="2024-01-31T10:47:00"/>
    <d v="2024-01-31T13:32:00"/>
    <d v="2024-01-31T14:14:00"/>
    <n v="0.81"/>
    <n v="4"/>
    <n v="13"/>
    <n v="0.3"/>
    <m/>
    <n v="1"/>
    <s v="Online"/>
    <n v="0.4810306135214184"/>
    <m/>
    <n v="66.999999998370185"/>
    <m/>
  </r>
  <r>
    <s v="P100631"/>
    <x v="5"/>
    <s v="Specialist Referral"/>
    <s v="Walk-in"/>
    <d v="2024-02-08T00:00:00"/>
    <d v="2024-02-08T09:15:00"/>
    <x v="420"/>
    <x v="1"/>
    <d v="2024-02-08T08:53:00"/>
    <d v="2024-02-08T08:58:00"/>
    <d v="2024-02-08T09:11:00"/>
    <d v="2024-02-08T09:36:00"/>
    <d v="2024-02-08T09:36:00"/>
    <d v="2024-02-08T09:48:00"/>
    <n v="0.73"/>
    <n v="3"/>
    <n v="14"/>
    <n v="0.35"/>
    <d v="1899-12-30T00:00:25"/>
    <n v="0"/>
    <s v="Walk-in"/>
    <n v="0.32420955627704429"/>
    <m/>
    <n v="20.000000002328306"/>
    <m/>
  </r>
  <r>
    <s v="P100647"/>
    <x v="5"/>
    <s v="Follow-up"/>
    <s v="Emergency"/>
    <d v="2024-01-14T00:00:00"/>
    <d v="2024-01-14T16:45:00"/>
    <x v="421"/>
    <x v="0"/>
    <d v="2024-01-14T16:41:00"/>
    <d v="2024-01-14T16:49:00"/>
    <d v="2024-01-14T16:51:00"/>
    <d v="2024-01-14T17:06:00"/>
    <d v="2024-01-14T17:06:00"/>
    <d v="2024-01-14T19:14:00"/>
    <n v="0.92"/>
    <n v="3"/>
    <n v="12"/>
    <n v="0.39"/>
    <d v="1899-12-30T00:46:17"/>
    <n v="0"/>
    <s v="Walk-in"/>
    <n v="0.3460945521508485"/>
    <m/>
    <n v="14.99999999650754"/>
    <m/>
  </r>
  <r>
    <s v="P100651"/>
    <x v="5"/>
    <s v="Urgent Care"/>
    <s v="Scheduled"/>
    <d v="2024-03-08T00:00:00"/>
    <d v="2024-03-08T08:00:00"/>
    <x v="422"/>
    <x v="1"/>
    <d v="2024-03-08T07:59:00"/>
    <d v="2024-03-08T08:02:00"/>
    <d v="2024-03-08T10:36:00"/>
    <d v="2024-03-08T10:47:00"/>
    <d v="2024-03-08T10:47:00"/>
    <d v="2024-03-08T11:35:00"/>
    <n v="0.63"/>
    <n v="2"/>
    <n v="6"/>
    <n v="0.15"/>
    <m/>
    <n v="1"/>
    <s v="Online"/>
    <n v="0.35535395108590762"/>
    <m/>
    <n v="161.00000000093132"/>
    <m/>
  </r>
  <r>
    <s v="P100669"/>
    <x v="5"/>
    <s v="New Patient"/>
    <s v="Scheduled"/>
    <d v="2024-02-28T00:00:00"/>
    <d v="2024-02-28T12:15:00"/>
    <x v="423"/>
    <x v="0"/>
    <d v="2024-02-28T12:38:00"/>
    <d v="2024-02-28T12:44:00"/>
    <d v="2024-02-28T13:36:00"/>
    <d v="2024-02-28T13:59:00"/>
    <d v="2024-02-28T14:36:00"/>
    <d v="2024-02-28T16:01:00"/>
    <n v="0.48"/>
    <n v="2"/>
    <n v="5"/>
    <n v="0.31"/>
    <m/>
    <n v="1"/>
    <s v="Online"/>
    <n v="0.3178516691710277"/>
    <m/>
    <n v="62.999999995809048"/>
    <m/>
  </r>
  <r>
    <s v="P100677"/>
    <x v="5"/>
    <s v="Urgent Care"/>
    <s v="Scheduled"/>
    <d v="2024-03-12T00:00:00"/>
    <d v="2024-03-12T08:15:00"/>
    <x v="424"/>
    <x v="1"/>
    <d v="2024-03-12T07:53:00"/>
    <d v="2024-03-12T08:05:00"/>
    <d v="2024-03-12T09:26:00"/>
    <d v="2024-03-12T09:34:00"/>
    <d v="2024-03-12T09:34:00"/>
    <d v="2024-03-12T09:42:00"/>
    <n v="0.38"/>
    <n v="5"/>
    <n v="13"/>
    <n v="0.3"/>
    <m/>
    <n v="1"/>
    <s v="Online"/>
    <n v="0.31530930308176985"/>
    <m/>
    <n v="94.000000002561137"/>
    <m/>
  </r>
  <r>
    <s v="P100678"/>
    <x v="5"/>
    <s v="New Patient"/>
    <s v="Scheduled"/>
    <d v="2024-03-17T00:00:00"/>
    <d v="2024-03-17T11:15:00"/>
    <x v="425"/>
    <x v="1"/>
    <d v="2024-03-17T11:22:00"/>
    <d v="2024-03-17T11:29:00"/>
    <d v="2024-03-17T11:47:00"/>
    <d v="2024-03-17T11:57:00"/>
    <d v="2024-03-17T12:32:00"/>
    <d v="2024-03-17T12:45:00"/>
    <n v="0.48"/>
    <n v="7"/>
    <n v="13"/>
    <n v="0.38"/>
    <m/>
    <n v="1"/>
    <s v="Online"/>
    <n v="0.22108026125015601"/>
    <m/>
    <n v="27.000000004190952"/>
    <m/>
  </r>
  <r>
    <s v="P100697"/>
    <x v="5"/>
    <s v="New Patient"/>
    <s v="Scheduled"/>
    <d v="2024-03-31T00:00:00"/>
    <d v="2024-03-31T14:45:00"/>
    <x v="426"/>
    <x v="0"/>
    <d v="2024-03-31T14:11:00"/>
    <d v="2024-03-31T14:25:00"/>
    <d v="2024-03-31T15:00:00"/>
    <d v="2024-03-31T15:16:00"/>
    <d v="2024-03-31T16:09:00"/>
    <d v="2024-03-31T16:45:00"/>
    <n v="0.55000000000000004"/>
    <n v="4"/>
    <n v="3"/>
    <n v="0.2"/>
    <m/>
    <n v="1"/>
    <s v="Online"/>
    <n v="0.82195839926002889"/>
    <m/>
    <n v="52.000000001862645"/>
    <m/>
  </r>
  <r>
    <s v="P100711"/>
    <x v="5"/>
    <s v="Follow-up"/>
    <s v="Emergency"/>
    <d v="2024-02-06T00:00:00"/>
    <d v="2024-02-06T11:30:00"/>
    <x v="427"/>
    <x v="1"/>
    <d v="2024-02-06T11:27:00"/>
    <d v="2024-02-06T11:29:00"/>
    <d v="2024-02-06T14:17:00"/>
    <d v="2024-02-06T14:27:00"/>
    <d v="2024-02-06T14:27:00"/>
    <d v="2024-02-06T15:34:00"/>
    <n v="0.66"/>
    <n v="6"/>
    <n v="8"/>
    <n v="0.33"/>
    <d v="1899-12-30T00:28:43"/>
    <n v="0"/>
    <s v="Walk-in"/>
    <n v="3.1759581877842225E-2"/>
    <m/>
    <n v="172.99999999813735"/>
    <m/>
  </r>
  <r>
    <s v="P100716"/>
    <x v="5"/>
    <s v="New Patient"/>
    <s v="Scheduled"/>
    <d v="2024-03-30T00:00:00"/>
    <d v="2024-03-30T13:30:00"/>
    <x v="428"/>
    <x v="0"/>
    <d v="2024-03-30T13:27:00"/>
    <d v="2024-03-30T13:35:00"/>
    <d v="2024-03-30T14:13:00"/>
    <d v="2024-03-30T14:21:00"/>
    <d v="2024-03-30T14:52:00"/>
    <d v="2024-03-30T15:06:00"/>
    <n v="0.35"/>
    <n v="2"/>
    <n v="5"/>
    <n v="0.43"/>
    <m/>
    <n v="1"/>
    <s v="Online"/>
    <n v="0.65891653297389075"/>
    <m/>
    <n v="47.999999999301508"/>
    <m/>
  </r>
  <r>
    <s v="P100737"/>
    <x v="5"/>
    <s v="Specialist Referral"/>
    <s v="Scheduled"/>
    <d v="2024-03-20T00:00:00"/>
    <d v="2024-03-20T14:45:00"/>
    <x v="429"/>
    <x v="0"/>
    <d v="2024-03-20T14:34:00"/>
    <d v="2024-03-20T14:40:00"/>
    <d v="2024-03-20T18:06:00"/>
    <d v="2024-03-20T18:19:00"/>
    <d v="2024-03-20T18:44:00"/>
    <d v="2024-03-20T18:56:00"/>
    <n v="0.32"/>
    <n v="6"/>
    <n v="5"/>
    <n v="0.28999999999999998"/>
    <m/>
    <n v="1"/>
    <s v="Online"/>
    <n v="0.50861830346605819"/>
    <m/>
    <n v="214.99999999883585"/>
    <m/>
  </r>
  <r>
    <s v="P100755"/>
    <x v="5"/>
    <s v="Follow-up"/>
    <s v="Scheduled"/>
    <d v="2024-03-18T00:00:00"/>
    <d v="2024-03-18T10:30:00"/>
    <x v="430"/>
    <x v="1"/>
    <d v="2024-03-18T10:30:00"/>
    <d v="2024-03-18T10:36:00"/>
    <d v="2024-03-18T11:25:00"/>
    <d v="2024-03-18T12:16:00"/>
    <d v="2024-03-18T13:38:00"/>
    <d v="2024-03-18T14:22:00"/>
    <n v="0.73"/>
    <n v="3"/>
    <n v="10"/>
    <n v="0.43"/>
    <m/>
    <n v="1"/>
    <s v="Online"/>
    <n v="0.45520401760929341"/>
    <m/>
    <n v="58.000000000465661"/>
    <m/>
  </r>
  <r>
    <s v="P100757"/>
    <x v="5"/>
    <s v="Follow-up"/>
    <s v="Scheduled"/>
    <d v="2024-01-08T00:00:00"/>
    <d v="2024-01-08T10:45:00"/>
    <x v="431"/>
    <x v="1"/>
    <d v="2024-01-08T10:48:00"/>
    <d v="2024-01-08T10:57:00"/>
    <d v="2024-01-08T12:40:00"/>
    <d v="2024-01-08T12:54:00"/>
    <d v="2024-01-08T12:54:00"/>
    <d v="2024-01-08T14:02:00"/>
    <n v="0.6"/>
    <n v="4"/>
    <n v="13"/>
    <n v="0.1"/>
    <m/>
    <n v="1"/>
    <s v="Online"/>
    <n v="0.21975801533569495"/>
    <m/>
    <n v="114.00000000488944"/>
    <m/>
  </r>
  <r>
    <s v="P100763"/>
    <x v="5"/>
    <s v="Specialist Referral"/>
    <s v="Scheduled"/>
    <d v="2024-03-17T00:00:00"/>
    <d v="2024-03-17T08:15:00"/>
    <x v="432"/>
    <x v="1"/>
    <d v="2024-03-17T08:30:00"/>
    <d v="2024-03-17T08:37:00"/>
    <d v="2024-03-17T11:01:00"/>
    <d v="2024-03-17T11:16:00"/>
    <d v="2024-03-17T11:36:00"/>
    <d v="2024-03-17T11:49:00"/>
    <n v="0.66"/>
    <n v="3"/>
    <n v="8"/>
    <n v="0.36"/>
    <m/>
    <n v="1"/>
    <s v="Online"/>
    <n v="0.24189362895855582"/>
    <m/>
    <n v="152.99999999580905"/>
    <m/>
  </r>
  <r>
    <s v="P100767"/>
    <x v="5"/>
    <s v="Follow-up"/>
    <s v="Walk-in"/>
    <d v="2024-03-08T00:00:00"/>
    <d v="2024-03-08T09:45:00"/>
    <x v="433"/>
    <x v="1"/>
    <d v="2024-03-08T09:34:00"/>
    <d v="2024-03-08T09:40:00"/>
    <d v="2024-03-08T11:16:00"/>
    <d v="2024-03-08T11:51:00"/>
    <d v="2024-03-08T12:28:00"/>
    <d v="2024-03-08T14:33:00"/>
    <n v="0.85"/>
    <n v="3"/>
    <n v="10"/>
    <n v="0.17"/>
    <d v="1899-12-30T00:39:10"/>
    <n v="0"/>
    <s v="Walk-in"/>
    <n v="0.52472833793900786"/>
    <m/>
    <n v="107.0000000030268"/>
    <m/>
  </r>
  <r>
    <s v="P100770"/>
    <x v="5"/>
    <s v="Follow-up"/>
    <s v="Scheduled"/>
    <d v="2024-03-12T00:00:00"/>
    <d v="2024-03-12T16:15:00"/>
    <x v="434"/>
    <x v="0"/>
    <d v="2024-03-12T16:00:00"/>
    <d v="2024-03-12T16:11:00"/>
    <d v="2024-03-12T17:07:00"/>
    <d v="2024-03-12T17:24:00"/>
    <d v="2024-03-12T17:24:00"/>
    <d v="2024-03-12T17:44:00"/>
    <n v="0.45"/>
    <n v="4"/>
    <n v="9"/>
    <n v="0.34"/>
    <m/>
    <n v="1"/>
    <s v="Online"/>
    <n v="0.70748085928050652"/>
    <m/>
    <n v="70.999999990453944"/>
    <m/>
  </r>
  <r>
    <s v="P100774"/>
    <x v="5"/>
    <s v="New Patient"/>
    <s v="Scheduled"/>
    <d v="2024-01-20T00:00:00"/>
    <d v="2024-01-20T08:45:00"/>
    <x v="435"/>
    <x v="1"/>
    <d v="2024-01-20T08:22:00"/>
    <d v="2024-01-20T08:31:00"/>
    <d v="2024-01-20T09:01:00"/>
    <d v="2024-01-20T09:26:00"/>
    <d v="2024-01-20T10:48:00"/>
    <d v="2024-01-20T10:57:00"/>
    <n v="0.81"/>
    <n v="7"/>
    <n v="15"/>
    <n v="0.2"/>
    <m/>
    <n v="1"/>
    <s v="Online"/>
    <n v="0.91757157639923703"/>
    <m/>
    <n v="40.000000004656613"/>
    <m/>
  </r>
  <r>
    <s v="P100778"/>
    <x v="5"/>
    <s v="Specialist Referral"/>
    <s v="Scheduled"/>
    <d v="2024-01-11T00:00:00"/>
    <d v="2024-01-11T13:45:00"/>
    <x v="436"/>
    <x v="0"/>
    <d v="2024-01-11T13:31:00"/>
    <d v="2024-01-11T13:38:00"/>
    <d v="2024-01-11T15:05:00"/>
    <d v="2024-01-11T15:28:00"/>
    <d v="2024-01-11T15:28:00"/>
    <d v="2024-01-11T16:50:00"/>
    <n v="0.38"/>
    <n v="5"/>
    <n v="7"/>
    <n v="0.44"/>
    <m/>
    <n v="1"/>
    <s v="Online"/>
    <n v="0.68720714885586298"/>
    <m/>
    <n v="96.999999991385266"/>
    <m/>
  </r>
  <r>
    <s v="P100787"/>
    <x v="5"/>
    <s v="Follow-up"/>
    <s v="Scheduled"/>
    <d v="2024-02-13T00:00:00"/>
    <d v="2024-02-13T10:30:00"/>
    <x v="437"/>
    <x v="1"/>
    <d v="2024-02-13T10:27:00"/>
    <d v="2024-02-13T10:31:00"/>
    <d v="2024-02-13T11:17:00"/>
    <d v="2024-02-13T11:29:00"/>
    <d v="2024-02-13T11:29:00"/>
    <d v="2024-02-13T13:14:00"/>
    <n v="0.51"/>
    <n v="8"/>
    <n v="8"/>
    <n v="0.12"/>
    <m/>
    <n v="1"/>
    <s v="Online"/>
    <n v="0.20360170179729753"/>
    <m/>
    <n v="53.999999997904524"/>
    <m/>
  </r>
  <r>
    <s v="P100792"/>
    <x v="5"/>
    <s v="Urgent Care"/>
    <s v="Scheduled"/>
    <d v="2024-02-25T00:00:00"/>
    <d v="2024-02-25T15:45:00"/>
    <x v="438"/>
    <x v="0"/>
    <d v="2024-02-25T15:40:00"/>
    <d v="2024-02-25T15:45:00"/>
    <d v="2024-02-25T17:10:00"/>
    <d v="2024-02-25T17:34:00"/>
    <d v="2024-02-25T20:07:00"/>
    <d v="2024-02-25T21:36:00"/>
    <n v="0.8"/>
    <n v="2"/>
    <n v="11"/>
    <n v="0.38"/>
    <m/>
    <n v="1"/>
    <s v="Online"/>
    <n v="0.45288003198233184"/>
    <m/>
    <n v="94.000000002561137"/>
    <m/>
  </r>
  <r>
    <s v="P100794"/>
    <x v="5"/>
    <s v="Specialist Referral"/>
    <s v="Scheduled"/>
    <d v="2024-02-01T00:00:00"/>
    <d v="2024-02-01T14:00:00"/>
    <x v="439"/>
    <x v="0"/>
    <d v="2024-02-01T14:16:00"/>
    <d v="2024-02-01T14:23:00"/>
    <d v="2024-02-01T16:15:00"/>
    <d v="2024-02-01T16:29:00"/>
    <d v="2024-02-01T16:46:00"/>
    <d v="2024-02-01T18:23:00"/>
    <n v="0.41"/>
    <n v="3"/>
    <n v="8"/>
    <n v="0.49"/>
    <m/>
    <n v="1"/>
    <s v="Online"/>
    <n v="0.76147190139801946"/>
    <m/>
    <n v="123.00000000279397"/>
    <m/>
  </r>
  <r>
    <s v="P100806"/>
    <x v="5"/>
    <s v="New Patient"/>
    <s v="Emergency"/>
    <d v="2024-02-26T00:00:00"/>
    <d v="2024-02-26T09:00:00"/>
    <x v="440"/>
    <x v="1"/>
    <d v="2024-02-26T08:58:00"/>
    <d v="2024-02-26T09:03:00"/>
    <d v="2024-02-26T09:08:00"/>
    <d v="2024-02-26T09:35:00"/>
    <d v="2024-02-26T10:08:00"/>
    <d v="2024-02-26T11:15:00"/>
    <n v="0.47"/>
    <n v="8"/>
    <n v="15"/>
    <n v="0.46"/>
    <d v="1899-12-30T00:04:17"/>
    <n v="0"/>
    <s v="Walk-in"/>
    <n v="0.90598276657206067"/>
    <m/>
    <n v="12.000000007683411"/>
    <m/>
  </r>
  <r>
    <s v="P100811"/>
    <x v="5"/>
    <s v="Follow-up"/>
    <s v="Scheduled"/>
    <d v="2024-02-26T00:00:00"/>
    <d v="2024-02-26T15:30:00"/>
    <x v="441"/>
    <x v="0"/>
    <d v="2024-02-26T15:29:00"/>
    <d v="2024-02-26T15:37:00"/>
    <d v="2024-02-26T16:21:00"/>
    <d v="2024-02-26T16:50:00"/>
    <d v="2024-02-26T17:15:00"/>
    <d v="2024-02-26T17:22:00"/>
    <n v="0.46"/>
    <n v="6"/>
    <n v="13"/>
    <n v="0.18"/>
    <m/>
    <n v="1"/>
    <s v="Online"/>
    <n v="0.83150240801538655"/>
    <m/>
    <n v="56.000000004423782"/>
    <m/>
  </r>
  <r>
    <s v="P100813"/>
    <x v="5"/>
    <s v="Specialist Referral"/>
    <s v="Scheduled"/>
    <d v="2024-03-19T00:00:00"/>
    <d v="2024-03-19T16:45:00"/>
    <x v="442"/>
    <x v="0"/>
    <d v="2024-03-19T16:57:00"/>
    <d v="2024-03-19T17:05:00"/>
    <d v="2024-03-19T18:27:00"/>
    <d v="2024-03-19T18:49:00"/>
    <d v="2024-03-19T20:03:00"/>
    <d v="2024-03-19T20:10:00"/>
    <n v="0.39"/>
    <n v="7"/>
    <n v="7"/>
    <n v="0.3"/>
    <m/>
    <n v="1"/>
    <s v="Online"/>
    <n v="0.78703792350788437"/>
    <m/>
    <n v="95.000000005820766"/>
    <m/>
  </r>
  <r>
    <s v="P100824"/>
    <x v="5"/>
    <s v="Urgent Care"/>
    <s v="Walk-in"/>
    <d v="2024-03-01T00:00:00"/>
    <d v="2024-03-01T16:15:00"/>
    <x v="443"/>
    <x v="0"/>
    <d v="2024-03-01T15:54:00"/>
    <d v="2024-03-01T15:58:00"/>
    <d v="2024-03-01T17:55:00"/>
    <d v="2024-03-01T18:10:00"/>
    <d v="2024-03-01T18:10:00"/>
    <d v="2024-03-01T18:20:00"/>
    <n v="0.53"/>
    <n v="8"/>
    <n v="8"/>
    <n v="0.42"/>
    <d v="1899-12-30T00:00:11"/>
    <n v="0"/>
    <s v="Walk-in"/>
    <n v="0.46601352454937373"/>
    <m/>
    <n v="121.99999999953434"/>
    <m/>
  </r>
  <r>
    <s v="P100845"/>
    <x v="5"/>
    <s v="New Patient"/>
    <s v="Scheduled"/>
    <d v="2024-01-11T00:00:00"/>
    <d v="2024-01-11T10:15:00"/>
    <x v="444"/>
    <x v="1"/>
    <d v="2024-01-11T09:54:00"/>
    <d v="2024-01-11T09:59:00"/>
    <d v="2024-01-11T10:38:00"/>
    <d v="2024-01-11T10:43:00"/>
    <d v="2024-01-11T11:53:00"/>
    <d v="2024-01-11T12:03:00"/>
    <n v="0.8"/>
    <n v="4"/>
    <n v="3"/>
    <n v="0.23"/>
    <m/>
    <n v="1"/>
    <s v="Online"/>
    <n v="0.29269021126979655"/>
    <m/>
    <n v="46.000000003259629"/>
    <m/>
  </r>
  <r>
    <s v="P100846"/>
    <x v="5"/>
    <s v="Urgent Care"/>
    <s v="Scheduled"/>
    <d v="2024-01-23T00:00:00"/>
    <d v="2024-01-23T15:15:00"/>
    <x v="445"/>
    <x v="0"/>
    <d v="2024-01-23T14:45:00"/>
    <d v="2024-01-23T14:53:00"/>
    <d v="2024-01-23T16:08:00"/>
    <d v="2024-01-23T16:24:00"/>
    <d v="2024-01-23T16:51:00"/>
    <d v="2024-01-23T18:55:00"/>
    <n v="0.94"/>
    <n v="4"/>
    <n v="4"/>
    <n v="0.25"/>
    <m/>
    <n v="1"/>
    <s v="Online"/>
    <n v="0.54037770915371353"/>
    <m/>
    <n v="85.999999997438863"/>
    <m/>
  </r>
  <r>
    <s v="P100849"/>
    <x v="5"/>
    <s v="Specialist Referral"/>
    <s v="Walk-in"/>
    <d v="2024-02-02T00:00:00"/>
    <d v="2024-02-02T10:30:00"/>
    <x v="446"/>
    <x v="1"/>
    <d v="2024-02-02T10:55:00"/>
    <d v="2024-02-02T11:01:00"/>
    <d v="2024-02-02T13:53:00"/>
    <d v="2024-02-02T14:13:00"/>
    <d v="2024-02-02T14:56:00"/>
    <d v="2024-02-02T14:58:00"/>
    <n v="0.95"/>
    <n v="7"/>
    <n v="10"/>
    <n v="0.36"/>
    <d v="1899-12-30T00:59:37"/>
    <n v="0"/>
    <s v="Walk-in"/>
    <n v="0.90224426799151969"/>
    <m/>
    <n v="181.00000000325963"/>
    <m/>
  </r>
  <r>
    <s v="P100853"/>
    <x v="5"/>
    <s v="Specialist Referral"/>
    <s v="Scheduled"/>
    <d v="2024-03-16T00:00:00"/>
    <d v="2024-03-16T11:00:00"/>
    <x v="447"/>
    <x v="1"/>
    <d v="2024-03-16T10:58:00"/>
    <d v="2024-03-16T11:02:00"/>
    <d v="2024-03-16T11:46:00"/>
    <d v="2024-03-16T11:53:00"/>
    <d v="2024-03-16T11:53:00"/>
    <d v="2024-03-16T12:58:00"/>
    <n v="0.75"/>
    <n v="5"/>
    <n v="7"/>
    <n v="0.41"/>
    <m/>
    <n v="1"/>
    <s v="Online"/>
    <n v="0.60886809540154752"/>
    <m/>
    <n v="50.999999998603016"/>
    <m/>
  </r>
  <r>
    <s v="P100854"/>
    <x v="5"/>
    <s v="Specialist Referral"/>
    <s v="Scheduled"/>
    <d v="2024-01-06T00:00:00"/>
    <d v="2024-01-06T15:45:00"/>
    <x v="448"/>
    <x v="0"/>
    <d v="2024-01-06T15:07:00"/>
    <d v="2024-01-06T15:15:00"/>
    <d v="2024-01-06T17:31:00"/>
    <d v="2024-01-06T17:46:00"/>
    <d v="2024-01-06T18:14:00"/>
    <d v="2024-01-06T18:21:00"/>
    <n v="0.54"/>
    <n v="5"/>
    <n v="3"/>
    <n v="0.28999999999999998"/>
    <m/>
    <n v="1"/>
    <s v="Online"/>
    <n v="0.27000749032964677"/>
    <m/>
    <n v="145.00000000116415"/>
    <m/>
  </r>
  <r>
    <s v="P100855"/>
    <x v="5"/>
    <s v="Specialist Referral"/>
    <s v="Scheduled"/>
    <d v="2024-01-05T00:00:00"/>
    <d v="2024-01-05T10:15:00"/>
    <x v="449"/>
    <x v="1"/>
    <d v="2024-01-05T10:24:00"/>
    <d v="2024-01-05T10:32:00"/>
    <d v="2024-01-05T12:14:00"/>
    <d v="2024-01-05T12:32:00"/>
    <d v="2024-01-05T12:32:00"/>
    <d v="2024-01-05T13:27:00"/>
    <n v="0.38"/>
    <n v="7"/>
    <n v="9"/>
    <n v="0.28000000000000003"/>
    <m/>
    <n v="1"/>
    <s v="Online"/>
    <n v="0.67437387409949179"/>
    <m/>
    <n v="113.00000000162981"/>
    <m/>
  </r>
  <r>
    <s v="P100856"/>
    <x v="5"/>
    <s v="Specialist Referral"/>
    <s v="Scheduled"/>
    <d v="2024-02-08T00:00:00"/>
    <d v="2024-02-08T08:45:00"/>
    <x v="450"/>
    <x v="1"/>
    <d v="2024-02-08T08:32:00"/>
    <d v="2024-02-08T08:36:00"/>
    <d v="2024-02-08T09:44:00"/>
    <d v="2024-02-08T10:11:00"/>
    <d v="2024-02-08T10:48:00"/>
    <d v="2024-02-08T11:34:00"/>
    <n v="0.38"/>
    <n v="3"/>
    <n v="4"/>
    <n v="0.47"/>
    <m/>
    <n v="1"/>
    <s v="Online"/>
    <n v="0.6100788117377075"/>
    <m/>
    <n v="74.000000000232831"/>
    <m/>
  </r>
  <r>
    <s v="P100881"/>
    <x v="5"/>
    <s v="Urgent Care"/>
    <s v="Scheduled"/>
    <d v="2024-03-03T00:00:00"/>
    <d v="2024-03-03T11:00:00"/>
    <x v="451"/>
    <x v="1"/>
    <d v="2024-03-03T11:14:00"/>
    <d v="2024-03-03T11:19:00"/>
    <d v="2024-03-03T12:46:00"/>
    <d v="2024-03-03T13:09:00"/>
    <d v="2024-03-03T14:48:00"/>
    <d v="2024-03-03T16:43:00"/>
    <n v="0.79"/>
    <n v="7"/>
    <n v="3"/>
    <n v="0.26"/>
    <m/>
    <n v="1"/>
    <s v="Online"/>
    <n v="0.76015084650712639"/>
    <m/>
    <n v="94.000000002561137"/>
    <m/>
  </r>
  <r>
    <s v="P100882"/>
    <x v="5"/>
    <s v="Specialist Referral"/>
    <s v="Scheduled"/>
    <d v="2024-02-26T00:00:00"/>
    <d v="2024-02-26T12:15:00"/>
    <x v="452"/>
    <x v="1"/>
    <d v="2024-02-26T11:44:00"/>
    <d v="2024-02-26T11:54:00"/>
    <d v="2024-02-26T12:18:00"/>
    <d v="2024-02-26T12:31:00"/>
    <d v="2024-02-26T12:31:00"/>
    <d v="2024-02-26T12:40:00"/>
    <n v="0.45"/>
    <n v="8"/>
    <n v="12"/>
    <n v="0.17"/>
    <m/>
    <n v="1"/>
    <s v="Online"/>
    <n v="0.76127772956792195"/>
    <m/>
    <n v="36.999999994877726"/>
    <m/>
  </r>
  <r>
    <s v="P100900"/>
    <x v="5"/>
    <s v="New Patient"/>
    <s v="Walk-in"/>
    <d v="2024-02-14T00:00:00"/>
    <d v="2024-02-14T08:00:00"/>
    <x v="453"/>
    <x v="1"/>
    <d v="2024-02-14T07:48:00"/>
    <d v="2024-02-14T07:53:00"/>
    <d v="2024-02-14T10:05:00"/>
    <d v="2024-02-14T10:34:00"/>
    <d v="2024-02-14T12:10:00"/>
    <d v="2024-02-14T12:25:00"/>
    <n v="0.4"/>
    <n v="3"/>
    <n v="13"/>
    <n v="0.39"/>
    <d v="1899-12-30T00:51:10"/>
    <n v="0"/>
    <s v="Walk-in"/>
    <n v="0.17726681351584761"/>
    <m/>
    <n v="140.99999999860302"/>
    <m/>
  </r>
  <r>
    <s v="P100901"/>
    <x v="5"/>
    <s v="Follow-up"/>
    <s v="Scheduled"/>
    <d v="2024-02-23T00:00:00"/>
    <d v="2024-02-23T09:15:00"/>
    <x v="454"/>
    <x v="1"/>
    <d v="2024-02-23T08:53:00"/>
    <d v="2024-02-23T08:59:00"/>
    <d v="2024-02-23T13:43:00"/>
    <d v="2024-02-23T14:08:00"/>
    <d v="2024-02-23T14:08:00"/>
    <d v="2024-02-23T14:57:00"/>
    <n v="0.42"/>
    <n v="5"/>
    <n v="10"/>
    <n v="0.15"/>
    <m/>
    <n v="1"/>
    <s v="Online"/>
    <n v="0.56868186473136639"/>
    <m/>
    <n v="291.00000000558794"/>
    <m/>
  </r>
  <r>
    <s v="P100916"/>
    <x v="5"/>
    <s v="Follow-up"/>
    <s v="Scheduled"/>
    <d v="2024-02-14T00:00:00"/>
    <d v="2024-02-14T12:00:00"/>
    <x v="455"/>
    <x v="1"/>
    <d v="2024-02-14T11:54:00"/>
    <d v="2024-02-14T12:00:00"/>
    <d v="2024-02-14T12:14:00"/>
    <d v="2024-02-14T12:24:00"/>
    <d v="2024-02-14T15:16:00"/>
    <d v="2024-02-14T15:50:00"/>
    <n v="0.41"/>
    <n v="6"/>
    <n v="6"/>
    <n v="0.43"/>
    <m/>
    <n v="1"/>
    <s v="Online"/>
    <n v="0.40213567607300871"/>
    <m/>
    <n v="24.000000004889444"/>
    <m/>
  </r>
  <r>
    <s v="P100941"/>
    <x v="5"/>
    <s v="Specialist Referral"/>
    <s v="Walk-in"/>
    <d v="2024-03-02T00:00:00"/>
    <d v="2024-03-02T13:00:00"/>
    <x v="456"/>
    <x v="0"/>
    <d v="2024-03-02T13:02:00"/>
    <d v="2024-03-02T13:06:00"/>
    <d v="2024-03-02T15:06:00"/>
    <d v="2024-03-02T15:27:00"/>
    <d v="2024-03-02T16:11:00"/>
    <d v="2024-03-02T17:12:00"/>
    <n v="0.61"/>
    <n v="8"/>
    <n v="15"/>
    <n v="0.33"/>
    <d v="1899-12-30T00:06:35"/>
    <n v="0"/>
    <s v="Walk-in"/>
    <n v="0.9085396485239805"/>
    <m/>
    <n v="126.99999999487773"/>
    <m/>
  </r>
  <r>
    <s v="P100954"/>
    <x v="5"/>
    <s v="Urgent Care"/>
    <s v="Walk-in"/>
    <d v="2024-03-18T00:00:00"/>
    <d v="2024-03-18T10:30:00"/>
    <x v="457"/>
    <x v="1"/>
    <d v="2024-03-18T10:38:00"/>
    <d v="2024-03-18T10:42:00"/>
    <d v="2024-03-18T11:06:00"/>
    <d v="2024-03-18T11:28:00"/>
    <d v="2024-03-18T11:28:00"/>
    <d v="2024-03-18T12:14:00"/>
    <n v="0.61"/>
    <n v="6"/>
    <n v="10"/>
    <n v="0.27"/>
    <d v="1899-12-30T00:39:46"/>
    <n v="0"/>
    <s v="Walk-in"/>
    <n v="0.65632596778136798"/>
    <m/>
    <n v="31.000000006752089"/>
    <m/>
  </r>
  <r>
    <s v="P100957"/>
    <x v="5"/>
    <s v="Follow-up"/>
    <s v="Walk-in"/>
    <d v="2024-01-09T00:00:00"/>
    <d v="2024-01-09T08:15:00"/>
    <x v="458"/>
    <x v="1"/>
    <d v="2024-01-09T07:40:00"/>
    <d v="2024-01-09T07:48:00"/>
    <d v="2024-01-09T10:08:00"/>
    <d v="2024-01-09T10:15:00"/>
    <d v="2024-01-09T10:15:00"/>
    <d v="2024-01-09T11:39:00"/>
    <n v="0.92"/>
    <n v="7"/>
    <n v="12"/>
    <n v="0.48"/>
    <d v="1899-12-30T00:42:41"/>
    <n v="0"/>
    <s v="Walk-in"/>
    <n v="0.52629665418023797"/>
    <m/>
    <n v="149.00000000372529"/>
    <m/>
  </r>
  <r>
    <s v="P100965"/>
    <x v="5"/>
    <s v="Urgent Care"/>
    <s v="Scheduled"/>
    <d v="2024-01-11T00:00:00"/>
    <d v="2024-01-11T10:30:00"/>
    <x v="459"/>
    <x v="1"/>
    <d v="2024-01-11T10:45:00"/>
    <d v="2024-01-11T10:47:00"/>
    <d v="2024-01-11T11:31:00"/>
    <d v="2024-01-11T12:06:00"/>
    <d v="2024-01-11T12:39:00"/>
    <d v="2024-01-11T12:45:00"/>
    <n v="0.41"/>
    <n v="3"/>
    <n v="13"/>
    <n v="0.26"/>
    <m/>
    <n v="1"/>
    <s v="Online"/>
    <n v="0.96679800968323171"/>
    <m/>
    <n v="50.999999998603016"/>
    <m/>
  </r>
  <r>
    <s v="P100967"/>
    <x v="5"/>
    <s v="Urgent Care"/>
    <s v="Walk-in"/>
    <d v="2024-02-16T00:00:00"/>
    <d v="2024-02-16T11:00:00"/>
    <x v="460"/>
    <x v="1"/>
    <d v="2024-02-16T10:57:00"/>
    <d v="2024-02-16T11:10:00"/>
    <d v="2024-02-16T11:51:00"/>
    <d v="2024-02-16T12:06:00"/>
    <d v="2024-02-16T12:51:00"/>
    <d v="2024-02-16T13:03:00"/>
    <n v="0.95"/>
    <n v="6"/>
    <n v="14"/>
    <n v="0.15"/>
    <d v="1899-12-30T00:58:33"/>
    <n v="0"/>
    <s v="Walk-in"/>
    <n v="0.85023522989713607"/>
    <m/>
    <n v="56.999999997206032"/>
    <m/>
  </r>
  <r>
    <s v="P100981"/>
    <x v="5"/>
    <s v="New Patient"/>
    <s v="Scheduled"/>
    <d v="2024-02-06T00:00:00"/>
    <d v="2024-02-06T08:30:00"/>
    <x v="461"/>
    <x v="1"/>
    <d v="2024-02-06T08:12:00"/>
    <d v="2024-02-06T08:23:00"/>
    <d v="2024-02-06T08:44:00"/>
    <d v="2024-02-06T09:14:00"/>
    <d v="2024-02-06T09:38:00"/>
    <d v="2024-02-06T09:50:00"/>
    <n v="0.8"/>
    <n v="2"/>
    <n v="15"/>
    <n v="0.27"/>
    <m/>
    <n v="1"/>
    <s v="Online"/>
    <n v="0.10584303798309536"/>
    <m/>
    <n v="34.999999998835847"/>
    <m/>
  </r>
  <r>
    <s v="P100984"/>
    <x v="5"/>
    <s v="Follow-up"/>
    <s v="Scheduled"/>
    <d v="2024-03-09T00:00:00"/>
    <d v="2024-03-09T12:45:00"/>
    <x v="462"/>
    <x v="0"/>
    <d v="2024-03-09T12:36:00"/>
    <d v="2024-03-09T12:39:00"/>
    <d v="2024-03-09T13:10:00"/>
    <d v="2024-03-09T13:43:00"/>
    <d v="2024-03-09T15:33:00"/>
    <d v="2024-03-09T15:45:00"/>
    <n v="0.61"/>
    <n v="6"/>
    <n v="4"/>
    <n v="0.42"/>
    <m/>
    <n v="1"/>
    <s v="Online"/>
    <n v="0.364254433257028"/>
    <m/>
    <n v="36.000000002095476"/>
    <m/>
  </r>
  <r>
    <s v="P100986"/>
    <x v="5"/>
    <s v="New Patient"/>
    <s v="Scheduled"/>
    <d v="2024-01-30T00:00:00"/>
    <d v="2024-01-30T11:00:00"/>
    <x v="463"/>
    <x v="1"/>
    <d v="2024-01-30T10:45:00"/>
    <d v="2024-01-30T10:49:00"/>
    <d v="2024-01-30T11:25:00"/>
    <d v="2024-01-30T11:52:00"/>
    <d v="2024-01-30T13:32:00"/>
    <d v="2024-01-30T13:44:00"/>
    <n v="0.32"/>
    <n v="4"/>
    <n v="15"/>
    <n v="0.25"/>
    <m/>
    <n v="1"/>
    <s v="Online"/>
    <n v="0.50265341290991694"/>
    <m/>
    <n v="43.999999996740371"/>
    <m/>
  </r>
  <r>
    <s v="P100006"/>
    <x v="6"/>
    <s v="Urgent Care"/>
    <s v="Scheduled"/>
    <d v="2024-02-25T00:00:00"/>
    <d v="2024-02-25T13:00:00"/>
    <x v="464"/>
    <x v="0"/>
    <d v="2024-02-25T13:15:00"/>
    <d v="2024-02-25T13:24:00"/>
    <d v="2024-02-25T13:37:00"/>
    <d v="2024-02-25T14:05:00"/>
    <d v="2024-02-25T15:09:00"/>
    <d v="2024-02-25T15:14:00"/>
    <n v="0.74"/>
    <n v="8"/>
    <n v="11"/>
    <n v="0.36"/>
    <m/>
    <n v="1"/>
    <s v="Online"/>
    <n v="0.83303470341006669"/>
    <m/>
    <n v="26.000000000931323"/>
    <m/>
  </r>
  <r>
    <s v="P100028"/>
    <x v="6"/>
    <s v="Follow-up"/>
    <s v="Scheduled"/>
    <d v="2024-01-10T00:00:00"/>
    <d v="2024-01-10T09:45:00"/>
    <x v="465"/>
    <x v="1"/>
    <d v="2024-01-10T09:15:00"/>
    <d v="2024-01-10T09:25:00"/>
    <d v="2024-01-10T10:28:00"/>
    <d v="2024-01-10T10:33:00"/>
    <d v="2024-01-10T10:33:00"/>
    <d v="2024-01-10T10:39:00"/>
    <n v="0.8"/>
    <n v="7"/>
    <n v="10"/>
    <n v="0.47"/>
    <m/>
    <n v="1"/>
    <s v="Online"/>
    <n v="1.0548879776908326E-2"/>
    <m/>
    <n v="75.00000000349246"/>
    <m/>
  </r>
  <r>
    <s v="P100033"/>
    <x v="6"/>
    <s v="Follow-up"/>
    <s v="Scheduled"/>
    <d v="2024-03-30T00:00:00"/>
    <d v="2024-03-30T09:45:00"/>
    <x v="466"/>
    <x v="1"/>
    <d v="2024-03-30T09:40:00"/>
    <d v="2024-03-30T09:43:00"/>
    <d v="2024-03-30T10:51:00"/>
    <d v="2024-03-30T11:13:00"/>
    <d v="2024-03-30T11:13:00"/>
    <d v="2024-03-30T11:20:00"/>
    <n v="0.31"/>
    <n v="8"/>
    <n v="12"/>
    <n v="0.17"/>
    <m/>
    <n v="1"/>
    <s v="Online"/>
    <n v="0.67431522155617318"/>
    <m/>
    <n v="74.000000000232831"/>
    <m/>
  </r>
  <r>
    <s v="P100045"/>
    <x v="6"/>
    <s v="Specialist Referral"/>
    <s v="Walk-in"/>
    <d v="2024-02-27T00:00:00"/>
    <d v="2024-02-27T16:15:00"/>
    <x v="467"/>
    <x v="0"/>
    <d v="2024-02-27T15:54:00"/>
    <d v="2024-02-27T16:04:00"/>
    <d v="2024-02-27T17:00:00"/>
    <d v="2024-02-27T17:26:00"/>
    <d v="2024-02-27T21:15:00"/>
    <d v="2024-02-27T22:54:00"/>
    <n v="0.39"/>
    <n v="7"/>
    <n v="13"/>
    <n v="0.26"/>
    <d v="1899-12-30T00:55:21"/>
    <n v="0"/>
    <s v="Walk-in"/>
    <n v="0.86586391092867609"/>
    <m/>
    <n v="68.000000001629815"/>
    <m/>
  </r>
  <r>
    <s v="P100046"/>
    <x v="6"/>
    <s v="Specialist Referral"/>
    <s v="Walk-in"/>
    <d v="2024-03-31T00:00:00"/>
    <d v="2024-03-31T10:45:00"/>
    <x v="468"/>
    <x v="1"/>
    <d v="2024-03-31T10:36:00"/>
    <d v="2024-03-31T10:44:00"/>
    <d v="2024-03-31T11:58:00"/>
    <d v="2024-03-31T12:15:00"/>
    <d v="2024-03-31T12:15:00"/>
    <d v="2024-03-31T12:25:00"/>
    <n v="0.61"/>
    <n v="6"/>
    <n v="8"/>
    <n v="0.45"/>
    <d v="1899-12-30T00:36:32"/>
    <n v="0"/>
    <s v="Walk-in"/>
    <n v="0.5451808665553014"/>
    <m/>
    <n v="86.000000007916242"/>
    <m/>
  </r>
  <r>
    <s v="P100074"/>
    <x v="6"/>
    <s v="Follow-up"/>
    <s v="Scheduled"/>
    <d v="2024-01-17T00:00:00"/>
    <d v="2024-01-17T11:30:00"/>
    <x v="469"/>
    <x v="1"/>
    <d v="2024-01-17T11:49:00"/>
    <d v="2024-01-17T11:55:00"/>
    <d v="2024-01-17T13:19:00"/>
    <d v="2024-01-17T13:44:00"/>
    <d v="2024-01-17T14:40:00"/>
    <d v="2024-01-17T14:54:00"/>
    <n v="0.48"/>
    <n v="4"/>
    <n v="12"/>
    <n v="0.34"/>
    <m/>
    <n v="1"/>
    <s v="Online"/>
    <n v="0.72094554985475767"/>
    <m/>
    <n v="93.999999992083758"/>
    <m/>
  </r>
  <r>
    <s v="P100078"/>
    <x v="6"/>
    <s v="Urgent Care"/>
    <s v="Scheduled"/>
    <d v="2024-03-10T00:00:00"/>
    <d v="2024-03-10T13:45:00"/>
    <x v="470"/>
    <x v="0"/>
    <d v="2024-03-10T14:07:00"/>
    <d v="2024-03-10T14:13:00"/>
    <d v="2024-03-10T15:48:00"/>
    <d v="2024-03-10T16:11:00"/>
    <d v="2024-03-10T16:34:00"/>
    <d v="2024-03-10T18:35:00"/>
    <n v="0.86"/>
    <n v="2"/>
    <n v="13"/>
    <n v="0.49"/>
    <m/>
    <n v="1"/>
    <s v="Online"/>
    <n v="0.91791244680886808"/>
    <m/>
    <n v="104.99999999650754"/>
    <m/>
  </r>
  <r>
    <s v="P100094"/>
    <x v="6"/>
    <s v="Urgent Care"/>
    <s v="Scheduled"/>
    <d v="2024-03-07T00:00:00"/>
    <d v="2024-03-07T09:45:00"/>
    <x v="471"/>
    <x v="1"/>
    <d v="2024-03-07T09:11:00"/>
    <d v="2024-03-07T09:16:00"/>
    <d v="2024-03-07T10:13:00"/>
    <d v="2024-03-07T10:44:00"/>
    <d v="2024-03-07T11:10:00"/>
    <d v="2024-03-07T11:19:00"/>
    <n v="0.5"/>
    <n v="7"/>
    <n v="9"/>
    <n v="0.45"/>
    <m/>
    <n v="1"/>
    <s v="Online"/>
    <n v="0.68764290331240607"/>
    <m/>
    <n v="63.999999999068677"/>
    <m/>
  </r>
  <r>
    <s v="P100102"/>
    <x v="6"/>
    <s v="Specialist Referral"/>
    <s v="Scheduled"/>
    <d v="2024-02-06T00:00:00"/>
    <d v="2024-02-06T08:00:00"/>
    <x v="472"/>
    <x v="1"/>
    <d v="2024-02-06T08:15:00"/>
    <d v="2024-02-06T08:17:00"/>
    <d v="2024-02-06T08:27:00"/>
    <d v="2024-02-06T08:48:00"/>
    <d v="2024-02-06T08:48:00"/>
    <d v="2024-02-06T08:55:00"/>
    <n v="0.72"/>
    <n v="8"/>
    <n v="15"/>
    <n v="0.24"/>
    <m/>
    <n v="1"/>
    <s v="Online"/>
    <n v="0.36672526277959383"/>
    <m/>
    <n v="15.999999999767169"/>
    <m/>
  </r>
  <r>
    <s v="P100108"/>
    <x v="6"/>
    <s v="New Patient"/>
    <s v="Walk-in"/>
    <d v="2024-01-04T00:00:00"/>
    <d v="2024-01-04T16:15:00"/>
    <x v="473"/>
    <x v="0"/>
    <d v="2024-01-04T16:04:00"/>
    <d v="2024-01-04T16:08:00"/>
    <d v="2024-01-04T17:41:00"/>
    <d v="2024-01-04T18:18:00"/>
    <d v="2024-01-04T18:53:00"/>
    <d v="2024-01-04T21:08:00"/>
    <n v="0.35"/>
    <n v="8"/>
    <n v="7"/>
    <n v="0.33"/>
    <d v="1899-12-30T00:05:50"/>
    <n v="0"/>
    <s v="Walk-in"/>
    <n v="0.50171347118555643"/>
    <m/>
    <n v="100.00000000116415"/>
    <m/>
  </r>
  <r>
    <s v="P100116"/>
    <x v="6"/>
    <s v="Follow-up"/>
    <s v="Walk-in"/>
    <d v="2024-01-15T00:00:00"/>
    <d v="2024-01-15T15:15:00"/>
    <x v="474"/>
    <x v="0"/>
    <d v="2024-01-15T14:59:00"/>
    <d v="2024-01-15T15:10:00"/>
    <d v="2024-01-15T16:48:00"/>
    <d v="2024-01-15T16:53:00"/>
    <d v="2024-01-15T16:53:00"/>
    <d v="2024-01-15T18:50:00"/>
    <n v="0.9"/>
    <n v="2"/>
    <n v="14"/>
    <n v="0.41"/>
    <d v="1899-12-30T00:03:27"/>
    <n v="0"/>
    <s v="Walk-in"/>
    <n v="0.32672804445307224"/>
    <m/>
    <n v="111.99999999837019"/>
    <m/>
  </r>
  <r>
    <s v="P100122"/>
    <x v="6"/>
    <s v="Follow-up"/>
    <s v="Scheduled"/>
    <d v="2024-01-14T00:00:00"/>
    <d v="2024-01-14T10:00:00"/>
    <x v="475"/>
    <x v="1"/>
    <d v="2024-01-14T09:52:00"/>
    <d v="2024-01-14T09:55:00"/>
    <d v="2024-01-14T11:33:00"/>
    <d v="2024-01-14T12:05:00"/>
    <d v="2024-01-14T12:36:00"/>
    <d v="2024-01-14T12:51:00"/>
    <n v="0.75"/>
    <n v="6"/>
    <n v="9"/>
    <n v="0.17"/>
    <m/>
    <n v="1"/>
    <s v="Online"/>
    <n v="0.9926376339015156"/>
    <m/>
    <n v="104.99999999650754"/>
    <m/>
  </r>
  <r>
    <s v="P100138"/>
    <x v="6"/>
    <s v="New Patient"/>
    <s v="Emergency"/>
    <d v="2024-03-11T00:00:00"/>
    <d v="2024-03-11T15:15:00"/>
    <x v="476"/>
    <x v="0"/>
    <d v="2024-03-11T15:17:00"/>
    <d v="2024-03-11T15:23:00"/>
    <d v="2024-03-11T15:44:00"/>
    <d v="2024-03-11T16:04:00"/>
    <d v="2024-03-11T16:37:00"/>
    <d v="2024-03-11T17:20:00"/>
    <n v="0.85"/>
    <n v="2"/>
    <n v="11"/>
    <n v="0.31"/>
    <d v="1899-12-30T00:19:12"/>
    <n v="0"/>
    <s v="Walk-in"/>
    <n v="0.23521174561045277"/>
    <m/>
    <n v="30.99999999627471"/>
    <m/>
  </r>
  <r>
    <s v="P100139"/>
    <x v="6"/>
    <s v="Specialist Referral"/>
    <s v="Scheduled"/>
    <d v="2024-03-30T00:00:00"/>
    <d v="2024-03-30T14:30:00"/>
    <x v="477"/>
    <x v="0"/>
    <d v="2024-03-30T14:02:00"/>
    <d v="2024-03-30T14:08:00"/>
    <d v="2024-03-30T14:36:00"/>
    <d v="2024-03-30T15:12:00"/>
    <d v="2024-03-30T15:44:00"/>
    <d v="2024-03-30T17:01:00"/>
    <n v="0.82"/>
    <n v="8"/>
    <n v="15"/>
    <n v="0.36"/>
    <m/>
    <n v="1"/>
    <s v="Online"/>
    <n v="0.78740726661297267"/>
    <m/>
    <n v="35.999999991618097"/>
    <m/>
  </r>
  <r>
    <s v="P100160"/>
    <x v="6"/>
    <s v="Specialist Referral"/>
    <s v="Scheduled"/>
    <d v="2024-01-17T00:00:00"/>
    <d v="2024-01-17T13:00:00"/>
    <x v="478"/>
    <x v="0"/>
    <d v="2024-01-17T12:44:00"/>
    <d v="2024-01-17T12:50:00"/>
    <d v="2024-01-17T13:04:00"/>
    <d v="2024-01-17T13:09:00"/>
    <d v="2024-01-17T13:49:00"/>
    <d v="2024-01-17T15:19:00"/>
    <n v="0.38"/>
    <n v="4"/>
    <n v="9"/>
    <n v="0.12"/>
    <m/>
    <n v="1"/>
    <s v="Online"/>
    <n v="0.5616442730253437"/>
    <m/>
    <n v="23.999999994412065"/>
    <m/>
  </r>
  <r>
    <s v="P100170"/>
    <x v="6"/>
    <s v="Follow-up"/>
    <s v="Scheduled"/>
    <d v="2024-02-10T00:00:00"/>
    <d v="2024-02-10T08:15:00"/>
    <x v="479"/>
    <x v="1"/>
    <d v="2024-02-10T08:39:00"/>
    <d v="2024-02-10T08:44:00"/>
    <d v="2024-02-10T09:59:00"/>
    <d v="2024-02-10T10:13:00"/>
    <d v="2024-02-10T10:44:00"/>
    <d v="2024-02-10T11:24:00"/>
    <n v="0.62"/>
    <n v="8"/>
    <n v="8"/>
    <n v="0.43"/>
    <m/>
    <n v="1"/>
    <s v="Online"/>
    <n v="0.33470652457322181"/>
    <m/>
    <n v="85.000000004656613"/>
    <m/>
  </r>
  <r>
    <s v="P100178"/>
    <x v="6"/>
    <s v="Specialist Referral"/>
    <s v="Scheduled"/>
    <d v="2024-03-04T00:00:00"/>
    <d v="2024-03-04T16:45:00"/>
    <x v="480"/>
    <x v="0"/>
    <d v="2024-03-04T16:22:00"/>
    <d v="2024-03-04T16:26:00"/>
    <d v="2024-03-04T17:13:00"/>
    <d v="2024-03-04T17:20:00"/>
    <d v="2024-03-04T18:32:00"/>
    <d v="2024-03-04T19:54:00"/>
    <n v="0.88"/>
    <n v="5"/>
    <n v="15"/>
    <n v="0.1"/>
    <m/>
    <n v="1"/>
    <s v="Online"/>
    <n v="0.14691248454936856"/>
    <m/>
    <n v="54.000000008381903"/>
    <m/>
  </r>
  <r>
    <s v="P100196"/>
    <x v="6"/>
    <s v="New Patient"/>
    <s v="Scheduled"/>
    <d v="2024-02-29T00:00:00"/>
    <d v="2024-02-29T16:00:00"/>
    <x v="481"/>
    <x v="0"/>
    <d v="2024-02-29T15:55:00"/>
    <d v="2024-02-29T15:59:00"/>
    <d v="2024-02-29T16:52:00"/>
    <d v="2024-02-29T17:09:00"/>
    <d v="2024-02-29T17:09:00"/>
    <d v="2024-02-29T17:27:00"/>
    <n v="0.78"/>
    <n v="3"/>
    <n v="8"/>
    <n v="0.32"/>
    <m/>
    <n v="1"/>
    <s v="Online"/>
    <n v="0.89911681835067669"/>
    <m/>
    <n v="58.999999993247911"/>
    <m/>
  </r>
  <r>
    <s v="P100200"/>
    <x v="6"/>
    <s v="New Patient"/>
    <s v="Scheduled"/>
    <d v="2024-03-26T00:00:00"/>
    <d v="2024-03-26T12:15:00"/>
    <x v="482"/>
    <x v="0"/>
    <d v="2024-03-26T12:22:00"/>
    <d v="2024-03-26T12:35:00"/>
    <d v="2024-03-26T14:07:00"/>
    <d v="2024-03-26T14:32:00"/>
    <d v="2024-03-26T14:32:00"/>
    <d v="2024-03-26T15:42:00"/>
    <n v="0.75"/>
    <n v="2"/>
    <n v="9"/>
    <n v="0.15"/>
    <m/>
    <n v="1"/>
    <s v="Online"/>
    <n v="0.34082760946346446"/>
    <m/>
    <n v="106.99999999254942"/>
    <m/>
  </r>
  <r>
    <s v="P100227"/>
    <x v="6"/>
    <s v="New Patient"/>
    <s v="Walk-in"/>
    <d v="2024-01-22T00:00:00"/>
    <d v="2024-01-22T15:00:00"/>
    <x v="483"/>
    <x v="0"/>
    <d v="2024-01-22T15:07:00"/>
    <d v="2024-01-22T15:16:00"/>
    <d v="2024-01-22T16:46:00"/>
    <d v="2024-01-22T16:57:00"/>
    <d v="2024-01-22T16:57:00"/>
    <d v="2024-01-22T17:50:00"/>
    <n v="0.72"/>
    <n v="3"/>
    <n v="6"/>
    <n v="0.34"/>
    <d v="1899-12-30T00:11:10"/>
    <n v="0"/>
    <s v="Walk-in"/>
    <n v="0.61368613966033159"/>
    <m/>
    <n v="103.00000000046566"/>
    <m/>
  </r>
  <r>
    <s v="P100229"/>
    <x v="6"/>
    <s v="Specialist Referral"/>
    <s v="Scheduled"/>
    <d v="2024-01-05T00:00:00"/>
    <d v="2024-01-05T13:45:00"/>
    <x v="484"/>
    <x v="0"/>
    <d v="2024-01-05T14:14:00"/>
    <d v="2024-01-05T14:17:00"/>
    <d v="2024-01-05T15:39:00"/>
    <d v="2024-01-05T15:50:00"/>
    <d v="2024-01-05T15:50:00"/>
    <d v="2024-01-05T16:06:00"/>
    <n v="0.41"/>
    <n v="5"/>
    <n v="9"/>
    <n v="0.21"/>
    <m/>
    <n v="1"/>
    <s v="Online"/>
    <n v="0.19266676500835656"/>
    <m/>
    <n v="88.999999996740371"/>
    <m/>
  </r>
  <r>
    <s v="P100231"/>
    <x v="6"/>
    <s v="Specialist Referral"/>
    <s v="Scheduled"/>
    <d v="2024-01-06T00:00:00"/>
    <d v="2024-01-06T08:00:00"/>
    <x v="485"/>
    <x v="1"/>
    <d v="2024-01-06T08:12:00"/>
    <d v="2024-01-06T08:16:00"/>
    <d v="2024-01-06T11:02:00"/>
    <d v="2024-01-06T11:15:00"/>
    <d v="2024-01-06T11:15:00"/>
    <d v="2024-01-06T11:27:00"/>
    <n v="0.63"/>
    <n v="2"/>
    <n v="7"/>
    <n v="0.21"/>
    <m/>
    <n v="1"/>
    <s v="Online"/>
    <n v="0.84316149728194378"/>
    <m/>
    <n v="171.00000000209548"/>
    <m/>
  </r>
  <r>
    <s v="P100237"/>
    <x v="6"/>
    <s v="Urgent Care"/>
    <s v="Emergency"/>
    <d v="2024-02-12T00:00:00"/>
    <d v="2024-02-12T11:30:00"/>
    <x v="486"/>
    <x v="1"/>
    <d v="2024-02-12T11:02:00"/>
    <d v="2024-02-12T11:09:00"/>
    <d v="2024-02-12T11:45:00"/>
    <d v="2024-02-12T11:56:00"/>
    <d v="2024-02-12T12:26:00"/>
    <d v="2024-02-12T12:35:00"/>
    <n v="0.65"/>
    <n v="2"/>
    <n v="14"/>
    <n v="0.32"/>
    <d v="1899-12-30T00:08:01"/>
    <n v="0"/>
    <s v="Walk-in"/>
    <n v="0.63823788275983218"/>
    <m/>
    <n v="44.00000000721775"/>
    <m/>
  </r>
  <r>
    <s v="P100243"/>
    <x v="6"/>
    <s v="New Patient"/>
    <s v="Scheduled"/>
    <d v="2024-03-06T00:00:00"/>
    <d v="2024-03-06T09:30:00"/>
    <x v="487"/>
    <x v="1"/>
    <d v="2024-03-06T09:22:00"/>
    <d v="2024-03-06T09:28:00"/>
    <d v="2024-03-06T10:34:00"/>
    <d v="2024-03-06T10:52:00"/>
    <d v="2024-03-06T12:17:00"/>
    <d v="2024-03-06T12:21:00"/>
    <n v="0.38"/>
    <n v="2"/>
    <n v="13"/>
    <n v="0.35"/>
    <m/>
    <n v="1"/>
    <s v="Online"/>
    <n v="0.2718680427933251"/>
    <m/>
    <n v="76.000000006752089"/>
    <m/>
  </r>
  <r>
    <s v="P100245"/>
    <x v="6"/>
    <s v="Urgent Care"/>
    <s v="Scheduled"/>
    <d v="2024-03-18T00:00:00"/>
    <d v="2024-03-18T13:00:00"/>
    <x v="488"/>
    <x v="0"/>
    <d v="2024-03-18T12:54:00"/>
    <d v="2024-03-18T13:00:00"/>
    <d v="2024-03-18T13:41:00"/>
    <d v="2024-03-18T14:00:00"/>
    <d v="2024-03-18T14:00:00"/>
    <d v="2024-03-18T15:39:00"/>
    <n v="0.87"/>
    <n v="5"/>
    <n v="8"/>
    <n v="0.49"/>
    <m/>
    <n v="1"/>
    <s v="Online"/>
    <n v="3.3307847561764747E-2"/>
    <m/>
    <n v="52.000000001862645"/>
    <m/>
  </r>
  <r>
    <s v="P100246"/>
    <x v="6"/>
    <s v="Follow-up"/>
    <s v="Walk-in"/>
    <d v="2024-02-06T00:00:00"/>
    <d v="2024-02-06T11:30:00"/>
    <x v="489"/>
    <x v="1"/>
    <d v="2024-02-06T10:49:00"/>
    <d v="2024-02-06T10:58:00"/>
    <d v="2024-02-06T11:21:00"/>
    <d v="2024-02-06T11:41:00"/>
    <d v="2024-02-06T13:41:00"/>
    <d v="2024-02-06T14:00:00"/>
    <n v="0.38"/>
    <n v="4"/>
    <n v="4"/>
    <n v="0.43"/>
    <d v="1899-12-30T00:56:49"/>
    <n v="0"/>
    <s v="Walk-in"/>
    <n v="0.8569057152230739"/>
    <m/>
    <n v="33.999999995576218"/>
    <m/>
  </r>
  <r>
    <s v="P100248"/>
    <x v="6"/>
    <s v="Follow-up"/>
    <s v="Emergency"/>
    <d v="2024-01-14T00:00:00"/>
    <d v="2024-01-14T13:30:00"/>
    <x v="490"/>
    <x v="0"/>
    <d v="2024-01-14T13:23:00"/>
    <d v="2024-01-14T13:26:00"/>
    <d v="2024-01-14T13:43:00"/>
    <d v="2024-01-14T14:03:00"/>
    <d v="2024-01-14T15:16:00"/>
    <d v="2024-01-14T15:23:00"/>
    <n v="0.32"/>
    <n v="3"/>
    <n v="10"/>
    <n v="0.14000000000000001"/>
    <d v="1899-12-30T00:30:32"/>
    <n v="0"/>
    <s v="Walk-in"/>
    <n v="0.89653057309496598"/>
    <m/>
    <n v="23.000000001629815"/>
    <m/>
  </r>
  <r>
    <s v="P100258"/>
    <x v="6"/>
    <s v="Follow-up"/>
    <s v="Scheduled"/>
    <d v="2024-03-27T00:00:00"/>
    <d v="2024-03-27T12:00:00"/>
    <x v="491"/>
    <x v="1"/>
    <d v="2024-03-27T11:46:00"/>
    <d v="2024-03-27T11:53:00"/>
    <d v="2024-03-27T11:55:00"/>
    <d v="2024-03-27T12:22:00"/>
    <d v="2024-03-27T12:42:00"/>
    <d v="2024-03-27T12:51:00"/>
    <n v="0.83"/>
    <n v="8"/>
    <n v="15"/>
    <n v="0.43"/>
    <m/>
    <n v="1"/>
    <s v="Online"/>
    <n v="0.13539064610720486"/>
    <m/>
    <n v="12.000000007683411"/>
    <m/>
  </r>
  <r>
    <s v="P100266"/>
    <x v="6"/>
    <s v="Urgent Care"/>
    <s v="Walk-in"/>
    <d v="2024-03-22T00:00:00"/>
    <d v="2024-03-22T14:00:00"/>
    <x v="492"/>
    <x v="0"/>
    <d v="2024-03-22T13:39:00"/>
    <d v="2024-03-22T13:47:00"/>
    <d v="2024-03-22T16:29:00"/>
    <d v="2024-03-22T16:44:00"/>
    <d v="2024-03-22T17:32:00"/>
    <d v="2024-03-22T17:49:00"/>
    <n v="0.57999999999999996"/>
    <n v="5"/>
    <n v="13"/>
    <n v="0.21"/>
    <d v="1899-12-30T00:42:39"/>
    <n v="0"/>
    <s v="Walk-in"/>
    <n v="0.22284876883363358"/>
    <m/>
    <n v="174.00000000139698"/>
    <m/>
  </r>
  <r>
    <s v="P100269"/>
    <x v="6"/>
    <s v="New Patient"/>
    <s v="Scheduled"/>
    <d v="2024-03-29T00:00:00"/>
    <d v="2024-03-29T13:30:00"/>
    <x v="493"/>
    <x v="0"/>
    <d v="2024-03-29T13:20:00"/>
    <d v="2024-03-29T13:26:00"/>
    <d v="2024-03-29T14:21:00"/>
    <d v="2024-03-29T14:30:00"/>
    <d v="2024-03-29T15:08:00"/>
    <d v="2024-03-29T15:17:00"/>
    <n v="0.44"/>
    <n v="2"/>
    <n v="4"/>
    <n v="0.21"/>
    <m/>
    <n v="1"/>
    <s v="Online"/>
    <n v="0.95836328224054057"/>
    <m/>
    <n v="65.000000002328306"/>
    <m/>
  </r>
  <r>
    <s v="P100276"/>
    <x v="6"/>
    <s v="New Patient"/>
    <s v="Walk-in"/>
    <d v="2024-02-24T00:00:00"/>
    <d v="2024-02-24T10:15:00"/>
    <x v="494"/>
    <x v="1"/>
    <d v="2024-02-24T10:16:00"/>
    <d v="2024-02-24T10:28:00"/>
    <d v="2024-02-24T10:59:00"/>
    <d v="2024-02-24T11:22:00"/>
    <d v="2024-02-24T11:22:00"/>
    <d v="2024-02-24T11:36:00"/>
    <n v="0.8"/>
    <n v="5"/>
    <n v="15"/>
    <n v="0.37"/>
    <d v="1899-12-30T00:22:01"/>
    <n v="0"/>
    <s v="Walk-in"/>
    <n v="0.26171194797816821"/>
    <m/>
    <n v="45"/>
    <m/>
  </r>
  <r>
    <s v="P100289"/>
    <x v="6"/>
    <s v="Follow-up"/>
    <s v="Scheduled"/>
    <d v="2024-03-26T00:00:00"/>
    <d v="2024-03-26T16:30:00"/>
    <x v="495"/>
    <x v="0"/>
    <d v="2024-03-26T16:36:00"/>
    <d v="2024-03-26T16:43:00"/>
    <d v="2024-03-26T17:38:00"/>
    <d v="2024-03-26T17:43:00"/>
    <d v="2024-03-26T19:05:00"/>
    <d v="2024-03-26T20:57:00"/>
    <n v="0.41"/>
    <n v="4"/>
    <n v="8"/>
    <n v="0.4"/>
    <m/>
    <n v="1"/>
    <s v="Online"/>
    <n v="0.68582533840559801"/>
    <m/>
    <n v="66.000000005587935"/>
    <m/>
  </r>
  <r>
    <s v="P100297"/>
    <x v="6"/>
    <s v="Specialist Referral"/>
    <s v="Walk-in"/>
    <d v="2024-02-10T00:00:00"/>
    <d v="2024-02-10T08:00:00"/>
    <x v="496"/>
    <x v="1"/>
    <d v="2024-02-10T07:44:00"/>
    <d v="2024-02-10T07:56:00"/>
    <d v="2024-02-10T08:09:00"/>
    <d v="2024-02-10T08:26:00"/>
    <d v="2024-02-10T09:33:00"/>
    <d v="2024-02-10T09:40:00"/>
    <n v="0.91"/>
    <n v="5"/>
    <n v="11"/>
    <n v="0.21"/>
    <d v="1899-12-30T00:50:06"/>
    <n v="0"/>
    <s v="Walk-in"/>
    <n v="0.83604209755260761"/>
    <m/>
    <n v="29.000000000232831"/>
    <m/>
  </r>
  <r>
    <s v="P100303"/>
    <x v="6"/>
    <s v="New Patient"/>
    <s v="Walk-in"/>
    <d v="2024-01-02T00:00:00"/>
    <d v="2024-01-02T16:45:00"/>
    <x v="497"/>
    <x v="0"/>
    <d v="2024-01-02T16:53:00"/>
    <d v="2024-01-02T17:02:00"/>
    <d v="2024-01-02T18:24:00"/>
    <d v="2024-01-02T18:48:00"/>
    <d v="2024-01-02T19:12:00"/>
    <d v="2024-01-02T20:27:00"/>
    <n v="0.37"/>
    <n v="4"/>
    <n v="12"/>
    <n v="0.47"/>
    <d v="1899-12-30T00:58:05"/>
    <n v="0"/>
    <s v="Walk-in"/>
    <n v="0.59682466013850322"/>
    <m/>
    <n v="95.000000005820766"/>
    <m/>
  </r>
  <r>
    <s v="P100310"/>
    <x v="6"/>
    <s v="Urgent Care"/>
    <s v="Scheduled"/>
    <d v="2024-03-25T00:00:00"/>
    <d v="2024-03-25T08:00:00"/>
    <x v="498"/>
    <x v="1"/>
    <d v="2024-03-25T07:53:00"/>
    <d v="2024-03-25T08:02:00"/>
    <d v="2024-03-25T08:47:00"/>
    <d v="2024-03-25T09:07:00"/>
    <d v="2024-03-25T09:07:00"/>
    <d v="2024-03-25T09:17:00"/>
    <n v="0.9"/>
    <n v="7"/>
    <n v="8"/>
    <n v="0.4"/>
    <m/>
    <n v="1"/>
    <s v="Online"/>
    <n v="7.0705761768486863E-2"/>
    <m/>
    <n v="56.999999997206032"/>
    <m/>
  </r>
  <r>
    <s v="P100317"/>
    <x v="6"/>
    <s v="Urgent Care"/>
    <s v="Scheduled"/>
    <d v="2024-03-07T00:00:00"/>
    <d v="2024-03-07T15:30:00"/>
    <x v="499"/>
    <x v="0"/>
    <d v="2024-03-07T15:17:00"/>
    <d v="2024-03-07T15:24:00"/>
    <d v="2024-03-07T15:30:00"/>
    <d v="2024-03-07T15:50:00"/>
    <d v="2024-03-07T16:09:00"/>
    <d v="2024-03-07T17:41:00"/>
    <n v="0.63"/>
    <n v="2"/>
    <n v="5"/>
    <n v="0.22"/>
    <m/>
    <n v="1"/>
    <s v="Online"/>
    <n v="0.19739416928509845"/>
    <m/>
    <n v="17.000000003026798"/>
    <m/>
  </r>
  <r>
    <s v="P100335"/>
    <x v="6"/>
    <s v="Specialist Referral"/>
    <s v="Scheduled"/>
    <d v="2024-02-24T00:00:00"/>
    <d v="2024-02-24T13:15:00"/>
    <x v="500"/>
    <x v="0"/>
    <d v="2024-02-24T12:57:00"/>
    <d v="2024-02-24T13:01:00"/>
    <d v="2024-02-24T13:56:00"/>
    <d v="2024-02-24T14:01:00"/>
    <d v="2024-02-24T15:48:00"/>
    <d v="2024-02-24T16:03:00"/>
    <n v="0.57999999999999996"/>
    <n v="5"/>
    <n v="9"/>
    <n v="0.41"/>
    <m/>
    <n v="1"/>
    <s v="Online"/>
    <n v="0.75687518392989217"/>
    <m/>
    <n v="63.999999999068677"/>
    <m/>
  </r>
  <r>
    <s v="P100347"/>
    <x v="6"/>
    <s v="Urgent Care"/>
    <s v="Scheduled"/>
    <d v="2024-02-07T00:00:00"/>
    <d v="2024-02-07T14:30:00"/>
    <x v="501"/>
    <x v="0"/>
    <d v="2024-02-07T14:15:00"/>
    <d v="2024-02-07T14:30:00"/>
    <d v="2024-02-07T14:55:00"/>
    <d v="2024-02-07T15:04:00"/>
    <d v="2024-02-07T15:04:00"/>
    <d v="2024-02-07T15:27:00"/>
    <n v="0.57999999999999996"/>
    <n v="8"/>
    <n v="6"/>
    <n v="0.3"/>
    <m/>
    <n v="1"/>
    <s v="Online"/>
    <n v="0.76178662498269423"/>
    <m/>
    <n v="42.000000000698492"/>
    <m/>
  </r>
  <r>
    <s v="P100360"/>
    <x v="6"/>
    <s v="New Patient"/>
    <s v="Scheduled"/>
    <d v="2024-03-19T00:00:00"/>
    <d v="2024-03-19T10:45:00"/>
    <x v="502"/>
    <x v="1"/>
    <d v="2024-03-19T10:45:00"/>
    <d v="2024-03-19T10:53:00"/>
    <d v="2024-03-19T12:09:00"/>
    <d v="2024-03-19T12:18:00"/>
    <d v="2024-03-19T12:18:00"/>
    <d v="2024-03-19T13:12:00"/>
    <n v="0.84"/>
    <n v="7"/>
    <n v="8"/>
    <n v="0.31"/>
    <m/>
    <n v="1"/>
    <s v="Online"/>
    <n v="0.27010971401885864"/>
    <m/>
    <n v="84.999999994179234"/>
    <m/>
  </r>
  <r>
    <s v="P100377"/>
    <x v="6"/>
    <s v="Specialist Referral"/>
    <s v="Walk-in"/>
    <d v="2024-01-12T00:00:00"/>
    <d v="2024-01-12T13:45:00"/>
    <x v="503"/>
    <x v="0"/>
    <d v="2024-01-12T13:37:00"/>
    <d v="2024-01-12T13:42:00"/>
    <d v="2024-01-12T13:47:00"/>
    <d v="2024-01-12T14:04:00"/>
    <d v="2024-01-12T14:44:00"/>
    <d v="2024-01-12T14:53:00"/>
    <n v="0.52"/>
    <n v="8"/>
    <n v="13"/>
    <n v="0.19"/>
    <d v="1899-12-30T00:43:38"/>
    <n v="0"/>
    <s v="Walk-in"/>
    <n v="0.3456930770902894"/>
    <m/>
    <n v="12.000000007683411"/>
    <m/>
  </r>
  <r>
    <s v="P100402"/>
    <x v="6"/>
    <s v="Follow-up"/>
    <s v="Emergency"/>
    <d v="2024-02-26T00:00:00"/>
    <d v="2024-02-26T10:30:00"/>
    <x v="504"/>
    <x v="1"/>
    <d v="2024-02-26T10:10:00"/>
    <d v="2024-02-26T10:19:00"/>
    <d v="2024-02-26T10:35:00"/>
    <d v="2024-02-26T10:48:00"/>
    <d v="2024-02-26T10:48:00"/>
    <d v="2024-02-26T12:57:00"/>
    <n v="0.51"/>
    <n v="6"/>
    <n v="5"/>
    <n v="0.2"/>
    <d v="1899-12-30T00:12:48"/>
    <n v="0"/>
    <s v="Walk-in"/>
    <n v="0.93634654818922736"/>
    <m/>
    <n v="27.999999996973202"/>
    <m/>
  </r>
  <r>
    <s v="P100408"/>
    <x v="6"/>
    <s v="New Patient"/>
    <s v="Scheduled"/>
    <d v="2024-03-08T00:00:00"/>
    <d v="2024-03-08T13:45:00"/>
    <x v="505"/>
    <x v="0"/>
    <d v="2024-03-08T13:23:00"/>
    <d v="2024-03-08T13:36:00"/>
    <d v="2024-03-08T14:49:00"/>
    <d v="2024-03-08T15:03:00"/>
    <d v="2024-03-08T16:13:00"/>
    <d v="2024-03-08T17:09:00"/>
    <n v="0.62"/>
    <n v="2"/>
    <n v="12"/>
    <n v="0.33"/>
    <m/>
    <n v="1"/>
    <s v="Online"/>
    <n v="0.55136852007266146"/>
    <m/>
    <n v="90"/>
    <m/>
  </r>
  <r>
    <s v="P100411"/>
    <x v="6"/>
    <s v="Urgent Care"/>
    <s v="Scheduled"/>
    <d v="2024-02-05T00:00:00"/>
    <d v="2024-02-05T10:15:00"/>
    <x v="506"/>
    <x v="1"/>
    <d v="2024-02-05T10:11:00"/>
    <d v="2024-02-05T10:17:00"/>
    <d v="2024-02-05T11:59:00"/>
    <d v="2024-02-05T12:17:00"/>
    <d v="2024-02-05T13:42:00"/>
    <d v="2024-02-05T13:53:00"/>
    <n v="0.7"/>
    <n v="8"/>
    <n v="8"/>
    <n v="0.28999999999999998"/>
    <m/>
    <n v="1"/>
    <s v="Online"/>
    <n v="0.17544748182366354"/>
    <m/>
    <n v="111.99999999837019"/>
    <m/>
  </r>
  <r>
    <s v="P100413"/>
    <x v="6"/>
    <s v="Follow-up"/>
    <s v="Scheduled"/>
    <d v="2024-03-06T00:00:00"/>
    <d v="2024-03-06T14:15:00"/>
    <x v="507"/>
    <x v="0"/>
    <d v="2024-03-06T14:16:00"/>
    <d v="2024-03-06T14:23:00"/>
    <d v="2024-03-06T14:53:00"/>
    <d v="2024-03-06T15:03:00"/>
    <d v="2024-03-06T15:03:00"/>
    <d v="2024-03-06T15:09:00"/>
    <n v="0.77"/>
    <n v="4"/>
    <n v="12"/>
    <n v="0.32"/>
    <m/>
    <n v="1"/>
    <s v="Online"/>
    <n v="0.30116891057742368"/>
    <m/>
    <n v="39.999999994179234"/>
    <m/>
  </r>
  <r>
    <s v="P100431"/>
    <x v="6"/>
    <s v="New Patient"/>
    <s v="Scheduled"/>
    <d v="2024-02-16T00:00:00"/>
    <d v="2024-02-16T16:15:00"/>
    <x v="508"/>
    <x v="0"/>
    <d v="2024-02-16T16:04:00"/>
    <d v="2024-02-16T16:14:00"/>
    <d v="2024-02-16T18:30:00"/>
    <d v="2024-02-16T18:56:00"/>
    <d v="2024-02-16T19:19:00"/>
    <d v="2024-02-16T19:29:00"/>
    <n v="0.66"/>
    <n v="8"/>
    <n v="3"/>
    <n v="0.12"/>
    <m/>
    <n v="1"/>
    <s v="Online"/>
    <n v="7.5884840747976967E-2"/>
    <m/>
    <n v="149.00000000372529"/>
    <m/>
  </r>
  <r>
    <s v="P100432"/>
    <x v="6"/>
    <s v="Urgent Care"/>
    <s v="Scheduled"/>
    <d v="2024-03-09T00:00:00"/>
    <d v="2024-03-09T15:15:00"/>
    <x v="509"/>
    <x v="0"/>
    <d v="2024-03-09T15:16:00"/>
    <d v="2024-03-09T15:25:00"/>
    <d v="2024-03-09T15:34:00"/>
    <d v="2024-03-09T15:55:00"/>
    <d v="2024-03-09T16:17:00"/>
    <d v="2024-03-09T17:36:00"/>
    <n v="0.86"/>
    <n v="6"/>
    <n v="6"/>
    <n v="0.13"/>
    <m/>
    <n v="1"/>
    <s v="Online"/>
    <n v="0.90829958683999068"/>
    <m/>
    <n v="21.999999998370185"/>
    <m/>
  </r>
  <r>
    <s v="P100445"/>
    <x v="6"/>
    <s v="Urgent Care"/>
    <s v="Scheduled"/>
    <d v="2024-03-29T00:00:00"/>
    <d v="2024-03-29T08:00:00"/>
    <x v="510"/>
    <x v="1"/>
    <d v="2024-03-29T07:46:00"/>
    <d v="2024-03-29T07:51:00"/>
    <d v="2024-03-29T09:05:00"/>
    <d v="2024-03-29T09:10:00"/>
    <d v="2024-03-29T12:05:00"/>
    <d v="2024-03-29T12:13:00"/>
    <n v="0.65"/>
    <n v="5"/>
    <n v="9"/>
    <n v="0.45"/>
    <m/>
    <n v="1"/>
    <s v="Online"/>
    <n v="0.29610151688780173"/>
    <m/>
    <n v="80.999999991618097"/>
    <m/>
  </r>
  <r>
    <s v="P100446"/>
    <x v="6"/>
    <s v="Follow-up"/>
    <s v="Scheduled"/>
    <d v="2024-03-07T00:00:00"/>
    <d v="2024-03-07T10:45:00"/>
    <x v="511"/>
    <x v="1"/>
    <d v="2024-03-07T10:25:00"/>
    <d v="2024-03-07T10:34:00"/>
    <d v="2024-03-07T10:36:00"/>
    <d v="2024-03-07T10:41:00"/>
    <d v="2024-03-07T10:41:00"/>
    <d v="2024-03-07T11:07:00"/>
    <n v="0.7"/>
    <n v="2"/>
    <n v="12"/>
    <n v="0.39"/>
    <m/>
    <n v="1"/>
    <s v="Online"/>
    <n v="0.48249145067250954"/>
    <m/>
    <n v="14.99999999650754"/>
    <m/>
  </r>
  <r>
    <s v="P100447"/>
    <x v="6"/>
    <s v="Urgent Care"/>
    <s v="Walk-in"/>
    <d v="2024-01-28T00:00:00"/>
    <d v="2024-01-28T12:45:00"/>
    <x v="512"/>
    <x v="0"/>
    <d v="2024-01-28T12:31:00"/>
    <d v="2024-01-28T12:41:00"/>
    <d v="2024-01-28T13:17:00"/>
    <d v="2024-01-28T13:36:00"/>
    <d v="2024-01-28T13:36:00"/>
    <d v="2024-01-28T13:46:00"/>
    <n v="0.41"/>
    <n v="2"/>
    <n v="9"/>
    <n v="0.12"/>
    <d v="1899-12-30T00:32:42"/>
    <n v="0"/>
    <s v="Walk-in"/>
    <n v="0.11115381560621962"/>
    <m/>
    <n v="49.000000002561137"/>
    <m/>
  </r>
  <r>
    <s v="P100487"/>
    <x v="6"/>
    <s v="Urgent Care"/>
    <s v="Scheduled"/>
    <d v="2024-02-15T00:00:00"/>
    <d v="2024-02-15T13:15:00"/>
    <x v="513"/>
    <x v="0"/>
    <d v="2024-02-15T13:10:00"/>
    <d v="2024-02-15T13:16:00"/>
    <d v="2024-02-15T13:25:00"/>
    <d v="2024-02-15T13:53:00"/>
    <d v="2024-02-15T16:50:00"/>
    <d v="2024-02-15T18:15:00"/>
    <n v="0.33"/>
    <n v="4"/>
    <n v="12"/>
    <n v="0.38"/>
    <m/>
    <n v="1"/>
    <s v="Online"/>
    <n v="0.31106251292121656"/>
    <m/>
    <n v="18.000000006286427"/>
    <m/>
  </r>
  <r>
    <s v="P100507"/>
    <x v="6"/>
    <s v="Urgent Care"/>
    <s v="Emergency"/>
    <d v="2024-03-27T00:00:00"/>
    <d v="2024-03-27T11:45:00"/>
    <x v="514"/>
    <x v="1"/>
    <d v="2024-03-27T11:20:00"/>
    <d v="2024-03-27T11:25:00"/>
    <d v="2024-03-27T12:10:00"/>
    <d v="2024-03-27T12:23:00"/>
    <d v="2024-03-27T12:23:00"/>
    <d v="2024-03-27T12:30:00"/>
    <n v="0.77"/>
    <n v="5"/>
    <n v="12"/>
    <n v="0.46"/>
    <d v="1899-12-30T00:21:09"/>
    <n v="0"/>
    <s v="Walk-in"/>
    <n v="0.23188475196334335"/>
    <m/>
    <n v="52.000000001862645"/>
    <m/>
  </r>
  <r>
    <s v="P100516"/>
    <x v="6"/>
    <s v="New Patient"/>
    <s v="Emergency"/>
    <d v="2024-01-29T00:00:00"/>
    <d v="2024-01-29T11:00:00"/>
    <x v="515"/>
    <x v="1"/>
    <d v="2024-01-29T10:24:00"/>
    <d v="2024-01-29T10:31:00"/>
    <d v="2024-01-29T10:36:00"/>
    <d v="2024-01-29T10:53:00"/>
    <d v="2024-01-29T10:53:00"/>
    <d v="2024-01-29T11:10:00"/>
    <n v="0.43"/>
    <n v="3"/>
    <n v="10"/>
    <n v="0.19"/>
    <d v="1899-12-30T00:25:21"/>
    <n v="0"/>
    <s v="Walk-in"/>
    <n v="0.11728840191777623"/>
    <m/>
    <n v="14.99999999650754"/>
    <m/>
  </r>
  <r>
    <s v="P100520"/>
    <x v="6"/>
    <s v="Urgent Care"/>
    <s v="Scheduled"/>
    <d v="2024-03-06T00:00:00"/>
    <d v="2024-03-06T11:00:00"/>
    <x v="516"/>
    <x v="1"/>
    <d v="2024-03-06T10:34:00"/>
    <d v="2024-03-06T10:41:00"/>
    <d v="2024-03-06T11:11:00"/>
    <d v="2024-03-06T11:40:00"/>
    <d v="2024-03-06T11:40:00"/>
    <d v="2024-03-06T12:20:00"/>
    <n v="0.3"/>
    <n v="3"/>
    <n v="14"/>
    <n v="0.33"/>
    <m/>
    <n v="1"/>
    <s v="Online"/>
    <n v="0.69712485718337625"/>
    <m/>
    <n v="39.000000001396984"/>
    <m/>
  </r>
  <r>
    <s v="P100525"/>
    <x v="6"/>
    <s v="Specialist Referral"/>
    <s v="Scheduled"/>
    <d v="2024-01-01T00:00:00"/>
    <d v="2024-01-01T13:30:00"/>
    <x v="517"/>
    <x v="0"/>
    <d v="2024-01-01T13:06:00"/>
    <d v="2024-01-01T13:12:00"/>
    <d v="2024-01-01T13:29:00"/>
    <d v="2024-01-01T13:46:00"/>
    <d v="2024-01-01T13:46:00"/>
    <d v="2024-01-01T13:49:00"/>
    <n v="0.35"/>
    <n v="4"/>
    <n v="14"/>
    <n v="0.35"/>
    <m/>
    <n v="1"/>
    <s v="Online"/>
    <n v="0.27383576122196462"/>
    <m/>
    <n v="24.999999997671694"/>
    <m/>
  </r>
  <r>
    <s v="P100526"/>
    <x v="6"/>
    <s v="Follow-up"/>
    <s v="Scheduled"/>
    <d v="2024-03-06T00:00:00"/>
    <d v="2024-03-06T08:15:00"/>
    <x v="518"/>
    <x v="1"/>
    <d v="2024-03-06T08:10:00"/>
    <d v="2024-03-06T08:17:00"/>
    <d v="2024-03-06T08:35:00"/>
    <d v="2024-03-06T08:45:00"/>
    <d v="2024-03-06T09:12:00"/>
    <d v="2024-03-06T09:15:00"/>
    <n v="0.46"/>
    <n v="3"/>
    <n v="4"/>
    <n v="0.48"/>
    <m/>
    <n v="1"/>
    <s v="Online"/>
    <n v="0.57815132356186383"/>
    <m/>
    <n v="30.00000000349246"/>
    <m/>
  </r>
  <r>
    <s v="P100553"/>
    <x v="6"/>
    <s v="Specialist Referral"/>
    <s v="Scheduled"/>
    <d v="2024-02-10T00:00:00"/>
    <d v="2024-02-10T16:30:00"/>
    <x v="519"/>
    <x v="0"/>
    <d v="2024-02-10T16:19:00"/>
    <d v="2024-02-10T16:23:00"/>
    <d v="2024-02-10T16:46:00"/>
    <d v="2024-02-10T17:07:00"/>
    <d v="2024-02-10T17:22:00"/>
    <d v="2024-02-10T17:57:00"/>
    <n v="0.42"/>
    <n v="6"/>
    <n v="11"/>
    <n v="0.25"/>
    <m/>
    <n v="1"/>
    <s v="Online"/>
    <n v="0.30019217807213239"/>
    <m/>
    <n v="30.00000000349246"/>
    <m/>
  </r>
  <r>
    <s v="P100557"/>
    <x v="6"/>
    <s v="Follow-up"/>
    <s v="Walk-in"/>
    <d v="2024-02-08T00:00:00"/>
    <d v="2024-02-08T10:15:00"/>
    <x v="520"/>
    <x v="1"/>
    <d v="2024-02-08T10:08:00"/>
    <d v="2024-02-08T10:15:00"/>
    <d v="2024-02-08T10:39:00"/>
    <d v="2024-02-08T11:06:00"/>
    <d v="2024-02-08T11:59:00"/>
    <d v="2024-02-08T12:08:00"/>
    <n v="0.33"/>
    <n v="6"/>
    <n v="8"/>
    <n v="0.31"/>
    <d v="1899-12-30T00:12:01"/>
    <n v="0"/>
    <s v="Walk-in"/>
    <n v="0.22146783315419238"/>
    <m/>
    <n v="33.000000002793968"/>
    <m/>
  </r>
  <r>
    <s v="P100568"/>
    <x v="6"/>
    <s v="Specialist Referral"/>
    <s v="Walk-in"/>
    <d v="2024-03-16T00:00:00"/>
    <d v="2024-03-16T13:15:00"/>
    <x v="521"/>
    <x v="0"/>
    <d v="2024-03-16T13:25:00"/>
    <d v="2024-03-16T13:28:00"/>
    <d v="2024-03-16T15:13:00"/>
    <d v="2024-03-16T15:31:00"/>
    <d v="2024-03-16T16:03:00"/>
    <d v="2024-03-16T16:22:00"/>
    <n v="0.4"/>
    <n v="7"/>
    <n v="9"/>
    <n v="0.12"/>
    <d v="1899-12-30T00:24:25"/>
    <n v="0"/>
    <s v="Walk-in"/>
    <n v="0.23367753499141641"/>
    <m/>
    <n v="113.00000000162981"/>
    <m/>
  </r>
  <r>
    <s v="P100594"/>
    <x v="6"/>
    <s v="Specialist Referral"/>
    <s v="Scheduled"/>
    <d v="2024-02-05T00:00:00"/>
    <d v="2024-02-05T13:15:00"/>
    <x v="522"/>
    <x v="0"/>
    <d v="2024-02-05T12:41:00"/>
    <d v="2024-02-05T12:49:00"/>
    <d v="2024-02-05T14:04:00"/>
    <d v="2024-02-05T14:09:00"/>
    <d v="2024-02-05T14:09:00"/>
    <d v="2024-02-05T15:10:00"/>
    <n v="0.52"/>
    <n v="8"/>
    <n v="14"/>
    <n v="0.14000000000000001"/>
    <m/>
    <n v="1"/>
    <s v="Online"/>
    <n v="8.3423709567022497E-2"/>
    <m/>
    <n v="85.999999997438863"/>
    <m/>
  </r>
  <r>
    <s v="P100609"/>
    <x v="6"/>
    <s v="Urgent Care"/>
    <s v="Walk-in"/>
    <d v="2024-02-18T00:00:00"/>
    <d v="2024-02-18T11:45:00"/>
    <x v="523"/>
    <x v="1"/>
    <d v="2024-02-18T11:30:00"/>
    <d v="2024-02-18T11:34:00"/>
    <d v="2024-02-18T12:04:00"/>
    <d v="2024-02-18T12:09:00"/>
    <d v="2024-02-18T13:08:00"/>
    <d v="2024-02-18T13:19:00"/>
    <n v="0.36"/>
    <n v="6"/>
    <n v="4"/>
    <n v="0.28000000000000003"/>
    <d v="1899-12-30T00:37:27"/>
    <n v="0"/>
    <s v="Walk-in"/>
    <n v="0.57038657290737382"/>
    <m/>
    <n v="37.000000005355105"/>
    <m/>
  </r>
  <r>
    <s v="P100614"/>
    <x v="6"/>
    <s v="Specialist Referral"/>
    <s v="Scheduled"/>
    <d v="2024-03-17T00:00:00"/>
    <d v="2024-03-17T08:45:00"/>
    <x v="524"/>
    <x v="1"/>
    <d v="2024-03-17T08:49:00"/>
    <d v="2024-03-17T08:57:00"/>
    <d v="2024-03-17T09:21:00"/>
    <d v="2024-03-17T09:26:00"/>
    <d v="2024-03-17T09:26:00"/>
    <d v="2024-03-17T09:28:00"/>
    <n v="0.89"/>
    <n v="6"/>
    <n v="10"/>
    <n v="0.4"/>
    <m/>
    <n v="1"/>
    <s v="Online"/>
    <n v="0.14383404821033607"/>
    <m/>
    <n v="35.999999991618097"/>
    <m/>
  </r>
  <r>
    <s v="P100632"/>
    <x v="6"/>
    <s v="New Patient"/>
    <s v="Walk-in"/>
    <d v="2024-03-05T00:00:00"/>
    <d v="2024-03-05T11:45:00"/>
    <x v="525"/>
    <x v="1"/>
    <d v="2024-03-05T11:11:00"/>
    <d v="2024-03-05T11:19:00"/>
    <d v="2024-03-05T11:33:00"/>
    <d v="2024-03-05T11:56:00"/>
    <d v="2024-03-05T11:56:00"/>
    <d v="2024-03-05T12:19:00"/>
    <n v="0.34"/>
    <n v="2"/>
    <n v="12"/>
    <n v="0.46"/>
    <d v="1899-12-30T00:17:59"/>
    <n v="0"/>
    <s v="Walk-in"/>
    <n v="0.31626188748517559"/>
    <m/>
    <n v="24.999999997671694"/>
    <m/>
  </r>
  <r>
    <s v="P100650"/>
    <x v="6"/>
    <s v="Follow-up"/>
    <s v="Walk-in"/>
    <d v="2024-02-21T00:00:00"/>
    <d v="2024-02-21T13:45:00"/>
    <x v="526"/>
    <x v="0"/>
    <d v="2024-02-21T13:47:00"/>
    <d v="2024-02-21T13:53:00"/>
    <d v="2024-02-21T14:10:00"/>
    <d v="2024-02-21T14:38:00"/>
    <d v="2024-02-21T16:07:00"/>
    <d v="2024-02-21T16:16:00"/>
    <n v="0.66"/>
    <n v="8"/>
    <n v="11"/>
    <n v="0.23"/>
    <d v="1899-12-30T00:51:27"/>
    <n v="0"/>
    <s v="Walk-in"/>
    <n v="0.97137475054250566"/>
    <m/>
    <n v="27.000000004190952"/>
    <m/>
  </r>
  <r>
    <s v="P100660"/>
    <x v="6"/>
    <s v="Follow-up"/>
    <s v="Scheduled"/>
    <d v="2024-01-25T00:00:00"/>
    <d v="2024-01-25T16:00:00"/>
    <x v="527"/>
    <x v="0"/>
    <d v="2024-01-25T15:40:00"/>
    <d v="2024-01-25T15:49:00"/>
    <d v="2024-01-25T16:42:00"/>
    <d v="2024-01-25T16:57:00"/>
    <d v="2024-01-25T17:29:00"/>
    <d v="2024-01-25T17:45:00"/>
    <n v="0.73"/>
    <n v="2"/>
    <n v="10"/>
    <n v="0.27"/>
    <m/>
    <n v="1"/>
    <s v="Online"/>
    <n v="0.84196356612182821"/>
    <m/>
    <n v="63.999999999068677"/>
    <m/>
  </r>
  <r>
    <s v="P100661"/>
    <x v="6"/>
    <s v="Follow-up"/>
    <s v="Walk-in"/>
    <d v="2024-02-28T00:00:00"/>
    <d v="2024-02-28T15:45:00"/>
    <x v="528"/>
    <x v="0"/>
    <d v="2024-02-28T15:16:00"/>
    <d v="2024-02-28T15:24:00"/>
    <d v="2024-02-28T15:47:00"/>
    <d v="2024-02-28T16:02:00"/>
    <d v="2024-02-28T16:38:00"/>
    <d v="2024-02-28T16:46:00"/>
    <n v="0.48"/>
    <n v="7"/>
    <n v="13"/>
    <n v="0.44"/>
    <d v="1899-12-30T00:17:42"/>
    <n v="0"/>
    <s v="Walk-in"/>
    <n v="0.68774470811036637"/>
    <m/>
    <n v="32.999999992316589"/>
    <m/>
  </r>
  <r>
    <s v="P100667"/>
    <x v="6"/>
    <s v="Follow-up"/>
    <s v="Scheduled"/>
    <d v="2024-03-23T00:00:00"/>
    <d v="2024-03-23T11:30:00"/>
    <x v="529"/>
    <x v="1"/>
    <d v="2024-03-23T11:02:00"/>
    <d v="2024-03-23T11:07:00"/>
    <d v="2024-03-23T11:31:00"/>
    <d v="2024-03-23T11:36:00"/>
    <d v="2024-03-23T11:52:00"/>
    <d v="2024-03-23T13:12:00"/>
    <n v="0.65"/>
    <n v="3"/>
    <n v="14"/>
    <n v="0.28000000000000003"/>
    <m/>
    <n v="1"/>
    <s v="Online"/>
    <n v="0.54532897923283785"/>
    <m/>
    <n v="30.99999999627471"/>
    <m/>
  </r>
  <r>
    <s v="P100686"/>
    <x v="6"/>
    <s v="Urgent Care"/>
    <s v="Scheduled"/>
    <d v="2024-03-06T00:00:00"/>
    <d v="2024-03-06T12:00:00"/>
    <x v="530"/>
    <x v="1"/>
    <d v="2024-03-06T11:38:00"/>
    <d v="2024-03-06T11:39:00"/>
    <d v="2024-03-06T11:54:00"/>
    <d v="2024-03-06T12:01:00"/>
    <d v="2024-03-06T12:01:00"/>
    <d v="2024-03-06T12:19:00"/>
    <n v="0.49"/>
    <n v="3"/>
    <n v="7"/>
    <n v="0.39"/>
    <m/>
    <n v="1"/>
    <s v="Online"/>
    <n v="0.87163211219417291"/>
    <m/>
    <n v="20.000000002328306"/>
    <m/>
  </r>
  <r>
    <s v="P100723"/>
    <x v="6"/>
    <s v="Specialist Referral"/>
    <s v="Scheduled"/>
    <d v="2024-01-11T00:00:00"/>
    <d v="2024-01-11T08:00:00"/>
    <x v="531"/>
    <x v="1"/>
    <d v="2024-01-11T07:27:00"/>
    <d v="2024-01-11T07:33:00"/>
    <d v="2024-01-11T07:43:00"/>
    <d v="2024-01-11T08:01:00"/>
    <d v="2024-01-11T08:01:00"/>
    <d v="2024-01-11T08:35:00"/>
    <n v="0.85"/>
    <n v="7"/>
    <n v="13"/>
    <n v="0.44"/>
    <m/>
    <n v="1"/>
    <s v="Online"/>
    <n v="0.96911145162735834"/>
    <m/>
    <n v="21.000000005587935"/>
    <m/>
  </r>
  <r>
    <s v="P100745"/>
    <x v="6"/>
    <s v="Follow-up"/>
    <s v="Emergency"/>
    <d v="2024-03-08T00:00:00"/>
    <d v="2024-03-08T09:00:00"/>
    <x v="532"/>
    <x v="1"/>
    <d v="2024-03-08T09:09:00"/>
    <d v="2024-03-08T09:16:00"/>
    <d v="2024-03-08T09:49:00"/>
    <d v="2024-03-08T10:11:00"/>
    <d v="2024-03-08T10:27:00"/>
    <d v="2024-03-08T11:33:00"/>
    <n v="0.71"/>
    <n v="5"/>
    <n v="8"/>
    <n v="0.34"/>
    <d v="1899-12-30T00:13:07"/>
    <n v="0"/>
    <s v="Walk-in"/>
    <n v="0.85764914545051407"/>
    <m/>
    <n v="43.000000003958121"/>
    <m/>
  </r>
  <r>
    <s v="P100746"/>
    <x v="6"/>
    <s v="New Patient"/>
    <s v="Walk-in"/>
    <d v="2024-01-01T00:00:00"/>
    <d v="2024-01-01T09:15:00"/>
    <x v="533"/>
    <x v="1"/>
    <d v="2024-01-01T09:04:00"/>
    <d v="2024-01-01T09:13:00"/>
    <d v="2024-01-01T09:52:00"/>
    <d v="2024-01-01T10:11:00"/>
    <d v="2024-01-01T11:36:00"/>
    <d v="2024-01-01T11:49:00"/>
    <n v="0.44"/>
    <n v="8"/>
    <n v="15"/>
    <n v="0.22"/>
    <d v="1899-12-30T00:08:22"/>
    <n v="0"/>
    <s v="Walk-in"/>
    <n v="4.337290604982913E-2"/>
    <m/>
    <n v="50.999999998603016"/>
    <m/>
  </r>
  <r>
    <s v="P100748"/>
    <x v="6"/>
    <s v="Specialist Referral"/>
    <s v="Scheduled"/>
    <d v="2024-03-25T00:00:00"/>
    <d v="2024-03-25T14:00:00"/>
    <x v="534"/>
    <x v="0"/>
    <d v="2024-03-25T14:12:00"/>
    <d v="2024-03-25T14:18:00"/>
    <d v="2024-03-25T14:54:00"/>
    <d v="2024-03-25T15:06:00"/>
    <d v="2024-03-25T15:06:00"/>
    <d v="2024-03-25T16:19:00"/>
    <n v="0.75"/>
    <n v="3"/>
    <n v="6"/>
    <n v="0.37"/>
    <m/>
    <n v="1"/>
    <s v="Online"/>
    <n v="0.65897220209364615"/>
    <m/>
    <n v="47.000000006519258"/>
    <m/>
  </r>
  <r>
    <s v="P100758"/>
    <x v="6"/>
    <s v="Specialist Referral"/>
    <s v="Scheduled"/>
    <d v="2024-03-26T00:00:00"/>
    <d v="2024-03-26T14:15:00"/>
    <x v="535"/>
    <x v="0"/>
    <d v="2024-03-26T14:48:00"/>
    <d v="2024-03-26T14:58:00"/>
    <d v="2024-03-26T15:40:00"/>
    <d v="2024-03-26T16:04:00"/>
    <d v="2024-03-26T17:30:00"/>
    <d v="2024-03-26T18:15:00"/>
    <n v="0.39"/>
    <n v="6"/>
    <n v="3"/>
    <n v="0.28999999999999998"/>
    <m/>
    <n v="1"/>
    <s v="Online"/>
    <n v="0.14937321922467495"/>
    <m/>
    <n v="55.000000001164153"/>
    <m/>
  </r>
  <r>
    <s v="P100773"/>
    <x v="6"/>
    <s v="Follow-up"/>
    <s v="Scheduled"/>
    <d v="2024-01-25T00:00:00"/>
    <d v="2024-01-25T10:45:00"/>
    <x v="536"/>
    <x v="1"/>
    <d v="2024-01-25T10:41:00"/>
    <d v="2024-01-25T10:47:00"/>
    <d v="2024-01-25T11:27:00"/>
    <d v="2024-01-25T11:50:00"/>
    <d v="2024-01-25T13:01:00"/>
    <d v="2024-01-25T13:16:00"/>
    <n v="0.32"/>
    <n v="8"/>
    <n v="15"/>
    <n v="0.17"/>
    <m/>
    <n v="1"/>
    <s v="Online"/>
    <n v="0.69716044014344247"/>
    <m/>
    <n v="48.999999992083758"/>
    <m/>
  </r>
  <r>
    <s v="P100781"/>
    <x v="6"/>
    <s v="Urgent Care"/>
    <s v="Emergency"/>
    <d v="2024-02-20T00:00:00"/>
    <d v="2024-02-20T16:15:00"/>
    <x v="537"/>
    <x v="0"/>
    <d v="2024-02-20T16:32:00"/>
    <d v="2024-02-20T16:36:00"/>
    <d v="2024-02-20T17:11:00"/>
    <d v="2024-02-20T17:21:00"/>
    <d v="2024-02-20T18:01:00"/>
    <d v="2024-02-20T19:25:00"/>
    <n v="0.34"/>
    <n v="3"/>
    <n v="5"/>
    <n v="0.4"/>
    <d v="1899-12-30T00:34:33"/>
    <n v="0"/>
    <s v="Walk-in"/>
    <n v="3.212915180773146E-2"/>
    <m/>
    <n v="40.999999997438863"/>
    <m/>
  </r>
  <r>
    <s v="P100789"/>
    <x v="6"/>
    <s v="Specialist Referral"/>
    <s v="Scheduled"/>
    <d v="2024-01-07T00:00:00"/>
    <d v="2024-01-07T13:15:00"/>
    <x v="538"/>
    <x v="0"/>
    <d v="2024-01-07T13:13:00"/>
    <d v="2024-01-07T13:21:00"/>
    <d v="2024-01-07T13:25:00"/>
    <d v="2024-01-07T13:30:00"/>
    <d v="2024-01-07T13:30:00"/>
    <d v="2024-01-07T15:04:00"/>
    <n v="0.39"/>
    <n v="8"/>
    <n v="14"/>
    <n v="0.27"/>
    <m/>
    <n v="1"/>
    <s v="Online"/>
    <n v="0.73092810425204024"/>
    <m/>
    <n v="17.000000003026798"/>
    <m/>
  </r>
  <r>
    <s v="P100791"/>
    <x v="6"/>
    <s v="Urgent Care"/>
    <s v="Walk-in"/>
    <d v="2024-03-01T00:00:00"/>
    <d v="2024-03-01T08:30:00"/>
    <x v="539"/>
    <x v="1"/>
    <d v="2024-03-01T08:37:00"/>
    <d v="2024-03-01T08:45:00"/>
    <d v="2024-03-01T08:53:00"/>
    <d v="2024-03-01T09:30:00"/>
    <d v="2024-03-01T10:54:00"/>
    <d v="2024-03-01T12:44:00"/>
    <n v="0.69"/>
    <n v="4"/>
    <n v="14"/>
    <n v="0.28000000000000003"/>
    <d v="1899-12-30T00:39:16"/>
    <n v="0"/>
    <s v="Walk-in"/>
    <n v="0.50725574675771135"/>
    <m/>
    <n v="20.000000002328306"/>
    <m/>
  </r>
  <r>
    <s v="P100798"/>
    <x v="6"/>
    <s v="Follow-up"/>
    <s v="Scheduled"/>
    <d v="2024-02-22T00:00:00"/>
    <d v="2024-02-22T15:45:00"/>
    <x v="540"/>
    <x v="0"/>
    <d v="2024-02-22T16:18:00"/>
    <d v="2024-02-22T16:25:00"/>
    <d v="2024-02-22T18:33:00"/>
    <d v="2024-02-22T18:45:00"/>
    <d v="2024-02-22T20:55:00"/>
    <d v="2024-02-22T21:02:00"/>
    <n v="0.49"/>
    <n v="6"/>
    <n v="6"/>
    <n v="0.32"/>
    <m/>
    <n v="1"/>
    <s v="Online"/>
    <n v="0.91379499261501218"/>
    <m/>
    <n v="139.00000000256114"/>
    <m/>
  </r>
  <r>
    <s v="P100799"/>
    <x v="6"/>
    <s v="Follow-up"/>
    <s v="Scheduled"/>
    <d v="2024-02-10T00:00:00"/>
    <d v="2024-02-10T10:30:00"/>
    <x v="541"/>
    <x v="1"/>
    <d v="2024-02-10T10:26:00"/>
    <d v="2024-02-10T10:28:00"/>
    <d v="2024-02-10T10:51:00"/>
    <d v="2024-02-10T10:59:00"/>
    <d v="2024-02-10T11:30:00"/>
    <d v="2024-02-10T11:42:00"/>
    <n v="0.74"/>
    <n v="2"/>
    <n v="4"/>
    <n v="0.12"/>
    <m/>
    <n v="1"/>
    <s v="Online"/>
    <n v="0.53341024159642658"/>
    <m/>
    <n v="27.999999996973202"/>
    <m/>
  </r>
  <r>
    <s v="P100828"/>
    <x v="6"/>
    <s v="New Patient"/>
    <s v="Scheduled"/>
    <d v="2024-01-06T00:00:00"/>
    <d v="2024-01-06T16:15:00"/>
    <x v="542"/>
    <x v="0"/>
    <d v="2024-01-06T16:35:00"/>
    <d v="2024-01-06T16:40:00"/>
    <d v="2024-01-06T18:22:00"/>
    <d v="2024-01-06T18:45:00"/>
    <d v="2024-01-06T19:42:00"/>
    <d v="2024-01-06T21:23:00"/>
    <n v="0.81"/>
    <n v="3"/>
    <n v="7"/>
    <n v="0.11"/>
    <m/>
    <n v="1"/>
    <s v="Online"/>
    <n v="0.99542988525717102"/>
    <m/>
    <n v="110.99999999511056"/>
    <m/>
  </r>
  <r>
    <s v="P100841"/>
    <x v="6"/>
    <s v="New Patient"/>
    <s v="Scheduled"/>
    <d v="2024-02-24T00:00:00"/>
    <d v="2024-02-24T09:30:00"/>
    <x v="543"/>
    <x v="1"/>
    <d v="2024-02-24T09:28:00"/>
    <d v="2024-02-24T09:33:00"/>
    <d v="2024-02-24T09:47:00"/>
    <d v="2024-02-24T10:07:00"/>
    <d v="2024-02-24T11:29:00"/>
    <d v="2024-02-24T11:40:00"/>
    <n v="0.56000000000000005"/>
    <n v="8"/>
    <n v="12"/>
    <n v="0.26"/>
    <m/>
    <n v="1"/>
    <s v="Online"/>
    <n v="0.78672995262964429"/>
    <m/>
    <n v="21.999999998370185"/>
    <m/>
  </r>
  <r>
    <s v="P100842"/>
    <x v="6"/>
    <s v="Specialist Referral"/>
    <s v="Walk-in"/>
    <d v="2024-03-21T00:00:00"/>
    <d v="2024-03-21T16:15:00"/>
    <x v="544"/>
    <x v="0"/>
    <d v="2024-03-21T16:03:00"/>
    <d v="2024-03-21T16:07:00"/>
    <d v="2024-03-21T16:26:00"/>
    <d v="2024-03-21T17:02:00"/>
    <d v="2024-03-21T18:59:00"/>
    <d v="2024-03-21T20:08:00"/>
    <n v="0.95"/>
    <n v="4"/>
    <n v="5"/>
    <n v="0.27"/>
    <d v="1899-12-30T00:08:21"/>
    <n v="0"/>
    <s v="Walk-in"/>
    <n v="0.11738349544042803"/>
    <m/>
    <n v="27.999999996973202"/>
    <m/>
  </r>
  <r>
    <s v="P100871"/>
    <x v="6"/>
    <s v="Urgent Care"/>
    <s v="Scheduled"/>
    <d v="2024-02-22T00:00:00"/>
    <d v="2024-02-22T14:30:00"/>
    <x v="545"/>
    <x v="0"/>
    <d v="2024-02-22T14:25:00"/>
    <d v="2024-02-22T14:37:00"/>
    <d v="2024-02-22T14:51:00"/>
    <d v="2024-02-22T15:18:00"/>
    <d v="2024-02-22T15:58:00"/>
    <d v="2024-02-22T16:15:00"/>
    <n v="0.41"/>
    <n v="5"/>
    <n v="9"/>
    <n v="0.46"/>
    <m/>
    <n v="1"/>
    <s v="Online"/>
    <n v="0.27073272486405053"/>
    <m/>
    <n v="30.00000000349246"/>
    <m/>
  </r>
  <r>
    <s v="P100884"/>
    <x v="6"/>
    <s v="New Patient"/>
    <s v="Scheduled"/>
    <d v="2024-02-27T00:00:00"/>
    <d v="2024-02-27T14:45:00"/>
    <x v="546"/>
    <x v="0"/>
    <d v="2024-02-27T14:56:00"/>
    <d v="2024-02-27T15:05:00"/>
    <d v="2024-02-27T18:03:00"/>
    <d v="2024-02-27T18:22:00"/>
    <d v="2024-02-27T19:22:00"/>
    <d v="2024-02-27T20:00:00"/>
    <n v="0.92"/>
    <n v="3"/>
    <n v="9"/>
    <n v="0.47"/>
    <m/>
    <n v="1"/>
    <s v="Online"/>
    <n v="1.7841896279034208E-2"/>
    <m/>
    <n v="191.99999999720603"/>
    <m/>
  </r>
  <r>
    <s v="P100889"/>
    <x v="6"/>
    <s v="Specialist Referral"/>
    <s v="Scheduled"/>
    <d v="2024-01-05T00:00:00"/>
    <d v="2024-01-05T16:45:00"/>
    <x v="547"/>
    <x v="0"/>
    <d v="2024-01-05T16:58:00"/>
    <d v="2024-01-05T17:02:00"/>
    <d v="2024-01-05T17:26:00"/>
    <d v="2024-01-05T17:51:00"/>
    <d v="2024-01-05T18:14:00"/>
    <d v="2024-01-05T19:39:00"/>
    <n v="0.63"/>
    <n v="3"/>
    <n v="12"/>
    <n v="0.21"/>
    <m/>
    <n v="1"/>
    <s v="Online"/>
    <n v="0.44608623254180446"/>
    <m/>
    <n v="31.999999999534339"/>
    <m/>
  </r>
  <r>
    <s v="P100934"/>
    <x v="6"/>
    <s v="Urgent Care"/>
    <s v="Scheduled"/>
    <d v="2024-01-01T00:00:00"/>
    <d v="2024-01-01T08:45:00"/>
    <x v="548"/>
    <x v="1"/>
    <d v="2024-01-01T08:27:00"/>
    <d v="2024-01-01T08:34:00"/>
    <d v="2024-01-01T08:59:00"/>
    <d v="2024-01-01T09:12:00"/>
    <d v="2024-01-01T09:12:00"/>
    <d v="2024-01-01T09:14:00"/>
    <n v="0.75"/>
    <n v="7"/>
    <n v="15"/>
    <n v="0.33"/>
    <m/>
    <n v="1"/>
    <s v="Online"/>
    <n v="0.44920513911220949"/>
    <m/>
    <n v="33.999999995576218"/>
    <m/>
  </r>
  <r>
    <s v="P100942"/>
    <x v="6"/>
    <s v="Urgent Care"/>
    <s v="Walk-in"/>
    <d v="2024-01-03T00:00:00"/>
    <d v="2024-01-03T12:00:00"/>
    <x v="549"/>
    <x v="1"/>
    <d v="2024-01-03T11:23:00"/>
    <d v="2024-01-03T11:31:00"/>
    <d v="2024-01-03T12:09:00"/>
    <d v="2024-01-03T12:20:00"/>
    <d v="2024-01-03T12:20:00"/>
    <d v="2024-01-03T12:23:00"/>
    <n v="0.9"/>
    <n v="7"/>
    <n v="4"/>
    <n v="0.43"/>
    <d v="1899-12-30T00:30:06"/>
    <n v="0"/>
    <s v="Walk-in"/>
    <n v="0.61064138098208376"/>
    <m/>
    <n v="46.999999996041879"/>
    <m/>
  </r>
  <r>
    <s v="P100943"/>
    <x v="6"/>
    <s v="New Patient"/>
    <s v="Scheduled"/>
    <d v="2024-03-20T00:00:00"/>
    <d v="2024-03-20T14:00:00"/>
    <x v="550"/>
    <x v="0"/>
    <d v="2024-03-20T13:46:00"/>
    <d v="2024-03-20T13:53:00"/>
    <d v="2024-03-20T13:58:00"/>
    <d v="2024-03-20T14:21:00"/>
    <d v="2024-03-20T14:56:00"/>
    <d v="2024-03-20T15:05:00"/>
    <n v="0.85"/>
    <n v="4"/>
    <n v="6"/>
    <n v="0.12"/>
    <m/>
    <n v="1"/>
    <s v="Online"/>
    <n v="0.12680798553685368"/>
    <m/>
    <n v="15.999999999767169"/>
    <m/>
  </r>
  <r>
    <s v="P100945"/>
    <x v="6"/>
    <s v="New Patient"/>
    <s v="Emergency"/>
    <d v="2024-03-04T00:00:00"/>
    <d v="2024-03-04T13:15:00"/>
    <x v="551"/>
    <x v="0"/>
    <d v="2024-03-04T13:24:00"/>
    <d v="2024-03-04T13:28:00"/>
    <d v="2024-03-04T13:51:00"/>
    <d v="2024-03-04T14:17:00"/>
    <d v="2024-03-04T14:37:00"/>
    <d v="2024-03-04T14:46:00"/>
    <n v="0.46"/>
    <n v="4"/>
    <n v="5"/>
    <n v="0.39"/>
    <d v="1899-12-30T00:25:19"/>
    <n v="0"/>
    <s v="Walk-in"/>
    <n v="0.16518982857644959"/>
    <m/>
    <n v="29.999999993015081"/>
    <m/>
  </r>
  <r>
    <s v="P100952"/>
    <x v="6"/>
    <s v="Specialist Referral"/>
    <s v="Walk-in"/>
    <d v="2024-01-20T00:00:00"/>
    <d v="2024-01-20T10:15:00"/>
    <x v="552"/>
    <x v="1"/>
    <d v="2024-01-20T10:22:00"/>
    <d v="2024-01-20T10:32:00"/>
    <d v="2024-01-20T11:00:00"/>
    <d v="2024-01-20T11:25:00"/>
    <d v="2024-01-20T12:03:00"/>
    <d v="2024-01-20T13:02:00"/>
    <n v="0.36"/>
    <n v="4"/>
    <n v="10"/>
    <n v="0.28000000000000003"/>
    <d v="1899-12-30T00:27:51"/>
    <n v="0"/>
    <s v="Walk-in"/>
    <n v="0.11592616617331319"/>
    <m/>
    <n v="41.000000007916242"/>
    <m/>
  </r>
  <r>
    <s v="P100953"/>
    <x v="6"/>
    <s v="New Patient"/>
    <s v="Scheduled"/>
    <d v="2024-03-07T00:00:00"/>
    <d v="2024-03-07T11:15:00"/>
    <x v="553"/>
    <x v="1"/>
    <d v="2024-03-07T10:53:00"/>
    <d v="2024-03-07T10:57:00"/>
    <d v="2024-03-07T11:11:00"/>
    <d v="2024-03-07T11:35:00"/>
    <d v="2024-03-07T14:35:00"/>
    <d v="2024-03-07T16:17:00"/>
    <n v="0.52"/>
    <n v="3"/>
    <n v="10"/>
    <n v="0.26"/>
    <m/>
    <n v="1"/>
    <s v="Online"/>
    <n v="0.11893693807341266"/>
    <m/>
    <n v="23.000000001629815"/>
    <m/>
  </r>
  <r>
    <s v="P100964"/>
    <x v="6"/>
    <s v="Follow-up"/>
    <s v="Walk-in"/>
    <d v="2024-03-06T00:00:00"/>
    <d v="2024-03-06T12:00:00"/>
    <x v="554"/>
    <x v="0"/>
    <d v="2024-03-06T12:05:00"/>
    <d v="2024-03-06T12:11:00"/>
    <d v="2024-03-06T13:45:00"/>
    <d v="2024-03-06T14:07:00"/>
    <d v="2024-03-06T14:37:00"/>
    <d v="2024-03-06T15:32:00"/>
    <n v="0.89"/>
    <n v="3"/>
    <n v="9"/>
    <n v="0.32"/>
    <d v="1899-12-30T00:09:48"/>
    <n v="0"/>
    <s v="Walk-in"/>
    <n v="4.0612483036446156E-2"/>
    <m/>
    <n v="103.00000000046566"/>
    <m/>
  </r>
  <r>
    <s v="P100979"/>
    <x v="6"/>
    <s v="New Patient"/>
    <s v="Emergency"/>
    <d v="2024-03-09T00:00:00"/>
    <d v="2024-03-09T13:30:00"/>
    <x v="555"/>
    <x v="0"/>
    <d v="2024-03-09T13:44:00"/>
    <d v="2024-03-09T13:50:00"/>
    <d v="2024-03-09T14:58:00"/>
    <d v="2024-03-09T15:32:00"/>
    <d v="2024-03-09T16:12:00"/>
    <d v="2024-03-09T16:16:00"/>
    <n v="0.78"/>
    <n v="7"/>
    <n v="13"/>
    <n v="0.45"/>
    <d v="1899-12-30T00:45:21"/>
    <n v="0"/>
    <s v="Walk-in"/>
    <n v="0.36646845072499901"/>
    <m/>
    <n v="76.999999999534339"/>
    <m/>
  </r>
  <r>
    <s v="P100995"/>
    <x v="6"/>
    <s v="Specialist Referral"/>
    <s v="Scheduled"/>
    <d v="2024-01-27T00:00:00"/>
    <d v="2024-01-27T12:30:00"/>
    <x v="556"/>
    <x v="0"/>
    <d v="2024-01-27T12:53:00"/>
    <d v="2024-01-27T13:01:00"/>
    <d v="2024-01-27T13:12:00"/>
    <d v="2024-01-27T13:27:00"/>
    <d v="2024-01-27T13:27:00"/>
    <d v="2024-01-27T14:18:00"/>
    <n v="0.45"/>
    <n v="7"/>
    <n v="9"/>
    <n v="0.33"/>
    <m/>
    <n v="1"/>
    <s v="Online"/>
    <n v="0.93307917443130173"/>
    <m/>
    <n v="23.000000001629815"/>
    <m/>
  </r>
  <r>
    <s v="P100009"/>
    <x v="7"/>
    <s v="Urgent Care"/>
    <s v="Scheduled"/>
    <d v="2024-01-11T00:00:00"/>
    <d v="2024-01-11T08:30:00"/>
    <x v="557"/>
    <x v="1"/>
    <d v="2024-01-11T08:09:00"/>
    <d v="2024-01-11T08:17:00"/>
    <d v="2024-01-11T09:20:00"/>
    <d v="2024-01-11T09:34:00"/>
    <d v="2024-01-11T09:34:00"/>
    <d v="2024-01-11T09:48:00"/>
    <n v="0.6"/>
    <n v="7"/>
    <n v="11"/>
    <n v="0.37"/>
    <m/>
    <n v="1"/>
    <s v="Online"/>
    <n v="0.81233323807489854"/>
    <m/>
    <n v="74.000000000232831"/>
    <m/>
  </r>
  <r>
    <s v="P100025"/>
    <x v="7"/>
    <s v="Urgent Care"/>
    <s v="Walk-in"/>
    <d v="2024-03-29T00:00:00"/>
    <d v="2024-03-29T16:45:00"/>
    <x v="558"/>
    <x v="0"/>
    <d v="2024-03-29T16:40:00"/>
    <d v="2024-03-29T16:48:00"/>
    <d v="2024-03-29T17:08:00"/>
    <d v="2024-03-29T17:14:00"/>
    <d v="2024-03-29T17:39:00"/>
    <d v="2024-03-29T18:30:00"/>
    <n v="0.49"/>
    <n v="3"/>
    <n v="4"/>
    <n v="0.12"/>
    <d v="1899-12-30T00:45:42"/>
    <n v="0"/>
    <s v="Walk-in"/>
    <n v="0.29178358725527809"/>
    <m/>
    <n v="31.999999999534339"/>
    <m/>
  </r>
  <r>
    <s v="P100026"/>
    <x v="7"/>
    <s v="New Patient"/>
    <s v="Scheduled"/>
    <d v="2024-01-24T00:00:00"/>
    <d v="2024-01-24T09:45:00"/>
    <x v="559"/>
    <x v="1"/>
    <d v="2024-01-24T09:54:00"/>
    <d v="2024-01-24T10:02:00"/>
    <d v="2024-01-24T11:01:00"/>
    <d v="2024-01-24T11:15:00"/>
    <d v="2024-01-24T12:36:00"/>
    <d v="2024-01-24T12:39:00"/>
    <n v="0.54"/>
    <n v="7"/>
    <n v="13"/>
    <n v="0.15"/>
    <m/>
    <n v="1"/>
    <s v="Online"/>
    <n v="0.36268966647263623"/>
    <m/>
    <n v="71.000000000931323"/>
    <m/>
  </r>
  <r>
    <s v="P100029"/>
    <x v="7"/>
    <s v="Urgent Care"/>
    <s v="Walk-in"/>
    <d v="2024-02-05T00:00:00"/>
    <d v="2024-02-05T09:00:00"/>
    <x v="560"/>
    <x v="1"/>
    <d v="2024-02-05T08:59:00"/>
    <d v="2024-02-05T09:00:00"/>
    <d v="2024-02-05T10:18:00"/>
    <d v="2024-02-05T10:50:00"/>
    <d v="2024-02-05T11:29:00"/>
    <d v="2024-02-05T13:16:00"/>
    <n v="0.88"/>
    <n v="5"/>
    <n v="3"/>
    <n v="0.34"/>
    <d v="1899-12-30T00:00:21"/>
    <n v="0"/>
    <s v="Walk-in"/>
    <n v="0.31411425471126331"/>
    <m/>
    <n v="81.000000002095476"/>
    <m/>
  </r>
  <r>
    <s v="P100030"/>
    <x v="7"/>
    <s v="Urgent Care"/>
    <s v="Scheduled"/>
    <d v="2024-02-08T00:00:00"/>
    <d v="2024-02-08T16:30:00"/>
    <x v="561"/>
    <x v="0"/>
    <d v="2024-02-08T16:43:00"/>
    <d v="2024-02-08T16:52:00"/>
    <d v="2024-02-08T19:31:00"/>
    <d v="2024-02-08T19:46:00"/>
    <d v="2024-02-08T21:55:00"/>
    <d v="2024-02-08T22:07:00"/>
    <n v="0.6"/>
    <n v="7"/>
    <n v="3"/>
    <n v="0.38"/>
    <m/>
    <n v="1"/>
    <s v="Online"/>
    <n v="1.8358052715605755E-2"/>
    <m/>
    <n v="172.99999999813735"/>
    <m/>
  </r>
  <r>
    <s v="P100031"/>
    <x v="7"/>
    <s v="Specialist Referral"/>
    <s v="Scheduled"/>
    <d v="2024-03-30T00:00:00"/>
    <d v="2024-03-30T15:30:00"/>
    <x v="562"/>
    <x v="0"/>
    <d v="2024-03-30T14:44:00"/>
    <d v="2024-03-30T14:46:00"/>
    <d v="2024-03-30T15:11:00"/>
    <d v="2024-03-30T15:16:00"/>
    <d v="2024-03-30T15:42:00"/>
    <d v="2024-03-30T17:17:00"/>
    <n v="0.78"/>
    <n v="5"/>
    <n v="9"/>
    <n v="0.3"/>
    <m/>
    <n v="1"/>
    <s v="Online"/>
    <n v="0.18863218708599028"/>
    <m/>
    <n v="30.00000000349246"/>
    <m/>
  </r>
  <r>
    <s v="P100041"/>
    <x v="7"/>
    <s v="Follow-up"/>
    <s v="Emergency"/>
    <d v="2024-03-27T00:00:00"/>
    <d v="2024-03-27T15:30:00"/>
    <x v="563"/>
    <x v="0"/>
    <d v="2024-03-27T15:38:00"/>
    <d v="2024-03-27T15:47:00"/>
    <d v="2024-03-27T16:35:00"/>
    <d v="2024-03-27T16:46:00"/>
    <d v="2024-03-27T17:48:00"/>
    <d v="2024-03-27T18:12:00"/>
    <n v="0.93"/>
    <n v="7"/>
    <n v="12"/>
    <n v="0.13"/>
    <d v="1899-12-30T00:46:02"/>
    <n v="0"/>
    <s v="Walk-in"/>
    <n v="0.95591758191102949"/>
    <m/>
    <n v="58.999999993247911"/>
    <m/>
  </r>
  <r>
    <s v="P100053"/>
    <x v="7"/>
    <s v="New Patient"/>
    <s v="Scheduled"/>
    <d v="2024-03-27T00:00:00"/>
    <d v="2024-03-27T16:00:00"/>
    <x v="564"/>
    <x v="0"/>
    <d v="2024-03-27T16:03:00"/>
    <d v="2024-03-27T16:14:00"/>
    <d v="2024-03-27T17:02:00"/>
    <d v="2024-03-27T17:31:00"/>
    <d v="2024-03-27T18:24:00"/>
    <d v="2024-03-27T18:38:00"/>
    <n v="0.56000000000000005"/>
    <n v="8"/>
    <n v="15"/>
    <n v="0.38"/>
    <m/>
    <n v="1"/>
    <s v="Online"/>
    <n v="6.9037097555965876E-2"/>
    <m/>
    <n v="62.999999995809048"/>
    <m/>
  </r>
  <r>
    <s v="P100057"/>
    <x v="7"/>
    <s v="Urgent Care"/>
    <s v="Scheduled"/>
    <d v="2024-02-05T00:00:00"/>
    <d v="2024-02-05T10:30:00"/>
    <x v="565"/>
    <x v="1"/>
    <d v="2024-02-05T10:09:00"/>
    <d v="2024-02-05T10:17:00"/>
    <d v="2024-02-05T10:41:00"/>
    <d v="2024-02-05T11:03:00"/>
    <d v="2024-02-05T12:36:00"/>
    <d v="2024-02-05T12:42:00"/>
    <n v="0.74"/>
    <n v="2"/>
    <n v="9"/>
    <n v="0.15"/>
    <m/>
    <n v="1"/>
    <s v="Online"/>
    <n v="0.57794851683744752"/>
    <m/>
    <n v="35.000000009313226"/>
    <m/>
  </r>
  <r>
    <s v="P100060"/>
    <x v="7"/>
    <s v="Specialist Referral"/>
    <s v="Scheduled"/>
    <d v="2024-03-26T00:00:00"/>
    <d v="2024-03-26T12:45:00"/>
    <x v="566"/>
    <x v="0"/>
    <d v="2024-03-26T12:15:00"/>
    <d v="2024-03-26T12:24:00"/>
    <d v="2024-03-26T13:25:00"/>
    <d v="2024-03-26T13:52:00"/>
    <d v="2024-03-26T14:15:00"/>
    <d v="2024-03-26T16:24:00"/>
    <n v="0.64"/>
    <n v="3"/>
    <n v="13"/>
    <n v="0.45"/>
    <m/>
    <n v="1"/>
    <s v="Online"/>
    <n v="0.1327904017920607"/>
    <m/>
    <n v="71.000000000931323"/>
    <m/>
  </r>
  <r>
    <s v="P100082"/>
    <x v="7"/>
    <s v="Follow-up"/>
    <s v="Scheduled"/>
    <d v="2024-03-17T00:00:00"/>
    <d v="2024-03-17T08:45:00"/>
    <x v="567"/>
    <x v="1"/>
    <d v="2024-03-17T08:07:00"/>
    <d v="2024-03-17T08:14:00"/>
    <d v="2024-03-17T09:11:00"/>
    <d v="2024-03-17T09:28:00"/>
    <d v="2024-03-17T09:56:00"/>
    <d v="2024-03-17T10:09:00"/>
    <n v="0.65"/>
    <n v="2"/>
    <n v="7"/>
    <n v="0.11"/>
    <m/>
    <n v="1"/>
    <s v="Online"/>
    <n v="0.17490289005038029"/>
    <m/>
    <n v="68.000000001629815"/>
    <m/>
  </r>
  <r>
    <s v="P100084"/>
    <x v="7"/>
    <s v="New Patient"/>
    <s v="Walk-in"/>
    <d v="2024-03-15T00:00:00"/>
    <d v="2024-03-15T10:30:00"/>
    <x v="568"/>
    <x v="1"/>
    <d v="2024-03-15T10:37:00"/>
    <d v="2024-03-15T10:44:00"/>
    <d v="2024-03-15T11:10:00"/>
    <d v="2024-03-15T11:32:00"/>
    <d v="2024-03-15T12:12:00"/>
    <d v="2024-03-15T12:22:00"/>
    <n v="0.38"/>
    <n v="6"/>
    <n v="13"/>
    <n v="0.11"/>
    <d v="1899-12-30T00:37:32"/>
    <n v="0"/>
    <s v="Walk-in"/>
    <n v="4.7945504206489797E-2"/>
    <m/>
    <n v="35.000000009313226"/>
    <m/>
  </r>
  <r>
    <s v="P100095"/>
    <x v="7"/>
    <s v="Urgent Care"/>
    <s v="Scheduled"/>
    <d v="2024-03-13T00:00:00"/>
    <d v="2024-03-13T13:15:00"/>
    <x v="569"/>
    <x v="0"/>
    <d v="2024-03-13T13:08:00"/>
    <d v="2024-03-13T13:12:00"/>
    <d v="2024-03-13T13:45:00"/>
    <d v="2024-03-13T13:54:00"/>
    <d v="2024-03-13T13:54:00"/>
    <d v="2024-03-13T14:01:00"/>
    <n v="0.64"/>
    <n v="6"/>
    <n v="9"/>
    <n v="0.22"/>
    <m/>
    <n v="1"/>
    <s v="Online"/>
    <n v="0.10801731811155735"/>
    <m/>
    <n v="42.000000000698492"/>
    <m/>
  </r>
  <r>
    <s v="P100096"/>
    <x v="7"/>
    <s v="Specialist Referral"/>
    <s v="Scheduled"/>
    <d v="2024-03-15T00:00:00"/>
    <d v="2024-03-15T15:00:00"/>
    <x v="570"/>
    <x v="0"/>
    <d v="2024-03-15T14:36:00"/>
    <d v="2024-03-15T14:38:00"/>
    <d v="2024-03-15T14:53:00"/>
    <d v="2024-03-15T15:12:00"/>
    <d v="2024-03-15T15:57:00"/>
    <d v="2024-03-15T17:30:00"/>
    <n v="0.86"/>
    <n v="6"/>
    <n v="10"/>
    <n v="0.39"/>
    <m/>
    <n v="1"/>
    <s v="Online"/>
    <n v="0.14185157832419726"/>
    <m/>
    <n v="20.000000002328306"/>
    <m/>
  </r>
  <r>
    <s v="P100112"/>
    <x v="7"/>
    <s v="New Patient"/>
    <s v="Scheduled"/>
    <d v="2024-03-23T00:00:00"/>
    <d v="2024-03-23T11:00:00"/>
    <x v="571"/>
    <x v="1"/>
    <d v="2024-03-23T10:40:00"/>
    <d v="2024-03-23T10:48:00"/>
    <d v="2024-03-23T12:10:00"/>
    <d v="2024-03-23T12:24:00"/>
    <d v="2024-03-23T13:46:00"/>
    <d v="2024-03-23T14:02:00"/>
    <n v="0.78"/>
    <n v="5"/>
    <n v="5"/>
    <n v="0.21"/>
    <m/>
    <n v="1"/>
    <s v="Online"/>
    <n v="0.39945285823315313"/>
    <m/>
    <n v="95.000000005820766"/>
    <m/>
  </r>
  <r>
    <s v="P100117"/>
    <x v="7"/>
    <s v="New Patient"/>
    <s v="Scheduled"/>
    <d v="2024-02-29T00:00:00"/>
    <d v="2024-02-29T08:00:00"/>
    <x v="572"/>
    <x v="1"/>
    <d v="2024-02-29T07:54:00"/>
    <d v="2024-02-29T08:03:00"/>
    <d v="2024-02-29T08:56:00"/>
    <d v="2024-02-29T09:18:00"/>
    <d v="2024-02-29T09:56:00"/>
    <d v="2024-02-29T11:26:00"/>
    <n v="0.74"/>
    <n v="8"/>
    <n v="10"/>
    <n v="0.28999999999999998"/>
    <m/>
    <n v="1"/>
    <s v="Online"/>
    <n v="0.8633476498466971"/>
    <m/>
    <n v="65.000000002328306"/>
    <m/>
  </r>
  <r>
    <s v="P100126"/>
    <x v="7"/>
    <s v="Specialist Referral"/>
    <s v="Scheduled"/>
    <d v="2024-03-15T00:00:00"/>
    <d v="2024-03-15T13:00:00"/>
    <x v="573"/>
    <x v="0"/>
    <d v="2024-03-15T12:45:00"/>
    <d v="2024-03-15T12:47:00"/>
    <d v="2024-03-15T14:42:00"/>
    <d v="2024-03-15T15:03:00"/>
    <d v="2024-03-15T15:03:00"/>
    <d v="2024-03-15T15:08:00"/>
    <n v="0.61"/>
    <n v="8"/>
    <n v="11"/>
    <n v="0.41"/>
    <m/>
    <n v="1"/>
    <s v="Online"/>
    <n v="0.54276485880677316"/>
    <m/>
    <n v="121.00000000675209"/>
    <m/>
  </r>
  <r>
    <s v="P100134"/>
    <x v="7"/>
    <s v="Specialist Referral"/>
    <s v="Scheduled"/>
    <d v="2024-01-05T00:00:00"/>
    <d v="2024-01-05T16:00:00"/>
    <x v="574"/>
    <x v="0"/>
    <d v="2024-01-05T16:09:00"/>
    <d v="2024-01-05T16:13:00"/>
    <d v="2024-01-05T17:07:00"/>
    <d v="2024-01-05T17:38:00"/>
    <d v="2024-01-05T18:50:00"/>
    <d v="2024-01-05T19:03:00"/>
    <n v="0.83"/>
    <n v="2"/>
    <n v="5"/>
    <n v="0.11"/>
    <m/>
    <n v="1"/>
    <s v="Online"/>
    <n v="0.97607933392257096"/>
    <m/>
    <n v="61.999999992549419"/>
    <m/>
  </r>
  <r>
    <s v="P100148"/>
    <x v="7"/>
    <s v="Urgent Care"/>
    <s v="Scheduled"/>
    <d v="2024-01-08T00:00:00"/>
    <d v="2024-01-08T11:15:00"/>
    <x v="575"/>
    <x v="1"/>
    <d v="2024-01-08T10:50:00"/>
    <d v="2024-01-08T10:56:00"/>
    <d v="2024-01-08T11:36:00"/>
    <d v="2024-01-08T11:50:00"/>
    <d v="2024-01-08T12:40:00"/>
    <d v="2024-01-08T14:47:00"/>
    <n v="0.31"/>
    <n v="3"/>
    <n v="6"/>
    <n v="0.19"/>
    <m/>
    <n v="1"/>
    <s v="Online"/>
    <n v="6.2351428727503655E-2"/>
    <m/>
    <n v="50.999999998603016"/>
    <m/>
  </r>
  <r>
    <s v="P100152"/>
    <x v="7"/>
    <s v="New Patient"/>
    <s v="Scheduled"/>
    <d v="2024-03-03T00:00:00"/>
    <d v="2024-03-03T12:30:00"/>
    <x v="576"/>
    <x v="0"/>
    <d v="2024-03-03T12:17:00"/>
    <d v="2024-03-03T12:24:00"/>
    <d v="2024-03-03T13:09:00"/>
    <d v="2024-03-03T13:31:00"/>
    <d v="2024-03-03T14:55:00"/>
    <d v="2024-03-03T16:32:00"/>
    <n v="0.9"/>
    <n v="8"/>
    <n v="11"/>
    <n v="0.35"/>
    <m/>
    <n v="1"/>
    <s v="Online"/>
    <n v="0.73187972030988691"/>
    <m/>
    <n v="57.000000007683411"/>
    <m/>
  </r>
  <r>
    <s v="P100156"/>
    <x v="7"/>
    <s v="Follow-up"/>
    <s v="Scheduled"/>
    <d v="2024-01-27T00:00:00"/>
    <d v="2024-01-27T11:45:00"/>
    <x v="577"/>
    <x v="1"/>
    <d v="2024-01-27T11:39:00"/>
    <d v="2024-01-27T11:44:00"/>
    <d v="2024-01-27T13:19:00"/>
    <d v="2024-01-27T13:26:00"/>
    <d v="2024-01-27T13:26:00"/>
    <d v="2024-01-27T13:30:00"/>
    <n v="0.56000000000000005"/>
    <n v="2"/>
    <n v="14"/>
    <n v="0.35"/>
    <m/>
    <n v="1"/>
    <s v="Online"/>
    <n v="0.3728292091883616"/>
    <m/>
    <n v="103.99999999324791"/>
    <m/>
  </r>
  <r>
    <s v="P100159"/>
    <x v="7"/>
    <s v="New Patient"/>
    <s v="Scheduled"/>
    <d v="2024-02-12T00:00:00"/>
    <d v="2024-02-12T14:15:00"/>
    <x v="578"/>
    <x v="0"/>
    <d v="2024-02-12T13:36:00"/>
    <d v="2024-02-12T13:37:00"/>
    <d v="2024-02-12T13:52:00"/>
    <d v="2024-02-12T14:12:00"/>
    <d v="2024-02-12T14:12:00"/>
    <d v="2024-02-12T14:14:00"/>
    <n v="0.54"/>
    <n v="6"/>
    <n v="13"/>
    <n v="0.37"/>
    <m/>
    <n v="1"/>
    <s v="Online"/>
    <n v="0.7109086319083171"/>
    <m/>
    <n v="17.000000003026798"/>
    <m/>
  </r>
  <r>
    <s v="P100181"/>
    <x v="7"/>
    <s v="Urgent Care"/>
    <s v="Scheduled"/>
    <d v="2024-01-27T00:00:00"/>
    <d v="2024-01-27T11:45:00"/>
    <x v="579"/>
    <x v="0"/>
    <d v="2024-01-27T12:09:00"/>
    <d v="2024-01-27T12:12:00"/>
    <d v="2024-01-27T12:55:00"/>
    <d v="2024-01-27T13:19:00"/>
    <d v="2024-01-27T13:19:00"/>
    <d v="2024-01-27T15:20:00"/>
    <n v="0.52"/>
    <n v="6"/>
    <n v="14"/>
    <n v="0.46"/>
    <m/>
    <n v="1"/>
    <s v="Online"/>
    <n v="2.8318198438237685E-2"/>
    <m/>
    <n v="49.000000002561137"/>
    <m/>
  </r>
  <r>
    <s v="P100192"/>
    <x v="7"/>
    <s v="Follow-up"/>
    <s v="Scheduled"/>
    <d v="2024-01-27T00:00:00"/>
    <d v="2024-01-27T13:45:00"/>
    <x v="580"/>
    <x v="0"/>
    <d v="2024-01-27T13:39:00"/>
    <d v="2024-01-27T13:44:00"/>
    <d v="2024-01-27T15:06:00"/>
    <d v="2024-01-27T15:11:00"/>
    <d v="2024-01-27T15:29:00"/>
    <d v="2024-01-27T15:39:00"/>
    <n v="0.85"/>
    <n v="5"/>
    <n v="9"/>
    <n v="0.31"/>
    <m/>
    <n v="1"/>
    <s v="Online"/>
    <n v="0.16383757582883574"/>
    <m/>
    <n v="88.999999996740371"/>
    <m/>
  </r>
  <r>
    <s v="P100201"/>
    <x v="7"/>
    <s v="Follow-up"/>
    <s v="Scheduled"/>
    <d v="2024-01-24T00:00:00"/>
    <d v="2024-01-24T10:45:00"/>
    <x v="581"/>
    <x v="1"/>
    <d v="2024-01-24T10:37:00"/>
    <d v="2024-01-24T10:44:00"/>
    <d v="2024-01-24T11:37:00"/>
    <d v="2024-01-24T11:50:00"/>
    <d v="2024-01-24T14:00:00"/>
    <d v="2024-01-24T14:09:00"/>
    <n v="0.6"/>
    <n v="4"/>
    <n v="4"/>
    <n v="0.25"/>
    <m/>
    <n v="1"/>
    <s v="Online"/>
    <n v="0.84476290446222047"/>
    <m/>
    <n v="62.000000003026798"/>
    <m/>
  </r>
  <r>
    <s v="P100206"/>
    <x v="7"/>
    <s v="Specialist Referral"/>
    <s v="Walk-in"/>
    <d v="2024-03-27T00:00:00"/>
    <d v="2024-03-27T15:15:00"/>
    <x v="582"/>
    <x v="0"/>
    <d v="2024-03-27T15:10:00"/>
    <d v="2024-03-27T15:16:00"/>
    <d v="2024-03-27T15:47:00"/>
    <d v="2024-03-27T16:09:00"/>
    <d v="2024-03-27T16:36:00"/>
    <d v="2024-03-27T16:48:00"/>
    <n v="0.44"/>
    <n v="7"/>
    <n v="13"/>
    <n v="0.2"/>
    <d v="1899-12-30T00:13:49"/>
    <n v="0"/>
    <s v="Walk-in"/>
    <n v="0.72970199178562301"/>
    <m/>
    <n v="39.999999994179234"/>
    <m/>
  </r>
  <r>
    <s v="P100219"/>
    <x v="7"/>
    <s v="New Patient"/>
    <s v="Scheduled"/>
    <d v="2024-01-20T00:00:00"/>
    <d v="2024-01-20T12:00:00"/>
    <x v="583"/>
    <x v="1"/>
    <d v="2024-01-20T11:42:00"/>
    <d v="2024-01-20T11:48:00"/>
    <d v="2024-01-20T12:25:00"/>
    <d v="2024-01-20T12:54:00"/>
    <d v="2024-01-20T13:39:00"/>
    <d v="2024-01-20T15:17:00"/>
    <n v="0.73"/>
    <n v="3"/>
    <n v="12"/>
    <n v="0.2"/>
    <m/>
    <n v="1"/>
    <s v="Online"/>
    <n v="0.15402402881882293"/>
    <m/>
    <n v="45"/>
    <m/>
  </r>
  <r>
    <s v="P100244"/>
    <x v="7"/>
    <s v="Urgent Care"/>
    <s v="Walk-in"/>
    <d v="2024-01-24T00:00:00"/>
    <d v="2024-01-24T09:30:00"/>
    <x v="584"/>
    <x v="1"/>
    <d v="2024-01-24T09:28:00"/>
    <d v="2024-01-24T09:37:00"/>
    <d v="2024-01-24T09:45:00"/>
    <d v="2024-01-24T10:01:00"/>
    <d v="2024-01-24T11:00:00"/>
    <d v="2024-01-24T12:09:00"/>
    <n v="0.91"/>
    <n v="4"/>
    <n v="12"/>
    <n v="0.23"/>
    <d v="1899-12-30T00:28:11"/>
    <n v="0"/>
    <s v="Walk-in"/>
    <n v="0.30244408124572619"/>
    <m/>
    <n v="21.999999998370185"/>
    <m/>
  </r>
  <r>
    <s v="P100247"/>
    <x v="7"/>
    <s v="New Patient"/>
    <s v="Emergency"/>
    <d v="2024-01-26T00:00:00"/>
    <d v="2024-01-26T08:15:00"/>
    <x v="585"/>
    <x v="1"/>
    <d v="2024-01-26T08:09:00"/>
    <d v="2024-01-26T08:10:00"/>
    <d v="2024-01-26T09:54:00"/>
    <d v="2024-01-26T10:09:00"/>
    <d v="2024-01-26T10:45:00"/>
    <d v="2024-01-26T11:15:00"/>
    <n v="0.68"/>
    <n v="2"/>
    <n v="8"/>
    <n v="0.38"/>
    <d v="1899-12-30T00:16:49"/>
    <n v="0"/>
    <s v="Walk-in"/>
    <n v="0.23552605238975599"/>
    <m/>
    <n v="107.0000000030268"/>
    <m/>
  </r>
  <r>
    <s v="P100249"/>
    <x v="7"/>
    <s v="Specialist Referral"/>
    <s v="Scheduled"/>
    <d v="2024-03-22T00:00:00"/>
    <d v="2024-03-22T16:00:00"/>
    <x v="586"/>
    <x v="0"/>
    <d v="2024-03-22T15:51:00"/>
    <d v="2024-03-22T15:54:00"/>
    <d v="2024-03-22T16:41:00"/>
    <d v="2024-03-22T17:05:00"/>
    <d v="2024-03-22T17:42:00"/>
    <d v="2024-03-22T18:31:00"/>
    <n v="0.91"/>
    <n v="6"/>
    <n v="14"/>
    <n v="0.3"/>
    <m/>
    <n v="1"/>
    <s v="Online"/>
    <n v="0.85256281910234544"/>
    <m/>
    <n v="55.000000001164153"/>
    <m/>
  </r>
  <r>
    <s v="P100253"/>
    <x v="7"/>
    <s v="Urgent Care"/>
    <s v="Scheduled"/>
    <d v="2024-02-23T00:00:00"/>
    <d v="2024-02-23T16:45:00"/>
    <x v="587"/>
    <x v="0"/>
    <d v="2024-02-23T16:37:00"/>
    <d v="2024-02-23T16:41:00"/>
    <d v="2024-02-23T16:44:00"/>
    <d v="2024-02-23T17:11:00"/>
    <d v="2024-02-23T18:44:00"/>
    <d v="2024-02-23T19:10:00"/>
    <n v="0.81"/>
    <n v="5"/>
    <n v="6"/>
    <n v="0.15"/>
    <m/>
    <n v="1"/>
    <s v="Online"/>
    <n v="0.62068141471598448"/>
    <m/>
    <n v="12.000000007683411"/>
    <m/>
  </r>
  <r>
    <s v="P100286"/>
    <x v="7"/>
    <s v="Urgent Care"/>
    <s v="Scheduled"/>
    <d v="2024-02-13T00:00:00"/>
    <d v="2024-02-13T16:30:00"/>
    <x v="588"/>
    <x v="0"/>
    <d v="2024-02-13T16:06:00"/>
    <d v="2024-02-13T16:13:00"/>
    <d v="2024-02-13T16:25:00"/>
    <d v="2024-02-13T16:45:00"/>
    <d v="2024-02-13T17:07:00"/>
    <d v="2024-02-13T18:56:00"/>
    <n v="0.74"/>
    <n v="3"/>
    <n v="8"/>
    <n v="0.11"/>
    <m/>
    <n v="1"/>
    <s v="Online"/>
    <n v="0.92194378375983344"/>
    <m/>
    <n v="23.000000001629815"/>
    <m/>
  </r>
  <r>
    <s v="P100309"/>
    <x v="7"/>
    <s v="Follow-up"/>
    <s v="Scheduled"/>
    <d v="2024-03-22T00:00:00"/>
    <d v="2024-03-22T16:45:00"/>
    <x v="589"/>
    <x v="0"/>
    <d v="2024-03-22T16:25:00"/>
    <d v="2024-03-22T16:36:00"/>
    <d v="2024-03-22T17:10:00"/>
    <d v="2024-03-22T17:57:00"/>
    <d v="2024-03-22T18:32:00"/>
    <d v="2024-03-22T18:46:00"/>
    <n v="0.44"/>
    <n v="7"/>
    <n v="15"/>
    <n v="0.43"/>
    <m/>
    <n v="1"/>
    <s v="Online"/>
    <n v="0.8420376828029964"/>
    <m/>
    <n v="49.000000002561137"/>
    <m/>
  </r>
  <r>
    <s v="P100320"/>
    <x v="7"/>
    <s v="Follow-up"/>
    <s v="Walk-in"/>
    <d v="2024-03-26T00:00:00"/>
    <d v="2024-03-26T11:45:00"/>
    <x v="590"/>
    <x v="1"/>
    <d v="2024-03-26T11:29:00"/>
    <d v="2024-03-26T11:35:00"/>
    <d v="2024-03-26T11:50:00"/>
    <d v="2024-03-26T12:12:00"/>
    <d v="2024-03-26T12:51:00"/>
    <d v="2024-03-26T13:13:00"/>
    <n v="0.7"/>
    <n v="4"/>
    <n v="7"/>
    <n v="0.45"/>
    <d v="1899-12-30T00:30:54"/>
    <n v="0"/>
    <s v="Walk-in"/>
    <n v="0.18305175106116112"/>
    <m/>
    <n v="24.999999997671694"/>
    <m/>
  </r>
  <r>
    <s v="P100330"/>
    <x v="7"/>
    <s v="New Patient"/>
    <s v="Scheduled"/>
    <d v="2024-02-24T00:00:00"/>
    <d v="2024-02-24T10:00:00"/>
    <x v="591"/>
    <x v="1"/>
    <d v="2024-02-24T09:51:00"/>
    <d v="2024-02-24T09:55:00"/>
    <d v="2024-02-24T11:37:00"/>
    <d v="2024-02-24T11:45:00"/>
    <d v="2024-02-24T11:45:00"/>
    <d v="2024-02-24T13:41:00"/>
    <n v="0.56000000000000005"/>
    <n v="3"/>
    <n v="14"/>
    <n v="0.24"/>
    <m/>
    <n v="1"/>
    <s v="Online"/>
    <n v="0.16161676284206716"/>
    <m/>
    <n v="107.99999999580905"/>
    <m/>
  </r>
  <r>
    <s v="P100337"/>
    <x v="7"/>
    <s v="Specialist Referral"/>
    <s v="Scheduled"/>
    <d v="2024-01-05T00:00:00"/>
    <d v="2024-01-05T08:00:00"/>
    <x v="592"/>
    <x v="1"/>
    <d v="2024-01-05T07:55:00"/>
    <d v="2024-01-05T07:57:00"/>
    <d v="2024-01-05T08:47:00"/>
    <d v="2024-01-05T08:54:00"/>
    <d v="2024-01-05T08:54:00"/>
    <d v="2024-01-05T09:42:00"/>
    <n v="0.48"/>
    <n v="4"/>
    <n v="11"/>
    <n v="0.41"/>
    <m/>
    <n v="1"/>
    <s v="Online"/>
    <n v="0.65117046867275308"/>
    <m/>
    <n v="56.999999997206032"/>
    <m/>
  </r>
  <r>
    <s v="P100340"/>
    <x v="7"/>
    <s v="Urgent Care"/>
    <s v="Scheduled"/>
    <d v="2024-01-24T00:00:00"/>
    <d v="2024-01-24T14:45:00"/>
    <x v="593"/>
    <x v="0"/>
    <d v="2024-01-24T14:32:00"/>
    <d v="2024-01-24T14:39:00"/>
    <d v="2024-01-24T16:08:00"/>
    <d v="2024-01-24T16:25:00"/>
    <d v="2024-01-24T16:56:00"/>
    <d v="2024-01-24T18:42:00"/>
    <n v="0.73"/>
    <n v="6"/>
    <n v="9"/>
    <n v="0.48"/>
    <m/>
    <n v="1"/>
    <s v="Online"/>
    <n v="0.64413814442010542"/>
    <m/>
    <n v="98.000000005122274"/>
    <m/>
  </r>
  <r>
    <s v="P100349"/>
    <x v="7"/>
    <s v="New Patient"/>
    <s v="Scheduled"/>
    <d v="2024-03-10T00:00:00"/>
    <d v="2024-03-10T10:15:00"/>
    <x v="594"/>
    <x v="1"/>
    <d v="2024-03-10T10:01:00"/>
    <d v="2024-03-10T10:13:00"/>
    <d v="2024-03-10T11:46:00"/>
    <d v="2024-03-10T12:02:00"/>
    <d v="2024-03-10T12:02:00"/>
    <d v="2024-03-10T12:14:00"/>
    <n v="0.4"/>
    <n v="4"/>
    <n v="7"/>
    <n v="0.32"/>
    <m/>
    <n v="1"/>
    <s v="Online"/>
    <n v="0.18249459744675467"/>
    <m/>
    <n v="108.99999999906868"/>
    <m/>
  </r>
  <r>
    <s v="P100352"/>
    <x v="7"/>
    <s v="Follow-up"/>
    <s v="Scheduled"/>
    <d v="2024-03-18T00:00:00"/>
    <d v="2024-03-18T16:15:00"/>
    <x v="595"/>
    <x v="0"/>
    <d v="2024-03-18T15:56:00"/>
    <d v="2024-03-18T16:03:00"/>
    <d v="2024-03-18T16:52:00"/>
    <d v="2024-03-18T16:57:00"/>
    <d v="2024-03-18T16:57:00"/>
    <d v="2024-03-18T18:54:00"/>
    <n v="0.7"/>
    <n v="5"/>
    <n v="4"/>
    <n v="0.49"/>
    <m/>
    <n v="1"/>
    <s v="Online"/>
    <n v="0.33292627914533679"/>
    <m/>
    <n v="58.999999993247911"/>
    <m/>
  </r>
  <r>
    <s v="P100353"/>
    <x v="7"/>
    <s v="Urgent Care"/>
    <s v="Emergency"/>
    <d v="2024-03-25T00:00:00"/>
    <d v="2024-03-25T09:30:00"/>
    <x v="596"/>
    <x v="1"/>
    <d v="2024-03-25T09:24:00"/>
    <d v="2024-03-25T09:32:00"/>
    <d v="2024-03-25T10:20:00"/>
    <d v="2024-03-25T10:37:00"/>
    <d v="2024-03-25T10:37:00"/>
    <d v="2024-03-25T10:47:00"/>
    <n v="0.77"/>
    <n v="4"/>
    <n v="5"/>
    <n v="0.3"/>
    <d v="1899-12-30T00:29:47"/>
    <n v="0"/>
    <s v="Walk-in"/>
    <n v="0.62836268847619769"/>
    <m/>
    <n v="59.99999999650754"/>
    <m/>
  </r>
  <r>
    <s v="P100356"/>
    <x v="7"/>
    <s v="Follow-up"/>
    <s v="Scheduled"/>
    <d v="2024-01-03T00:00:00"/>
    <d v="2024-01-03T14:15:00"/>
    <x v="597"/>
    <x v="0"/>
    <d v="2024-01-03T14:03:00"/>
    <d v="2024-01-03T14:12:00"/>
    <d v="2024-01-03T14:32:00"/>
    <d v="2024-01-03T15:03:00"/>
    <d v="2024-01-03T16:38:00"/>
    <d v="2024-01-03T18:43:00"/>
    <n v="0.7"/>
    <n v="5"/>
    <n v="8"/>
    <n v="0.49"/>
    <m/>
    <n v="1"/>
    <s v="Online"/>
    <n v="0.64941893524703376"/>
    <m/>
    <n v="31.000000006752089"/>
    <m/>
  </r>
  <r>
    <s v="P100361"/>
    <x v="7"/>
    <s v="New Patient"/>
    <s v="Scheduled"/>
    <d v="2024-02-19T00:00:00"/>
    <d v="2024-02-19T10:15:00"/>
    <x v="598"/>
    <x v="1"/>
    <d v="2024-02-19T09:58:00"/>
    <d v="2024-02-19T10:05:00"/>
    <d v="2024-02-19T11:29:00"/>
    <d v="2024-02-19T11:40:00"/>
    <d v="2024-02-19T15:13:00"/>
    <d v="2024-02-19T15:17:00"/>
    <n v="0.65"/>
    <n v="2"/>
    <n v="15"/>
    <n v="0.24"/>
    <m/>
    <n v="1"/>
    <s v="Online"/>
    <n v="0.77287399940716484"/>
    <m/>
    <n v="92.000000006519258"/>
    <m/>
  </r>
  <r>
    <s v="P100364"/>
    <x v="7"/>
    <s v="Follow-up"/>
    <s v="Emergency"/>
    <d v="2024-03-31T00:00:00"/>
    <d v="2024-03-31T10:00:00"/>
    <x v="599"/>
    <x v="1"/>
    <d v="2024-03-31T09:50:00"/>
    <d v="2024-03-31T09:57:00"/>
    <d v="2024-03-31T11:51:00"/>
    <d v="2024-03-31T12:31:00"/>
    <d v="2024-03-31T13:48:00"/>
    <d v="2024-03-31T15:30:00"/>
    <n v="0.62"/>
    <n v="3"/>
    <n v="9"/>
    <n v="0.32"/>
    <d v="1899-12-30T00:51:34"/>
    <n v="0"/>
    <s v="Walk-in"/>
    <n v="0.22677756858267772"/>
    <m/>
    <n v="123.00000000279397"/>
    <m/>
  </r>
  <r>
    <s v="P100366"/>
    <x v="7"/>
    <s v="New Patient"/>
    <s v="Scheduled"/>
    <d v="2024-01-14T00:00:00"/>
    <d v="2024-01-14T16:30:00"/>
    <x v="600"/>
    <x v="0"/>
    <d v="2024-01-14T16:31:00"/>
    <d v="2024-01-14T16:36:00"/>
    <d v="2024-01-14T17:09:00"/>
    <d v="2024-01-14T17:23:00"/>
    <d v="2024-01-14T17:23:00"/>
    <d v="2024-01-14T19:20:00"/>
    <n v="0.88"/>
    <n v="6"/>
    <n v="13"/>
    <n v="0.25"/>
    <m/>
    <n v="1"/>
    <s v="Online"/>
    <n v="0.13326325244522341"/>
    <m/>
    <n v="39.000000001396984"/>
    <m/>
  </r>
  <r>
    <s v="P100368"/>
    <x v="7"/>
    <s v="Urgent Care"/>
    <s v="Scheduled"/>
    <d v="2024-03-30T00:00:00"/>
    <d v="2024-03-30T15:00:00"/>
    <x v="601"/>
    <x v="0"/>
    <d v="2024-03-30T15:02:00"/>
    <d v="2024-03-30T15:11:00"/>
    <d v="2024-03-30T15:43:00"/>
    <d v="2024-03-30T16:12:00"/>
    <d v="2024-03-30T17:26:00"/>
    <d v="2024-03-30T17:35:00"/>
    <n v="0.86"/>
    <n v="4"/>
    <n v="3"/>
    <n v="0.11"/>
    <m/>
    <n v="1"/>
    <s v="Online"/>
    <n v="0.21518842416024198"/>
    <m/>
    <n v="45"/>
    <m/>
  </r>
  <r>
    <s v="P100374"/>
    <x v="7"/>
    <s v="Specialist Referral"/>
    <s v="Scheduled"/>
    <d v="2024-01-14T00:00:00"/>
    <d v="2024-01-14T12:30:00"/>
    <x v="602"/>
    <x v="0"/>
    <d v="2024-01-14T12:33:00"/>
    <d v="2024-01-14T12:38:00"/>
    <d v="2024-01-14T14:09:00"/>
    <d v="2024-01-14T14:37:00"/>
    <d v="2024-01-14T15:59:00"/>
    <d v="2024-01-14T16:39:00"/>
    <n v="0.79"/>
    <n v="6"/>
    <n v="3"/>
    <n v="0.21"/>
    <m/>
    <n v="1"/>
    <s v="Online"/>
    <n v="8.5397062911908739E-2"/>
    <m/>
    <n v="101.00000000442378"/>
    <m/>
  </r>
  <r>
    <s v="P100382"/>
    <x v="7"/>
    <s v="New Patient"/>
    <s v="Scheduled"/>
    <d v="2024-02-14T00:00:00"/>
    <d v="2024-02-14T08:30:00"/>
    <x v="603"/>
    <x v="1"/>
    <d v="2024-02-14T08:33:00"/>
    <d v="2024-02-14T08:38:00"/>
    <d v="2024-02-14T09:05:00"/>
    <d v="2024-02-14T09:21:00"/>
    <d v="2024-02-14T10:03:00"/>
    <d v="2024-02-14T11:41:00"/>
    <n v="0.85"/>
    <n v="8"/>
    <n v="13"/>
    <n v="0.37"/>
    <m/>
    <n v="1"/>
    <s v="Online"/>
    <n v="0.94331010902615753"/>
    <m/>
    <n v="35.999999991618097"/>
    <m/>
  </r>
  <r>
    <s v="P100407"/>
    <x v="7"/>
    <s v="Specialist Referral"/>
    <s v="Emergency"/>
    <d v="2024-02-07T00:00:00"/>
    <d v="2024-02-07T14:00:00"/>
    <x v="604"/>
    <x v="0"/>
    <d v="2024-02-07T14:06:00"/>
    <d v="2024-02-07T14:07:00"/>
    <d v="2024-02-07T15:30:00"/>
    <d v="2024-02-07T15:55:00"/>
    <d v="2024-02-07T17:09:00"/>
    <d v="2024-02-07T18:20:00"/>
    <n v="0.34"/>
    <n v="3"/>
    <n v="15"/>
    <n v="0.47"/>
    <d v="1899-12-30T00:07:20"/>
    <n v="0"/>
    <s v="Walk-in"/>
    <n v="0.67762946564445359"/>
    <m/>
    <n v="86.000000007916242"/>
    <m/>
  </r>
  <r>
    <s v="P100414"/>
    <x v="7"/>
    <s v="New Patient"/>
    <s v="Scheduled"/>
    <d v="2024-02-13T00:00:00"/>
    <d v="2024-02-13T08:45:00"/>
    <x v="605"/>
    <x v="1"/>
    <d v="2024-02-13T08:08:00"/>
    <d v="2024-02-13T08:15:00"/>
    <d v="2024-02-13T10:09:00"/>
    <d v="2024-02-13T10:29:00"/>
    <d v="2024-02-13T10:49:00"/>
    <d v="2024-02-13T11:30:00"/>
    <n v="0.77"/>
    <n v="8"/>
    <n v="10"/>
    <n v="0.28999999999999998"/>
    <m/>
    <n v="1"/>
    <s v="Online"/>
    <n v="5.6782175927359013E-3"/>
    <m/>
    <n v="125.00000000931323"/>
    <m/>
  </r>
  <r>
    <s v="P100433"/>
    <x v="7"/>
    <s v="New Patient"/>
    <s v="Scheduled"/>
    <d v="2024-02-26T00:00:00"/>
    <d v="2024-02-26T12:15:00"/>
    <x v="606"/>
    <x v="1"/>
    <d v="2024-02-26T11:53:00"/>
    <d v="2024-02-26T11:54:00"/>
    <d v="2024-02-26T12:55:00"/>
    <d v="2024-02-26T13:08:00"/>
    <d v="2024-02-26T14:35:00"/>
    <d v="2024-02-26T16:45:00"/>
    <n v="0.45"/>
    <n v="7"/>
    <n v="10"/>
    <n v="0.48"/>
    <m/>
    <n v="1"/>
    <s v="Online"/>
    <n v="0.64912629173253489"/>
    <m/>
    <n v="63.999999999068677"/>
    <m/>
  </r>
  <r>
    <s v="P100436"/>
    <x v="7"/>
    <s v="New Patient"/>
    <s v="Scheduled"/>
    <d v="2024-03-11T00:00:00"/>
    <d v="2024-03-11T11:30:00"/>
    <x v="607"/>
    <x v="1"/>
    <d v="2024-03-11T11:13:00"/>
    <d v="2024-03-11T11:18:00"/>
    <d v="2024-03-11T12:56:00"/>
    <d v="2024-03-11T13:33:00"/>
    <d v="2024-03-11T14:55:00"/>
    <d v="2024-03-11T15:20:00"/>
    <n v="0.35"/>
    <n v="3"/>
    <n v="15"/>
    <n v="0.12"/>
    <m/>
    <n v="1"/>
    <s v="Online"/>
    <n v="0.31575314803733689"/>
    <m/>
    <n v="107.0000000030268"/>
    <m/>
  </r>
  <r>
    <s v="P100452"/>
    <x v="7"/>
    <s v="Specialist Referral"/>
    <s v="Walk-in"/>
    <d v="2024-02-22T00:00:00"/>
    <d v="2024-02-22T09:30:00"/>
    <x v="608"/>
    <x v="1"/>
    <d v="2024-02-22T09:10:00"/>
    <d v="2024-02-22T09:19:00"/>
    <d v="2024-02-22T11:36:00"/>
    <d v="2024-02-22T12:09:00"/>
    <d v="2024-02-22T13:17:00"/>
    <d v="2024-02-22T13:30:00"/>
    <n v="0.88"/>
    <n v="5"/>
    <n v="3"/>
    <n v="0.28999999999999998"/>
    <d v="1899-12-30T00:12:10"/>
    <n v="0"/>
    <s v="Walk-in"/>
    <n v="0.47990257688045324"/>
    <m/>
    <n v="149.99999999650754"/>
    <m/>
  </r>
  <r>
    <s v="P100461"/>
    <x v="7"/>
    <s v="Urgent Care"/>
    <s v="Scheduled"/>
    <d v="2024-03-19T00:00:00"/>
    <d v="2024-03-19T13:15:00"/>
    <x v="609"/>
    <x v="0"/>
    <d v="2024-03-19T12:59:00"/>
    <d v="2024-03-19T13:14:00"/>
    <d v="2024-03-19T14:22:00"/>
    <d v="2024-03-19T14:41:00"/>
    <d v="2024-03-19T15:02:00"/>
    <d v="2024-03-19T16:10:00"/>
    <n v="0.46"/>
    <n v="3"/>
    <n v="15"/>
    <n v="0.39"/>
    <m/>
    <n v="1"/>
    <s v="Online"/>
    <n v="0.33959521227748501"/>
    <m/>
    <n v="87.000000000698492"/>
    <m/>
  </r>
  <r>
    <s v="P100465"/>
    <x v="7"/>
    <s v="Urgent Care"/>
    <s v="Scheduled"/>
    <d v="2024-01-02T00:00:00"/>
    <d v="2024-01-02T16:15:00"/>
    <x v="610"/>
    <x v="0"/>
    <d v="2024-01-02T16:13:00"/>
    <d v="2024-01-02T16:25:00"/>
    <d v="2024-01-02T16:38:00"/>
    <d v="2024-01-02T16:55:00"/>
    <d v="2024-01-02T17:23:00"/>
    <d v="2024-01-02T19:19:00"/>
    <n v="0.34"/>
    <n v="5"/>
    <n v="4"/>
    <n v="0.16"/>
    <m/>
    <n v="1"/>
    <s v="Online"/>
    <n v="0.95363367087072115"/>
    <m/>
    <n v="27.000000004190952"/>
    <m/>
  </r>
  <r>
    <s v="P100478"/>
    <x v="7"/>
    <s v="New Patient"/>
    <s v="Walk-in"/>
    <d v="2024-03-29T00:00:00"/>
    <d v="2024-03-29T12:45:00"/>
    <x v="611"/>
    <x v="0"/>
    <d v="2024-03-29T12:33:00"/>
    <d v="2024-03-29T12:34:00"/>
    <d v="2024-03-29T12:50:00"/>
    <d v="2024-03-29T13:20:00"/>
    <d v="2024-03-29T14:15:00"/>
    <d v="2024-03-29T15:11:00"/>
    <n v="0.71"/>
    <n v="2"/>
    <n v="8"/>
    <n v="0.1"/>
    <d v="1899-12-30T00:38:40"/>
    <n v="0"/>
    <s v="Walk-in"/>
    <n v="0.9400929312351658"/>
    <m/>
    <n v="19.999999991850927"/>
    <m/>
  </r>
  <r>
    <s v="P100486"/>
    <x v="7"/>
    <s v="New Patient"/>
    <s v="Scheduled"/>
    <d v="2024-01-27T00:00:00"/>
    <d v="2024-01-27T12:45:00"/>
    <x v="612"/>
    <x v="0"/>
    <d v="2024-01-27T12:33:00"/>
    <d v="2024-01-27T12:42:00"/>
    <d v="2024-01-27T15:00:00"/>
    <d v="2024-01-27T15:14:00"/>
    <d v="2024-01-27T15:31:00"/>
    <d v="2024-01-27T15:40:00"/>
    <n v="0.6"/>
    <n v="2"/>
    <n v="14"/>
    <n v="0.41"/>
    <m/>
    <n v="1"/>
    <s v="Online"/>
    <n v="0.5723017619121552"/>
    <m/>
    <n v="148.00000000046566"/>
    <m/>
  </r>
  <r>
    <s v="P100495"/>
    <x v="7"/>
    <s v="New Patient"/>
    <s v="Emergency"/>
    <d v="2024-03-10T00:00:00"/>
    <d v="2024-03-10T13:00:00"/>
    <x v="613"/>
    <x v="0"/>
    <d v="2024-03-10T12:58:00"/>
    <d v="2024-03-10T12:59:00"/>
    <d v="2024-03-10T14:09:00"/>
    <d v="2024-03-10T14:14:00"/>
    <d v="2024-03-10T14:14:00"/>
    <d v="2024-03-10T14:28:00"/>
    <n v="0.55000000000000004"/>
    <n v="7"/>
    <n v="4"/>
    <n v="0.11"/>
    <d v="1899-12-30T00:59:29"/>
    <n v="0"/>
    <s v="Walk-in"/>
    <n v="0.14948423417652235"/>
    <m/>
    <n v="74.000000000232831"/>
    <m/>
  </r>
  <r>
    <s v="P100497"/>
    <x v="7"/>
    <s v="Specialist Referral"/>
    <s v="Scheduled"/>
    <d v="2024-03-05T00:00:00"/>
    <d v="2024-03-05T08:30:00"/>
    <x v="614"/>
    <x v="1"/>
    <d v="2024-03-05T08:14:00"/>
    <d v="2024-03-05T08:22:00"/>
    <d v="2024-03-05T08:36:00"/>
    <d v="2024-03-05T08:55:00"/>
    <d v="2024-03-05T09:34:00"/>
    <d v="2024-03-05T09:41:00"/>
    <n v="0.3"/>
    <n v="8"/>
    <n v="11"/>
    <n v="0.37"/>
    <m/>
    <n v="1"/>
    <s v="Online"/>
    <n v="0.60222181217366022"/>
    <m/>
    <n v="25.999999990453944"/>
    <m/>
  </r>
  <r>
    <s v="P100499"/>
    <x v="7"/>
    <s v="Follow-up"/>
    <s v="Scheduled"/>
    <d v="2024-01-30T00:00:00"/>
    <d v="2024-01-30T13:45:00"/>
    <x v="615"/>
    <x v="0"/>
    <d v="2024-01-30T13:49:00"/>
    <d v="2024-01-30T13:57:00"/>
    <d v="2024-01-30T14:07:00"/>
    <d v="2024-01-30T14:36:00"/>
    <d v="2024-01-30T15:25:00"/>
    <d v="2024-01-30T16:02:00"/>
    <n v="0.92"/>
    <n v="5"/>
    <n v="14"/>
    <n v="0.33"/>
    <m/>
    <n v="1"/>
    <s v="Online"/>
    <n v="0.65936099995437447"/>
    <m/>
    <n v="21.999999998370185"/>
    <m/>
  </r>
  <r>
    <s v="P100508"/>
    <x v="7"/>
    <s v="Urgent Care"/>
    <s v="Scheduled"/>
    <d v="2024-03-24T00:00:00"/>
    <d v="2024-03-24T10:00:00"/>
    <x v="616"/>
    <x v="1"/>
    <d v="2024-03-24T09:27:00"/>
    <d v="2024-03-24T09:32:00"/>
    <d v="2024-03-24T10:13:00"/>
    <d v="2024-03-24T10:22:00"/>
    <d v="2024-03-24T10:47:00"/>
    <d v="2024-03-24T10:59:00"/>
    <n v="0.34"/>
    <n v="7"/>
    <n v="12"/>
    <n v="0.18"/>
    <m/>
    <n v="1"/>
    <s v="Online"/>
    <n v="0.82999177005279579"/>
    <m/>
    <n v="48.999999992083758"/>
    <m/>
  </r>
  <r>
    <s v="P100510"/>
    <x v="7"/>
    <s v="Follow-up"/>
    <s v="Scheduled"/>
    <d v="2024-01-02T00:00:00"/>
    <d v="2024-01-02T08:30:00"/>
    <x v="617"/>
    <x v="1"/>
    <d v="2024-01-02T08:03:00"/>
    <d v="2024-01-02T08:12:00"/>
    <d v="2024-01-02T08:58:00"/>
    <d v="2024-01-02T09:31:00"/>
    <d v="2024-01-02T10:12:00"/>
    <d v="2024-01-02T10:18:00"/>
    <n v="0.85"/>
    <n v="2"/>
    <n v="6"/>
    <n v="0.39"/>
    <m/>
    <n v="1"/>
    <s v="Online"/>
    <n v="0.5445187951659437"/>
    <m/>
    <n v="57.000000007683411"/>
    <m/>
  </r>
  <r>
    <s v="P100528"/>
    <x v="7"/>
    <s v="Urgent Care"/>
    <s v="Scheduled"/>
    <d v="2024-02-18T00:00:00"/>
    <d v="2024-02-18T16:15:00"/>
    <x v="618"/>
    <x v="0"/>
    <d v="2024-02-18T16:25:00"/>
    <d v="2024-02-18T16:28:00"/>
    <d v="2024-02-18T18:17:00"/>
    <d v="2024-02-18T18:38:00"/>
    <d v="2024-02-18T19:09:00"/>
    <d v="2024-02-18T19:19:00"/>
    <n v="0.69"/>
    <n v="6"/>
    <n v="12"/>
    <n v="0.2"/>
    <m/>
    <n v="1"/>
    <s v="Online"/>
    <n v="0.23731599063346398"/>
    <m/>
    <n v="114.00000000488944"/>
    <m/>
  </r>
  <r>
    <s v="P100529"/>
    <x v="7"/>
    <s v="Urgent Care"/>
    <s v="Scheduled"/>
    <d v="2024-03-09T00:00:00"/>
    <d v="2024-03-09T09:15:00"/>
    <x v="619"/>
    <x v="1"/>
    <d v="2024-03-09T08:57:00"/>
    <d v="2024-03-09T09:00:00"/>
    <d v="2024-03-09T09:45:00"/>
    <d v="2024-03-09T09:55:00"/>
    <d v="2024-03-09T10:50:00"/>
    <d v="2024-03-09T10:56:00"/>
    <n v="0.64"/>
    <n v="6"/>
    <n v="15"/>
    <n v="0.43"/>
    <m/>
    <n v="1"/>
    <s v="Online"/>
    <n v="0.56499703847634908"/>
    <m/>
    <n v="50.999999998603016"/>
    <m/>
  </r>
  <r>
    <s v="P100532"/>
    <x v="7"/>
    <s v="Urgent Care"/>
    <s v="Scheduled"/>
    <d v="2024-02-22T00:00:00"/>
    <d v="2024-02-22T11:00:00"/>
    <x v="620"/>
    <x v="1"/>
    <d v="2024-02-22T11:10:00"/>
    <d v="2024-02-22T11:14:00"/>
    <d v="2024-02-22T11:34:00"/>
    <d v="2024-02-22T11:39:00"/>
    <d v="2024-02-22T11:57:00"/>
    <d v="2024-02-22T12:09:00"/>
    <n v="0.45"/>
    <n v="8"/>
    <n v="15"/>
    <n v="0.15"/>
    <m/>
    <n v="1"/>
    <s v="Online"/>
    <n v="0.7579858156429945"/>
    <m/>
    <n v="27.999999996973202"/>
    <m/>
  </r>
  <r>
    <s v="P100533"/>
    <x v="7"/>
    <s v="Urgent Care"/>
    <s v="Scheduled"/>
    <d v="2024-01-29T00:00:00"/>
    <d v="2024-01-29T11:00:00"/>
    <x v="621"/>
    <x v="1"/>
    <d v="2024-01-29T10:28:00"/>
    <d v="2024-01-29T10:39:00"/>
    <d v="2024-01-29T12:25:00"/>
    <d v="2024-01-29T12:57:00"/>
    <d v="2024-01-29T14:16:00"/>
    <d v="2024-01-29T15:12:00"/>
    <n v="0.42"/>
    <n v="3"/>
    <n v="13"/>
    <n v="0.3"/>
    <m/>
    <n v="1"/>
    <s v="Online"/>
    <n v="0.58104786591181123"/>
    <m/>
    <n v="117.9999999969732"/>
    <m/>
  </r>
  <r>
    <s v="P100537"/>
    <x v="7"/>
    <s v="Specialist Referral"/>
    <s v="Scheduled"/>
    <d v="2024-03-22T00:00:00"/>
    <d v="2024-03-22T16:15:00"/>
    <x v="622"/>
    <x v="0"/>
    <d v="2024-03-22T16:26:00"/>
    <d v="2024-03-22T16:31:00"/>
    <d v="2024-03-22T17:09:00"/>
    <d v="2024-03-22T17:14:00"/>
    <d v="2024-03-22T17:14:00"/>
    <d v="2024-03-22T18:03:00"/>
    <n v="0.93"/>
    <n v="5"/>
    <n v="14"/>
    <n v="0.14000000000000001"/>
    <m/>
    <n v="1"/>
    <s v="Online"/>
    <n v="0.71898641628307181"/>
    <m/>
    <n v="45"/>
    <m/>
  </r>
  <r>
    <s v="P100543"/>
    <x v="7"/>
    <s v="New Patient"/>
    <s v="Scheduled"/>
    <d v="2024-01-13T00:00:00"/>
    <d v="2024-01-13T13:45:00"/>
    <x v="623"/>
    <x v="0"/>
    <d v="2024-01-13T13:35:00"/>
    <d v="2024-01-13T13:38:00"/>
    <d v="2024-01-13T13:49:00"/>
    <d v="2024-01-13T14:19:00"/>
    <d v="2024-01-13T18:05:00"/>
    <d v="2024-01-13T18:16:00"/>
    <n v="0.34"/>
    <n v="7"/>
    <n v="12"/>
    <n v="0.41"/>
    <m/>
    <n v="1"/>
    <s v="Online"/>
    <n v="0.89700950291294212"/>
    <m/>
    <n v="14.99999999650754"/>
    <m/>
  </r>
  <r>
    <s v="P100546"/>
    <x v="7"/>
    <s v="Follow-up"/>
    <s v="Scheduled"/>
    <d v="2024-02-13T00:00:00"/>
    <d v="2024-02-13T09:15:00"/>
    <x v="624"/>
    <x v="1"/>
    <d v="2024-02-13T08:54:00"/>
    <d v="2024-02-13T09:05:00"/>
    <d v="2024-02-13T09:29:00"/>
    <d v="2024-02-13T09:47:00"/>
    <d v="2024-02-13T10:20:00"/>
    <d v="2024-02-13T11:01:00"/>
    <n v="0.67"/>
    <n v="8"/>
    <n v="6"/>
    <n v="0.46"/>
    <m/>
    <n v="1"/>
    <s v="Online"/>
    <n v="0.22737676418813391"/>
    <m/>
    <n v="39.000000001396984"/>
    <m/>
  </r>
  <r>
    <s v="P100552"/>
    <x v="7"/>
    <s v="New Patient"/>
    <s v="Scheduled"/>
    <d v="2024-01-23T00:00:00"/>
    <d v="2024-01-23T13:30:00"/>
    <x v="625"/>
    <x v="0"/>
    <d v="2024-01-23T13:26:00"/>
    <d v="2024-01-23T13:32:00"/>
    <d v="2024-01-23T13:34:00"/>
    <d v="2024-01-23T14:23:00"/>
    <d v="2024-01-23T15:19:00"/>
    <d v="2024-01-23T15:42:00"/>
    <n v="0.46"/>
    <n v="7"/>
    <n v="13"/>
    <n v="0.38"/>
    <m/>
    <n v="1"/>
    <s v="Online"/>
    <n v="0.55090922170470136"/>
    <m/>
    <n v="11.000000004423782"/>
    <m/>
  </r>
  <r>
    <s v="P100560"/>
    <x v="7"/>
    <s v="New Patient"/>
    <s v="Scheduled"/>
    <d v="2024-03-27T00:00:00"/>
    <d v="2024-03-27T09:15:00"/>
    <x v="626"/>
    <x v="1"/>
    <d v="2024-03-27T09:26:00"/>
    <d v="2024-03-27T09:37:00"/>
    <d v="2024-03-27T10:07:00"/>
    <d v="2024-03-27T10:30:00"/>
    <d v="2024-03-27T10:30:00"/>
    <d v="2024-03-27T10:34:00"/>
    <n v="0.33"/>
    <n v="2"/>
    <n v="5"/>
    <n v="0.21"/>
    <m/>
    <n v="1"/>
    <s v="Online"/>
    <n v="2.8561729646547906E-3"/>
    <m/>
    <n v="46.000000003259629"/>
    <m/>
  </r>
  <r>
    <s v="P100562"/>
    <x v="7"/>
    <s v="New Patient"/>
    <s v="Walk-in"/>
    <d v="2024-01-19T00:00:00"/>
    <d v="2024-01-19T11:30:00"/>
    <x v="627"/>
    <x v="1"/>
    <d v="2024-01-19T11:48:00"/>
    <d v="2024-01-19T11:53:00"/>
    <d v="2024-01-19T12:53:00"/>
    <d v="2024-01-19T12:58:00"/>
    <d v="2024-01-19T12:58:00"/>
    <d v="2024-01-19T13:23:00"/>
    <n v="0.45"/>
    <n v="8"/>
    <n v="15"/>
    <n v="0.48"/>
    <d v="1899-12-30T00:53:05"/>
    <n v="0"/>
    <s v="Walk-in"/>
    <n v="0.87958995832520992"/>
    <m/>
    <n v="68.000000001629815"/>
    <m/>
  </r>
  <r>
    <s v="P100565"/>
    <x v="7"/>
    <s v="New Patient"/>
    <s v="Scheduled"/>
    <d v="2024-01-09T00:00:00"/>
    <d v="2024-01-09T11:00:00"/>
    <x v="628"/>
    <x v="1"/>
    <d v="2024-01-09T10:48:00"/>
    <d v="2024-01-09T10:53:00"/>
    <d v="2024-01-09T12:28:00"/>
    <d v="2024-01-09T12:49:00"/>
    <d v="2024-01-09T15:13:00"/>
    <d v="2024-01-09T15:15:00"/>
    <n v="0.94"/>
    <n v="3"/>
    <n v="10"/>
    <n v="0.23"/>
    <m/>
    <n v="1"/>
    <s v="Online"/>
    <n v="0.26118634776182537"/>
    <m/>
    <n v="103.99999999324791"/>
    <m/>
  </r>
  <r>
    <s v="P100571"/>
    <x v="7"/>
    <s v="Urgent Care"/>
    <s v="Scheduled"/>
    <d v="2024-01-22T00:00:00"/>
    <d v="2024-01-22T13:45:00"/>
    <x v="629"/>
    <x v="0"/>
    <d v="2024-01-22T13:58:00"/>
    <d v="2024-01-22T14:05:00"/>
    <d v="2024-01-22T14:16:00"/>
    <d v="2024-01-22T14:37:00"/>
    <d v="2024-01-22T15:15:00"/>
    <d v="2024-01-22T15:26:00"/>
    <n v="0.94"/>
    <n v="3"/>
    <n v="11"/>
    <n v="0.19"/>
    <m/>
    <n v="1"/>
    <s v="Online"/>
    <n v="0.91722829345837886"/>
    <m/>
    <n v="21.999999998370185"/>
    <m/>
  </r>
  <r>
    <s v="P100572"/>
    <x v="7"/>
    <s v="Follow-up"/>
    <s v="Emergency"/>
    <d v="2024-02-07T00:00:00"/>
    <d v="2024-02-07T10:00:00"/>
    <x v="630"/>
    <x v="1"/>
    <d v="2024-02-07T09:52:00"/>
    <d v="2024-02-07T09:56:00"/>
    <d v="2024-02-07T10:05:00"/>
    <d v="2024-02-07T10:22:00"/>
    <d v="2024-02-07T12:47:00"/>
    <d v="2024-02-07T13:02:00"/>
    <n v="0.69"/>
    <n v="7"/>
    <n v="12"/>
    <n v="0.43"/>
    <d v="1899-12-30T00:58:27"/>
    <n v="0"/>
    <s v="Walk-in"/>
    <n v="0.7429270507885255"/>
    <m/>
    <n v="15.000000006984919"/>
    <m/>
  </r>
  <r>
    <s v="P100574"/>
    <x v="7"/>
    <s v="Specialist Referral"/>
    <s v="Emergency"/>
    <d v="2024-02-05T00:00:00"/>
    <d v="2024-02-05T13:45:00"/>
    <x v="631"/>
    <x v="0"/>
    <d v="2024-02-05T14:13:00"/>
    <d v="2024-02-05T14:18:00"/>
    <d v="2024-02-05T15:24:00"/>
    <d v="2024-02-05T15:39:00"/>
    <d v="2024-02-05T16:07:00"/>
    <d v="2024-02-05T17:05:00"/>
    <n v="0.52"/>
    <n v="2"/>
    <n v="12"/>
    <n v="0.21"/>
    <d v="1899-12-30T00:17:28"/>
    <n v="0"/>
    <s v="Walk-in"/>
    <n v="0.47137975942432753"/>
    <m/>
    <n v="75.00000000349246"/>
    <m/>
  </r>
  <r>
    <s v="P100585"/>
    <x v="7"/>
    <s v="Follow-up"/>
    <s v="Scheduled"/>
    <d v="2024-02-23T00:00:00"/>
    <d v="2024-02-23T15:30:00"/>
    <x v="632"/>
    <x v="0"/>
    <d v="2024-02-23T15:24:00"/>
    <d v="2024-02-23T15:32:00"/>
    <d v="2024-02-23T16:32:00"/>
    <d v="2024-02-23T17:03:00"/>
    <d v="2024-02-23T17:27:00"/>
    <d v="2024-02-23T17:52:00"/>
    <n v="0.89"/>
    <n v="7"/>
    <n v="7"/>
    <n v="0.3"/>
    <m/>
    <n v="1"/>
    <s v="Online"/>
    <n v="0.90302381775192075"/>
    <m/>
    <n v="71.999999993713573"/>
    <m/>
  </r>
  <r>
    <s v="P100595"/>
    <x v="7"/>
    <s v="New Patient"/>
    <s v="Scheduled"/>
    <d v="2024-02-25T00:00:00"/>
    <d v="2024-02-25T15:00:00"/>
    <x v="633"/>
    <x v="0"/>
    <d v="2024-02-25T14:56:00"/>
    <d v="2024-02-25T14:58:00"/>
    <d v="2024-02-25T15:16:00"/>
    <d v="2024-02-25T15:32:00"/>
    <d v="2024-02-25T15:32:00"/>
    <d v="2024-02-25T17:14:00"/>
    <n v="0.85"/>
    <n v="6"/>
    <n v="5"/>
    <n v="0.41"/>
    <m/>
    <n v="1"/>
    <s v="Online"/>
    <n v="0.84379900627066451"/>
    <m/>
    <n v="24.999999997671694"/>
    <m/>
  </r>
  <r>
    <s v="P100610"/>
    <x v="7"/>
    <s v="New Patient"/>
    <s v="Walk-in"/>
    <d v="2024-01-17T00:00:00"/>
    <d v="2024-01-17T13:00:00"/>
    <x v="634"/>
    <x v="0"/>
    <d v="2024-01-17T13:01:00"/>
    <d v="2024-01-17T13:05:00"/>
    <d v="2024-01-17T14:26:00"/>
    <d v="2024-01-17T14:41:00"/>
    <d v="2024-01-17T15:32:00"/>
    <d v="2024-01-17T17:16:00"/>
    <n v="0.51"/>
    <n v="7"/>
    <n v="11"/>
    <n v="0.38"/>
    <d v="1899-12-30T00:00:51"/>
    <n v="0"/>
    <s v="Walk-in"/>
    <n v="0.49774403672033496"/>
    <m/>
    <n v="88.000000003958121"/>
    <m/>
  </r>
  <r>
    <s v="P100613"/>
    <x v="7"/>
    <s v="Urgent Care"/>
    <s v="Walk-in"/>
    <d v="2024-01-05T00:00:00"/>
    <d v="2024-01-05T10:30:00"/>
    <x v="635"/>
    <x v="1"/>
    <d v="2024-01-05T10:52:00"/>
    <d v="2024-01-05T10:55:00"/>
    <d v="2024-01-05T11:31:00"/>
    <d v="2024-01-05T12:11:00"/>
    <d v="2024-01-05T12:46:00"/>
    <d v="2024-01-05T12:50:00"/>
    <n v="0.6"/>
    <n v="5"/>
    <n v="3"/>
    <n v="0.36"/>
    <d v="1899-12-30T00:54:39"/>
    <n v="0"/>
    <s v="Walk-in"/>
    <n v="0.40376063169833643"/>
    <m/>
    <n v="43.999999996740371"/>
    <m/>
  </r>
  <r>
    <s v="P100617"/>
    <x v="7"/>
    <s v="New Patient"/>
    <s v="Scheduled"/>
    <d v="2024-01-14T00:00:00"/>
    <d v="2024-01-14T12:15:00"/>
    <x v="636"/>
    <x v="0"/>
    <d v="2024-01-14T12:35:00"/>
    <d v="2024-01-14T12:44:00"/>
    <d v="2024-01-14T13:14:00"/>
    <d v="2024-01-14T13:47:00"/>
    <d v="2024-01-14T14:28:00"/>
    <d v="2024-01-14T14:42:00"/>
    <n v="0.64"/>
    <n v="7"/>
    <n v="13"/>
    <n v="0.49"/>
    <m/>
    <n v="1"/>
    <s v="Online"/>
    <n v="0.98474326799138401"/>
    <m/>
    <n v="40.999999997438863"/>
    <m/>
  </r>
  <r>
    <s v="P100618"/>
    <x v="7"/>
    <s v="Follow-up"/>
    <s v="Scheduled"/>
    <d v="2024-03-18T00:00:00"/>
    <d v="2024-03-18T09:45:00"/>
    <x v="637"/>
    <x v="1"/>
    <d v="2024-03-18T09:47:00"/>
    <d v="2024-03-18T10:00:00"/>
    <d v="2024-03-18T10:12:00"/>
    <d v="2024-03-18T10:23:00"/>
    <d v="2024-03-18T10:59:00"/>
    <d v="2024-03-18T11:11:00"/>
    <n v="0.45"/>
    <n v="3"/>
    <n v="3"/>
    <n v="0.28999999999999998"/>
    <m/>
    <n v="1"/>
    <s v="Online"/>
    <n v="0.18115545614853756"/>
    <m/>
    <n v="29.000000000232831"/>
    <m/>
  </r>
  <r>
    <s v="P100622"/>
    <x v="7"/>
    <s v="Specialist Referral"/>
    <s v="Scheduled"/>
    <d v="2024-01-14T00:00:00"/>
    <d v="2024-01-14T13:45:00"/>
    <x v="638"/>
    <x v="0"/>
    <d v="2024-01-14T13:43:00"/>
    <d v="2024-01-14T13:54:00"/>
    <d v="2024-01-14T14:24:00"/>
    <d v="2024-01-14T14:38:00"/>
    <d v="2024-01-14T15:06:00"/>
    <d v="2024-01-14T15:22:00"/>
    <n v="0.45"/>
    <n v="2"/>
    <n v="7"/>
    <n v="0.21"/>
    <m/>
    <n v="1"/>
    <s v="Online"/>
    <n v="0.16353363706795299"/>
    <m/>
    <n v="43.999999996740371"/>
    <m/>
  </r>
  <r>
    <s v="P100625"/>
    <x v="7"/>
    <s v="Follow-up"/>
    <s v="Scheduled"/>
    <d v="2024-03-04T00:00:00"/>
    <d v="2024-03-04T09:45:00"/>
    <x v="639"/>
    <x v="1"/>
    <d v="2024-03-04T09:33:00"/>
    <d v="2024-03-04T09:40:00"/>
    <d v="2024-03-04T09:45:00"/>
    <d v="2024-03-04T09:50:00"/>
    <d v="2024-03-04T10:49:00"/>
    <d v="2024-03-04T12:53:00"/>
    <n v="0.54"/>
    <n v="7"/>
    <n v="12"/>
    <n v="0.34"/>
    <m/>
    <n v="1"/>
    <s v="Online"/>
    <n v="0.55496301084484101"/>
    <m/>
    <n v="14.99999999650754"/>
    <m/>
  </r>
  <r>
    <s v="P100627"/>
    <x v="7"/>
    <s v="New Patient"/>
    <s v="Emergency"/>
    <d v="2024-02-05T00:00:00"/>
    <d v="2024-02-05T13:00:00"/>
    <x v="640"/>
    <x v="0"/>
    <d v="2024-02-05T12:46:00"/>
    <d v="2024-02-05T12:54:00"/>
    <d v="2024-02-05T13:30:00"/>
    <d v="2024-02-05T13:55:00"/>
    <d v="2024-02-05T13:55:00"/>
    <d v="2024-02-05T14:04:00"/>
    <n v="0.53"/>
    <n v="8"/>
    <n v="10"/>
    <n v="0.34"/>
    <d v="1899-12-30T00:47:55"/>
    <n v="0"/>
    <s v="Walk-in"/>
    <n v="0.7240698740192183"/>
    <m/>
    <n v="49.000000002561137"/>
    <m/>
  </r>
  <r>
    <s v="P100640"/>
    <x v="7"/>
    <s v="Follow-up"/>
    <s v="Scheduled"/>
    <d v="2024-02-04T00:00:00"/>
    <d v="2024-02-04T09:45:00"/>
    <x v="641"/>
    <x v="1"/>
    <d v="2024-02-04T09:52:00"/>
    <d v="2024-02-04T10:01:00"/>
    <d v="2024-02-04T10:19:00"/>
    <d v="2024-02-04T10:43:00"/>
    <d v="2024-02-04T11:15:00"/>
    <d v="2024-02-04T11:51:00"/>
    <n v="0.37"/>
    <n v="2"/>
    <n v="11"/>
    <n v="0.46"/>
    <m/>
    <n v="1"/>
    <s v="Online"/>
    <n v="0.68370590772724105"/>
    <m/>
    <n v="31.999999999534339"/>
    <m/>
  </r>
  <r>
    <s v="P100643"/>
    <x v="7"/>
    <s v="Urgent Care"/>
    <s v="Scheduled"/>
    <d v="2024-02-25T00:00:00"/>
    <d v="2024-02-25T09:15:00"/>
    <x v="642"/>
    <x v="1"/>
    <d v="2024-02-25T09:23:00"/>
    <d v="2024-02-25T09:33:00"/>
    <d v="2024-02-25T10:32:00"/>
    <d v="2024-02-25T11:10:00"/>
    <d v="2024-02-25T11:55:00"/>
    <d v="2024-02-25T12:04:00"/>
    <n v="0.84"/>
    <n v="3"/>
    <n v="10"/>
    <n v="0.27"/>
    <m/>
    <n v="1"/>
    <s v="Online"/>
    <n v="0.41529635978601809"/>
    <m/>
    <n v="72.999999996973202"/>
    <m/>
  </r>
  <r>
    <s v="P100656"/>
    <x v="7"/>
    <s v="New Patient"/>
    <s v="Emergency"/>
    <d v="2024-02-21T00:00:00"/>
    <d v="2024-02-21T15:15:00"/>
    <x v="643"/>
    <x v="0"/>
    <d v="2024-02-21T15:14:00"/>
    <d v="2024-02-21T15:18:00"/>
    <d v="2024-02-21T16:00:00"/>
    <d v="2024-02-21T16:15:00"/>
    <d v="2024-02-21T16:15:00"/>
    <d v="2024-02-21T16:18:00"/>
    <n v="0.56999999999999995"/>
    <n v="7"/>
    <n v="5"/>
    <n v="0.24"/>
    <d v="1899-12-30T00:17:19"/>
    <n v="0"/>
    <s v="Walk-in"/>
    <n v="0.42128867126600766"/>
    <m/>
    <n v="48.999999992083758"/>
    <m/>
  </r>
  <r>
    <s v="P100663"/>
    <x v="7"/>
    <s v="New Patient"/>
    <s v="Scheduled"/>
    <d v="2024-03-28T00:00:00"/>
    <d v="2024-03-28T08:30:00"/>
    <x v="644"/>
    <x v="1"/>
    <d v="2024-03-28T08:02:00"/>
    <d v="2024-03-28T08:05:00"/>
    <d v="2024-03-28T10:09:00"/>
    <d v="2024-03-28T10:41:00"/>
    <d v="2024-03-28T11:20:00"/>
    <d v="2024-03-28T12:03:00"/>
    <n v="0.83"/>
    <n v="2"/>
    <n v="6"/>
    <n v="0.4"/>
    <m/>
    <n v="1"/>
    <s v="Online"/>
    <n v="0.69716377117856554"/>
    <m/>
    <n v="131.00000000791624"/>
    <m/>
  </r>
  <r>
    <s v="P100681"/>
    <x v="7"/>
    <s v="Urgent Care"/>
    <s v="Scheduled"/>
    <d v="2024-02-06T00:00:00"/>
    <d v="2024-02-06T14:00:00"/>
    <x v="645"/>
    <x v="0"/>
    <d v="2024-02-06T13:54:00"/>
    <d v="2024-02-06T14:01:00"/>
    <d v="2024-02-06T14:21:00"/>
    <d v="2024-02-06T14:30:00"/>
    <d v="2024-02-06T14:30:00"/>
    <d v="2024-02-06T15:46:00"/>
    <n v="0.56000000000000005"/>
    <n v="8"/>
    <n v="3"/>
    <n v="0.16"/>
    <m/>
    <n v="1"/>
    <s v="Online"/>
    <n v="0.89805545260701869"/>
    <m/>
    <n v="30.99999999627471"/>
    <m/>
  </r>
  <r>
    <s v="P100688"/>
    <x v="7"/>
    <s v="Specialist Referral"/>
    <s v="Walk-in"/>
    <d v="2024-03-10T00:00:00"/>
    <d v="2024-03-10T16:45:00"/>
    <x v="646"/>
    <x v="0"/>
    <d v="2024-03-10T16:38:00"/>
    <d v="2024-03-10T16:50:00"/>
    <d v="2024-03-10T16:54:00"/>
    <d v="2024-03-10T17:10:00"/>
    <d v="2024-03-10T17:10:00"/>
    <d v="2024-03-10T18:12:00"/>
    <n v="0.56000000000000005"/>
    <n v="3"/>
    <n v="3"/>
    <n v="0.44"/>
    <d v="1899-12-30T00:41:21"/>
    <n v="0"/>
    <s v="Walk-in"/>
    <n v="0.25426001049846814"/>
    <m/>
    <n v="19.000000009546056"/>
    <m/>
  </r>
  <r>
    <s v="P100692"/>
    <x v="7"/>
    <s v="Urgent Care"/>
    <s v="Scheduled"/>
    <d v="2024-01-05T00:00:00"/>
    <d v="2024-01-05T16:15:00"/>
    <x v="647"/>
    <x v="0"/>
    <d v="2024-01-05T16:03:00"/>
    <d v="2024-01-05T16:07:00"/>
    <d v="2024-01-05T16:16:00"/>
    <d v="2024-01-05T16:43:00"/>
    <d v="2024-01-05T17:20:00"/>
    <d v="2024-01-05T18:33:00"/>
    <n v="0.54"/>
    <n v="7"/>
    <n v="5"/>
    <n v="0.43"/>
    <m/>
    <n v="1"/>
    <s v="Online"/>
    <n v="0.28070093543232255"/>
    <m/>
    <n v="17.999999995809048"/>
    <m/>
  </r>
  <r>
    <s v="P100738"/>
    <x v="7"/>
    <s v="Urgent Care"/>
    <s v="Scheduled"/>
    <d v="2024-02-13T00:00:00"/>
    <d v="2024-02-13T14:15:00"/>
    <x v="648"/>
    <x v="0"/>
    <d v="2024-02-13T13:51:00"/>
    <d v="2024-02-13T14:00:00"/>
    <d v="2024-02-13T14:17:00"/>
    <d v="2024-02-13T14:27:00"/>
    <d v="2024-02-13T14:27:00"/>
    <d v="2024-02-13T15:00:00"/>
    <n v="0.34"/>
    <n v="2"/>
    <n v="14"/>
    <n v="0.45"/>
    <m/>
    <n v="1"/>
    <s v="Online"/>
    <n v="3.4811841012949096E-2"/>
    <m/>
    <n v="29.000000000232831"/>
    <m/>
  </r>
  <r>
    <s v="P100752"/>
    <x v="7"/>
    <s v="Urgent Care"/>
    <s v="Scheduled"/>
    <d v="2024-02-04T00:00:00"/>
    <d v="2024-02-04T09:45:00"/>
    <x v="649"/>
    <x v="1"/>
    <d v="2024-02-04T09:26:00"/>
    <d v="2024-02-04T09:33:00"/>
    <d v="2024-02-04T10:04:00"/>
    <d v="2024-02-04T10:18:00"/>
    <d v="2024-02-04T11:16:00"/>
    <d v="2024-02-04T12:56:00"/>
    <n v="0.88"/>
    <n v="5"/>
    <n v="3"/>
    <n v="0.28999999999999998"/>
    <m/>
    <n v="1"/>
    <s v="Online"/>
    <n v="0.80520649888182927"/>
    <m/>
    <n v="40.999999997438863"/>
    <m/>
  </r>
  <r>
    <s v="P100771"/>
    <x v="7"/>
    <s v="Follow-up"/>
    <s v="Scheduled"/>
    <d v="2024-03-08T00:00:00"/>
    <d v="2024-03-08T16:30:00"/>
    <x v="650"/>
    <x v="0"/>
    <d v="2024-03-08T15:57:00"/>
    <d v="2024-03-08T16:09:00"/>
    <d v="2024-03-08T18:26:00"/>
    <d v="2024-03-08T18:52:00"/>
    <d v="2024-03-08T20:49:00"/>
    <d v="2024-03-08T21:05:00"/>
    <n v="0.46"/>
    <n v="3"/>
    <n v="7"/>
    <n v="0.45"/>
    <m/>
    <n v="1"/>
    <s v="Online"/>
    <n v="0.532776569178395"/>
    <m/>
    <n v="152.99999999580905"/>
    <m/>
  </r>
  <r>
    <s v="P100776"/>
    <x v="7"/>
    <s v="New Patient"/>
    <s v="Walk-in"/>
    <d v="2024-01-16T00:00:00"/>
    <d v="2024-01-16T14:15:00"/>
    <x v="651"/>
    <x v="0"/>
    <d v="2024-01-16T13:59:00"/>
    <d v="2024-01-16T14:11:00"/>
    <d v="2024-01-16T14:40:00"/>
    <d v="2024-01-16T15:17:00"/>
    <d v="2024-01-16T15:56:00"/>
    <d v="2024-01-16T17:15:00"/>
    <n v="0.48"/>
    <n v="6"/>
    <n v="11"/>
    <n v="0.18"/>
    <d v="1899-12-30T00:03:30"/>
    <n v="0"/>
    <s v="Walk-in"/>
    <n v="6.0380346113808603E-2"/>
    <m/>
    <n v="42.000000000698492"/>
    <m/>
  </r>
  <r>
    <s v="P100784"/>
    <x v="7"/>
    <s v="Specialist Referral"/>
    <s v="Scheduled"/>
    <d v="2024-01-08T00:00:00"/>
    <d v="2024-01-08T08:15:00"/>
    <x v="652"/>
    <x v="1"/>
    <d v="2024-01-08T08:24:00"/>
    <d v="2024-01-08T08:31:00"/>
    <d v="2024-01-08T09:11:00"/>
    <d v="2024-01-08T09:32:00"/>
    <d v="2024-01-08T09:32:00"/>
    <d v="2024-01-08T10:51:00"/>
    <n v="0.6"/>
    <n v="7"/>
    <n v="5"/>
    <n v="0.32"/>
    <m/>
    <n v="1"/>
    <s v="Online"/>
    <n v="0.26774063034376749"/>
    <m/>
    <n v="47.999999999301508"/>
    <m/>
  </r>
  <r>
    <s v="P100801"/>
    <x v="7"/>
    <s v="Urgent Care"/>
    <s v="Walk-in"/>
    <d v="2024-02-01T00:00:00"/>
    <d v="2024-02-01T08:45:00"/>
    <x v="653"/>
    <x v="1"/>
    <d v="2024-02-01T08:25:00"/>
    <d v="2024-02-01T08:28:00"/>
    <d v="2024-02-01T08:48:00"/>
    <d v="2024-02-01T08:53:00"/>
    <d v="2024-02-01T09:12:00"/>
    <d v="2024-02-01T09:25:00"/>
    <n v="0.47"/>
    <n v="3"/>
    <n v="6"/>
    <n v="0.44"/>
    <d v="1899-12-30T00:28:14"/>
    <n v="0"/>
    <s v="Walk-in"/>
    <n v="0.61958355193046244"/>
    <m/>
    <n v="26.000000000931323"/>
    <m/>
  </r>
  <r>
    <s v="P100808"/>
    <x v="7"/>
    <s v="New Patient"/>
    <s v="Walk-in"/>
    <d v="2024-02-11T00:00:00"/>
    <d v="2024-02-11T15:00:00"/>
    <x v="654"/>
    <x v="0"/>
    <d v="2024-02-11T14:56:00"/>
    <d v="2024-02-11T15:04:00"/>
    <d v="2024-02-11T17:34:00"/>
    <d v="2024-02-11T17:52:00"/>
    <d v="2024-02-11T18:22:00"/>
    <d v="2024-02-11T19:29:00"/>
    <n v="0.71"/>
    <n v="7"/>
    <n v="11"/>
    <n v="0.4"/>
    <d v="1899-12-30T00:56:47"/>
    <n v="0"/>
    <s v="Walk-in"/>
    <n v="0.93475377158895501"/>
    <m/>
    <n v="161.00000000093132"/>
    <m/>
  </r>
  <r>
    <s v="P100822"/>
    <x v="7"/>
    <s v="Follow-up"/>
    <s v="Scheduled"/>
    <d v="2024-03-26T00:00:00"/>
    <d v="2024-03-26T14:30:00"/>
    <x v="655"/>
    <x v="0"/>
    <d v="2024-03-26T14:12:00"/>
    <d v="2024-03-26T14:24:00"/>
    <d v="2024-03-26T15:42:00"/>
    <d v="2024-03-26T16:04:00"/>
    <d v="2024-03-26T16:26:00"/>
    <d v="2024-03-26T17:46:00"/>
    <n v="0.93"/>
    <n v="2"/>
    <n v="6"/>
    <n v="0.28000000000000003"/>
    <m/>
    <n v="1"/>
    <s v="Online"/>
    <n v="6.2464310681224267E-2"/>
    <m/>
    <n v="95.000000005820766"/>
    <m/>
  </r>
  <r>
    <s v="P100829"/>
    <x v="7"/>
    <s v="Specialist Referral"/>
    <s v="Scheduled"/>
    <d v="2024-02-26T00:00:00"/>
    <d v="2024-02-26T12:30:00"/>
    <x v="656"/>
    <x v="1"/>
    <d v="2024-02-26T11:42:00"/>
    <d v="2024-02-26T11:56:00"/>
    <d v="2024-02-26T13:23:00"/>
    <d v="2024-02-26T14:00:00"/>
    <d v="2024-02-26T14:31:00"/>
    <d v="2024-02-26T14:46:00"/>
    <n v="0.62"/>
    <n v="5"/>
    <n v="8"/>
    <n v="0.36"/>
    <m/>
    <n v="1"/>
    <s v="Online"/>
    <n v="0.71537203540828531"/>
    <m/>
    <n v="104.99999999650754"/>
    <m/>
  </r>
  <r>
    <s v="P100840"/>
    <x v="7"/>
    <s v="Specialist Referral"/>
    <s v="Scheduled"/>
    <d v="2024-03-28T00:00:00"/>
    <d v="2024-03-28T08:45:00"/>
    <x v="657"/>
    <x v="1"/>
    <d v="2024-03-28T08:30:00"/>
    <d v="2024-03-28T08:34:00"/>
    <d v="2024-03-28T10:48:00"/>
    <d v="2024-03-28T11:04:00"/>
    <d v="2024-03-28T12:43:00"/>
    <d v="2024-03-28T12:54:00"/>
    <n v="0.8"/>
    <n v="6"/>
    <n v="14"/>
    <n v="0.11"/>
    <m/>
    <n v="1"/>
    <s v="Online"/>
    <n v="3.2489042514816102E-3"/>
    <m/>
    <n v="138.99999999208376"/>
    <m/>
  </r>
  <r>
    <s v="P100843"/>
    <x v="7"/>
    <s v="New Patient"/>
    <s v="Scheduled"/>
    <d v="2024-02-17T00:00:00"/>
    <d v="2024-02-17T11:00:00"/>
    <x v="658"/>
    <x v="1"/>
    <d v="2024-02-17T11:00:00"/>
    <d v="2024-02-17T11:10:00"/>
    <d v="2024-02-17T12:16:00"/>
    <d v="2024-02-17T12:26:00"/>
    <d v="2024-02-17T12:26:00"/>
    <d v="2024-02-17T13:58:00"/>
    <n v="0.53"/>
    <n v="7"/>
    <n v="13"/>
    <n v="0.28000000000000003"/>
    <m/>
    <n v="1"/>
    <s v="Online"/>
    <n v="0.37203208281317235"/>
    <m/>
    <n v="78.999999995576218"/>
    <m/>
  </r>
  <r>
    <s v="P100848"/>
    <x v="7"/>
    <s v="Urgent Care"/>
    <s v="Scheduled"/>
    <d v="2024-03-11T00:00:00"/>
    <d v="2024-03-11T11:30:00"/>
    <x v="659"/>
    <x v="1"/>
    <d v="2024-03-11T11:35:00"/>
    <d v="2024-03-11T11:42:00"/>
    <d v="2024-03-11T12:42:00"/>
    <d v="2024-03-11T12:47:00"/>
    <d v="2024-03-11T12:47:00"/>
    <d v="2024-03-11T14:27:00"/>
    <n v="0.6"/>
    <n v="2"/>
    <n v="6"/>
    <n v="0.5"/>
    <m/>
    <n v="1"/>
    <s v="Online"/>
    <n v="0.90056854036654377"/>
    <m/>
    <n v="69.000000004889444"/>
    <m/>
  </r>
  <r>
    <s v="P100863"/>
    <x v="7"/>
    <s v="Follow-up"/>
    <s v="Walk-in"/>
    <d v="2024-03-21T00:00:00"/>
    <d v="2024-03-21T13:00:00"/>
    <x v="660"/>
    <x v="0"/>
    <d v="2024-03-21T12:42:00"/>
    <d v="2024-03-21T12:50:00"/>
    <d v="2024-03-21T13:22:00"/>
    <d v="2024-03-21T13:55:00"/>
    <d v="2024-03-21T14:43:00"/>
    <d v="2024-03-21T15:46:00"/>
    <n v="0.86"/>
    <n v="2"/>
    <n v="15"/>
    <n v="0.19"/>
    <d v="1899-12-30T00:46:09"/>
    <n v="0"/>
    <s v="Walk-in"/>
    <n v="0.90595911854351052"/>
    <m/>
    <n v="45"/>
    <m/>
  </r>
  <r>
    <s v="P100868"/>
    <x v="7"/>
    <s v="Urgent Care"/>
    <s v="Scheduled"/>
    <d v="2024-02-22T00:00:00"/>
    <d v="2024-02-22T13:45:00"/>
    <x v="661"/>
    <x v="0"/>
    <d v="2024-02-22T13:56:00"/>
    <d v="2024-02-22T14:06:00"/>
    <d v="2024-02-22T15:22:00"/>
    <d v="2024-02-22T15:36:00"/>
    <d v="2024-02-22T16:04:00"/>
    <d v="2024-02-22T16:09:00"/>
    <n v="0.67"/>
    <n v="2"/>
    <n v="15"/>
    <n v="0.24"/>
    <m/>
    <n v="1"/>
    <s v="Online"/>
    <n v="0.37260811499783908"/>
    <m/>
    <n v="91.000000003259629"/>
    <m/>
  </r>
  <r>
    <s v="P100890"/>
    <x v="7"/>
    <s v="New Patient"/>
    <s v="Scheduled"/>
    <d v="2024-03-24T00:00:00"/>
    <d v="2024-03-24T08:45:00"/>
    <x v="662"/>
    <x v="1"/>
    <d v="2024-03-24T08:31:00"/>
    <d v="2024-03-24T08:39:00"/>
    <d v="2024-03-24T09:00:00"/>
    <d v="2024-03-24T09:17:00"/>
    <d v="2024-03-24T09:17:00"/>
    <d v="2024-03-24T11:04:00"/>
    <n v="0.32"/>
    <n v="7"/>
    <n v="7"/>
    <n v="0.25"/>
    <m/>
    <n v="1"/>
    <s v="Online"/>
    <n v="0.50925493141701594"/>
    <m/>
    <n v="33.000000002793968"/>
    <m/>
  </r>
  <r>
    <s v="P100892"/>
    <x v="7"/>
    <s v="Follow-up"/>
    <s v="Scheduled"/>
    <d v="2024-01-23T00:00:00"/>
    <d v="2024-01-23T10:45:00"/>
    <x v="663"/>
    <x v="1"/>
    <d v="2024-01-23T10:46:00"/>
    <d v="2024-01-23T10:51:00"/>
    <d v="2024-01-23T11:19:00"/>
    <d v="2024-01-23T11:24:00"/>
    <d v="2024-01-23T12:22:00"/>
    <d v="2024-01-23T14:26:00"/>
    <n v="0.41"/>
    <n v="8"/>
    <n v="8"/>
    <n v="0.44"/>
    <m/>
    <n v="1"/>
    <s v="Online"/>
    <n v="0.21668220361555868"/>
    <m/>
    <n v="34.999999998835847"/>
    <m/>
  </r>
  <r>
    <s v="P100895"/>
    <x v="7"/>
    <s v="New Patient"/>
    <s v="Scheduled"/>
    <d v="2024-02-26T00:00:00"/>
    <d v="2024-02-26T14:00:00"/>
    <x v="664"/>
    <x v="0"/>
    <d v="2024-02-26T13:38:00"/>
    <d v="2024-02-26T13:48:00"/>
    <d v="2024-02-26T14:15:00"/>
    <d v="2024-02-26T14:21:00"/>
    <d v="2024-02-26T14:21:00"/>
    <d v="2024-02-26T14:28:00"/>
    <n v="0.83"/>
    <n v="6"/>
    <n v="6"/>
    <n v="0.38"/>
    <m/>
    <n v="1"/>
    <s v="Online"/>
    <n v="0.66608706836755371"/>
    <m/>
    <n v="40.999999997438863"/>
    <m/>
  </r>
  <r>
    <s v="P100896"/>
    <x v="7"/>
    <s v="Urgent Care"/>
    <s v="Scheduled"/>
    <d v="2024-02-21T00:00:00"/>
    <d v="2024-02-21T08:30:00"/>
    <x v="665"/>
    <x v="1"/>
    <d v="2024-02-21T08:10:00"/>
    <d v="2024-02-21T08:17:00"/>
    <d v="2024-02-21T10:53:00"/>
    <d v="2024-02-21T11:15:00"/>
    <d v="2024-02-21T12:13:00"/>
    <d v="2024-02-21T13:21:00"/>
    <n v="0.92"/>
    <n v="3"/>
    <n v="11"/>
    <n v="0.13"/>
    <m/>
    <n v="1"/>
    <s v="Online"/>
    <n v="0.56403611957104072"/>
    <m/>
    <n v="166.99999999953434"/>
    <m/>
  </r>
  <r>
    <s v="P100903"/>
    <x v="7"/>
    <s v="Specialist Referral"/>
    <s v="Scheduled"/>
    <d v="2024-01-15T00:00:00"/>
    <d v="2024-01-15T15:30:00"/>
    <x v="666"/>
    <x v="0"/>
    <d v="2024-01-15T15:08:00"/>
    <d v="2024-01-15T15:21:00"/>
    <d v="2024-01-15T18:23:00"/>
    <d v="2024-01-15T18:48:00"/>
    <d v="2024-01-15T19:05:00"/>
    <d v="2024-01-15T20:30:00"/>
    <n v="0.87"/>
    <n v="2"/>
    <n v="11"/>
    <n v="0.46"/>
    <m/>
    <n v="1"/>
    <s v="Online"/>
    <n v="0.44479549144959474"/>
    <m/>
    <n v="195.99999999976717"/>
    <m/>
  </r>
  <r>
    <s v="P100904"/>
    <x v="7"/>
    <s v="Specialist Referral"/>
    <s v="Emergency"/>
    <d v="2024-01-08T00:00:00"/>
    <d v="2024-01-08T09:30:00"/>
    <x v="667"/>
    <x v="1"/>
    <d v="2024-01-08T09:20:00"/>
    <d v="2024-01-08T09:21:00"/>
    <d v="2024-01-08T09:38:00"/>
    <d v="2024-01-08T09:50:00"/>
    <d v="2024-01-08T09:50:00"/>
    <d v="2024-01-08T11:12:00"/>
    <n v="0.68"/>
    <n v="4"/>
    <n v="3"/>
    <n v="0.2"/>
    <d v="1899-12-30T00:26:17"/>
    <n v="0"/>
    <s v="Walk-in"/>
    <n v="9.2072220893859358E-2"/>
    <m/>
    <n v="18.999999999068677"/>
    <m/>
  </r>
  <r>
    <s v="P100907"/>
    <x v="7"/>
    <s v="Urgent Care"/>
    <s v="Scheduled"/>
    <d v="2024-02-23T00:00:00"/>
    <d v="2024-02-23T11:00:00"/>
    <x v="668"/>
    <x v="1"/>
    <d v="2024-02-23T10:25:00"/>
    <d v="2024-02-23T10:34:00"/>
    <d v="2024-02-23T12:26:00"/>
    <d v="2024-02-23T12:44:00"/>
    <d v="2024-02-23T14:23:00"/>
    <d v="2024-02-23T14:32:00"/>
    <n v="0.43"/>
    <n v="6"/>
    <n v="5"/>
    <n v="0.31"/>
    <m/>
    <n v="1"/>
    <s v="Online"/>
    <n v="0.61056723398426249"/>
    <m/>
    <n v="121.99999999953434"/>
    <m/>
  </r>
  <r>
    <s v="P100918"/>
    <x v="7"/>
    <s v="New Patient"/>
    <s v="Scheduled"/>
    <d v="2024-01-06T00:00:00"/>
    <d v="2024-01-06T13:15:00"/>
    <x v="669"/>
    <x v="0"/>
    <d v="2024-01-06T13:22:00"/>
    <d v="2024-01-06T13:29:00"/>
    <d v="2024-01-06T13:51:00"/>
    <d v="2024-01-06T13:58:00"/>
    <d v="2024-01-06T13:58:00"/>
    <d v="2024-01-06T15:14:00"/>
    <n v="0.64"/>
    <n v="6"/>
    <n v="4"/>
    <n v="0.49"/>
    <m/>
    <n v="1"/>
    <s v="Online"/>
    <n v="0.31560673228463076"/>
    <m/>
    <n v="30.99999999627471"/>
    <m/>
  </r>
  <r>
    <s v="P100923"/>
    <x v="7"/>
    <s v="New Patient"/>
    <s v="Scheduled"/>
    <d v="2024-01-11T00:00:00"/>
    <d v="2024-01-11T16:45:00"/>
    <x v="670"/>
    <x v="0"/>
    <d v="2024-01-11T17:00:00"/>
    <d v="2024-01-11T17:10:00"/>
    <d v="2024-01-11T17:19:00"/>
    <d v="2024-01-11T17:38:00"/>
    <d v="2024-01-11T18:13:00"/>
    <d v="2024-01-11T18:20:00"/>
    <n v="0.51"/>
    <n v="6"/>
    <n v="7"/>
    <n v="0.44"/>
    <m/>
    <n v="1"/>
    <s v="Online"/>
    <n v="0.45354684718596749"/>
    <m/>
    <n v="20.000000002328306"/>
    <m/>
  </r>
  <r>
    <s v="P100925"/>
    <x v="7"/>
    <s v="Specialist Referral"/>
    <s v="Emergency"/>
    <d v="2024-02-15T00:00:00"/>
    <d v="2024-02-15T11:45:00"/>
    <x v="671"/>
    <x v="1"/>
    <d v="2024-02-15T11:01:00"/>
    <d v="2024-02-15T11:05:00"/>
    <d v="2024-02-15T11:22:00"/>
    <d v="2024-02-15T11:44:00"/>
    <d v="2024-02-15T13:08:00"/>
    <d v="2024-02-15T13:18:00"/>
    <n v="0.66"/>
    <n v="7"/>
    <n v="6"/>
    <n v="0.34"/>
    <d v="1899-12-30T00:05:42"/>
    <n v="0"/>
    <s v="Walk-in"/>
    <n v="0.92748049693347812"/>
    <m/>
    <n v="24.999999997671694"/>
    <m/>
  </r>
  <r>
    <s v="P100930"/>
    <x v="7"/>
    <s v="Urgent Care"/>
    <s v="Scheduled"/>
    <d v="2024-03-01T00:00:00"/>
    <d v="2024-03-01T12:30:00"/>
    <x v="672"/>
    <x v="0"/>
    <d v="2024-03-01T12:17:00"/>
    <d v="2024-03-01T12:21:00"/>
    <d v="2024-03-01T12:52:00"/>
    <d v="2024-03-01T13:01:00"/>
    <d v="2024-03-01T13:01:00"/>
    <d v="2024-03-01T14:28:00"/>
    <n v="0.77"/>
    <n v="4"/>
    <n v="5"/>
    <n v="0.12"/>
    <m/>
    <n v="1"/>
    <s v="Online"/>
    <n v="0.4694460536759737"/>
    <m/>
    <n v="39.000000001396984"/>
    <m/>
  </r>
  <r>
    <s v="P100937"/>
    <x v="7"/>
    <s v="Follow-up"/>
    <s v="Scheduled"/>
    <d v="2024-01-26T00:00:00"/>
    <d v="2024-01-26T09:00:00"/>
    <x v="673"/>
    <x v="1"/>
    <d v="2024-01-26T08:37:00"/>
    <d v="2024-01-26T08:42:00"/>
    <d v="2024-01-26T09:30:00"/>
    <d v="2024-01-26T10:01:00"/>
    <d v="2024-01-26T10:28:00"/>
    <d v="2024-01-26T10:36:00"/>
    <n v="0.33"/>
    <n v="8"/>
    <n v="10"/>
    <n v="0.2"/>
    <m/>
    <n v="1"/>
    <s v="Online"/>
    <n v="3.790069795852169E-3"/>
    <m/>
    <n v="56.000000004423782"/>
    <m/>
  </r>
  <r>
    <s v="P100974"/>
    <x v="7"/>
    <s v="Urgent Care"/>
    <s v="Scheduled"/>
    <d v="2024-01-20T00:00:00"/>
    <d v="2024-01-20T13:00:00"/>
    <x v="674"/>
    <x v="0"/>
    <d v="2024-01-20T13:01:00"/>
    <d v="2024-01-20T13:08:00"/>
    <d v="2024-01-20T14:26:00"/>
    <d v="2024-01-20T14:35:00"/>
    <d v="2024-01-20T15:16:00"/>
    <d v="2024-01-20T16:27:00"/>
    <n v="0.75"/>
    <n v="7"/>
    <n v="8"/>
    <n v="0.26"/>
    <m/>
    <n v="1"/>
    <s v="Online"/>
    <n v="0.56988924805208518"/>
    <m/>
    <n v="87.000000000698492"/>
    <m/>
  </r>
  <r>
    <s v="P100990"/>
    <x v="7"/>
    <s v="Follow-up"/>
    <s v="Walk-in"/>
    <d v="2024-02-27T00:00:00"/>
    <d v="2024-02-27T10:45:00"/>
    <x v="675"/>
    <x v="1"/>
    <d v="2024-02-27T10:50:00"/>
    <d v="2024-02-27T11:02:00"/>
    <d v="2024-02-27T11:57:00"/>
    <d v="2024-02-27T12:37:00"/>
    <d v="2024-02-27T13:05:00"/>
    <d v="2024-02-27T13:18:00"/>
    <n v="0.32"/>
    <n v="5"/>
    <n v="12"/>
    <n v="0.33"/>
    <d v="1899-12-30T00:52:16"/>
    <n v="0"/>
    <s v="Walk-in"/>
    <n v="0.38144021927358995"/>
    <m/>
    <n v="71.000000000931323"/>
    <m/>
  </r>
  <r>
    <s v="P100996"/>
    <x v="7"/>
    <s v="Follow-up"/>
    <s v="Scheduled"/>
    <d v="2024-03-26T00:00:00"/>
    <d v="2024-03-26T11:30:00"/>
    <x v="676"/>
    <x v="1"/>
    <d v="2024-03-26T11:20:00"/>
    <d v="2024-03-26T11:28:00"/>
    <d v="2024-03-26T13:02:00"/>
    <d v="2024-03-26T13:16:00"/>
    <d v="2024-03-26T13:16:00"/>
    <d v="2024-03-26T13:22:00"/>
    <n v="0.6"/>
    <n v="8"/>
    <n v="10"/>
    <n v="0.21"/>
    <m/>
    <n v="1"/>
    <s v="Online"/>
    <n v="0.65035767181813375"/>
    <m/>
    <n v="104.00000000372529"/>
    <m/>
  </r>
  <r>
    <s v="P100007"/>
    <x v="0"/>
    <s v="Urgent Care"/>
    <s v="Scheduled"/>
    <d v="2024-02-13T00:00:00"/>
    <d v="2024-02-13T10:00:00"/>
    <x v="677"/>
    <x v="1"/>
    <d v="2024-02-13T10:04:00"/>
    <d v="2024-02-13T10:14:00"/>
    <d v="2024-02-13T11:28:00"/>
    <d v="2024-02-13T11:40:00"/>
    <d v="2024-02-13T12:11:00"/>
    <d v="2024-02-13T12:53:00"/>
    <n v="0.54"/>
    <n v="6"/>
    <n v="5"/>
    <n v="0.39"/>
    <m/>
    <n v="1"/>
    <s v="Online"/>
    <n v="0.34567523030500091"/>
    <m/>
    <n v="88.999999996740371"/>
    <m/>
  </r>
  <r>
    <s v="P100019"/>
    <x v="0"/>
    <s v="Urgent Care"/>
    <s v="Emergency"/>
    <d v="2024-02-02T00:00:00"/>
    <d v="2024-02-02T11:30:00"/>
    <x v="678"/>
    <x v="1"/>
    <d v="2024-02-02T11:24:00"/>
    <d v="2024-02-02T11:34:00"/>
    <d v="2024-02-02T12:35:00"/>
    <d v="2024-02-02T12:51:00"/>
    <d v="2024-02-02T12:51:00"/>
    <d v="2024-02-02T13:00:00"/>
    <n v="0.79"/>
    <n v="5"/>
    <n v="14"/>
    <n v="0.17"/>
    <d v="1899-12-30T00:29:46"/>
    <n v="0"/>
    <s v="Walk-in"/>
    <n v="0.80609496895066557"/>
    <m/>
    <n v="75.00000000349246"/>
    <m/>
  </r>
  <r>
    <s v="P100039"/>
    <x v="0"/>
    <s v="Urgent Care"/>
    <s v="Walk-in"/>
    <d v="2024-01-06T00:00:00"/>
    <d v="2024-01-06T16:30:00"/>
    <x v="679"/>
    <x v="0"/>
    <d v="2024-01-06T16:29:00"/>
    <d v="2024-01-06T16:36:00"/>
    <d v="2024-01-06T19:00:00"/>
    <d v="2024-01-06T19:05:00"/>
    <d v="2024-01-06T19:05:00"/>
    <d v="2024-01-06T19:13:00"/>
    <n v="0.5"/>
    <n v="4"/>
    <n v="10"/>
    <n v="0.49"/>
    <d v="1899-12-30T00:27:53"/>
    <n v="0"/>
    <s v="Walk-in"/>
    <n v="0.21898278062770671"/>
    <m/>
    <n v="154.99999999185093"/>
    <m/>
  </r>
  <r>
    <s v="P100044"/>
    <x v="0"/>
    <s v="Follow-up"/>
    <s v="Scheduled"/>
    <d v="2024-01-01T00:00:00"/>
    <d v="2024-01-01T09:00:00"/>
    <x v="680"/>
    <x v="1"/>
    <d v="2024-01-01T09:13:00"/>
    <d v="2024-01-01T09:27:00"/>
    <d v="2024-01-01T09:53:00"/>
    <d v="2024-01-01T10:12:00"/>
    <d v="2024-01-01T10:44:00"/>
    <d v="2024-01-01T12:40:00"/>
    <n v="0.74"/>
    <n v="4"/>
    <n v="8"/>
    <n v="0.31"/>
    <m/>
    <n v="1"/>
    <s v="Online"/>
    <n v="9.6519534907080984E-2"/>
    <m/>
    <n v="42.000000000698492"/>
    <m/>
  </r>
  <r>
    <s v="P100068"/>
    <x v="0"/>
    <s v="Follow-up"/>
    <s v="Scheduled"/>
    <d v="2024-03-27T00:00:00"/>
    <d v="2024-03-27T14:15:00"/>
    <x v="681"/>
    <x v="0"/>
    <d v="2024-03-27T13:49:00"/>
    <d v="2024-03-27T13:54:00"/>
    <d v="2024-03-27T14:39:00"/>
    <d v="2024-03-27T14:55:00"/>
    <d v="2024-03-27T14:55:00"/>
    <d v="2024-03-27T15:03:00"/>
    <n v="0.65"/>
    <n v="3"/>
    <n v="3"/>
    <n v="0.43"/>
    <m/>
    <n v="1"/>
    <s v="Online"/>
    <n v="6.3531010599782389E-2"/>
    <m/>
    <n v="53.000000005122274"/>
    <m/>
  </r>
  <r>
    <s v="P100080"/>
    <x v="0"/>
    <s v="Follow-up"/>
    <s v="Scheduled"/>
    <d v="2024-01-08T00:00:00"/>
    <d v="2024-01-08T08:00:00"/>
    <x v="682"/>
    <x v="1"/>
    <d v="2024-01-08T07:32:00"/>
    <d v="2024-01-08T07:40:00"/>
    <d v="2024-01-08T08:13:00"/>
    <d v="2024-01-08T08:32:00"/>
    <d v="2024-01-08T09:14:00"/>
    <d v="2024-01-08T10:12:00"/>
    <n v="0.7"/>
    <n v="2"/>
    <n v="4"/>
    <n v="0.47"/>
    <m/>
    <n v="1"/>
    <s v="Online"/>
    <n v="1.2102558828869125E-2"/>
    <m/>
    <n v="43.000000003958121"/>
    <m/>
  </r>
  <r>
    <s v="P100087"/>
    <x v="0"/>
    <s v="Specialist Referral"/>
    <s v="Walk-in"/>
    <d v="2024-02-04T00:00:00"/>
    <d v="2024-02-04T11:15:00"/>
    <x v="683"/>
    <x v="1"/>
    <d v="2024-02-04T11:17:00"/>
    <d v="2024-02-04T11:19:00"/>
    <d v="2024-02-04T11:37:00"/>
    <d v="2024-02-04T11:47:00"/>
    <d v="2024-02-04T12:19:00"/>
    <d v="2024-02-04T12:28:00"/>
    <n v="0.94"/>
    <n v="4"/>
    <n v="5"/>
    <n v="0.31"/>
    <d v="1899-12-30T00:17:10"/>
    <n v="0"/>
    <s v="Walk-in"/>
    <n v="0.42594098065356611"/>
    <m/>
    <n v="23.000000001629815"/>
    <m/>
  </r>
  <r>
    <s v="P100097"/>
    <x v="0"/>
    <s v="New Patient"/>
    <s v="Emergency"/>
    <d v="2024-03-11T00:00:00"/>
    <d v="2024-03-11T13:45:00"/>
    <x v="684"/>
    <x v="0"/>
    <d v="2024-03-11T14:15:00"/>
    <d v="2024-03-11T14:16:00"/>
    <d v="2024-03-11T15:01:00"/>
    <d v="2024-03-11T15:08:00"/>
    <d v="2024-03-11T16:05:00"/>
    <d v="2024-03-11T16:11:00"/>
    <n v="0.65"/>
    <n v="7"/>
    <n v="10"/>
    <n v="0.28999999999999998"/>
    <d v="1899-12-30T00:18:42"/>
    <n v="0"/>
    <s v="Walk-in"/>
    <n v="0.1090998208656786"/>
    <m/>
    <n v="47.000000006519258"/>
    <m/>
  </r>
  <r>
    <s v="P100119"/>
    <x v="0"/>
    <s v="Specialist Referral"/>
    <s v="Scheduled"/>
    <d v="2024-03-27T00:00:00"/>
    <d v="2024-03-27T15:30:00"/>
    <x v="685"/>
    <x v="0"/>
    <d v="2024-03-27T15:27:00"/>
    <d v="2024-03-27T15:36:00"/>
    <d v="2024-03-27T16:40:00"/>
    <d v="2024-03-27T17:02:00"/>
    <d v="2024-03-27T17:40:00"/>
    <d v="2024-03-27T17:57:00"/>
    <n v="0.79"/>
    <n v="7"/>
    <n v="3"/>
    <n v="0.49"/>
    <m/>
    <n v="1"/>
    <s v="Online"/>
    <n v="0.50913834619531739"/>
    <m/>
    <n v="75.99999999627471"/>
    <m/>
  </r>
  <r>
    <s v="P100157"/>
    <x v="0"/>
    <s v="Specialist Referral"/>
    <s v="Scheduled"/>
    <d v="2024-03-18T00:00:00"/>
    <d v="2024-03-18T16:00:00"/>
    <x v="686"/>
    <x v="0"/>
    <d v="2024-03-18T16:02:00"/>
    <d v="2024-03-18T16:13:00"/>
    <d v="2024-03-18T18:39:00"/>
    <d v="2024-03-18T18:54:00"/>
    <d v="2024-03-18T21:33:00"/>
    <d v="2024-03-18T21:41:00"/>
    <n v="0.59"/>
    <n v="2"/>
    <n v="14"/>
    <n v="0.39"/>
    <m/>
    <n v="1"/>
    <s v="Online"/>
    <n v="0.36590295348674429"/>
    <m/>
    <n v="161.00000000093132"/>
    <m/>
  </r>
  <r>
    <s v="P100167"/>
    <x v="0"/>
    <s v="Urgent Care"/>
    <s v="Walk-in"/>
    <d v="2024-03-22T00:00:00"/>
    <d v="2024-03-22T16:30:00"/>
    <x v="687"/>
    <x v="0"/>
    <d v="2024-03-22T16:03:00"/>
    <d v="2024-03-22T16:14:00"/>
    <d v="2024-03-22T17:22:00"/>
    <d v="2024-03-22T17:45:00"/>
    <d v="2024-03-22T18:16:00"/>
    <d v="2024-03-22T20:00:00"/>
    <n v="0.79"/>
    <n v="2"/>
    <n v="11"/>
    <n v="0.23"/>
    <d v="1899-12-30T00:08:54"/>
    <n v="0"/>
    <s v="Walk-in"/>
    <n v="0.26386789804569588"/>
    <m/>
    <n v="79.999999998835847"/>
    <m/>
  </r>
  <r>
    <s v="P100188"/>
    <x v="0"/>
    <s v="New Patient"/>
    <s v="Walk-in"/>
    <d v="2024-01-23T00:00:00"/>
    <d v="2024-01-23T15:00:00"/>
    <x v="688"/>
    <x v="0"/>
    <d v="2024-01-23T15:00:00"/>
    <d v="2024-01-23T15:08:00"/>
    <d v="2024-01-23T16:17:00"/>
    <d v="2024-01-23T16:38:00"/>
    <d v="2024-01-23T16:38:00"/>
    <d v="2024-01-23T16:46:00"/>
    <n v="0.38"/>
    <n v="5"/>
    <n v="12"/>
    <n v="0.36"/>
    <d v="1899-12-30T00:06:50"/>
    <n v="0"/>
    <s v="Walk-in"/>
    <n v="0.75516695309828907"/>
    <m/>
    <n v="79.999999998835847"/>
    <m/>
  </r>
  <r>
    <s v="P100191"/>
    <x v="0"/>
    <s v="Specialist Referral"/>
    <s v="Scheduled"/>
    <d v="2024-01-04T00:00:00"/>
    <d v="2024-01-04T12:45:00"/>
    <x v="689"/>
    <x v="0"/>
    <d v="2024-01-04T12:21:00"/>
    <d v="2024-01-04T12:23:00"/>
    <d v="2024-01-04T14:02:00"/>
    <d v="2024-01-04T14:23:00"/>
    <d v="2024-01-04T14:23:00"/>
    <d v="2024-01-04T14:32:00"/>
    <n v="0.5"/>
    <n v="4"/>
    <n v="4"/>
    <n v="0.15"/>
    <m/>
    <n v="1"/>
    <s v="Online"/>
    <n v="0.18624234393324146"/>
    <m/>
    <n v="103.00000000046566"/>
    <m/>
  </r>
  <r>
    <s v="P100197"/>
    <x v="0"/>
    <s v="Specialist Referral"/>
    <s v="Scheduled"/>
    <d v="2024-01-06T00:00:00"/>
    <d v="2024-01-06T10:15:00"/>
    <x v="690"/>
    <x v="1"/>
    <d v="2024-01-06T10:08:00"/>
    <d v="2024-01-06T10:15:00"/>
    <d v="2024-01-06T12:17:00"/>
    <d v="2024-01-06T12:36:00"/>
    <d v="2024-01-06T13:57:00"/>
    <d v="2024-01-06T14:10:00"/>
    <n v="0.86"/>
    <n v="6"/>
    <n v="15"/>
    <n v="0.41"/>
    <m/>
    <n v="1"/>
    <s v="Online"/>
    <n v="0.9742468694361851"/>
    <m/>
    <n v="133.00000000395812"/>
    <m/>
  </r>
  <r>
    <s v="P100198"/>
    <x v="0"/>
    <s v="New Patient"/>
    <s v="Walk-in"/>
    <d v="2024-01-04T00:00:00"/>
    <d v="2024-01-04T08:15:00"/>
    <x v="691"/>
    <x v="1"/>
    <d v="2024-01-04T08:04:00"/>
    <d v="2024-01-04T08:15:00"/>
    <d v="2024-01-04T08:25:00"/>
    <d v="2024-01-04T08:37:00"/>
    <d v="2024-01-04T08:37:00"/>
    <d v="2024-01-04T08:59:00"/>
    <n v="0.85"/>
    <n v="2"/>
    <n v="8"/>
    <n v="0.42"/>
    <d v="1899-12-30T00:07:00"/>
    <n v="0"/>
    <s v="Walk-in"/>
    <n v="0.17548075532706808"/>
    <m/>
    <n v="24.999999997671694"/>
    <m/>
  </r>
  <r>
    <s v="P100213"/>
    <x v="0"/>
    <s v="Follow-up"/>
    <s v="Emergency"/>
    <d v="2024-01-28T00:00:00"/>
    <d v="2024-01-28T09:45:00"/>
    <x v="692"/>
    <x v="1"/>
    <d v="2024-01-28T09:41:00"/>
    <d v="2024-01-28T09:44:00"/>
    <d v="2024-01-28T11:02:00"/>
    <d v="2024-01-28T11:27:00"/>
    <d v="2024-01-28T11:50:00"/>
    <d v="2024-01-28T13:29:00"/>
    <n v="0.52"/>
    <n v="2"/>
    <n v="4"/>
    <n v="0.36"/>
    <d v="1899-12-30T00:48:02"/>
    <n v="0"/>
    <s v="Walk-in"/>
    <n v="0.7028984003826555"/>
    <m/>
    <n v="84.000000001396984"/>
    <m/>
  </r>
  <r>
    <s v="P100221"/>
    <x v="0"/>
    <s v="New Patient"/>
    <s v="Scheduled"/>
    <d v="2024-01-19T00:00:00"/>
    <d v="2024-01-19T14:15:00"/>
    <x v="693"/>
    <x v="0"/>
    <d v="2024-01-19T14:09:00"/>
    <d v="2024-01-19T14:12:00"/>
    <d v="2024-01-19T15:30:00"/>
    <d v="2024-01-19T15:41:00"/>
    <d v="2024-01-19T15:41:00"/>
    <d v="2024-01-19T17:15:00"/>
    <n v="0.78"/>
    <n v="6"/>
    <n v="7"/>
    <n v="0.25"/>
    <m/>
    <n v="1"/>
    <s v="Online"/>
    <n v="0.12631894724698167"/>
    <m/>
    <n v="84.000000001396984"/>
    <m/>
  </r>
  <r>
    <s v="P100239"/>
    <x v="0"/>
    <s v="Specialist Referral"/>
    <s v="Scheduled"/>
    <d v="2024-01-29T00:00:00"/>
    <d v="2024-01-29T11:30:00"/>
    <x v="694"/>
    <x v="1"/>
    <d v="2024-01-29T11:06:00"/>
    <d v="2024-01-29T11:14:00"/>
    <d v="2024-01-29T11:58:00"/>
    <d v="2024-01-29T12:19:00"/>
    <d v="2024-01-29T14:37:00"/>
    <d v="2024-01-29T14:47:00"/>
    <n v="0.88"/>
    <n v="2"/>
    <n v="12"/>
    <n v="0.39"/>
    <m/>
    <n v="1"/>
    <s v="Online"/>
    <n v="0.39655838612737104"/>
    <m/>
    <n v="55.000000001164153"/>
    <m/>
  </r>
  <r>
    <s v="P100254"/>
    <x v="0"/>
    <s v="Specialist Referral"/>
    <s v="Emergency"/>
    <d v="2024-03-10T00:00:00"/>
    <d v="2024-03-10T15:15:00"/>
    <x v="695"/>
    <x v="0"/>
    <d v="2024-03-10T15:33:00"/>
    <d v="2024-03-10T15:40:00"/>
    <d v="2024-03-10T16:58:00"/>
    <d v="2024-03-10T17:03:00"/>
    <d v="2024-03-10T17:03:00"/>
    <d v="2024-03-10T18:40:00"/>
    <n v="0.93"/>
    <n v="6"/>
    <n v="4"/>
    <n v="0.37"/>
    <d v="1899-12-30T00:35:35"/>
    <n v="0"/>
    <s v="Walk-in"/>
    <n v="0.55786839156753709"/>
    <m/>
    <n v="90"/>
    <m/>
  </r>
  <r>
    <s v="P100256"/>
    <x v="0"/>
    <s v="Urgent Care"/>
    <s v="Scheduled"/>
    <d v="2024-01-22T00:00:00"/>
    <d v="2024-01-22T10:30:00"/>
    <x v="696"/>
    <x v="1"/>
    <d v="2024-01-22T09:52:00"/>
    <d v="2024-01-22T10:03:00"/>
    <d v="2024-01-22T10:58:00"/>
    <d v="2024-01-22T11:20:00"/>
    <d v="2024-01-22T11:50:00"/>
    <d v="2024-01-22T13:57:00"/>
    <n v="0.31"/>
    <n v="5"/>
    <n v="14"/>
    <n v="0.33"/>
    <m/>
    <n v="1"/>
    <s v="Online"/>
    <n v="0.66622211414472887"/>
    <m/>
    <n v="69.999999997671694"/>
    <m/>
  </r>
  <r>
    <s v="P100263"/>
    <x v="0"/>
    <s v="New Patient"/>
    <s v="Scheduled"/>
    <d v="2024-03-22T00:00:00"/>
    <d v="2024-03-22T09:00:00"/>
    <x v="697"/>
    <x v="1"/>
    <d v="2024-03-22T08:52:00"/>
    <d v="2024-03-22T08:59:00"/>
    <d v="2024-03-22T09:06:00"/>
    <d v="2024-03-22T09:20:00"/>
    <d v="2024-03-22T10:41:00"/>
    <d v="2024-03-22T11:32:00"/>
    <n v="0.41"/>
    <n v="2"/>
    <n v="11"/>
    <n v="0.33"/>
    <m/>
    <n v="1"/>
    <s v="Online"/>
    <n v="0.97446662184399124"/>
    <m/>
    <n v="18.999999999068677"/>
    <m/>
  </r>
  <r>
    <s v="P100265"/>
    <x v="0"/>
    <s v="Follow-up"/>
    <s v="Scheduled"/>
    <d v="2024-03-02T00:00:00"/>
    <d v="2024-03-02T09:45:00"/>
    <x v="698"/>
    <x v="1"/>
    <d v="2024-03-02T09:57:00"/>
    <d v="2024-03-02T10:05:00"/>
    <d v="2024-03-02T12:54:00"/>
    <d v="2024-03-02T13:13:00"/>
    <d v="2024-03-02T13:13:00"/>
    <d v="2024-03-02T15:12:00"/>
    <n v="0.7"/>
    <n v="6"/>
    <n v="5"/>
    <n v="0.26"/>
    <m/>
    <n v="1"/>
    <s v="Online"/>
    <n v="0.30398530884939667"/>
    <m/>
    <n v="180.99999999278225"/>
    <m/>
  </r>
  <r>
    <s v="P100285"/>
    <x v="0"/>
    <s v="Follow-up"/>
    <s v="Walk-in"/>
    <d v="2024-03-25T00:00:00"/>
    <d v="2024-03-25T13:15:00"/>
    <x v="699"/>
    <x v="0"/>
    <d v="2024-03-25T13:26:00"/>
    <d v="2024-03-25T13:32:00"/>
    <d v="2024-03-25T13:39:00"/>
    <d v="2024-03-25T14:06:00"/>
    <d v="2024-03-25T15:11:00"/>
    <d v="2024-03-25T15:32:00"/>
    <n v="0.5"/>
    <n v="8"/>
    <n v="7"/>
    <n v="0.25"/>
    <d v="1899-12-30T00:31:02"/>
    <n v="0"/>
    <s v="Walk-in"/>
    <n v="0.4655234670866335"/>
    <m/>
    <n v="17.000000003026798"/>
    <m/>
  </r>
  <r>
    <s v="P100296"/>
    <x v="0"/>
    <s v="Follow-up"/>
    <s v="Scheduled"/>
    <d v="2024-01-23T00:00:00"/>
    <d v="2024-01-23T13:15:00"/>
    <x v="700"/>
    <x v="0"/>
    <d v="2024-01-23T12:32:00"/>
    <d v="2024-01-23T12:40:00"/>
    <d v="2024-01-23T14:31:00"/>
    <d v="2024-01-23T14:44:00"/>
    <d v="2024-01-23T14:44:00"/>
    <d v="2024-01-23T14:48:00"/>
    <n v="0.56999999999999995"/>
    <n v="4"/>
    <n v="3"/>
    <n v="0.33"/>
    <m/>
    <n v="1"/>
    <s v="Online"/>
    <n v="0.50288315856620192"/>
    <m/>
    <n v="120.00000000349246"/>
    <m/>
  </r>
  <r>
    <s v="P100301"/>
    <x v="0"/>
    <s v="Follow-up"/>
    <s v="Scheduled"/>
    <d v="2024-02-21T00:00:00"/>
    <d v="2024-02-21T10:15:00"/>
    <x v="701"/>
    <x v="1"/>
    <d v="2024-02-21T10:19:00"/>
    <d v="2024-02-21T10:30:00"/>
    <d v="2024-02-21T10:53:00"/>
    <d v="2024-02-21T11:21:00"/>
    <d v="2024-02-21T12:05:00"/>
    <d v="2024-02-21T12:52:00"/>
    <n v="0.39"/>
    <n v="6"/>
    <n v="15"/>
    <n v="0.11"/>
    <m/>
    <n v="1"/>
    <s v="Online"/>
    <n v="0.21088445783398879"/>
    <m/>
    <n v="37.999999998137355"/>
    <m/>
  </r>
  <r>
    <s v="P100325"/>
    <x v="0"/>
    <s v="Specialist Referral"/>
    <s v="Scheduled"/>
    <d v="2024-01-23T00:00:00"/>
    <d v="2024-01-23T10:15:00"/>
    <x v="702"/>
    <x v="1"/>
    <d v="2024-01-23T10:31:00"/>
    <d v="2024-01-23T10:37:00"/>
    <d v="2024-01-23T11:20:00"/>
    <d v="2024-01-23T11:34:00"/>
    <d v="2024-01-23T11:58:00"/>
    <d v="2024-01-23T12:44:00"/>
    <n v="0.6"/>
    <n v="7"/>
    <n v="8"/>
    <n v="0.12"/>
    <m/>
    <n v="1"/>
    <s v="Online"/>
    <n v="0.29018354539476232"/>
    <m/>
    <n v="51.999999991385266"/>
    <m/>
  </r>
  <r>
    <s v="P100326"/>
    <x v="0"/>
    <s v="Follow-up"/>
    <s v="Scheduled"/>
    <d v="2024-03-20T00:00:00"/>
    <d v="2024-03-20T09:15:00"/>
    <x v="703"/>
    <x v="1"/>
    <d v="2024-03-20T08:56:00"/>
    <d v="2024-03-20T08:59:00"/>
    <d v="2024-03-20T09:12:00"/>
    <d v="2024-03-20T09:26:00"/>
    <d v="2024-03-20T09:46:00"/>
    <d v="2024-03-20T10:06:00"/>
    <n v="0.71"/>
    <n v="3"/>
    <n v="13"/>
    <n v="0.38"/>
    <m/>
    <n v="1"/>
    <s v="Online"/>
    <n v="0.87579039403366732"/>
    <m/>
    <n v="18.999999999068677"/>
    <m/>
  </r>
  <r>
    <s v="P100334"/>
    <x v="0"/>
    <s v="Specialist Referral"/>
    <s v="Scheduled"/>
    <d v="2024-01-09T00:00:00"/>
    <d v="2024-01-09T16:00:00"/>
    <x v="704"/>
    <x v="0"/>
    <d v="2024-01-09T15:50:00"/>
    <d v="2024-01-09T15:56:00"/>
    <d v="2024-01-09T16:04:00"/>
    <d v="2024-01-09T16:23:00"/>
    <d v="2024-01-09T16:23:00"/>
    <d v="2024-01-09T18:05:00"/>
    <n v="0.92"/>
    <n v="3"/>
    <n v="9"/>
    <n v="0.37"/>
    <m/>
    <n v="1"/>
    <s v="Online"/>
    <n v="0.51501250632665307"/>
    <m/>
    <n v="18.999999999068677"/>
    <m/>
  </r>
  <r>
    <s v="P100355"/>
    <x v="0"/>
    <s v="Specialist Referral"/>
    <s v="Scheduled"/>
    <d v="2024-02-23T00:00:00"/>
    <d v="2024-02-23T09:45:00"/>
    <x v="705"/>
    <x v="1"/>
    <d v="2024-02-23T09:44:00"/>
    <d v="2024-02-23T09:53:00"/>
    <d v="2024-02-23T10:04:00"/>
    <d v="2024-02-23T10:18:00"/>
    <d v="2024-02-23T10:18:00"/>
    <d v="2024-02-23T10:31:00"/>
    <n v="0.66"/>
    <n v="7"/>
    <n v="12"/>
    <n v="0.16"/>
    <m/>
    <n v="1"/>
    <s v="Online"/>
    <n v="0.77461885827505805"/>
    <m/>
    <n v="24.999999997671694"/>
    <m/>
  </r>
  <r>
    <s v="P100367"/>
    <x v="0"/>
    <s v="Specialist Referral"/>
    <s v="Walk-in"/>
    <d v="2024-01-26T00:00:00"/>
    <d v="2024-01-26T10:15:00"/>
    <x v="706"/>
    <x v="1"/>
    <d v="2024-01-26T09:46:00"/>
    <d v="2024-01-26T09:47:00"/>
    <d v="2024-01-26T10:13:00"/>
    <d v="2024-01-26T10:18:00"/>
    <d v="2024-01-26T10:18:00"/>
    <d v="2024-01-26T11:50:00"/>
    <n v="0.36"/>
    <n v="3"/>
    <n v="12"/>
    <n v="0.28999999999999998"/>
    <d v="1899-12-30T00:47:15"/>
    <n v="0"/>
    <s v="Walk-in"/>
    <n v="0.72042015553153393"/>
    <m/>
    <n v="29.999999993015081"/>
    <m/>
  </r>
  <r>
    <s v="P100371"/>
    <x v="0"/>
    <s v="Specialist Referral"/>
    <s v="Scheduled"/>
    <d v="2024-01-04T00:00:00"/>
    <d v="2024-01-04T14:00:00"/>
    <x v="707"/>
    <x v="0"/>
    <d v="2024-01-04T14:29:00"/>
    <d v="2024-01-04T14:37:00"/>
    <d v="2024-01-04T15:35:00"/>
    <d v="2024-01-04T15:53:00"/>
    <d v="2024-01-04T16:30:00"/>
    <d v="2024-01-04T16:37:00"/>
    <n v="0.53"/>
    <n v="5"/>
    <n v="9"/>
    <n v="0.12"/>
    <m/>
    <n v="1"/>
    <s v="Online"/>
    <n v="0.85570029375885259"/>
    <m/>
    <n v="68.000000001629815"/>
    <m/>
  </r>
  <r>
    <s v="P100373"/>
    <x v="0"/>
    <s v="Specialist Referral"/>
    <s v="Walk-in"/>
    <d v="2024-01-22T00:00:00"/>
    <d v="2024-01-22T12:15:00"/>
    <x v="708"/>
    <x v="1"/>
    <d v="2024-01-22T11:34:00"/>
    <d v="2024-01-22T11:38:00"/>
    <d v="2024-01-22T11:52:00"/>
    <d v="2024-01-22T11:57:00"/>
    <d v="2024-01-22T12:38:00"/>
    <d v="2024-01-22T12:49:00"/>
    <n v="0.73"/>
    <n v="8"/>
    <n v="8"/>
    <n v="0.13"/>
    <d v="1899-12-30T00:33:56"/>
    <n v="0"/>
    <s v="Walk-in"/>
    <n v="0.40077269868466381"/>
    <m/>
    <n v="21.999999998370185"/>
    <m/>
  </r>
  <r>
    <s v="P100379"/>
    <x v="0"/>
    <s v="Urgent Care"/>
    <s v="Scheduled"/>
    <d v="2024-02-09T00:00:00"/>
    <d v="2024-02-09T11:30:00"/>
    <x v="709"/>
    <x v="1"/>
    <d v="2024-02-09T11:06:00"/>
    <d v="2024-02-09T11:20:00"/>
    <d v="2024-02-09T11:46:00"/>
    <d v="2024-02-09T12:12:00"/>
    <d v="2024-02-09T12:44:00"/>
    <d v="2024-02-09T14:38:00"/>
    <n v="0.38"/>
    <n v="2"/>
    <n v="5"/>
    <n v="0.36"/>
    <m/>
    <n v="1"/>
    <s v="Online"/>
    <n v="0.43501488464841975"/>
    <m/>
    <n v="42.000000000698492"/>
    <m/>
  </r>
  <r>
    <s v="P100391"/>
    <x v="0"/>
    <s v="Follow-up"/>
    <s v="Emergency"/>
    <d v="2024-03-28T00:00:00"/>
    <d v="2024-03-28T09:00:00"/>
    <x v="710"/>
    <x v="1"/>
    <d v="2024-03-28T08:36:00"/>
    <d v="2024-03-28T08:42:00"/>
    <d v="2024-03-28T08:47:00"/>
    <d v="2024-03-28T09:07:00"/>
    <d v="2024-03-28T09:07:00"/>
    <d v="2024-03-28T09:21:00"/>
    <n v="0.83"/>
    <n v="8"/>
    <n v="14"/>
    <n v="0.18"/>
    <d v="1899-12-30T00:37:48"/>
    <n v="0"/>
    <s v="Walk-in"/>
    <n v="0.76572884377017836"/>
    <m/>
    <n v="13.000000000465661"/>
    <m/>
  </r>
  <r>
    <s v="P100397"/>
    <x v="0"/>
    <s v="Follow-up"/>
    <s v="Scheduled"/>
    <d v="2024-01-28T00:00:00"/>
    <d v="2024-01-28T12:15:00"/>
    <x v="711"/>
    <x v="0"/>
    <d v="2024-01-28T12:16:00"/>
    <d v="2024-01-28T12:21:00"/>
    <d v="2024-01-28T12:40:00"/>
    <d v="2024-01-28T13:00:00"/>
    <d v="2024-01-28T13:00:00"/>
    <d v="2024-01-28T13:57:00"/>
    <n v="0.94"/>
    <n v="6"/>
    <n v="3"/>
    <n v="0.24"/>
    <m/>
    <n v="1"/>
    <s v="Online"/>
    <n v="0.1000838340796173"/>
    <m/>
    <n v="27.000000004190952"/>
    <m/>
  </r>
  <r>
    <s v="P100401"/>
    <x v="0"/>
    <s v="New Patient"/>
    <s v="Scheduled"/>
    <d v="2024-02-13T00:00:00"/>
    <d v="2024-02-13T12:45:00"/>
    <x v="712"/>
    <x v="0"/>
    <d v="2024-02-13T12:34:00"/>
    <d v="2024-02-13T12:42:00"/>
    <d v="2024-02-13T13:14:00"/>
    <d v="2024-02-13T13:51:00"/>
    <d v="2024-02-13T14:10:00"/>
    <d v="2024-02-13T15:41:00"/>
    <n v="0.44"/>
    <n v="5"/>
    <n v="13"/>
    <n v="0.4"/>
    <m/>
    <n v="1"/>
    <s v="Online"/>
    <n v="0.15064610762377817"/>
    <m/>
    <n v="42.000000000698492"/>
    <m/>
  </r>
  <r>
    <s v="P100416"/>
    <x v="0"/>
    <s v="New Patient"/>
    <s v="Scheduled"/>
    <d v="2024-02-20T00:00:00"/>
    <d v="2024-02-20T08:45:00"/>
    <x v="713"/>
    <x v="1"/>
    <d v="2024-02-20T08:22:00"/>
    <d v="2024-02-20T08:31:00"/>
    <d v="2024-02-20T11:25:00"/>
    <d v="2024-02-20T11:52:00"/>
    <d v="2024-02-20T11:52:00"/>
    <d v="2024-02-20T13:23:00"/>
    <n v="0.41"/>
    <n v="6"/>
    <n v="13"/>
    <n v="0.24"/>
    <m/>
    <n v="1"/>
    <s v="Online"/>
    <n v="0.86936244967609477"/>
    <m/>
    <n v="184.00000000256114"/>
    <m/>
  </r>
  <r>
    <s v="P100429"/>
    <x v="0"/>
    <s v="New Patient"/>
    <s v="Walk-in"/>
    <d v="2024-01-24T00:00:00"/>
    <d v="2024-01-24T09:30:00"/>
    <x v="584"/>
    <x v="1"/>
    <d v="2024-01-24T09:27:00"/>
    <d v="2024-01-24T09:29:00"/>
    <d v="2024-01-24T10:45:00"/>
    <d v="2024-01-24T11:08:00"/>
    <d v="2024-01-24T11:08:00"/>
    <d v="2024-01-24T11:14:00"/>
    <n v="0.56000000000000005"/>
    <n v="3"/>
    <n v="9"/>
    <n v="0.25"/>
    <d v="1899-12-30T00:25:56"/>
    <n v="0"/>
    <s v="Walk-in"/>
    <n v="6.2018472284290138E-2"/>
    <m/>
    <n v="81.999999994877726"/>
    <m/>
  </r>
  <r>
    <s v="P100448"/>
    <x v="0"/>
    <s v="Follow-up"/>
    <s v="Scheduled"/>
    <d v="2024-02-03T00:00:00"/>
    <d v="2024-02-03T08:15:00"/>
    <x v="714"/>
    <x v="1"/>
    <d v="2024-02-03T08:00:00"/>
    <d v="2024-02-03T08:07:00"/>
    <d v="2024-02-03T09:37:00"/>
    <d v="2024-02-03T09:57:00"/>
    <d v="2024-02-03T10:33:00"/>
    <d v="2024-02-03T12:11:00"/>
    <n v="0.39"/>
    <n v="4"/>
    <n v="12"/>
    <n v="0.19"/>
    <m/>
    <n v="1"/>
    <s v="Online"/>
    <n v="0.25004460516961591"/>
    <m/>
    <n v="99.999999990686774"/>
    <m/>
  </r>
  <r>
    <s v="P100451"/>
    <x v="0"/>
    <s v="Specialist Referral"/>
    <s v="Walk-in"/>
    <d v="2024-01-06T00:00:00"/>
    <d v="2024-01-06T12:00:00"/>
    <x v="715"/>
    <x v="1"/>
    <d v="2024-01-06T11:40:00"/>
    <d v="2024-01-06T11:43:00"/>
    <d v="2024-01-06T12:04:00"/>
    <d v="2024-01-06T12:15:00"/>
    <d v="2024-01-06T12:52:00"/>
    <d v="2024-01-06T13:39:00"/>
    <n v="0.46"/>
    <n v="4"/>
    <n v="8"/>
    <n v="0.38"/>
    <d v="1899-12-30T00:46:39"/>
    <n v="0"/>
    <s v="Walk-in"/>
    <n v="0.79928884918315535"/>
    <m/>
    <n v="26.000000000931323"/>
    <m/>
  </r>
  <r>
    <s v="P100453"/>
    <x v="0"/>
    <s v="New Patient"/>
    <s v="Scheduled"/>
    <d v="2024-01-01T00:00:00"/>
    <d v="2024-01-01T12:30:00"/>
    <x v="716"/>
    <x v="1"/>
    <d v="2024-01-01T11:53:00"/>
    <d v="2024-01-01T12:06:00"/>
    <d v="2024-01-01T13:20:00"/>
    <d v="2024-01-01T13:30:00"/>
    <d v="2024-01-01T14:58:00"/>
    <d v="2024-01-01T16:31:00"/>
    <n v="0.59"/>
    <n v="2"/>
    <n v="4"/>
    <n v="0.13"/>
    <m/>
    <n v="1"/>
    <s v="Online"/>
    <n v="0.59077917840240968"/>
    <m/>
    <n v="88.000000003958121"/>
    <m/>
  </r>
  <r>
    <s v="P100457"/>
    <x v="0"/>
    <s v="New Patient"/>
    <s v="Scheduled"/>
    <d v="2024-01-15T00:00:00"/>
    <d v="2024-01-15T13:15:00"/>
    <x v="717"/>
    <x v="0"/>
    <d v="2024-01-15T13:06:00"/>
    <d v="2024-01-15T13:12:00"/>
    <d v="2024-01-15T13:39:00"/>
    <d v="2024-01-15T14:07:00"/>
    <d v="2024-01-15T14:43:00"/>
    <d v="2024-01-15T15:04:00"/>
    <n v="0.36"/>
    <n v="7"/>
    <n v="9"/>
    <n v="0.32"/>
    <m/>
    <n v="1"/>
    <s v="Online"/>
    <n v="0.16959865344326841"/>
    <m/>
    <n v="33.999999995576218"/>
    <m/>
  </r>
  <r>
    <s v="P100458"/>
    <x v="0"/>
    <s v="Specialist Referral"/>
    <s v="Emergency"/>
    <d v="2024-03-21T00:00:00"/>
    <d v="2024-03-21T15:15:00"/>
    <x v="718"/>
    <x v="0"/>
    <d v="2024-03-21T15:01:00"/>
    <d v="2024-03-21T15:07:00"/>
    <d v="2024-03-21T16:09:00"/>
    <d v="2024-03-21T16:37:00"/>
    <d v="2024-03-21T17:17:00"/>
    <d v="2024-03-21T18:59:00"/>
    <n v="0.49"/>
    <n v="3"/>
    <n v="10"/>
    <n v="0.26"/>
    <d v="1899-12-30T00:02:22"/>
    <n v="0"/>
    <s v="Walk-in"/>
    <n v="0.13889828495460865"/>
    <m/>
    <n v="70.000000008149073"/>
    <m/>
  </r>
  <r>
    <s v="P100460"/>
    <x v="0"/>
    <s v="Urgent Care"/>
    <s v="Walk-in"/>
    <d v="2024-01-08T00:00:00"/>
    <d v="2024-01-08T14:30:00"/>
    <x v="719"/>
    <x v="0"/>
    <d v="2024-01-08T14:16:00"/>
    <d v="2024-01-08T14:22:00"/>
    <d v="2024-01-08T16:43:00"/>
    <d v="2024-01-08T16:49:00"/>
    <d v="2024-01-08T18:02:00"/>
    <d v="2024-01-08T19:46:00"/>
    <n v="0.55000000000000004"/>
    <n v="3"/>
    <n v="14"/>
    <n v="0.2"/>
    <d v="1899-12-30T00:17:47"/>
    <n v="0"/>
    <s v="Walk-in"/>
    <n v="1.7218031044239801E-2"/>
    <m/>
    <n v="149.99999999650754"/>
    <m/>
  </r>
  <r>
    <s v="P100472"/>
    <x v="0"/>
    <s v="Follow-up"/>
    <s v="Scheduled"/>
    <d v="2024-01-28T00:00:00"/>
    <d v="2024-01-28T16:00:00"/>
    <x v="720"/>
    <x v="0"/>
    <d v="2024-01-28T16:00:00"/>
    <d v="2024-01-28T16:09:00"/>
    <d v="2024-01-28T17:02:00"/>
    <d v="2024-01-28T17:16:00"/>
    <d v="2024-01-28T17:16:00"/>
    <d v="2024-01-28T18:45:00"/>
    <n v="0.51"/>
    <n v="3"/>
    <n v="11"/>
    <n v="0.27"/>
    <m/>
    <n v="1"/>
    <s v="Online"/>
    <n v="0.4238653919426123"/>
    <m/>
    <n v="63.999999999068677"/>
    <m/>
  </r>
  <r>
    <s v="P100474"/>
    <x v="0"/>
    <s v="Specialist Referral"/>
    <s v="Scheduled"/>
    <d v="2024-01-06T00:00:00"/>
    <d v="2024-01-06T09:00:00"/>
    <x v="721"/>
    <x v="1"/>
    <d v="2024-01-06T08:43:00"/>
    <d v="2024-01-06T08:48:00"/>
    <d v="2024-01-06T09:38:00"/>
    <d v="2024-01-06T09:47:00"/>
    <d v="2024-01-06T10:53:00"/>
    <d v="2024-01-06T11:03:00"/>
    <n v="0.43"/>
    <n v="8"/>
    <n v="13"/>
    <n v="0.1"/>
    <m/>
    <n v="1"/>
    <s v="Online"/>
    <n v="0.84839389124228271"/>
    <m/>
    <n v="55.999999993946403"/>
    <m/>
  </r>
  <r>
    <s v="P100489"/>
    <x v="0"/>
    <s v="Follow-up"/>
    <s v="Scheduled"/>
    <d v="2024-02-01T00:00:00"/>
    <d v="2024-02-01T16:30:00"/>
    <x v="722"/>
    <x v="0"/>
    <d v="2024-02-01T16:22:00"/>
    <d v="2024-02-01T16:27:00"/>
    <d v="2024-02-01T16:31:00"/>
    <d v="2024-02-01T16:40:00"/>
    <d v="2024-02-01T17:12:00"/>
    <d v="2024-02-01T17:28:00"/>
    <n v="0.77"/>
    <n v="2"/>
    <n v="10"/>
    <n v="0.45"/>
    <m/>
    <n v="1"/>
    <s v="Online"/>
    <n v="0.85324834244334857"/>
    <m/>
    <n v="14.00000000372529"/>
    <m/>
  </r>
  <r>
    <s v="P100501"/>
    <x v="0"/>
    <s v="New Patient"/>
    <s v="Scheduled"/>
    <d v="2024-03-07T00:00:00"/>
    <d v="2024-03-07T11:30:00"/>
    <x v="723"/>
    <x v="1"/>
    <d v="2024-03-07T11:07:00"/>
    <d v="2024-03-07T11:19:00"/>
    <d v="2024-03-07T14:16:00"/>
    <d v="2024-03-07T14:49:00"/>
    <d v="2024-03-07T15:10:00"/>
    <d v="2024-03-07T16:50:00"/>
    <n v="0.9"/>
    <n v="6"/>
    <n v="3"/>
    <n v="0.2"/>
    <m/>
    <n v="1"/>
    <s v="Online"/>
    <n v="0.11537311902224701"/>
    <m/>
    <n v="191.00000000442378"/>
    <m/>
  </r>
  <r>
    <s v="P100505"/>
    <x v="0"/>
    <s v="Specialist Referral"/>
    <s v="Walk-in"/>
    <d v="2024-02-25T00:00:00"/>
    <d v="2024-02-25T10:30:00"/>
    <x v="724"/>
    <x v="1"/>
    <d v="2024-02-25T10:35:00"/>
    <d v="2024-02-25T10:43:00"/>
    <d v="2024-02-25T11:07:00"/>
    <d v="2024-02-25T11:35:00"/>
    <d v="2024-02-25T12:57:00"/>
    <d v="2024-02-25T13:56:00"/>
    <n v="0.65"/>
    <n v="5"/>
    <n v="11"/>
    <n v="0.11"/>
    <d v="1899-12-30T00:36:30"/>
    <n v="0"/>
    <s v="Walk-in"/>
    <n v="0.57861594448880893"/>
    <m/>
    <n v="36.999999994877726"/>
    <m/>
  </r>
  <r>
    <s v="P100514"/>
    <x v="0"/>
    <s v="Specialist Referral"/>
    <s v="Walk-in"/>
    <d v="2024-02-21T00:00:00"/>
    <d v="2024-02-21T12:45:00"/>
    <x v="725"/>
    <x v="0"/>
    <d v="2024-02-21T12:44:00"/>
    <d v="2024-02-21T12:49:00"/>
    <d v="2024-02-21T14:40:00"/>
    <d v="2024-02-21T14:50:00"/>
    <d v="2024-02-21T15:20:00"/>
    <d v="2024-02-21T15:24:00"/>
    <n v="0.3"/>
    <n v="3"/>
    <n v="9"/>
    <n v="0.25"/>
    <d v="1899-12-30T00:48:35"/>
    <n v="0"/>
    <s v="Walk-in"/>
    <n v="0.62385814027194564"/>
    <m/>
    <n v="119.99999999301508"/>
    <m/>
  </r>
  <r>
    <s v="P100519"/>
    <x v="0"/>
    <s v="New Patient"/>
    <s v="Scheduled"/>
    <d v="2024-03-02T00:00:00"/>
    <d v="2024-03-02T13:30:00"/>
    <x v="726"/>
    <x v="0"/>
    <d v="2024-03-02T14:01:00"/>
    <d v="2024-03-02T14:09:00"/>
    <d v="2024-03-02T14:23:00"/>
    <d v="2024-03-02T14:35:00"/>
    <d v="2024-03-02T16:25:00"/>
    <d v="2024-03-02T17:51:00"/>
    <n v="0.45"/>
    <n v="8"/>
    <n v="4"/>
    <n v="0.47"/>
    <m/>
    <n v="1"/>
    <s v="Online"/>
    <n v="7.9664600751079284E-2"/>
    <m/>
    <n v="23.000000001629815"/>
    <m/>
  </r>
  <r>
    <s v="P100522"/>
    <x v="0"/>
    <s v="New Patient"/>
    <s v="Scheduled"/>
    <d v="2024-01-07T00:00:00"/>
    <d v="2024-01-07T12:00:00"/>
    <x v="727"/>
    <x v="1"/>
    <d v="2024-01-07T11:37:00"/>
    <d v="2024-01-07T11:50:00"/>
    <d v="2024-01-07T12:52:00"/>
    <d v="2024-01-07T12:58:00"/>
    <d v="2024-01-07T12:58:00"/>
    <d v="2024-01-07T13:06:00"/>
    <n v="0.51"/>
    <n v="5"/>
    <n v="7"/>
    <n v="0.16"/>
    <m/>
    <n v="1"/>
    <s v="Online"/>
    <n v="0.65426794485081263"/>
    <m/>
    <n v="79.000000006053597"/>
    <m/>
  </r>
  <r>
    <s v="P100523"/>
    <x v="0"/>
    <s v="Follow-up"/>
    <s v="Walk-in"/>
    <d v="2024-01-25T00:00:00"/>
    <d v="2024-01-25T12:15:00"/>
    <x v="728"/>
    <x v="0"/>
    <d v="2024-01-25T12:22:00"/>
    <d v="2024-01-25T12:28:00"/>
    <d v="2024-01-25T13:20:00"/>
    <d v="2024-01-25T13:57:00"/>
    <d v="2024-01-25T16:49:00"/>
    <d v="2024-01-25T17:22:00"/>
    <n v="0.67"/>
    <n v="8"/>
    <n v="14"/>
    <n v="0.28000000000000003"/>
    <d v="1899-12-30T00:25:49"/>
    <n v="0"/>
    <s v="Walk-in"/>
    <n v="0.29690924985378653"/>
    <m/>
    <n v="62.000000003026798"/>
    <m/>
  </r>
  <r>
    <s v="P100544"/>
    <x v="0"/>
    <s v="New Patient"/>
    <s v="Scheduled"/>
    <d v="2024-02-06T00:00:00"/>
    <d v="2024-02-06T13:30:00"/>
    <x v="729"/>
    <x v="0"/>
    <d v="2024-02-06T13:32:00"/>
    <d v="2024-02-06T13:45:00"/>
    <d v="2024-02-06T15:49:00"/>
    <d v="2024-02-06T16:17:00"/>
    <d v="2024-02-06T16:55:00"/>
    <d v="2024-02-06T18:18:00"/>
    <n v="0.55000000000000004"/>
    <n v="4"/>
    <n v="10"/>
    <n v="0.41"/>
    <m/>
    <n v="1"/>
    <s v="Online"/>
    <n v="0.88516953373280149"/>
    <m/>
    <n v="139.00000000256114"/>
    <m/>
  </r>
  <r>
    <s v="P100549"/>
    <x v="0"/>
    <s v="Follow-up"/>
    <s v="Scheduled"/>
    <d v="2024-01-08T00:00:00"/>
    <d v="2024-01-08T15:15:00"/>
    <x v="730"/>
    <x v="0"/>
    <d v="2024-01-08T14:55:00"/>
    <d v="2024-01-08T15:04:00"/>
    <d v="2024-01-08T17:22:00"/>
    <d v="2024-01-08T17:32:00"/>
    <d v="2024-01-08T18:45:00"/>
    <d v="2024-01-08T20:24:00"/>
    <n v="0.34"/>
    <n v="7"/>
    <n v="6"/>
    <n v="0.13"/>
    <m/>
    <n v="1"/>
    <s v="Online"/>
    <n v="5.4931391806123719E-2"/>
    <m/>
    <n v="149.00000000372529"/>
    <m/>
  </r>
  <r>
    <s v="P100551"/>
    <x v="0"/>
    <s v="New Patient"/>
    <s v="Emergency"/>
    <d v="2024-02-20T00:00:00"/>
    <d v="2024-02-20T15:45:00"/>
    <x v="731"/>
    <x v="0"/>
    <d v="2024-02-20T16:03:00"/>
    <d v="2024-02-20T16:04:00"/>
    <d v="2024-02-20T16:41:00"/>
    <d v="2024-02-20T17:07:00"/>
    <d v="2024-02-20T17:07:00"/>
    <d v="2024-02-20T17:10:00"/>
    <n v="0.61"/>
    <n v="7"/>
    <n v="13"/>
    <n v="0.21"/>
    <d v="1899-12-30T00:07:38"/>
    <n v="0"/>
    <s v="Walk-in"/>
    <n v="0.7374891925061493"/>
    <m/>
    <n v="43.000000003958121"/>
    <m/>
  </r>
  <r>
    <s v="P100554"/>
    <x v="0"/>
    <s v="Follow-up"/>
    <s v="Scheduled"/>
    <d v="2024-03-07T00:00:00"/>
    <d v="2024-03-07T09:00:00"/>
    <x v="732"/>
    <x v="1"/>
    <d v="2024-03-07T08:30:00"/>
    <d v="2024-03-07T08:38:00"/>
    <d v="2024-03-07T11:14:00"/>
    <d v="2024-03-07T11:19:00"/>
    <d v="2024-03-07T11:19:00"/>
    <d v="2024-03-07T13:00:00"/>
    <n v="0.56999999999999995"/>
    <n v="3"/>
    <n v="12"/>
    <n v="0.14000000000000001"/>
    <m/>
    <n v="1"/>
    <s v="Online"/>
    <n v="0.85128574088718978"/>
    <m/>
    <n v="165.99999999627471"/>
    <m/>
  </r>
  <r>
    <s v="P100563"/>
    <x v="0"/>
    <s v="Urgent Care"/>
    <s v="Walk-in"/>
    <d v="2024-02-09T00:00:00"/>
    <d v="2024-02-09T13:45:00"/>
    <x v="733"/>
    <x v="0"/>
    <d v="2024-02-09T13:58:00"/>
    <d v="2024-02-09T14:05:00"/>
    <d v="2024-02-09T14:12:00"/>
    <d v="2024-02-09T14:28:00"/>
    <d v="2024-02-09T14:28:00"/>
    <d v="2024-02-09T15:33:00"/>
    <n v="0.65"/>
    <n v="2"/>
    <n v="15"/>
    <n v="0.35"/>
    <d v="1899-12-30T00:02:34"/>
    <n v="0"/>
    <s v="Walk-in"/>
    <n v="0.77795807380060111"/>
    <m/>
    <n v="14.99999999650754"/>
    <m/>
  </r>
  <r>
    <s v="P100593"/>
    <x v="0"/>
    <s v="Urgent Care"/>
    <s v="Scheduled"/>
    <d v="2024-02-13T00:00:00"/>
    <d v="2024-02-13T10:45:00"/>
    <x v="734"/>
    <x v="1"/>
    <d v="2024-02-13T10:59:00"/>
    <d v="2024-02-13T11:05:00"/>
    <d v="2024-02-13T12:15:00"/>
    <d v="2024-02-13T12:42:00"/>
    <d v="2024-02-13T13:23:00"/>
    <d v="2024-02-13T15:35:00"/>
    <n v="0.35"/>
    <n v="8"/>
    <n v="7"/>
    <n v="0.13"/>
    <m/>
    <n v="1"/>
    <s v="Online"/>
    <n v="0.43820120781087668"/>
    <m/>
    <n v="79.999999998835847"/>
    <m/>
  </r>
  <r>
    <s v="P100624"/>
    <x v="0"/>
    <s v="Specialist Referral"/>
    <s v="Walk-in"/>
    <d v="2024-02-02T00:00:00"/>
    <d v="2024-02-02T09:30:00"/>
    <x v="735"/>
    <x v="1"/>
    <d v="2024-02-02T09:20:00"/>
    <d v="2024-02-02T09:24:00"/>
    <d v="2024-02-02T09:40:00"/>
    <d v="2024-02-02T10:05:00"/>
    <d v="2024-02-02T10:50:00"/>
    <d v="2024-02-02T10:57:00"/>
    <n v="0.4"/>
    <n v="6"/>
    <n v="14"/>
    <n v="0.18"/>
    <d v="1899-12-30T00:21:49"/>
    <n v="0"/>
    <s v="Walk-in"/>
    <n v="0.80857101864958825"/>
    <m/>
    <n v="21.000000005587935"/>
    <m/>
  </r>
  <r>
    <s v="P100634"/>
    <x v="0"/>
    <s v="Follow-up"/>
    <s v="Scheduled"/>
    <d v="2024-01-08T00:00:00"/>
    <d v="2024-01-08T08:45:00"/>
    <x v="736"/>
    <x v="1"/>
    <d v="2024-01-08T08:53:00"/>
    <d v="2024-01-08T08:58:00"/>
    <d v="2024-01-08T09:10:00"/>
    <d v="2024-01-08T09:36:00"/>
    <d v="2024-01-08T10:37:00"/>
    <d v="2024-01-08T11:56:00"/>
    <n v="0.44"/>
    <n v="2"/>
    <n v="9"/>
    <n v="0.36"/>
    <m/>
    <n v="1"/>
    <s v="Online"/>
    <n v="0.89193635856703513"/>
    <m/>
    <n v="21.000000005587935"/>
    <m/>
  </r>
  <r>
    <s v="P100644"/>
    <x v="0"/>
    <s v="Specialist Referral"/>
    <s v="Scheduled"/>
    <d v="2024-03-08T00:00:00"/>
    <d v="2024-03-08T15:45:00"/>
    <x v="737"/>
    <x v="0"/>
    <d v="2024-03-08T15:42:00"/>
    <d v="2024-03-08T15:49:00"/>
    <d v="2024-03-08T16:11:00"/>
    <d v="2024-03-08T16:16:00"/>
    <d v="2024-03-08T16:50:00"/>
    <d v="2024-03-08T17:26:00"/>
    <n v="0.45"/>
    <n v="6"/>
    <n v="10"/>
    <n v="0.11"/>
    <m/>
    <n v="1"/>
    <s v="Online"/>
    <n v="0.75912200383508799"/>
    <m/>
    <n v="33.000000002793968"/>
    <m/>
  </r>
  <r>
    <s v="P100648"/>
    <x v="0"/>
    <s v="New Patient"/>
    <s v="Walk-in"/>
    <d v="2024-01-03T00:00:00"/>
    <d v="2024-01-03T12:30:00"/>
    <x v="738"/>
    <x v="0"/>
    <d v="2024-01-03T12:28:00"/>
    <d v="2024-01-03T12:37:00"/>
    <d v="2024-01-03T13:22:00"/>
    <d v="2024-01-03T13:44:00"/>
    <d v="2024-01-03T14:28:00"/>
    <d v="2024-01-03T15:55:00"/>
    <n v="0.79"/>
    <n v="7"/>
    <n v="5"/>
    <n v="0.2"/>
    <d v="1899-12-30T00:30:26"/>
    <n v="0"/>
    <s v="Walk-in"/>
    <n v="0.41290912715905737"/>
    <m/>
    <n v="57.999999989988282"/>
    <m/>
  </r>
  <r>
    <s v="P100654"/>
    <x v="0"/>
    <s v="Urgent Care"/>
    <s v="Scheduled"/>
    <d v="2024-03-07T00:00:00"/>
    <d v="2024-03-07T10:00:00"/>
    <x v="739"/>
    <x v="1"/>
    <d v="2024-03-07T09:57:00"/>
    <d v="2024-03-07T10:05:00"/>
    <d v="2024-03-07T10:35:00"/>
    <d v="2024-03-07T10:40:00"/>
    <d v="2024-03-07T11:24:00"/>
    <d v="2024-03-07T13:31:00"/>
    <n v="0.38"/>
    <n v="5"/>
    <n v="12"/>
    <n v="0.34"/>
    <m/>
    <n v="1"/>
    <s v="Online"/>
    <n v="0.98824884029783444"/>
    <m/>
    <n v="42.999999993480742"/>
    <m/>
  </r>
  <r>
    <s v="P100662"/>
    <x v="0"/>
    <s v="Urgent Care"/>
    <s v="Walk-in"/>
    <d v="2024-01-08T00:00:00"/>
    <d v="2024-01-08T12:30:00"/>
    <x v="740"/>
    <x v="0"/>
    <d v="2024-01-08T12:38:00"/>
    <d v="2024-01-08T12:48:00"/>
    <d v="2024-01-08T15:26:00"/>
    <d v="2024-01-08T15:38:00"/>
    <d v="2024-01-08T15:59:00"/>
    <d v="2024-01-08T16:09:00"/>
    <n v="0.46"/>
    <n v="5"/>
    <n v="13"/>
    <n v="0.38"/>
    <d v="1899-12-30T00:42:52"/>
    <n v="0"/>
    <s v="Walk-in"/>
    <n v="1.6688715258842302E-2"/>
    <m/>
    <n v="169.0000000060536"/>
    <m/>
  </r>
  <r>
    <s v="P100666"/>
    <x v="0"/>
    <s v="Urgent Care"/>
    <s v="Walk-in"/>
    <d v="2024-01-07T00:00:00"/>
    <d v="2024-01-07T13:15:00"/>
    <x v="741"/>
    <x v="0"/>
    <d v="2024-01-07T13:03:00"/>
    <d v="2024-01-07T13:06:00"/>
    <d v="2024-01-07T13:34:00"/>
    <d v="2024-01-07T13:56:00"/>
    <d v="2024-01-07T14:32:00"/>
    <d v="2024-01-07T14:44:00"/>
    <n v="0.6"/>
    <n v="4"/>
    <n v="13"/>
    <n v="0.49"/>
    <d v="1899-12-30T00:05:10"/>
    <n v="0"/>
    <s v="Walk-in"/>
    <n v="0.67398178744489512"/>
    <m/>
    <n v="34.999999998835847"/>
    <m/>
  </r>
  <r>
    <s v="P100668"/>
    <x v="0"/>
    <s v="New Patient"/>
    <s v="Scheduled"/>
    <d v="2024-02-23T00:00:00"/>
    <d v="2024-02-23T09:45:00"/>
    <x v="742"/>
    <x v="1"/>
    <d v="2024-02-23T09:42:00"/>
    <d v="2024-02-23T09:53:00"/>
    <d v="2024-02-23T10:21:00"/>
    <d v="2024-02-23T10:43:00"/>
    <d v="2024-02-23T11:09:00"/>
    <d v="2024-02-23T12:20:00"/>
    <n v="0.66"/>
    <n v="3"/>
    <n v="10"/>
    <n v="0.13"/>
    <m/>
    <n v="1"/>
    <s v="Online"/>
    <n v="9.315024408758088E-4"/>
    <m/>
    <n v="40.999999997438863"/>
    <m/>
  </r>
  <r>
    <s v="P100672"/>
    <x v="0"/>
    <s v="New Patient"/>
    <s v="Scheduled"/>
    <d v="2024-01-14T00:00:00"/>
    <d v="2024-01-14T11:30:00"/>
    <x v="743"/>
    <x v="1"/>
    <d v="2024-01-14T11:27:00"/>
    <d v="2024-01-14T11:36:00"/>
    <d v="2024-01-14T14:37:00"/>
    <d v="2024-01-14T15:08:00"/>
    <d v="2024-01-14T16:20:00"/>
    <d v="2024-01-14T16:27:00"/>
    <n v="0.95"/>
    <n v="3"/>
    <n v="5"/>
    <n v="0.39"/>
    <m/>
    <n v="1"/>
    <s v="Online"/>
    <n v="0.86476965792670835"/>
    <m/>
    <n v="193.00000000046566"/>
    <m/>
  </r>
  <r>
    <s v="P100687"/>
    <x v="0"/>
    <s v="Specialist Referral"/>
    <s v="Scheduled"/>
    <d v="2024-02-15T00:00:00"/>
    <d v="2024-02-15T11:45:00"/>
    <x v="744"/>
    <x v="1"/>
    <d v="2024-02-15T11:16:00"/>
    <d v="2024-02-15T11:22:00"/>
    <d v="2024-02-15T11:51:00"/>
    <d v="2024-02-15T12:08:00"/>
    <d v="2024-02-15T12:29:00"/>
    <d v="2024-02-15T12:35:00"/>
    <n v="0.62"/>
    <n v="2"/>
    <n v="14"/>
    <n v="0.33"/>
    <m/>
    <n v="1"/>
    <s v="Online"/>
    <n v="0.25311510414282246"/>
    <m/>
    <n v="39.000000001396984"/>
    <m/>
  </r>
  <r>
    <s v="P100696"/>
    <x v="0"/>
    <s v="Follow-up"/>
    <s v="Scheduled"/>
    <d v="2024-01-10T00:00:00"/>
    <d v="2024-01-10T10:15:00"/>
    <x v="745"/>
    <x v="1"/>
    <d v="2024-01-10T09:35:00"/>
    <d v="2024-01-10T09:41:00"/>
    <d v="2024-01-10T09:42:00"/>
    <d v="2024-01-10T09:57:00"/>
    <d v="2024-01-10T10:25:00"/>
    <d v="2024-01-10T12:31:00"/>
    <n v="0.31"/>
    <n v="5"/>
    <n v="14"/>
    <n v="0.17"/>
    <m/>
    <n v="1"/>
    <s v="Online"/>
    <n v="0.78525453525492339"/>
    <m/>
    <n v="10.000000001164153"/>
    <m/>
  </r>
  <r>
    <s v="P100703"/>
    <x v="0"/>
    <s v="Specialist Referral"/>
    <s v="Scheduled"/>
    <d v="2024-01-31T00:00:00"/>
    <d v="2024-01-31T09:45:00"/>
    <x v="746"/>
    <x v="1"/>
    <d v="2024-01-31T09:37:00"/>
    <d v="2024-01-31T09:40:00"/>
    <d v="2024-01-31T10:04:00"/>
    <d v="2024-01-31T10:13:00"/>
    <d v="2024-01-31T11:21:00"/>
    <d v="2024-01-31T12:11:00"/>
    <n v="0.35"/>
    <n v="3"/>
    <n v="5"/>
    <n v="0.15"/>
    <m/>
    <n v="1"/>
    <s v="Online"/>
    <n v="0.67417692203670965"/>
    <m/>
    <n v="30.00000000349246"/>
    <m/>
  </r>
  <r>
    <s v="P100708"/>
    <x v="0"/>
    <s v="Urgent Care"/>
    <s v="Scheduled"/>
    <d v="2024-01-06T00:00:00"/>
    <d v="2024-01-06T13:30:00"/>
    <x v="747"/>
    <x v="0"/>
    <d v="2024-01-06T13:27:00"/>
    <d v="2024-01-06T13:33:00"/>
    <d v="2024-01-06T14:00:00"/>
    <d v="2024-01-06T14:14:00"/>
    <d v="2024-01-06T14:14:00"/>
    <d v="2024-01-06T16:08:00"/>
    <n v="0.84"/>
    <n v="5"/>
    <n v="10"/>
    <n v="0.49"/>
    <m/>
    <n v="1"/>
    <s v="Online"/>
    <n v="0.15261324765693707"/>
    <m/>
    <n v="36.000000002095476"/>
    <m/>
  </r>
  <r>
    <s v="P100709"/>
    <x v="0"/>
    <s v="Specialist Referral"/>
    <s v="Scheduled"/>
    <d v="2024-01-23T00:00:00"/>
    <d v="2024-01-23T08:30:00"/>
    <x v="748"/>
    <x v="1"/>
    <d v="2024-01-23T08:25:00"/>
    <d v="2024-01-23T08:35:00"/>
    <d v="2024-01-23T09:58:00"/>
    <d v="2024-01-23T10:13:00"/>
    <d v="2024-01-23T10:13:00"/>
    <d v="2024-01-23T10:24:00"/>
    <n v="0.52"/>
    <n v="7"/>
    <n v="9"/>
    <n v="0.43"/>
    <m/>
    <n v="1"/>
    <s v="Online"/>
    <n v="0.30808978224299166"/>
    <m/>
    <n v="97.000000001862645"/>
    <m/>
  </r>
  <r>
    <s v="P100721"/>
    <x v="0"/>
    <s v="Follow-up"/>
    <s v="Scheduled"/>
    <d v="2024-02-07T00:00:00"/>
    <d v="2024-02-07T11:00:00"/>
    <x v="749"/>
    <x v="1"/>
    <d v="2024-02-07T11:03:00"/>
    <d v="2024-02-07T11:13:00"/>
    <d v="2024-02-07T12:40:00"/>
    <d v="2024-02-07T13:05:00"/>
    <d v="2024-02-07T14:31:00"/>
    <d v="2024-02-07T15:19:00"/>
    <n v="0.8"/>
    <n v="4"/>
    <n v="11"/>
    <n v="0.31"/>
    <m/>
    <n v="1"/>
    <s v="Online"/>
    <n v="0.98063673499065929"/>
    <m/>
    <n v="98.000000005122274"/>
    <m/>
  </r>
  <r>
    <s v="P100722"/>
    <x v="0"/>
    <s v="New Patient"/>
    <s v="Walk-in"/>
    <d v="2024-02-10T00:00:00"/>
    <d v="2024-02-10T10:30:00"/>
    <x v="750"/>
    <x v="1"/>
    <d v="2024-02-10T09:52:00"/>
    <d v="2024-02-10T10:01:00"/>
    <d v="2024-02-10T10:11:00"/>
    <d v="2024-02-10T10:25:00"/>
    <d v="2024-02-10T12:16:00"/>
    <d v="2024-02-10T13:32:00"/>
    <n v="0.72"/>
    <n v="5"/>
    <n v="7"/>
    <n v="0.49"/>
    <d v="1899-12-30T00:55:08"/>
    <n v="0"/>
    <s v="Walk-in"/>
    <n v="0.31208114176359258"/>
    <m/>
    <n v="23.000000001629815"/>
    <m/>
  </r>
  <r>
    <s v="P100736"/>
    <x v="0"/>
    <s v="Specialist Referral"/>
    <s v="Scheduled"/>
    <d v="2024-03-03T00:00:00"/>
    <d v="2024-03-03T10:45:00"/>
    <x v="751"/>
    <x v="1"/>
    <d v="2024-03-03T10:29:00"/>
    <d v="2024-03-03T10:37:00"/>
    <d v="2024-03-03T10:53:00"/>
    <d v="2024-03-03T11:14:00"/>
    <d v="2024-03-03T12:27:00"/>
    <d v="2024-03-03T13:49:00"/>
    <n v="0.37"/>
    <n v="5"/>
    <n v="12"/>
    <n v="0.35"/>
    <m/>
    <n v="1"/>
    <s v="Online"/>
    <n v="0.15856406974068948"/>
    <m/>
    <n v="29.000000000232831"/>
    <m/>
  </r>
  <r>
    <s v="P100750"/>
    <x v="0"/>
    <s v="Urgent Care"/>
    <s v="Scheduled"/>
    <d v="2024-03-28T00:00:00"/>
    <d v="2024-03-28T15:45:00"/>
    <x v="752"/>
    <x v="0"/>
    <d v="2024-03-28T15:25:00"/>
    <d v="2024-03-28T15:29:00"/>
    <d v="2024-03-28T15:50:00"/>
    <d v="2024-03-28T16:16:00"/>
    <d v="2024-03-28T16:58:00"/>
    <d v="2024-03-28T17:03:00"/>
    <n v="0.47"/>
    <n v="3"/>
    <n v="14"/>
    <n v="0.24"/>
    <m/>
    <n v="1"/>
    <s v="Online"/>
    <n v="0.77529722355178998"/>
    <m/>
    <n v="26.999999993713573"/>
    <m/>
  </r>
  <r>
    <s v="P100751"/>
    <x v="0"/>
    <s v="Urgent Care"/>
    <s v="Scheduled"/>
    <d v="2024-01-04T00:00:00"/>
    <d v="2024-01-04T14:30:00"/>
    <x v="707"/>
    <x v="0"/>
    <d v="2024-01-04T14:30:00"/>
    <d v="2024-01-04T14:37:00"/>
    <d v="2024-01-04T15:32:00"/>
    <d v="2024-01-04T15:59:00"/>
    <d v="2024-01-04T16:44:00"/>
    <d v="2024-01-04T18:26:00"/>
    <n v="0.5"/>
    <n v="2"/>
    <n v="6"/>
    <n v="0.46"/>
    <m/>
    <n v="1"/>
    <s v="Online"/>
    <n v="2.1980728245646786E-2"/>
    <m/>
    <n v="65.000000002328306"/>
    <m/>
  </r>
  <r>
    <s v="P100764"/>
    <x v="0"/>
    <s v="Follow-up"/>
    <s v="Scheduled"/>
    <d v="2024-03-05T00:00:00"/>
    <d v="2024-03-05T11:45:00"/>
    <x v="753"/>
    <x v="1"/>
    <d v="2024-03-05T11:28:00"/>
    <d v="2024-03-05T11:33:00"/>
    <d v="2024-03-05T12:18:00"/>
    <d v="2024-03-05T12:33:00"/>
    <d v="2024-03-05T13:13:00"/>
    <d v="2024-03-05T13:30:00"/>
    <n v="0.86"/>
    <n v="6"/>
    <n v="12"/>
    <n v="0.45"/>
    <m/>
    <n v="1"/>
    <s v="Online"/>
    <n v="0.69306749539637513"/>
    <m/>
    <n v="50.999999998603016"/>
    <m/>
  </r>
  <r>
    <s v="P100766"/>
    <x v="0"/>
    <s v="Urgent Care"/>
    <s v="Scheduled"/>
    <d v="2024-01-23T00:00:00"/>
    <d v="2024-01-23T12:30:00"/>
    <x v="754"/>
    <x v="0"/>
    <d v="2024-01-23T12:13:00"/>
    <d v="2024-01-23T12:18:00"/>
    <d v="2024-01-23T12:59:00"/>
    <d v="2024-01-23T13:18:00"/>
    <d v="2024-01-23T13:18:00"/>
    <d v="2024-01-23T13:22:00"/>
    <n v="0.32"/>
    <n v="3"/>
    <n v="10"/>
    <n v="0.23"/>
    <m/>
    <n v="1"/>
    <s v="Online"/>
    <n v="0.11605095678120969"/>
    <m/>
    <n v="47.999999999301508"/>
    <m/>
  </r>
  <r>
    <s v="P100769"/>
    <x v="0"/>
    <s v="New Patient"/>
    <s v="Scheduled"/>
    <d v="2024-03-25T00:00:00"/>
    <d v="2024-03-25T13:00:00"/>
    <x v="755"/>
    <x v="0"/>
    <d v="2024-03-25T12:33:00"/>
    <d v="2024-03-25T12:39:00"/>
    <d v="2024-03-25T13:24:00"/>
    <d v="2024-03-25T13:52:00"/>
    <d v="2024-03-25T15:39:00"/>
    <d v="2024-03-25T15:52:00"/>
    <n v="0.69"/>
    <n v="3"/>
    <n v="14"/>
    <n v="0.47"/>
    <m/>
    <n v="1"/>
    <s v="Online"/>
    <n v="0.11307813794479116"/>
    <m/>
    <n v="53.999999997904524"/>
    <m/>
  </r>
  <r>
    <s v="P100777"/>
    <x v="0"/>
    <s v="Follow-up"/>
    <s v="Scheduled"/>
    <d v="2024-02-08T00:00:00"/>
    <d v="2024-02-08T16:15:00"/>
    <x v="756"/>
    <x v="0"/>
    <d v="2024-02-08T16:17:00"/>
    <d v="2024-02-08T16:26:00"/>
    <d v="2024-02-08T17:28:00"/>
    <d v="2024-02-08T17:40:00"/>
    <d v="2024-02-08T17:40:00"/>
    <d v="2024-02-08T19:28:00"/>
    <n v="0.76"/>
    <n v="5"/>
    <n v="10"/>
    <n v="0.45"/>
    <m/>
    <n v="1"/>
    <s v="Online"/>
    <n v="0.28301689679046937"/>
    <m/>
    <n v="75.99999999627471"/>
    <m/>
  </r>
  <r>
    <s v="P100780"/>
    <x v="0"/>
    <s v="New Patient"/>
    <s v="Scheduled"/>
    <d v="2024-03-18T00:00:00"/>
    <d v="2024-03-18T14:15:00"/>
    <x v="757"/>
    <x v="0"/>
    <d v="2024-03-18T14:23:00"/>
    <d v="2024-03-18T14:27:00"/>
    <d v="2024-03-18T14:36:00"/>
    <d v="2024-03-18T15:14:00"/>
    <d v="2024-03-18T16:57:00"/>
    <d v="2024-03-18T17:02:00"/>
    <n v="0.32"/>
    <n v="7"/>
    <n v="9"/>
    <n v="0.46"/>
    <m/>
    <n v="1"/>
    <s v="Online"/>
    <n v="0.88833897211422108"/>
    <m/>
    <n v="14.99999999650754"/>
    <m/>
  </r>
  <r>
    <s v="P100804"/>
    <x v="0"/>
    <s v="Specialist Referral"/>
    <s v="Emergency"/>
    <d v="2024-01-13T00:00:00"/>
    <d v="2024-01-13T14:15:00"/>
    <x v="758"/>
    <x v="0"/>
    <d v="2024-01-13T14:09:00"/>
    <d v="2024-01-13T14:16:00"/>
    <d v="2024-01-13T15:33:00"/>
    <d v="2024-01-13T15:42:00"/>
    <d v="2024-01-13T16:15:00"/>
    <d v="2024-01-13T16:20:00"/>
    <n v="0.86"/>
    <n v="4"/>
    <n v="8"/>
    <n v="0.23"/>
    <d v="1899-12-30T00:15:42"/>
    <n v="0"/>
    <s v="Walk-in"/>
    <n v="0.68267680411432929"/>
    <m/>
    <n v="86.000000007916242"/>
    <m/>
  </r>
  <r>
    <s v="P100805"/>
    <x v="0"/>
    <s v="New Patient"/>
    <s v="Scheduled"/>
    <d v="2024-03-24T00:00:00"/>
    <d v="2024-03-24T15:15:00"/>
    <x v="759"/>
    <x v="0"/>
    <d v="2024-03-24T14:55:00"/>
    <d v="2024-03-24T15:01:00"/>
    <d v="2024-03-24T17:11:00"/>
    <d v="2024-03-24T17:54:00"/>
    <d v="2024-03-24T18:37:00"/>
    <d v="2024-03-24T19:25:00"/>
    <n v="0.48"/>
    <n v="8"/>
    <n v="14"/>
    <n v="0.41"/>
    <m/>
    <n v="1"/>
    <s v="Online"/>
    <n v="0.21118642215544714"/>
    <m/>
    <n v="139.00000000256114"/>
    <m/>
  </r>
  <r>
    <s v="P100812"/>
    <x v="0"/>
    <s v="Specialist Referral"/>
    <s v="Walk-in"/>
    <d v="2024-02-01T00:00:00"/>
    <d v="2024-02-01T16:30:00"/>
    <x v="760"/>
    <x v="0"/>
    <d v="2024-02-01T15:59:00"/>
    <d v="2024-02-01T16:07:00"/>
    <d v="2024-02-01T16:14:00"/>
    <d v="2024-02-01T16:25:00"/>
    <d v="2024-02-01T16:25:00"/>
    <d v="2024-02-01T16:32:00"/>
    <n v="0.84"/>
    <n v="3"/>
    <n v="4"/>
    <n v="0.23"/>
    <d v="1899-12-30T00:04:49"/>
    <n v="0"/>
    <s v="Walk-in"/>
    <n v="0.23101283261520744"/>
    <m/>
    <n v="17.999999995809048"/>
    <m/>
  </r>
  <r>
    <s v="P100820"/>
    <x v="0"/>
    <s v="Follow-up"/>
    <s v="Scheduled"/>
    <d v="2024-02-17T00:00:00"/>
    <d v="2024-02-17T16:30:00"/>
    <x v="761"/>
    <x v="0"/>
    <d v="2024-02-17T16:13:00"/>
    <d v="2024-02-17T16:20:00"/>
    <d v="2024-02-17T17:10:00"/>
    <d v="2024-02-17T17:33:00"/>
    <d v="2024-02-17T18:17:00"/>
    <d v="2024-02-17T18:51:00"/>
    <n v="0.31"/>
    <n v="4"/>
    <n v="4"/>
    <n v="0.31"/>
    <m/>
    <n v="1"/>
    <s v="Online"/>
    <n v="0.88323600593107154"/>
    <m/>
    <n v="60.999999999767169"/>
    <m/>
  </r>
  <r>
    <s v="P100834"/>
    <x v="0"/>
    <s v="Urgent Care"/>
    <s v="Scheduled"/>
    <d v="2024-02-26T00:00:00"/>
    <d v="2024-02-26T13:00:00"/>
    <x v="762"/>
    <x v="0"/>
    <d v="2024-02-26T12:28:00"/>
    <d v="2024-02-26T12:29:00"/>
    <d v="2024-02-26T14:51:00"/>
    <d v="2024-02-26T15:10:00"/>
    <d v="2024-02-26T15:52:00"/>
    <d v="2024-02-26T16:05:00"/>
    <n v="0.44"/>
    <n v="7"/>
    <n v="15"/>
    <n v="0.25"/>
    <m/>
    <n v="1"/>
    <s v="Online"/>
    <n v="0.40884373033381838"/>
    <m/>
    <n v="143.99999999790452"/>
    <m/>
  </r>
  <r>
    <s v="P100835"/>
    <x v="0"/>
    <s v="New Patient"/>
    <s v="Emergency"/>
    <d v="2024-01-17T00:00:00"/>
    <d v="2024-01-17T09:45:00"/>
    <x v="763"/>
    <x v="1"/>
    <d v="2024-01-17T10:07:00"/>
    <d v="2024-01-17T10:08:00"/>
    <d v="2024-01-17T10:31:00"/>
    <d v="2024-01-17T11:07:00"/>
    <d v="2024-01-17T11:23:00"/>
    <d v="2024-01-17T11:37:00"/>
    <n v="0.9"/>
    <n v="3"/>
    <n v="5"/>
    <n v="0.35"/>
    <d v="1899-12-30T00:10:58"/>
    <n v="0"/>
    <s v="Walk-in"/>
    <n v="0.40412121163156778"/>
    <m/>
    <n v="28.000000007450581"/>
    <m/>
  </r>
  <r>
    <s v="P100837"/>
    <x v="0"/>
    <s v="Urgent Care"/>
    <s v="Scheduled"/>
    <d v="2024-01-12T00:00:00"/>
    <d v="2024-01-12T10:45:00"/>
    <x v="764"/>
    <x v="1"/>
    <d v="2024-01-12T10:45:00"/>
    <d v="2024-01-12T10:57:00"/>
    <d v="2024-01-12T13:54:00"/>
    <d v="2024-01-12T14:15:00"/>
    <d v="2024-01-12T14:15:00"/>
    <d v="2024-01-12T14:22:00"/>
    <n v="0.85"/>
    <n v="7"/>
    <n v="5"/>
    <n v="0.31"/>
    <m/>
    <n v="1"/>
    <s v="Online"/>
    <n v="0.38418298544469665"/>
    <m/>
    <n v="193.00000000046566"/>
    <m/>
  </r>
  <r>
    <s v="P100852"/>
    <x v="0"/>
    <s v="New Patient"/>
    <s v="Emergency"/>
    <d v="2024-03-09T00:00:00"/>
    <d v="2024-03-09T13:30:00"/>
    <x v="765"/>
    <x v="0"/>
    <d v="2024-03-09T13:26:00"/>
    <d v="2024-03-09T13:32:00"/>
    <d v="2024-03-09T14:17:00"/>
    <d v="2024-03-09T14:29:00"/>
    <d v="2024-03-09T14:59:00"/>
    <d v="2024-03-09T15:13:00"/>
    <n v="0.35"/>
    <n v="4"/>
    <n v="4"/>
    <n v="0.43"/>
    <d v="1899-12-30T00:25:26"/>
    <n v="0"/>
    <s v="Walk-in"/>
    <n v="0.81956417989950026"/>
    <m/>
    <n v="53.999999997904524"/>
    <m/>
  </r>
  <r>
    <s v="P100857"/>
    <x v="0"/>
    <s v="New Patient"/>
    <s v="Scheduled"/>
    <d v="2024-01-24T00:00:00"/>
    <d v="2024-01-24T13:30:00"/>
    <x v="766"/>
    <x v="0"/>
    <d v="2024-01-24T13:01:00"/>
    <d v="2024-01-24T13:10:00"/>
    <d v="2024-01-24T14:12:00"/>
    <d v="2024-01-24T14:34:00"/>
    <d v="2024-01-24T15:25:00"/>
    <d v="2024-01-24T16:33:00"/>
    <n v="0.86"/>
    <n v="4"/>
    <n v="12"/>
    <n v="0.31"/>
    <m/>
    <n v="1"/>
    <s v="Online"/>
    <n v="8.2357959883030296E-2"/>
    <m/>
    <n v="72.999999996973202"/>
    <m/>
  </r>
  <r>
    <s v="P100872"/>
    <x v="0"/>
    <s v="Specialist Referral"/>
    <s v="Scheduled"/>
    <d v="2024-03-11T00:00:00"/>
    <d v="2024-03-11T10:45:00"/>
    <x v="767"/>
    <x v="1"/>
    <d v="2024-03-11T10:15:00"/>
    <d v="2024-03-11T10:23:00"/>
    <d v="2024-03-11T10:36:00"/>
    <d v="2024-03-11T10:58:00"/>
    <d v="2024-03-11T10:58:00"/>
    <d v="2024-03-11T13:04:00"/>
    <n v="0.72"/>
    <n v="6"/>
    <n v="5"/>
    <n v="0.4"/>
    <m/>
    <n v="1"/>
    <s v="Online"/>
    <n v="0.41544122795492366"/>
    <m/>
    <n v="26.000000000931323"/>
    <m/>
  </r>
  <r>
    <s v="P100873"/>
    <x v="0"/>
    <s v="Urgent Care"/>
    <s v="Scheduled"/>
    <d v="2024-03-25T00:00:00"/>
    <d v="2024-03-25T13:30:00"/>
    <x v="768"/>
    <x v="0"/>
    <d v="2024-03-25T13:15:00"/>
    <d v="2024-03-25T13:24:00"/>
    <d v="2024-03-25T17:03:00"/>
    <d v="2024-03-25T17:12:00"/>
    <d v="2024-03-25T17:12:00"/>
    <d v="2024-03-25T17:24:00"/>
    <n v="0.94"/>
    <n v="2"/>
    <n v="14"/>
    <n v="0.23"/>
    <m/>
    <n v="1"/>
    <s v="Online"/>
    <n v="0.46899045881971768"/>
    <m/>
    <n v="232.00000000186265"/>
    <m/>
  </r>
  <r>
    <s v="P100886"/>
    <x v="0"/>
    <s v="Specialist Referral"/>
    <s v="Walk-in"/>
    <d v="2024-02-25T00:00:00"/>
    <d v="2024-02-25T08:00:00"/>
    <x v="769"/>
    <x v="1"/>
    <d v="2024-02-25T07:42:00"/>
    <d v="2024-02-25T07:46:00"/>
    <d v="2024-02-25T07:50:00"/>
    <d v="2024-02-25T08:14:00"/>
    <d v="2024-02-25T09:03:00"/>
    <d v="2024-02-25T09:22:00"/>
    <n v="0.47"/>
    <n v="5"/>
    <n v="8"/>
    <n v="0.1"/>
    <d v="1899-12-30T00:43:18"/>
    <n v="0"/>
    <s v="Walk-in"/>
    <n v="0.9522195131485458"/>
    <m/>
    <n v="11.999999997206032"/>
    <m/>
  </r>
  <r>
    <s v="P100899"/>
    <x v="0"/>
    <s v="Urgent Care"/>
    <s v="Scheduled"/>
    <d v="2024-01-20T00:00:00"/>
    <d v="2024-01-20T09:45:00"/>
    <x v="770"/>
    <x v="1"/>
    <d v="2024-01-20T09:29:00"/>
    <d v="2024-01-20T09:32:00"/>
    <d v="2024-01-20T09:37:00"/>
    <d v="2024-01-20T10:02:00"/>
    <d v="2024-01-20T10:29:00"/>
    <d v="2024-01-20T12:08:00"/>
    <n v="0.42"/>
    <n v="7"/>
    <n v="15"/>
    <n v="0.38"/>
    <m/>
    <n v="1"/>
    <s v="Online"/>
    <n v="0.40139424441522498"/>
    <m/>
    <n v="10.999999993946403"/>
    <m/>
  </r>
  <r>
    <s v="P100905"/>
    <x v="0"/>
    <s v="Urgent Care"/>
    <s v="Scheduled"/>
    <d v="2024-01-26T00:00:00"/>
    <d v="2024-01-26T12:15:00"/>
    <x v="771"/>
    <x v="1"/>
    <d v="2024-01-26T12:03:00"/>
    <d v="2024-01-26T12:09:00"/>
    <d v="2024-01-26T13:49:00"/>
    <d v="2024-01-26T13:58:00"/>
    <d v="2024-01-26T14:32:00"/>
    <d v="2024-01-26T14:34:00"/>
    <n v="0.54"/>
    <n v="2"/>
    <n v="15"/>
    <n v="0.35"/>
    <m/>
    <n v="1"/>
    <s v="Online"/>
    <n v="0.92643189904632672"/>
    <m/>
    <n v="110.00000000232831"/>
    <m/>
  </r>
  <r>
    <s v="P100921"/>
    <x v="0"/>
    <s v="Follow-up"/>
    <s v="Walk-in"/>
    <d v="2024-01-17T00:00:00"/>
    <d v="2024-01-17T09:00:00"/>
    <x v="772"/>
    <x v="1"/>
    <d v="2024-01-17T08:58:00"/>
    <d v="2024-01-17T09:10:00"/>
    <d v="2024-01-17T09:56:00"/>
    <d v="2024-01-17T10:23:00"/>
    <d v="2024-01-17T13:27:00"/>
    <d v="2024-01-17T13:36:00"/>
    <n v="0.72"/>
    <n v="6"/>
    <n v="7"/>
    <n v="0.35"/>
    <d v="1899-12-30T00:03:04"/>
    <n v="0"/>
    <s v="Walk-in"/>
    <n v="0.55371329429395422"/>
    <m/>
    <n v="60.999999999767169"/>
    <m/>
  </r>
  <r>
    <s v="P100929"/>
    <x v="0"/>
    <s v="Urgent Care"/>
    <s v="Scheduled"/>
    <d v="2024-01-15T00:00:00"/>
    <d v="2024-01-15T09:30:00"/>
    <x v="773"/>
    <x v="1"/>
    <d v="2024-01-15T09:10:00"/>
    <d v="2024-01-15T09:16:00"/>
    <d v="2024-01-15T09:32:00"/>
    <d v="2024-01-15T09:41:00"/>
    <d v="2024-01-15T12:26:00"/>
    <d v="2024-01-15T12:34:00"/>
    <n v="0.83"/>
    <n v="5"/>
    <n v="9"/>
    <n v="0.43"/>
    <m/>
    <n v="1"/>
    <s v="Online"/>
    <n v="0.44745520983715903"/>
    <m/>
    <n v="26.000000000931323"/>
    <m/>
  </r>
  <r>
    <s v="P100939"/>
    <x v="0"/>
    <s v="Specialist Referral"/>
    <s v="Scheduled"/>
    <d v="2024-02-25T00:00:00"/>
    <d v="2024-02-25T12:45:00"/>
    <x v="774"/>
    <x v="0"/>
    <d v="2024-02-25T12:44:00"/>
    <d v="2024-02-25T12:51:00"/>
    <d v="2024-02-25T12:56:00"/>
    <d v="2024-02-25T13:28:00"/>
    <d v="2024-02-25T13:28:00"/>
    <d v="2024-02-25T13:48:00"/>
    <n v="0.6"/>
    <n v="3"/>
    <n v="3"/>
    <n v="0.15"/>
    <m/>
    <n v="1"/>
    <s v="Online"/>
    <n v="0.99079538219363639"/>
    <m/>
    <n v="14.00000000372529"/>
    <m/>
  </r>
  <r>
    <s v="P100960"/>
    <x v="0"/>
    <s v="Follow-up"/>
    <s v="Scheduled"/>
    <d v="2024-02-22T00:00:00"/>
    <d v="2024-02-22T12:15:00"/>
    <x v="775"/>
    <x v="0"/>
    <d v="2024-02-22T12:19:00"/>
    <d v="2024-02-22T12:22:00"/>
    <d v="2024-02-22T12:37:00"/>
    <d v="2024-02-22T12:42:00"/>
    <d v="2024-02-22T12:42:00"/>
    <d v="2024-02-22T13:01:00"/>
    <n v="0.59"/>
    <n v="8"/>
    <n v="11"/>
    <n v="0.16"/>
    <m/>
    <n v="1"/>
    <s v="Online"/>
    <n v="0.59069854186546122"/>
    <m/>
    <n v="22.999999991152436"/>
    <m/>
  </r>
  <r>
    <s v="P100962"/>
    <x v="0"/>
    <s v="Follow-up"/>
    <s v="Walk-in"/>
    <d v="2024-01-01T00:00:00"/>
    <d v="2024-01-01T15:45:00"/>
    <x v="776"/>
    <x v="0"/>
    <d v="2024-01-01T15:39:00"/>
    <d v="2024-01-01T15:48:00"/>
    <d v="2024-01-01T16:58:00"/>
    <d v="2024-01-01T17:11:00"/>
    <d v="2024-01-01T18:06:00"/>
    <d v="2024-01-01T18:15:00"/>
    <n v="0.31"/>
    <n v="7"/>
    <n v="14"/>
    <n v="0.24"/>
    <d v="1899-12-30T00:46:12"/>
    <n v="0"/>
    <s v="Walk-in"/>
    <n v="3.6073857174687807E-2"/>
    <m/>
    <n v="79.999999998835847"/>
    <m/>
  </r>
  <r>
    <s v="P100971"/>
    <x v="0"/>
    <s v="Urgent Care"/>
    <s v="Scheduled"/>
    <d v="2024-02-02T00:00:00"/>
    <d v="2024-02-02T15:30:00"/>
    <x v="777"/>
    <x v="0"/>
    <d v="2024-02-02T15:33:00"/>
    <d v="2024-02-02T15:41:00"/>
    <d v="2024-02-02T17:07:00"/>
    <d v="2024-02-02T17:13:00"/>
    <d v="2024-02-02T17:46:00"/>
    <d v="2024-02-02T18:39:00"/>
    <n v="0.42"/>
    <n v="4"/>
    <n v="8"/>
    <n v="0.13"/>
    <m/>
    <n v="1"/>
    <s v="Online"/>
    <n v="0.49258801851940126"/>
    <m/>
    <n v="96.999999991385266"/>
    <m/>
  </r>
  <r>
    <s v="P100983"/>
    <x v="0"/>
    <s v="Urgent Care"/>
    <s v="Scheduled"/>
    <d v="2024-01-16T00:00:00"/>
    <d v="2024-01-16T11:15:00"/>
    <x v="778"/>
    <x v="1"/>
    <d v="2024-01-16T11:11:00"/>
    <d v="2024-01-16T11:17:00"/>
    <d v="2024-01-16T12:48:00"/>
    <d v="2024-01-16T13:35:00"/>
    <d v="2024-01-16T14:43:00"/>
    <d v="2024-01-16T16:07:00"/>
    <n v="0.74"/>
    <n v="7"/>
    <n v="15"/>
    <n v="0.27"/>
    <m/>
    <n v="1"/>
    <s v="Online"/>
    <n v="0.16388899396731427"/>
    <m/>
    <n v="101.00000000442378"/>
    <m/>
  </r>
  <r>
    <s v="P100989"/>
    <x v="0"/>
    <s v="New Patient"/>
    <s v="Walk-in"/>
    <d v="2024-01-20T00:00:00"/>
    <d v="2024-01-20T08:15:00"/>
    <x v="779"/>
    <x v="1"/>
    <d v="2024-01-20T08:31:00"/>
    <d v="2024-01-20T08:34:00"/>
    <d v="2024-01-20T08:57:00"/>
    <d v="2024-01-20T09:11:00"/>
    <d v="2024-01-20T10:37:00"/>
    <d v="2024-01-20T11:35:00"/>
    <n v="0.85"/>
    <n v="6"/>
    <n v="4"/>
    <n v="0.14000000000000001"/>
    <d v="1899-12-30T00:33:25"/>
    <n v="0"/>
    <s v="Walk-in"/>
    <n v="0.38617736079909371"/>
    <m/>
    <n v="30.00000000349246"/>
    <m/>
  </r>
  <r>
    <s v="P100992"/>
    <x v="0"/>
    <s v="Specialist Referral"/>
    <s v="Walk-in"/>
    <d v="2024-03-12T00:00:00"/>
    <d v="2024-03-12T12:30:00"/>
    <x v="780"/>
    <x v="1"/>
    <d v="2024-03-12T11:55:00"/>
    <d v="2024-03-12T12:01:00"/>
    <d v="2024-03-12T12:39:00"/>
    <d v="2024-03-12T12:55:00"/>
    <d v="2024-03-12T13:45:00"/>
    <d v="2024-03-12T13:54:00"/>
    <n v="0.57999999999999996"/>
    <n v="5"/>
    <n v="11"/>
    <n v="0.12"/>
    <d v="1899-12-30T00:59:57"/>
    <n v="0"/>
    <s v="Walk-in"/>
    <n v="0.85677466918299583"/>
    <m/>
    <n v="46.000000003259629"/>
    <m/>
  </r>
  <r>
    <s v="P100997"/>
    <x v="0"/>
    <s v="Specialist Referral"/>
    <s v="Scheduled"/>
    <d v="2024-03-29T00:00:00"/>
    <d v="2024-03-29T16:15:00"/>
    <x v="781"/>
    <x v="0"/>
    <d v="2024-03-29T15:39:00"/>
    <d v="2024-03-29T15:47:00"/>
    <d v="2024-03-29T16:35:00"/>
    <d v="2024-03-29T16:57:00"/>
    <d v="2024-03-29T17:33:00"/>
    <d v="2024-03-29T17:43:00"/>
    <n v="0.63"/>
    <n v="6"/>
    <n v="15"/>
    <n v="0.38"/>
    <m/>
    <n v="1"/>
    <s v="Online"/>
    <n v="1.8215822943988935E-2"/>
    <m/>
    <n v="60.999999999767169"/>
    <m/>
  </r>
  <r>
    <s v="P100998"/>
    <x v="0"/>
    <s v="Specialist Referral"/>
    <s v="Scheduled"/>
    <d v="2024-01-04T00:00:00"/>
    <d v="2024-01-04T15:15:00"/>
    <x v="782"/>
    <x v="0"/>
    <d v="2024-01-04T14:58:00"/>
    <d v="2024-01-04T15:03:00"/>
    <d v="2024-01-04T15:42:00"/>
    <d v="2024-01-04T16:17:00"/>
    <d v="2024-01-04T17:19:00"/>
    <d v="2024-01-04T18:08:00"/>
    <n v="0.83"/>
    <n v="2"/>
    <n v="5"/>
    <n v="0.28999999999999998"/>
    <m/>
    <n v="1"/>
    <s v="Online"/>
    <n v="0.23202307179615622"/>
    <m/>
    <n v="47.999999999301508"/>
    <m/>
  </r>
  <r>
    <s v="P100999"/>
    <x v="0"/>
    <s v="Urgent Care"/>
    <s v="Scheduled"/>
    <d v="2024-03-11T00:00:00"/>
    <d v="2024-03-11T09:30:00"/>
    <x v="783"/>
    <x v="1"/>
    <d v="2024-03-11T09:14:00"/>
    <d v="2024-03-11T09:21:00"/>
    <d v="2024-03-11T10:51:00"/>
    <d v="2024-03-11T11:13:00"/>
    <d v="2024-03-11T11:54:00"/>
    <d v="2024-03-11T12:51:00"/>
    <n v="0.56000000000000005"/>
    <n v="3"/>
    <n v="5"/>
    <n v="0.36"/>
    <m/>
    <n v="1"/>
    <s v="Online"/>
    <n v="0.48409557294235017"/>
    <m/>
    <n v="100.9999999939464"/>
    <m/>
  </r>
  <r>
    <s v="P100017"/>
    <x v="8"/>
    <s v="Specialist Referral"/>
    <s v="Walk-in"/>
    <d v="2024-01-15T00:00:00"/>
    <d v="2024-01-15T15:45:00"/>
    <x v="784"/>
    <x v="0"/>
    <d v="2024-01-15T15:20:00"/>
    <d v="2024-01-15T15:25:00"/>
    <d v="2024-01-15T15:57:00"/>
    <d v="2024-01-15T16:16:00"/>
    <d v="2024-01-15T16:34:00"/>
    <d v="2024-01-15T16:50:00"/>
    <n v="0.32"/>
    <n v="5"/>
    <n v="6"/>
    <n v="0.45"/>
    <d v="1899-12-30T00:25:31"/>
    <n v="0"/>
    <s v="Walk-in"/>
    <n v="0.22472857511175981"/>
    <m/>
    <n v="40.999999997438863"/>
    <m/>
  </r>
  <r>
    <s v="P100016"/>
    <x v="8"/>
    <s v="Specialist Referral"/>
    <s v="Scheduled"/>
    <d v="2024-01-31T00:00:00"/>
    <d v="2024-01-31T11:30:00"/>
    <x v="785"/>
    <x v="1"/>
    <d v="2024-01-31T11:40:00"/>
    <d v="2024-01-31T11:50:00"/>
    <d v="2024-01-31T12:01:00"/>
    <d v="2024-01-31T12:22:00"/>
    <d v="2024-01-31T12:22:00"/>
    <d v="2024-01-31T12:27:00"/>
    <n v="0.49"/>
    <n v="2"/>
    <n v="10"/>
    <n v="0.32"/>
    <m/>
    <n v="1"/>
    <s v="Online"/>
    <n v="0.40761738919676282"/>
    <m/>
    <n v="24.000000004889444"/>
    <m/>
  </r>
  <r>
    <s v="P100014"/>
    <x v="8"/>
    <s v="Urgent Care"/>
    <s v="Scheduled"/>
    <d v="2024-01-11T00:00:00"/>
    <d v="2024-01-11T09:15:00"/>
    <x v="786"/>
    <x v="1"/>
    <d v="2024-01-11T08:54:00"/>
    <d v="2024-01-11T09:01:00"/>
    <d v="2024-01-11T10:07:00"/>
    <d v="2024-01-11T10:32:00"/>
    <d v="2024-01-11T10:32:00"/>
    <d v="2024-01-11T10:45:00"/>
    <n v="0.55000000000000004"/>
    <n v="8"/>
    <n v="5"/>
    <n v="0.36"/>
    <m/>
    <n v="1"/>
    <s v="Online"/>
    <n v="0.25349493745541674"/>
    <m/>
    <n v="78.000000002793968"/>
    <m/>
  </r>
  <r>
    <s v="P100012"/>
    <x v="8"/>
    <s v="New Patient"/>
    <s v="Scheduled"/>
    <d v="2024-02-04T00:00:00"/>
    <d v="2024-02-04T12:15:00"/>
    <x v="787"/>
    <x v="0"/>
    <d v="2024-02-04T12:23:00"/>
    <d v="2024-02-04T12:28:00"/>
    <d v="2024-02-04T13:00:00"/>
    <d v="2024-02-04T13:19:00"/>
    <d v="2024-02-04T13:19:00"/>
    <d v="2024-02-04T14:05:00"/>
    <n v="0.44"/>
    <n v="5"/>
    <n v="13"/>
    <n v="0.5"/>
    <m/>
    <n v="1"/>
    <s v="Online"/>
    <n v="0.18183562031452594"/>
    <m/>
    <n v="39.000000001396984"/>
    <m/>
  </r>
  <r>
    <s v="P100010"/>
    <x v="8"/>
    <s v="Follow-up"/>
    <s v="Walk-in"/>
    <d v="2024-02-20T00:00:00"/>
    <d v="2024-02-20T11:45:00"/>
    <x v="788"/>
    <x v="1"/>
    <d v="2024-02-20T11:36:00"/>
    <d v="2024-02-20T11:42:00"/>
    <d v="2024-02-20T12:04:00"/>
    <d v="2024-02-20T12:23:00"/>
    <d v="2024-02-20T13:46:00"/>
    <d v="2024-02-20T14:51:00"/>
    <n v="0.57999999999999996"/>
    <n v="2"/>
    <n v="4"/>
    <n v="0.23"/>
    <d v="1899-12-30T00:41:38"/>
    <n v="0"/>
    <s v="Walk-in"/>
    <n v="0.67437813777893663"/>
    <m/>
    <n v="31.000000006752089"/>
    <m/>
  </r>
  <r>
    <s v="P100021"/>
    <x v="8"/>
    <s v="Follow-up"/>
    <s v="Scheduled"/>
    <d v="2024-03-25T00:00:00"/>
    <d v="2024-03-25T10:30:00"/>
    <x v="789"/>
    <x v="1"/>
    <d v="2024-03-25T10:27:00"/>
    <d v="2024-03-25T10:33:00"/>
    <d v="2024-03-25T10:42:00"/>
    <d v="2024-03-25T10:54:00"/>
    <d v="2024-03-25T11:28:00"/>
    <d v="2024-03-25T13:17:00"/>
    <n v="0.89"/>
    <n v="3"/>
    <n v="12"/>
    <n v="0.11"/>
    <m/>
    <n v="1"/>
    <s v="Online"/>
    <n v="0.20148120427073524"/>
    <m/>
    <n v="17.999999995809048"/>
    <m/>
  </r>
  <r>
    <s v="P100022"/>
    <x v="8"/>
    <s v="New Patient"/>
    <s v="Walk-in"/>
    <d v="2024-03-25T00:00:00"/>
    <d v="2024-03-25T09:15:00"/>
    <x v="790"/>
    <x v="1"/>
    <d v="2024-03-25T09:45:00"/>
    <d v="2024-03-25T09:57:00"/>
    <d v="2024-03-25T10:12:00"/>
    <d v="2024-03-25T10:31:00"/>
    <d v="2024-03-25T11:01:00"/>
    <d v="2024-03-25T11:13:00"/>
    <n v="0.42"/>
    <n v="5"/>
    <n v="14"/>
    <n v="0.12"/>
    <d v="1899-12-30T00:51:44"/>
    <n v="0"/>
    <s v="Walk-in"/>
    <n v="0.94002668482721641"/>
    <m/>
    <n v="29.000000000232831"/>
    <m/>
  </r>
  <r>
    <s v="P100032"/>
    <x v="8"/>
    <s v="Specialist Referral"/>
    <s v="Walk-in"/>
    <d v="2024-03-24T00:00:00"/>
    <d v="2024-03-24T16:15:00"/>
    <x v="791"/>
    <x v="0"/>
    <d v="2024-03-24T16:11:00"/>
    <d v="2024-03-24T16:16:00"/>
    <d v="2024-03-24T16:38:00"/>
    <d v="2024-03-24T16:50:00"/>
    <d v="2024-03-24T16:50:00"/>
    <d v="2024-03-24T18:50:00"/>
    <n v="0.84"/>
    <n v="6"/>
    <n v="6"/>
    <n v="0.26"/>
    <d v="1899-12-30T00:16:32"/>
    <n v="0"/>
    <s v="Walk-in"/>
    <n v="0.93112649377192325"/>
    <m/>
    <n v="30.00000000349246"/>
    <m/>
  </r>
  <r>
    <s v="P100036"/>
    <x v="8"/>
    <s v="Follow-up"/>
    <s v="Scheduled"/>
    <d v="2024-02-01T00:00:00"/>
    <d v="2024-02-01T14:30:00"/>
    <x v="792"/>
    <x v="0"/>
    <d v="2024-02-01T13:56:00"/>
    <d v="2024-02-01T14:00:00"/>
    <d v="2024-02-01T14:05:00"/>
    <d v="2024-02-01T14:32:00"/>
    <d v="2024-02-01T15:00:00"/>
    <d v="2024-02-01T15:03:00"/>
    <n v="0.71"/>
    <n v="4"/>
    <n v="10"/>
    <n v="0.14000000000000001"/>
    <m/>
    <n v="1"/>
    <s v="Online"/>
    <n v="0.66615344831814105"/>
    <m/>
    <n v="10.999999993946403"/>
    <m/>
  </r>
  <r>
    <s v="P100047"/>
    <x v="8"/>
    <s v="New Patient"/>
    <s v="Scheduled"/>
    <d v="2024-02-22T00:00:00"/>
    <d v="2024-02-22T16:15:00"/>
    <x v="793"/>
    <x v="0"/>
    <d v="2024-02-22T16:16:00"/>
    <d v="2024-02-22T16:21:00"/>
    <d v="2024-02-22T16:40:00"/>
    <d v="2024-02-22T16:54:00"/>
    <d v="2024-02-22T17:32:00"/>
    <d v="2024-02-22T17:44:00"/>
    <n v="0.74"/>
    <n v="5"/>
    <n v="6"/>
    <n v="0.15"/>
    <m/>
    <n v="1"/>
    <s v="Online"/>
    <n v="0.10567443693507228"/>
    <m/>
    <n v="27.999999996973202"/>
    <m/>
  </r>
  <r>
    <s v="P100056"/>
    <x v="8"/>
    <s v="New Patient"/>
    <s v="Walk-in"/>
    <d v="2024-01-02T00:00:00"/>
    <d v="2024-01-02T09:00:00"/>
    <x v="794"/>
    <x v="1"/>
    <d v="2024-01-02T09:07:00"/>
    <d v="2024-01-02T09:15:00"/>
    <d v="2024-01-02T09:33:00"/>
    <d v="2024-01-02T09:53:00"/>
    <d v="2024-01-02T09:53:00"/>
    <d v="2024-01-02T10:03:00"/>
    <n v="0.79"/>
    <n v="8"/>
    <n v="4"/>
    <n v="0.38"/>
    <d v="1899-12-30T00:10:53"/>
    <n v="0"/>
    <s v="Walk-in"/>
    <n v="0.34924060107849353"/>
    <m/>
    <n v="27.000000004190952"/>
    <m/>
  </r>
  <r>
    <s v="P100063"/>
    <x v="8"/>
    <s v="Urgent Care"/>
    <s v="Scheduled"/>
    <d v="2024-03-03T00:00:00"/>
    <d v="2024-03-03T16:45:00"/>
    <x v="795"/>
    <x v="0"/>
    <d v="2024-03-03T16:15:00"/>
    <d v="2024-03-03T16:20:00"/>
    <d v="2024-03-03T18:44:00"/>
    <d v="2024-03-03T19:14:00"/>
    <d v="2024-03-03T19:59:00"/>
    <d v="2024-03-03T21:16:00"/>
    <n v="0.54"/>
    <n v="2"/>
    <n v="4"/>
    <n v="0.17"/>
    <m/>
    <n v="1"/>
    <s v="Online"/>
    <n v="0.41619087593859982"/>
    <m/>
    <n v="152.99999999580905"/>
    <m/>
  </r>
  <r>
    <s v="P100069"/>
    <x v="8"/>
    <s v="Urgent Care"/>
    <s v="Scheduled"/>
    <d v="2024-03-12T00:00:00"/>
    <d v="2024-03-12T12:00:00"/>
    <x v="796"/>
    <x v="1"/>
    <d v="2024-03-12T11:59:00"/>
    <d v="2024-03-12T12:02:00"/>
    <d v="2024-03-12T12:30:00"/>
    <d v="2024-03-12T13:02:00"/>
    <d v="2024-03-12T13:33:00"/>
    <d v="2024-03-12T13:42:00"/>
    <n v="0.54"/>
    <n v="5"/>
    <n v="10"/>
    <n v="0.26"/>
    <m/>
    <n v="1"/>
    <s v="Online"/>
    <n v="0.90472827081050278"/>
    <m/>
    <n v="33.000000002793968"/>
    <m/>
  </r>
  <r>
    <s v="P100070"/>
    <x v="8"/>
    <s v="Follow-up"/>
    <s v="Scheduled"/>
    <d v="2024-02-17T00:00:00"/>
    <d v="2024-02-17T08:15:00"/>
    <x v="797"/>
    <x v="1"/>
    <d v="2024-02-17T08:07:00"/>
    <d v="2024-02-17T08:14:00"/>
    <d v="2024-02-17T08:35:00"/>
    <d v="2024-02-17T09:07:00"/>
    <d v="2024-02-17T10:31:00"/>
    <d v="2024-02-17T11:22:00"/>
    <n v="0.6"/>
    <n v="5"/>
    <n v="15"/>
    <n v="0.34"/>
    <m/>
    <n v="1"/>
    <s v="Online"/>
    <n v="0.17817212399220494"/>
    <m/>
    <n v="31.999999999534339"/>
    <m/>
  </r>
  <r>
    <s v="P100072"/>
    <x v="8"/>
    <s v="Specialist Referral"/>
    <s v="Scheduled"/>
    <d v="2024-03-20T00:00:00"/>
    <d v="2024-03-20T14:00:00"/>
    <x v="798"/>
    <x v="0"/>
    <d v="2024-03-20T13:36:00"/>
    <d v="2024-03-20T13:46:00"/>
    <d v="2024-03-20T14:03:00"/>
    <d v="2024-03-20T14:11:00"/>
    <d v="2024-03-20T15:39:00"/>
    <d v="2024-03-20T16:10:00"/>
    <n v="0.85"/>
    <n v="3"/>
    <n v="4"/>
    <n v="0.13"/>
    <m/>
    <n v="1"/>
    <s v="Online"/>
    <n v="0.60933990086697831"/>
    <m/>
    <n v="30.00000000349246"/>
    <m/>
  </r>
  <r>
    <s v="P100073"/>
    <x v="8"/>
    <s v="Specialist Referral"/>
    <s v="Scheduled"/>
    <d v="2024-03-12T00:00:00"/>
    <d v="2024-03-12T10:00:00"/>
    <x v="799"/>
    <x v="1"/>
    <d v="2024-03-12T09:41:00"/>
    <d v="2024-03-12T09:47:00"/>
    <d v="2024-03-12T10:27:00"/>
    <d v="2024-03-12T10:34:00"/>
    <d v="2024-03-12T11:28:00"/>
    <d v="2024-03-12T12:12:00"/>
    <n v="0.3"/>
    <n v="2"/>
    <n v="15"/>
    <n v="0.18"/>
    <m/>
    <n v="1"/>
    <s v="Online"/>
    <n v="7.8713004233130657E-2"/>
    <m/>
    <n v="50.000000005820766"/>
    <m/>
  </r>
  <r>
    <s v="P100123"/>
    <x v="8"/>
    <s v="Urgent Care"/>
    <s v="Walk-in"/>
    <d v="2024-03-04T00:00:00"/>
    <d v="2024-03-04T08:00:00"/>
    <x v="800"/>
    <x v="1"/>
    <d v="2024-03-04T07:38:00"/>
    <d v="2024-03-04T07:47:00"/>
    <d v="2024-03-04T08:39:00"/>
    <d v="2024-03-04T09:07:00"/>
    <d v="2024-03-04T09:49:00"/>
    <d v="2024-03-04T10:38:00"/>
    <n v="0.94"/>
    <n v="7"/>
    <n v="6"/>
    <n v="0.24"/>
    <d v="1899-12-30T00:42:51"/>
    <n v="0"/>
    <s v="Walk-in"/>
    <n v="0.13271943272175668"/>
    <m/>
    <n v="62.000000003026798"/>
    <m/>
  </r>
  <r>
    <s v="P100144"/>
    <x v="8"/>
    <s v="Follow-up"/>
    <s v="Scheduled"/>
    <d v="2024-01-02T00:00:00"/>
    <d v="2024-01-02T15:30:00"/>
    <x v="801"/>
    <x v="0"/>
    <d v="2024-01-02T15:10:00"/>
    <d v="2024-01-02T15:14:00"/>
    <d v="2024-01-02T16:28:00"/>
    <d v="2024-01-02T17:00:00"/>
    <d v="2024-01-02T18:25:00"/>
    <d v="2024-01-02T20:32:00"/>
    <n v="0.91"/>
    <n v="4"/>
    <n v="10"/>
    <n v="0.38"/>
    <m/>
    <n v="1"/>
    <s v="Online"/>
    <n v="0.2031964428189339"/>
    <m/>
    <n v="82.000000005355105"/>
    <m/>
  </r>
  <r>
    <s v="P100151"/>
    <x v="8"/>
    <s v="Specialist Referral"/>
    <s v="Emergency"/>
    <d v="2024-02-09T00:00:00"/>
    <d v="2024-02-09T08:15:00"/>
    <x v="802"/>
    <x v="1"/>
    <d v="2024-02-09T07:53:00"/>
    <d v="2024-02-09T08:01:00"/>
    <d v="2024-02-09T09:40:00"/>
    <d v="2024-02-09T10:03:00"/>
    <d v="2024-02-09T10:59:00"/>
    <d v="2024-02-09T11:34:00"/>
    <n v="0.48"/>
    <n v="2"/>
    <n v="3"/>
    <n v="0.34"/>
    <d v="1899-12-30T00:01:11"/>
    <n v="0"/>
    <s v="Walk-in"/>
    <n v="0.38231411029995166"/>
    <m/>
    <n v="109.00000000954606"/>
    <m/>
  </r>
  <r>
    <s v="P100153"/>
    <x v="8"/>
    <s v="Specialist Referral"/>
    <s v="Scheduled"/>
    <d v="2024-03-20T00:00:00"/>
    <d v="2024-03-20T13:30:00"/>
    <x v="803"/>
    <x v="0"/>
    <d v="2024-03-20T13:33:00"/>
    <d v="2024-03-20T13:40:00"/>
    <d v="2024-03-20T13:42:00"/>
    <d v="2024-03-20T13:55:00"/>
    <d v="2024-03-20T14:38:00"/>
    <d v="2024-03-20T16:38:00"/>
    <n v="0.51"/>
    <n v="2"/>
    <n v="7"/>
    <n v="0.46"/>
    <m/>
    <n v="1"/>
    <s v="Online"/>
    <n v="0.12663044400871315"/>
    <m/>
    <n v="11.999999997206032"/>
    <m/>
  </r>
  <r>
    <s v="P100163"/>
    <x v="8"/>
    <s v="Follow-up"/>
    <s v="Scheduled"/>
    <d v="2024-02-08T00:00:00"/>
    <d v="2024-02-08T12:15:00"/>
    <x v="804"/>
    <x v="1"/>
    <d v="2024-02-08T11:53:00"/>
    <d v="2024-02-08T12:04:00"/>
    <d v="2024-02-08T12:51:00"/>
    <d v="2024-02-08T13:26:00"/>
    <d v="2024-02-08T14:01:00"/>
    <d v="2024-02-08T15:33:00"/>
    <n v="0.54"/>
    <n v="3"/>
    <n v="8"/>
    <n v="0.34"/>
    <m/>
    <n v="1"/>
    <s v="Online"/>
    <n v="4.6268883112490222E-3"/>
    <m/>
    <n v="59.00000000372529"/>
    <m/>
  </r>
  <r>
    <s v="P100183"/>
    <x v="8"/>
    <s v="Urgent Care"/>
    <s v="Scheduled"/>
    <d v="2024-01-07T00:00:00"/>
    <d v="2024-01-07T11:15:00"/>
    <x v="805"/>
    <x v="1"/>
    <d v="2024-01-07T11:19:00"/>
    <d v="2024-01-07T11:26:00"/>
    <d v="2024-01-07T12:14:00"/>
    <d v="2024-01-07T12:26:00"/>
    <d v="2024-01-07T12:45:00"/>
    <d v="2024-01-07T13:02:00"/>
    <n v="0.89"/>
    <n v="3"/>
    <n v="9"/>
    <n v="0.48"/>
    <m/>
    <n v="1"/>
    <s v="Online"/>
    <n v="0.29915383008826368"/>
    <m/>
    <n v="59.00000000372529"/>
    <m/>
  </r>
  <r>
    <s v="P100211"/>
    <x v="8"/>
    <s v="New Patient"/>
    <s v="Scheduled"/>
    <d v="2024-01-03T00:00:00"/>
    <d v="2024-01-03T10:30:00"/>
    <x v="806"/>
    <x v="1"/>
    <d v="2024-01-03T10:15:00"/>
    <d v="2024-01-03T10:21:00"/>
    <d v="2024-01-03T12:36:00"/>
    <d v="2024-01-03T12:47:00"/>
    <d v="2024-01-03T12:47:00"/>
    <d v="2024-01-03T14:41:00"/>
    <n v="0.39"/>
    <n v="8"/>
    <n v="6"/>
    <n v="0.14000000000000001"/>
    <m/>
    <n v="1"/>
    <s v="Online"/>
    <n v="0.75216114273335299"/>
    <m/>
    <n v="143.00000000512227"/>
    <m/>
  </r>
  <r>
    <s v="P100278"/>
    <x v="8"/>
    <s v="New Patient"/>
    <s v="Scheduled"/>
    <d v="2024-02-20T00:00:00"/>
    <d v="2024-02-20T16:30:00"/>
    <x v="807"/>
    <x v="0"/>
    <d v="2024-02-20T16:09:00"/>
    <d v="2024-02-20T16:13:00"/>
    <d v="2024-02-20T16:26:00"/>
    <d v="2024-02-20T16:40:00"/>
    <d v="2024-02-20T16:40:00"/>
    <d v="2024-02-20T18:05:00"/>
    <n v="0.42"/>
    <n v="6"/>
    <n v="10"/>
    <n v="0.17"/>
    <m/>
    <n v="1"/>
    <s v="Online"/>
    <n v="0.78840543435290023"/>
    <m/>
    <n v="20.000000002328306"/>
    <m/>
  </r>
  <r>
    <s v="P100280"/>
    <x v="8"/>
    <s v="Specialist Referral"/>
    <s v="Emergency"/>
    <d v="2024-01-02T00:00:00"/>
    <d v="2024-01-02T15:45:00"/>
    <x v="808"/>
    <x v="0"/>
    <d v="2024-01-02T15:51:00"/>
    <d v="2024-01-02T16:00:00"/>
    <d v="2024-01-02T17:08:00"/>
    <d v="2024-01-02T17:29:00"/>
    <d v="2024-01-02T17:29:00"/>
    <d v="2024-01-02T18:50:00"/>
    <n v="0.49"/>
    <n v="6"/>
    <n v="14"/>
    <n v="0.46"/>
    <d v="1899-12-30T00:52:33"/>
    <n v="0"/>
    <s v="Walk-in"/>
    <n v="0.42434730145275101"/>
    <m/>
    <n v="81.999999994877726"/>
    <m/>
  </r>
  <r>
    <s v="P100288"/>
    <x v="8"/>
    <s v="New Patient"/>
    <s v="Emergency"/>
    <d v="2024-03-09T00:00:00"/>
    <d v="2024-03-09T08:45:00"/>
    <x v="809"/>
    <x v="1"/>
    <d v="2024-03-09T08:47:00"/>
    <d v="2024-03-09T08:48:00"/>
    <d v="2024-03-09T08:57:00"/>
    <d v="2024-03-09T09:28:00"/>
    <d v="2024-03-09T11:31:00"/>
    <d v="2024-03-09T13:01:00"/>
    <n v="0.65"/>
    <n v="8"/>
    <n v="12"/>
    <n v="0.49"/>
    <d v="1899-12-30T00:48:06"/>
    <n v="0"/>
    <s v="Walk-in"/>
    <n v="0.97279646891273353"/>
    <m/>
    <n v="14.99999999650754"/>
    <m/>
  </r>
  <r>
    <s v="P100295"/>
    <x v="8"/>
    <s v="Urgent Care"/>
    <s v="Scheduled"/>
    <d v="2024-01-01T00:00:00"/>
    <d v="2024-01-01T13:15:00"/>
    <x v="810"/>
    <x v="0"/>
    <d v="2024-01-01T13:22:00"/>
    <d v="2024-01-01T13:25:00"/>
    <d v="2024-01-01T13:56:00"/>
    <d v="2024-01-01T14:01:00"/>
    <d v="2024-01-01T14:30:00"/>
    <d v="2024-01-01T14:49:00"/>
    <n v="0.34"/>
    <n v="6"/>
    <n v="5"/>
    <n v="0.22"/>
    <m/>
    <n v="1"/>
    <s v="Online"/>
    <n v="0.15042219573050963"/>
    <m/>
    <n v="37.999999998137355"/>
    <m/>
  </r>
  <r>
    <s v="P100304"/>
    <x v="8"/>
    <s v="Specialist Referral"/>
    <s v="Walk-in"/>
    <d v="2024-01-20T00:00:00"/>
    <d v="2024-01-20T11:30:00"/>
    <x v="811"/>
    <x v="1"/>
    <d v="2024-01-20T11:41:00"/>
    <d v="2024-01-20T11:49:00"/>
    <d v="2024-01-20T12:56:00"/>
    <d v="2024-01-20T13:01:00"/>
    <d v="2024-01-20T13:46:00"/>
    <d v="2024-01-20T14:00:00"/>
    <n v="0.69"/>
    <n v="8"/>
    <n v="9"/>
    <n v="0.22"/>
    <d v="1899-12-30T00:45:44"/>
    <n v="0"/>
    <s v="Walk-in"/>
    <n v="0.85918992447666243"/>
    <m/>
    <n v="76.999999999534339"/>
    <m/>
  </r>
  <r>
    <s v="P100305"/>
    <x v="8"/>
    <s v="New Patient"/>
    <s v="Scheduled"/>
    <d v="2024-02-25T00:00:00"/>
    <d v="2024-02-25T12:45:00"/>
    <x v="812"/>
    <x v="0"/>
    <d v="2024-02-25T12:29:00"/>
    <d v="2024-02-25T12:36:00"/>
    <d v="2024-02-25T13:41:00"/>
    <d v="2024-02-25T13:52:00"/>
    <d v="2024-02-25T13:52:00"/>
    <d v="2024-02-25T14:31:00"/>
    <n v="0.73"/>
    <n v="5"/>
    <n v="10"/>
    <n v="0.22"/>
    <m/>
    <n v="1"/>
    <s v="Online"/>
    <n v="0.23728542468010128"/>
    <m/>
    <n v="76.000000006752089"/>
    <m/>
  </r>
  <r>
    <s v="P100308"/>
    <x v="8"/>
    <s v="Urgent Care"/>
    <s v="Scheduled"/>
    <d v="2024-03-21T00:00:00"/>
    <d v="2024-03-21T14:15:00"/>
    <x v="813"/>
    <x v="0"/>
    <d v="2024-03-21T14:15:00"/>
    <d v="2024-03-21T14:22:00"/>
    <d v="2024-03-21T14:44:00"/>
    <d v="2024-03-21T14:58:00"/>
    <d v="2024-03-21T14:58:00"/>
    <d v="2024-03-21T15:05:00"/>
    <n v="0.33"/>
    <n v="5"/>
    <n v="11"/>
    <n v="0.41"/>
    <m/>
    <n v="1"/>
    <s v="Online"/>
    <n v="0.35543045806803042"/>
    <m/>
    <n v="33.999999995576218"/>
    <m/>
  </r>
  <r>
    <s v="P100315"/>
    <x v="8"/>
    <s v="Specialist Referral"/>
    <s v="Scheduled"/>
    <d v="2024-02-16T00:00:00"/>
    <d v="2024-02-16T09:15:00"/>
    <x v="814"/>
    <x v="1"/>
    <d v="2024-02-16T09:03:00"/>
    <d v="2024-02-16T09:05:00"/>
    <d v="2024-02-16T09:37:00"/>
    <d v="2024-02-16T09:42:00"/>
    <d v="2024-02-16T11:42:00"/>
    <d v="2024-02-16T12:47:00"/>
    <n v="0.73"/>
    <n v="5"/>
    <n v="13"/>
    <n v="0.38"/>
    <m/>
    <n v="1"/>
    <s v="Online"/>
    <n v="6.1643198975891211E-2"/>
    <m/>
    <n v="35.999999991618097"/>
    <m/>
  </r>
  <r>
    <s v="P100322"/>
    <x v="8"/>
    <s v="Specialist Referral"/>
    <s v="Scheduled"/>
    <d v="2024-02-21T00:00:00"/>
    <d v="2024-02-21T15:30:00"/>
    <x v="815"/>
    <x v="0"/>
    <d v="2024-02-21T15:31:00"/>
    <d v="2024-02-21T15:43:00"/>
    <d v="2024-02-21T16:13:00"/>
    <d v="2024-02-21T16:28:00"/>
    <d v="2024-02-21T17:02:00"/>
    <d v="2024-02-21T18:55:00"/>
    <n v="0.56999999999999995"/>
    <n v="4"/>
    <n v="14"/>
    <n v="0.5"/>
    <m/>
    <n v="1"/>
    <s v="Online"/>
    <n v="0.18362622513324323"/>
    <m/>
    <n v="42.999999993480742"/>
    <m/>
  </r>
  <r>
    <s v="P100328"/>
    <x v="8"/>
    <s v="New Patient"/>
    <s v="Scheduled"/>
    <d v="2024-01-12T00:00:00"/>
    <d v="2024-01-12T13:00:00"/>
    <x v="816"/>
    <x v="0"/>
    <d v="2024-01-12T12:43:00"/>
    <d v="2024-01-12T12:47:00"/>
    <d v="2024-01-12T14:51:00"/>
    <d v="2024-01-12T15:15:00"/>
    <d v="2024-01-12T16:19:00"/>
    <d v="2024-01-12T16:30:00"/>
    <n v="0.56999999999999995"/>
    <n v="5"/>
    <n v="15"/>
    <n v="0.41"/>
    <m/>
    <n v="1"/>
    <s v="Online"/>
    <n v="0.73739256199069858"/>
    <m/>
    <n v="130.00000000465661"/>
    <m/>
  </r>
  <r>
    <s v="P100329"/>
    <x v="8"/>
    <s v="Urgent Care"/>
    <s v="Scheduled"/>
    <d v="2024-01-19T00:00:00"/>
    <d v="2024-01-19T08:45:00"/>
    <x v="817"/>
    <x v="1"/>
    <d v="2024-01-19T08:36:00"/>
    <d v="2024-01-19T08:47:00"/>
    <d v="2024-01-19T09:02:00"/>
    <d v="2024-01-19T09:31:00"/>
    <d v="2024-01-19T09:31:00"/>
    <d v="2024-01-19T10:17:00"/>
    <n v="0.49"/>
    <n v="7"/>
    <n v="15"/>
    <n v="0.3"/>
    <m/>
    <n v="1"/>
    <s v="Online"/>
    <n v="4.5067307958630565E-2"/>
    <m/>
    <n v="29.999999993015081"/>
    <m/>
  </r>
  <r>
    <s v="P100339"/>
    <x v="8"/>
    <s v="Urgent Care"/>
    <s v="Scheduled"/>
    <d v="2024-03-03T00:00:00"/>
    <d v="2024-03-03T10:30:00"/>
    <x v="818"/>
    <x v="1"/>
    <d v="2024-03-03T10:23:00"/>
    <d v="2024-03-03T10:30:00"/>
    <d v="2024-03-03T10:39:00"/>
    <d v="2024-03-03T10:52:00"/>
    <d v="2024-03-03T12:18:00"/>
    <d v="2024-03-03T12:20:00"/>
    <n v="0.43"/>
    <n v="7"/>
    <n v="14"/>
    <n v="0.35"/>
    <m/>
    <n v="1"/>
    <s v="Online"/>
    <n v="0.98677424563811211"/>
    <m/>
    <n v="17.999999995809048"/>
    <m/>
  </r>
  <r>
    <s v="P100346"/>
    <x v="8"/>
    <s v="Specialist Referral"/>
    <s v="Scheduled"/>
    <d v="2024-02-15T00:00:00"/>
    <d v="2024-02-15T10:30:00"/>
    <x v="819"/>
    <x v="1"/>
    <d v="2024-02-15T10:49:00"/>
    <d v="2024-02-15T11:04:00"/>
    <d v="2024-02-15T12:32:00"/>
    <d v="2024-02-15T12:47:00"/>
    <d v="2024-02-15T12:47:00"/>
    <d v="2024-02-15T12:51:00"/>
    <n v="0.72"/>
    <n v="2"/>
    <n v="14"/>
    <n v="0.43"/>
    <m/>
    <n v="1"/>
    <s v="Online"/>
    <n v="0.92738920247442591"/>
    <m/>
    <n v="105.99999999976717"/>
    <m/>
  </r>
  <r>
    <s v="P100348"/>
    <x v="8"/>
    <s v="Follow-up"/>
    <s v="Scheduled"/>
    <d v="2024-02-28T00:00:00"/>
    <d v="2024-02-28T15:15:00"/>
    <x v="820"/>
    <x v="0"/>
    <d v="2024-02-28T14:55:00"/>
    <d v="2024-02-28T15:06:00"/>
    <d v="2024-02-28T15:40:00"/>
    <d v="2024-02-28T16:05:00"/>
    <d v="2024-02-28T16:05:00"/>
    <d v="2024-02-28T16:42:00"/>
    <n v="0.73"/>
    <n v="4"/>
    <n v="12"/>
    <n v="0.28999999999999998"/>
    <m/>
    <n v="1"/>
    <s v="Online"/>
    <n v="0.37068010688675501"/>
    <m/>
    <n v="48.000000009778887"/>
    <m/>
  </r>
  <r>
    <s v="P100350"/>
    <x v="8"/>
    <s v="Follow-up"/>
    <s v="Scheduled"/>
    <d v="2024-03-27T00:00:00"/>
    <d v="2024-03-27T12:00:00"/>
    <x v="821"/>
    <x v="1"/>
    <d v="2024-03-27T12:02:00"/>
    <d v="2024-03-27T12:05:00"/>
    <d v="2024-03-27T12:43:00"/>
    <d v="2024-03-27T13:00:00"/>
    <d v="2024-03-27T13:00:00"/>
    <d v="2024-03-27T13:02:00"/>
    <n v="0.6"/>
    <n v="4"/>
    <n v="5"/>
    <n v="0.19"/>
    <m/>
    <n v="1"/>
    <s v="Online"/>
    <n v="0.55198207953532896"/>
    <m/>
    <n v="45"/>
    <m/>
  </r>
  <r>
    <s v="P100363"/>
    <x v="8"/>
    <s v="Follow-up"/>
    <s v="Walk-in"/>
    <d v="2024-01-08T00:00:00"/>
    <d v="2024-01-08T15:45:00"/>
    <x v="822"/>
    <x v="0"/>
    <d v="2024-01-08T15:56:00"/>
    <d v="2024-01-08T16:03:00"/>
    <d v="2024-01-08T18:21:00"/>
    <d v="2024-01-08T18:39:00"/>
    <d v="2024-01-08T20:04:00"/>
    <d v="2024-01-08T20:13:00"/>
    <n v="0.81"/>
    <n v="3"/>
    <n v="12"/>
    <n v="0.48"/>
    <d v="1899-12-30T00:58:42"/>
    <n v="0"/>
    <s v="Walk-in"/>
    <n v="8.7326528386744706E-2"/>
    <m/>
    <n v="149.99999999650754"/>
    <m/>
  </r>
  <r>
    <s v="P100369"/>
    <x v="8"/>
    <s v="Specialist Referral"/>
    <s v="Scheduled"/>
    <d v="2024-01-23T00:00:00"/>
    <d v="2024-01-23T16:15:00"/>
    <x v="823"/>
    <x v="0"/>
    <d v="2024-01-23T16:24:00"/>
    <d v="2024-01-23T16:29:00"/>
    <d v="2024-01-23T16:46:00"/>
    <d v="2024-01-23T17:02:00"/>
    <d v="2024-01-23T17:39:00"/>
    <d v="2024-01-23T17:55:00"/>
    <n v="0.38"/>
    <n v="8"/>
    <n v="5"/>
    <n v="0.11"/>
    <m/>
    <n v="1"/>
    <s v="Online"/>
    <n v="0.76425917005836563"/>
    <m/>
    <n v="24.999999997671694"/>
    <m/>
  </r>
  <r>
    <s v="P100384"/>
    <x v="8"/>
    <s v="Urgent Care"/>
    <s v="Walk-in"/>
    <d v="2024-02-13T00:00:00"/>
    <d v="2024-02-13T09:30:00"/>
    <x v="824"/>
    <x v="1"/>
    <d v="2024-02-13T09:02:00"/>
    <d v="2024-02-13T09:07:00"/>
    <d v="2024-02-13T09:11:00"/>
    <d v="2024-02-13T09:20:00"/>
    <d v="2024-02-13T09:20:00"/>
    <d v="2024-02-13T10:28:00"/>
    <n v="0.45"/>
    <n v="3"/>
    <n v="12"/>
    <n v="0.23"/>
    <d v="1899-12-30T00:02:09"/>
    <n v="0"/>
    <s v="Walk-in"/>
    <n v="9.483520104636145E-2"/>
    <m/>
    <n v="14.00000000372529"/>
    <m/>
  </r>
  <r>
    <s v="P100393"/>
    <x v="8"/>
    <s v="Urgent Care"/>
    <s v="Walk-in"/>
    <d v="2024-03-07T00:00:00"/>
    <d v="2024-03-07T11:15:00"/>
    <x v="825"/>
    <x v="1"/>
    <d v="2024-03-07T11:34:00"/>
    <d v="2024-03-07T11:35:00"/>
    <d v="2024-03-07T11:49:00"/>
    <d v="2024-03-07T11:54:00"/>
    <d v="2024-03-07T12:45:00"/>
    <d v="2024-03-07T12:48:00"/>
    <n v="0.38"/>
    <n v="5"/>
    <n v="3"/>
    <n v="0.42"/>
    <d v="1899-12-30T00:37:10"/>
    <n v="0"/>
    <s v="Walk-in"/>
    <n v="0.62776203515173568"/>
    <m/>
    <n v="18.999999999068677"/>
    <m/>
  </r>
  <r>
    <s v="P100396"/>
    <x v="8"/>
    <s v="New Patient"/>
    <s v="Scheduled"/>
    <d v="2024-01-14T00:00:00"/>
    <d v="2024-01-14T08:00:00"/>
    <x v="826"/>
    <x v="1"/>
    <d v="2024-01-14T07:38:00"/>
    <d v="2024-01-14T07:45:00"/>
    <d v="2024-01-14T08:10:00"/>
    <d v="2024-01-14T08:24:00"/>
    <d v="2024-01-14T08:57:00"/>
    <d v="2024-01-14T11:02:00"/>
    <n v="0.73"/>
    <n v="4"/>
    <n v="12"/>
    <n v="0.12"/>
    <m/>
    <n v="1"/>
    <s v="Online"/>
    <n v="0.51649128663402866"/>
    <m/>
    <n v="34.000000006053597"/>
    <m/>
  </r>
  <r>
    <s v="P100400"/>
    <x v="8"/>
    <s v="Follow-up"/>
    <s v="Scheduled"/>
    <d v="2024-02-26T00:00:00"/>
    <d v="2024-02-26T12:15:00"/>
    <x v="827"/>
    <x v="0"/>
    <d v="2024-02-26T12:14:00"/>
    <d v="2024-02-26T12:21:00"/>
    <d v="2024-02-26T13:02:00"/>
    <d v="2024-02-26T13:33:00"/>
    <d v="2024-02-26T14:34:00"/>
    <d v="2024-02-26T16:37:00"/>
    <n v="0.81"/>
    <n v="2"/>
    <n v="15"/>
    <n v="0.15"/>
    <m/>
    <n v="1"/>
    <s v="Online"/>
    <n v="0.8563099616390385"/>
    <m/>
    <n v="53.000000005122274"/>
    <m/>
  </r>
  <r>
    <s v="P100410"/>
    <x v="8"/>
    <s v="New Patient"/>
    <s v="Scheduled"/>
    <d v="2024-03-02T00:00:00"/>
    <d v="2024-03-02T09:00:00"/>
    <x v="828"/>
    <x v="1"/>
    <d v="2024-03-02T08:19:00"/>
    <d v="2024-03-02T08:25:00"/>
    <d v="2024-03-02T08:58:00"/>
    <d v="2024-03-02T09:19:00"/>
    <d v="2024-03-02T10:30:00"/>
    <d v="2024-03-02T11:52:00"/>
    <n v="0.51"/>
    <n v="7"/>
    <n v="5"/>
    <n v="0.44"/>
    <m/>
    <n v="1"/>
    <s v="Online"/>
    <n v="0.75577197909311056"/>
    <m/>
    <n v="41.000000007916242"/>
    <m/>
  </r>
  <r>
    <s v="P100412"/>
    <x v="8"/>
    <s v="Specialist Referral"/>
    <s v="Scheduled"/>
    <d v="2024-02-21T00:00:00"/>
    <d v="2024-02-21T14:45:00"/>
    <x v="829"/>
    <x v="0"/>
    <d v="2024-02-21T14:24:00"/>
    <d v="2024-02-21T14:29:00"/>
    <d v="2024-02-21T14:33:00"/>
    <d v="2024-02-21T14:47:00"/>
    <d v="2024-02-21T16:27:00"/>
    <d v="2024-02-21T16:42:00"/>
    <n v="0.8"/>
    <n v="6"/>
    <n v="8"/>
    <n v="0.28999999999999998"/>
    <m/>
    <n v="1"/>
    <s v="Online"/>
    <n v="2.7122077528860977E-2"/>
    <m/>
    <n v="10.999999993946403"/>
    <m/>
  </r>
  <r>
    <s v="P100415"/>
    <x v="8"/>
    <s v="New Patient"/>
    <s v="Walk-in"/>
    <d v="2024-03-16T00:00:00"/>
    <d v="2024-03-16T12:15:00"/>
    <x v="830"/>
    <x v="0"/>
    <d v="2024-03-16T12:38:00"/>
    <d v="2024-03-16T12:42:00"/>
    <d v="2024-03-16T12:48:00"/>
    <d v="2024-03-16T12:54:00"/>
    <d v="2024-03-16T14:13:00"/>
    <d v="2024-03-16T14:52:00"/>
    <n v="0.36"/>
    <n v="5"/>
    <n v="15"/>
    <n v="0.33"/>
    <d v="1899-12-30T00:44:35"/>
    <n v="0"/>
    <s v="Walk-in"/>
    <n v="0.20960722218128947"/>
    <m/>
    <n v="11.999999997206032"/>
    <m/>
  </r>
  <r>
    <s v="P100420"/>
    <x v="8"/>
    <s v="New Patient"/>
    <s v="Walk-in"/>
    <d v="2024-02-06T00:00:00"/>
    <d v="2024-02-06T09:30:00"/>
    <x v="831"/>
    <x v="1"/>
    <d v="2024-02-06T09:15:00"/>
    <d v="2024-02-06T09:19:00"/>
    <d v="2024-02-06T09:30:00"/>
    <d v="2024-02-06T09:46:00"/>
    <d v="2024-02-06T11:01:00"/>
    <d v="2024-02-06T12:58:00"/>
    <n v="0.33"/>
    <n v="5"/>
    <n v="3"/>
    <n v="0.45"/>
    <d v="1899-12-30T00:13:17"/>
    <n v="0"/>
    <s v="Walk-in"/>
    <n v="0.24548070461340354"/>
    <m/>
    <n v="20.000000002328306"/>
    <m/>
  </r>
  <r>
    <s v="P100421"/>
    <x v="8"/>
    <s v="Specialist Referral"/>
    <s v="Scheduled"/>
    <d v="2024-03-30T00:00:00"/>
    <d v="2024-03-30T12:45:00"/>
    <x v="832"/>
    <x v="0"/>
    <d v="2024-03-30T12:18:00"/>
    <d v="2024-03-30T12:29:00"/>
    <d v="2024-03-30T13:34:00"/>
    <d v="2024-03-30T13:42:00"/>
    <d v="2024-03-30T14:37:00"/>
    <d v="2024-03-30T15:37:00"/>
    <n v="0.62"/>
    <n v="6"/>
    <n v="12"/>
    <n v="0.36"/>
    <m/>
    <n v="1"/>
    <s v="Online"/>
    <n v="0.25927404302769752"/>
    <m/>
    <n v="81.000000002095476"/>
    <m/>
  </r>
  <r>
    <s v="P100440"/>
    <x v="8"/>
    <s v="Urgent Care"/>
    <s v="Scheduled"/>
    <d v="2024-03-21T00:00:00"/>
    <d v="2024-03-21T14:30:00"/>
    <x v="833"/>
    <x v="0"/>
    <d v="2024-03-21T14:13:00"/>
    <d v="2024-03-21T14:20:00"/>
    <d v="2024-03-21T14:26:00"/>
    <d v="2024-03-21T14:54:00"/>
    <d v="2024-03-21T16:01:00"/>
    <d v="2024-03-21T16:14:00"/>
    <n v="0.55000000000000004"/>
    <n v="2"/>
    <n v="10"/>
    <n v="0.13"/>
    <m/>
    <n v="1"/>
    <s v="Online"/>
    <n v="0.93244091640179483"/>
    <m/>
    <n v="15.000000006984919"/>
    <m/>
  </r>
  <r>
    <s v="P100466"/>
    <x v="8"/>
    <s v="New Patient"/>
    <s v="Walk-in"/>
    <d v="2024-03-27T00:00:00"/>
    <d v="2024-03-27T08:15:00"/>
    <x v="834"/>
    <x v="1"/>
    <d v="2024-03-27T08:15:00"/>
    <d v="2024-03-27T08:18:00"/>
    <d v="2024-03-27T08:26:00"/>
    <d v="2024-03-27T08:48:00"/>
    <d v="2024-03-27T09:43:00"/>
    <d v="2024-03-27T09:49:00"/>
    <n v="0.72"/>
    <n v="8"/>
    <n v="10"/>
    <n v="0.37"/>
    <d v="1899-12-30T00:17:56"/>
    <n v="0"/>
    <s v="Walk-in"/>
    <n v="0.41977384519188032"/>
    <m/>
    <n v="12.000000007683411"/>
    <m/>
  </r>
  <r>
    <s v="P100479"/>
    <x v="8"/>
    <s v="Urgent Care"/>
    <s v="Walk-in"/>
    <d v="2024-03-11T00:00:00"/>
    <d v="2024-03-11T15:15:00"/>
    <x v="835"/>
    <x v="0"/>
    <d v="2024-03-11T14:57:00"/>
    <d v="2024-03-11T15:05:00"/>
    <d v="2024-03-11T15:49:00"/>
    <d v="2024-03-11T16:03:00"/>
    <d v="2024-03-11T17:25:00"/>
    <d v="2024-03-11T18:46:00"/>
    <n v="0.39"/>
    <n v="6"/>
    <n v="4"/>
    <n v="0.39"/>
    <d v="1899-12-30T00:02:31"/>
    <n v="0"/>
    <s v="Walk-in"/>
    <n v="0.29628843275378902"/>
    <m/>
    <n v="55.000000001164153"/>
    <m/>
  </r>
  <r>
    <s v="P100491"/>
    <x v="8"/>
    <s v="Specialist Referral"/>
    <s v="Scheduled"/>
    <d v="2024-02-23T00:00:00"/>
    <d v="2024-02-23T16:15:00"/>
    <x v="836"/>
    <x v="0"/>
    <d v="2024-02-23T15:25:00"/>
    <d v="2024-02-23T15:27:00"/>
    <d v="2024-02-23T15:44:00"/>
    <d v="2024-02-23T16:01:00"/>
    <d v="2024-02-23T17:10:00"/>
    <d v="2024-02-23T17:22:00"/>
    <n v="0.87"/>
    <n v="6"/>
    <n v="8"/>
    <n v="0.45"/>
    <m/>
    <n v="1"/>
    <s v="Online"/>
    <n v="0.11668218218899651"/>
    <m/>
    <n v="21.999999998370185"/>
    <m/>
  </r>
  <r>
    <s v="P100498"/>
    <x v="8"/>
    <s v="Urgent Care"/>
    <s v="Scheduled"/>
    <d v="2024-03-29T00:00:00"/>
    <d v="2024-03-29T12:45:00"/>
    <x v="837"/>
    <x v="0"/>
    <d v="2024-03-29T12:26:00"/>
    <d v="2024-03-29T12:29:00"/>
    <d v="2024-03-29T13:10:00"/>
    <d v="2024-03-29T13:34:00"/>
    <d v="2024-03-29T14:09:00"/>
    <d v="2024-03-29T15:25:00"/>
    <n v="0.44"/>
    <n v="5"/>
    <n v="12"/>
    <n v="0.27"/>
    <m/>
    <n v="1"/>
    <s v="Online"/>
    <n v="0.67361046522661749"/>
    <m/>
    <n v="46.999999996041879"/>
    <m/>
  </r>
  <r>
    <s v="P100511"/>
    <x v="8"/>
    <s v="Specialist Referral"/>
    <s v="Scheduled"/>
    <d v="2024-03-08T00:00:00"/>
    <d v="2024-03-08T16:00:00"/>
    <x v="838"/>
    <x v="0"/>
    <d v="2024-03-08T16:17:00"/>
    <d v="2024-03-08T16:25:00"/>
    <d v="2024-03-08T16:59:00"/>
    <d v="2024-03-08T17:17:00"/>
    <d v="2024-03-08T17:48:00"/>
    <d v="2024-03-08T18:10:00"/>
    <n v="0.6"/>
    <n v="3"/>
    <n v="14"/>
    <n v="0.43"/>
    <m/>
    <n v="1"/>
    <s v="Online"/>
    <n v="0.34834882046274296"/>
    <m/>
    <n v="46.000000003259629"/>
    <m/>
  </r>
  <r>
    <s v="P100521"/>
    <x v="8"/>
    <s v="Follow-up"/>
    <s v="Scheduled"/>
    <d v="2024-01-23T00:00:00"/>
    <d v="2024-01-23T15:00:00"/>
    <x v="839"/>
    <x v="0"/>
    <d v="2024-01-23T14:53:00"/>
    <d v="2024-01-23T14:55:00"/>
    <d v="2024-01-23T17:21:00"/>
    <d v="2024-01-23T17:40:00"/>
    <d v="2024-01-23T17:40:00"/>
    <d v="2024-01-23T17:46:00"/>
    <n v="0.36"/>
    <n v="8"/>
    <n v="3"/>
    <n v="0.4"/>
    <m/>
    <n v="1"/>
    <s v="Online"/>
    <n v="0.8723982837530474"/>
    <m/>
    <n v="149.99999999650754"/>
    <m/>
  </r>
  <r>
    <s v="P100561"/>
    <x v="8"/>
    <s v="Specialist Referral"/>
    <s v="Walk-in"/>
    <d v="2024-02-21T00:00:00"/>
    <d v="2024-02-21T12:45:00"/>
    <x v="840"/>
    <x v="0"/>
    <d v="2024-02-21T12:42:00"/>
    <d v="2024-02-21T12:43:00"/>
    <d v="2024-02-21T13:56:00"/>
    <d v="2024-02-21T14:07:00"/>
    <d v="2024-02-21T14:07:00"/>
    <d v="2024-02-21T15:30:00"/>
    <n v="0.47"/>
    <n v="3"/>
    <n v="11"/>
    <n v="0.33"/>
    <d v="1899-12-30T00:47:42"/>
    <n v="0"/>
    <s v="Walk-in"/>
    <n v="3.756724650961718E-2"/>
    <m/>
    <n v="79.000000006053597"/>
    <m/>
  </r>
  <r>
    <s v="P100576"/>
    <x v="8"/>
    <s v="Specialist Referral"/>
    <s v="Scheduled"/>
    <d v="2024-03-27T00:00:00"/>
    <d v="2024-03-27T15:45:00"/>
    <x v="841"/>
    <x v="0"/>
    <d v="2024-03-27T15:37:00"/>
    <d v="2024-03-27T15:43:00"/>
    <d v="2024-03-27T15:52:00"/>
    <d v="2024-03-27T16:16:00"/>
    <d v="2024-03-27T17:21:00"/>
    <d v="2024-03-27T17:30:00"/>
    <n v="0.3"/>
    <n v="7"/>
    <n v="11"/>
    <n v="0.47"/>
    <m/>
    <n v="1"/>
    <s v="Online"/>
    <n v="0.75242293593751086"/>
    <m/>
    <n v="18.000000006286427"/>
    <m/>
  </r>
  <r>
    <s v="P100579"/>
    <x v="8"/>
    <s v="Specialist Referral"/>
    <s v="Emergency"/>
    <d v="2024-01-01T00:00:00"/>
    <d v="2024-01-01T15:45:00"/>
    <x v="842"/>
    <x v="0"/>
    <d v="2024-01-01T15:29:00"/>
    <d v="2024-01-01T15:36:00"/>
    <d v="2024-01-01T15:49:00"/>
    <d v="2024-01-01T16:21:00"/>
    <d v="2024-01-01T17:00:00"/>
    <d v="2024-01-01T17:02:00"/>
    <n v="0.7"/>
    <n v="7"/>
    <n v="15"/>
    <n v="0.23"/>
    <d v="1899-12-30T00:36:59"/>
    <n v="0"/>
    <s v="Walk-in"/>
    <n v="0.27474635508717182"/>
    <m/>
    <n v="21.000000005587935"/>
    <m/>
  </r>
  <r>
    <s v="P100581"/>
    <x v="8"/>
    <s v="Follow-up"/>
    <s v="Scheduled"/>
    <d v="2024-03-10T00:00:00"/>
    <d v="2024-03-10T16:15:00"/>
    <x v="843"/>
    <x v="0"/>
    <d v="2024-03-10T15:57:00"/>
    <d v="2024-03-10T16:04:00"/>
    <d v="2024-03-10T16:09:00"/>
    <d v="2024-03-10T16:37:00"/>
    <d v="2024-03-10T17:25:00"/>
    <d v="2024-03-10T17:28:00"/>
    <n v="0.38"/>
    <n v="3"/>
    <n v="7"/>
    <n v="0.19"/>
    <m/>
    <n v="1"/>
    <s v="Online"/>
    <n v="0.87606289028032736"/>
    <m/>
    <n v="13.000000000465661"/>
    <m/>
  </r>
  <r>
    <s v="P100587"/>
    <x v="8"/>
    <s v="Specialist Referral"/>
    <s v="Scheduled"/>
    <d v="2024-03-12T00:00:00"/>
    <d v="2024-03-12T08:45:00"/>
    <x v="844"/>
    <x v="1"/>
    <d v="2024-03-12T09:05:00"/>
    <d v="2024-03-12T09:16:00"/>
    <d v="2024-03-12T09:45:00"/>
    <d v="2024-03-12T09:56:00"/>
    <d v="2024-03-12T10:32:00"/>
    <d v="2024-03-12T10:50:00"/>
    <n v="0.66"/>
    <n v="3"/>
    <n v="3"/>
    <n v="0.21"/>
    <m/>
    <n v="1"/>
    <s v="Online"/>
    <n v="0.38057927368984013"/>
    <m/>
    <n v="40.999999997438863"/>
    <m/>
  </r>
  <r>
    <s v="P100592"/>
    <x v="8"/>
    <s v="New Patient"/>
    <s v="Walk-in"/>
    <d v="2024-02-15T00:00:00"/>
    <d v="2024-02-15T11:30:00"/>
    <x v="845"/>
    <x v="1"/>
    <d v="2024-02-15T11:32:00"/>
    <d v="2024-02-15T11:42:00"/>
    <d v="2024-02-15T11:55:00"/>
    <d v="2024-02-15T12:17:00"/>
    <d v="2024-02-15T12:50:00"/>
    <d v="2024-02-15T14:11:00"/>
    <n v="0.48"/>
    <n v="2"/>
    <n v="12"/>
    <n v="0.16"/>
    <d v="1899-12-30T00:40:03"/>
    <n v="0"/>
    <s v="Walk-in"/>
    <n v="0.99469452158214211"/>
    <m/>
    <n v="24.000000004889444"/>
    <m/>
  </r>
  <r>
    <s v="P100597"/>
    <x v="8"/>
    <s v="Specialist Referral"/>
    <s v="Walk-in"/>
    <d v="2024-01-13T00:00:00"/>
    <d v="2024-01-13T11:45:00"/>
    <x v="846"/>
    <x v="1"/>
    <d v="2024-01-13T11:50:00"/>
    <d v="2024-01-13T11:55:00"/>
    <d v="2024-01-13T12:00:00"/>
    <d v="2024-01-13T12:16:00"/>
    <d v="2024-01-13T12:16:00"/>
    <d v="2024-01-13T12:19:00"/>
    <n v="0.36"/>
    <n v="5"/>
    <n v="10"/>
    <n v="0.33"/>
    <d v="1899-12-30T00:53:32"/>
    <n v="0"/>
    <s v="Walk-in"/>
    <n v="0.51771714881036024"/>
    <m/>
    <n v="13.000000000465661"/>
    <m/>
  </r>
  <r>
    <s v="P100604"/>
    <x v="8"/>
    <s v="Urgent Care"/>
    <s v="Scheduled"/>
    <d v="2024-03-07T00:00:00"/>
    <d v="2024-03-07T11:00:00"/>
    <x v="847"/>
    <x v="1"/>
    <d v="2024-03-07T10:35:00"/>
    <d v="2024-03-07T10:40:00"/>
    <d v="2024-03-07T10:55:00"/>
    <d v="2024-03-07T11:06:00"/>
    <d v="2024-03-07T11:06:00"/>
    <d v="2024-03-07T12:19:00"/>
    <n v="0.65"/>
    <n v="4"/>
    <n v="3"/>
    <n v="0.31"/>
    <m/>
    <n v="1"/>
    <s v="Online"/>
    <n v="0.77952165792479744"/>
    <m/>
    <n v="24.999999997671694"/>
    <m/>
  </r>
  <r>
    <s v="P100607"/>
    <x v="8"/>
    <s v="Follow-up"/>
    <s v="Scheduled"/>
    <d v="2024-02-19T00:00:00"/>
    <d v="2024-02-19T13:00:00"/>
    <x v="848"/>
    <x v="0"/>
    <d v="2024-02-19T12:46:00"/>
    <d v="2024-02-19T12:59:00"/>
    <d v="2024-02-19T13:47:00"/>
    <d v="2024-02-19T14:12:00"/>
    <d v="2024-02-19T15:14:00"/>
    <d v="2024-02-19T17:17:00"/>
    <n v="0.63"/>
    <n v="5"/>
    <n v="9"/>
    <n v="0.14000000000000001"/>
    <m/>
    <n v="1"/>
    <s v="Online"/>
    <n v="0.62999037595876695"/>
    <m/>
    <n v="63.000000006286427"/>
    <m/>
  </r>
  <r>
    <s v="P100616"/>
    <x v="8"/>
    <s v="New Patient"/>
    <s v="Scheduled"/>
    <d v="2024-03-15T00:00:00"/>
    <d v="2024-03-15T09:00:00"/>
    <x v="849"/>
    <x v="1"/>
    <d v="2024-03-15T08:56:00"/>
    <d v="2024-03-15T08:59:00"/>
    <d v="2024-03-15T09:13:00"/>
    <d v="2024-03-15T09:55:00"/>
    <d v="2024-03-15T10:58:00"/>
    <d v="2024-03-15T11:10:00"/>
    <n v="0.56999999999999995"/>
    <n v="3"/>
    <n v="6"/>
    <n v="0.14000000000000001"/>
    <m/>
    <n v="1"/>
    <s v="Online"/>
    <n v="0.87762238660094505"/>
    <m/>
    <n v="18.999999999068677"/>
    <m/>
  </r>
  <r>
    <s v="P100623"/>
    <x v="8"/>
    <s v="Urgent Care"/>
    <s v="Scheduled"/>
    <d v="2024-01-28T00:00:00"/>
    <d v="2024-01-28T08:15:00"/>
    <x v="850"/>
    <x v="1"/>
    <d v="2024-01-28T08:25:00"/>
    <d v="2024-01-28T08:38:00"/>
    <d v="2024-01-28T08:41:00"/>
    <d v="2024-01-28T08:48:00"/>
    <d v="2024-01-28T10:33:00"/>
    <d v="2024-01-28T11:13:00"/>
    <n v="0.76"/>
    <n v="7"/>
    <n v="3"/>
    <n v="0.18"/>
    <m/>
    <n v="1"/>
    <s v="Online"/>
    <n v="0.69969652203348043"/>
    <m/>
    <n v="18.999999999068677"/>
    <m/>
  </r>
  <r>
    <s v="P100636"/>
    <x v="8"/>
    <s v="New Patient"/>
    <s v="Walk-in"/>
    <d v="2024-02-20T00:00:00"/>
    <d v="2024-02-20T16:15:00"/>
    <x v="851"/>
    <x v="0"/>
    <d v="2024-02-20T15:34:00"/>
    <d v="2024-02-20T15:40:00"/>
    <d v="2024-02-20T16:27:00"/>
    <d v="2024-02-20T16:43:00"/>
    <d v="2024-02-20T17:22:00"/>
    <d v="2024-02-20T19:13:00"/>
    <n v="0.71"/>
    <n v="5"/>
    <n v="8"/>
    <n v="0.42"/>
    <d v="1899-12-30T00:40:05"/>
    <n v="0"/>
    <s v="Walk-in"/>
    <n v="3.2729298287527131E-2"/>
    <m/>
    <n v="55.000000001164153"/>
    <m/>
  </r>
  <r>
    <s v="P100637"/>
    <x v="8"/>
    <s v="Urgent Care"/>
    <s v="Scheduled"/>
    <d v="2024-03-23T00:00:00"/>
    <d v="2024-03-23T16:15:00"/>
    <x v="852"/>
    <x v="0"/>
    <d v="2024-03-23T16:06:00"/>
    <d v="2024-03-23T16:10:00"/>
    <d v="2024-03-23T16:18:00"/>
    <d v="2024-03-23T16:32:00"/>
    <d v="2024-03-23T17:34:00"/>
    <d v="2024-03-23T18:26:00"/>
    <n v="0.72"/>
    <n v="2"/>
    <n v="14"/>
    <n v="0.1"/>
    <m/>
    <n v="1"/>
    <s v="Online"/>
    <n v="0.73424996748170324"/>
    <m/>
    <n v="14.00000000372529"/>
    <m/>
  </r>
  <r>
    <s v="P100639"/>
    <x v="8"/>
    <s v="Urgent Care"/>
    <s v="Scheduled"/>
    <d v="2024-01-09T00:00:00"/>
    <d v="2024-01-09T13:15:00"/>
    <x v="853"/>
    <x v="0"/>
    <d v="2024-01-09T13:06:00"/>
    <d v="2024-01-09T13:12:00"/>
    <d v="2024-01-09T13:32:00"/>
    <d v="2024-01-09T13:38:00"/>
    <d v="2024-01-09T14:16:00"/>
    <d v="2024-01-09T14:22:00"/>
    <n v="0.79"/>
    <n v="7"/>
    <n v="11"/>
    <n v="0.36"/>
    <m/>
    <n v="1"/>
    <s v="Online"/>
    <n v="0.75624230866497788"/>
    <m/>
    <n v="27.999999996973202"/>
    <m/>
  </r>
  <r>
    <s v="P100652"/>
    <x v="8"/>
    <s v="New Patient"/>
    <s v="Scheduled"/>
    <d v="2024-02-17T00:00:00"/>
    <d v="2024-02-17T12:30:00"/>
    <x v="854"/>
    <x v="0"/>
    <d v="2024-02-17T12:33:00"/>
    <d v="2024-02-17T12:46:00"/>
    <d v="2024-02-17T15:10:00"/>
    <d v="2024-02-17T15:28:00"/>
    <d v="2024-02-17T15:43:00"/>
    <d v="2024-02-17T15:53:00"/>
    <n v="0.38"/>
    <n v="2"/>
    <n v="5"/>
    <n v="0.15"/>
    <m/>
    <n v="1"/>
    <s v="Online"/>
    <n v="0.97137997262869569"/>
    <m/>
    <n v="159.00000000488944"/>
    <m/>
  </r>
  <r>
    <s v="P100673"/>
    <x v="8"/>
    <s v="Specialist Referral"/>
    <s v="Scheduled"/>
    <d v="2024-01-09T00:00:00"/>
    <d v="2024-01-09T10:00:00"/>
    <x v="855"/>
    <x v="1"/>
    <d v="2024-01-09T09:24:00"/>
    <d v="2024-01-09T09:29:00"/>
    <d v="2024-01-09T10:07:00"/>
    <d v="2024-01-09T10:39:00"/>
    <d v="2024-01-09T11:50:00"/>
    <d v="2024-01-09T12:03:00"/>
    <n v="0.54"/>
    <n v="4"/>
    <n v="6"/>
    <n v="0.41"/>
    <m/>
    <n v="1"/>
    <s v="Online"/>
    <n v="0.15713496226051338"/>
    <m/>
    <n v="43.999999996740371"/>
    <m/>
  </r>
  <r>
    <s v="P100674"/>
    <x v="8"/>
    <s v="Specialist Referral"/>
    <s v="Scheduled"/>
    <d v="2024-01-28T00:00:00"/>
    <d v="2024-01-28T16:15:00"/>
    <x v="856"/>
    <x v="0"/>
    <d v="2024-01-28T16:32:00"/>
    <d v="2024-01-28T16:46:00"/>
    <d v="2024-01-28T17:19:00"/>
    <d v="2024-01-28T17:43:00"/>
    <d v="2024-01-28T17:43:00"/>
    <d v="2024-01-28T17:55:00"/>
    <n v="0.57999999999999996"/>
    <n v="7"/>
    <n v="4"/>
    <n v="0.32"/>
    <m/>
    <n v="1"/>
    <s v="Online"/>
    <n v="0.29065864092022908"/>
    <m/>
    <n v="52.000000001862645"/>
    <m/>
  </r>
  <r>
    <s v="P100676"/>
    <x v="8"/>
    <s v="Follow-up"/>
    <s v="Scheduled"/>
    <d v="2024-01-19T00:00:00"/>
    <d v="2024-01-19T15:30:00"/>
    <x v="857"/>
    <x v="0"/>
    <d v="2024-01-19T15:16:00"/>
    <d v="2024-01-19T15:21:00"/>
    <d v="2024-01-19T15:39:00"/>
    <d v="2024-01-19T16:04:00"/>
    <d v="2024-01-19T17:53:00"/>
    <d v="2024-01-19T19:24:00"/>
    <n v="0.92"/>
    <n v="6"/>
    <n v="7"/>
    <n v="0.21"/>
    <m/>
    <n v="1"/>
    <s v="Online"/>
    <n v="0.75801267840277686"/>
    <m/>
    <n v="27.000000004190952"/>
    <m/>
  </r>
  <r>
    <s v="P100684"/>
    <x v="8"/>
    <s v="New Patient"/>
    <s v="Scheduled"/>
    <d v="2024-02-18T00:00:00"/>
    <d v="2024-02-18T14:30:00"/>
    <x v="858"/>
    <x v="0"/>
    <d v="2024-02-18T14:01:00"/>
    <d v="2024-02-18T14:12:00"/>
    <d v="2024-02-18T14:58:00"/>
    <d v="2024-02-18T15:27:00"/>
    <d v="2024-02-18T16:42:00"/>
    <d v="2024-02-18T17:00:00"/>
    <n v="0.49"/>
    <n v="3"/>
    <n v="11"/>
    <n v="0.21"/>
    <m/>
    <n v="1"/>
    <s v="Online"/>
    <n v="0.56680578263268289"/>
    <m/>
    <n v="58.000000000465661"/>
    <m/>
  </r>
  <r>
    <s v="P100689"/>
    <x v="8"/>
    <s v="Urgent Care"/>
    <s v="Emergency"/>
    <d v="2024-01-22T00:00:00"/>
    <d v="2024-01-22T10:15:00"/>
    <x v="859"/>
    <x v="1"/>
    <d v="2024-01-22T09:35:00"/>
    <d v="2024-01-22T09:44:00"/>
    <d v="2024-01-22T10:24:00"/>
    <d v="2024-01-22T10:56:00"/>
    <d v="2024-01-22T11:30:00"/>
    <d v="2024-01-22T12:20:00"/>
    <n v="0.35"/>
    <n v="4"/>
    <n v="15"/>
    <n v="0.13"/>
    <d v="1899-12-30T00:36:19"/>
    <n v="0"/>
    <s v="Walk-in"/>
    <n v="8.7345705198748069E-3"/>
    <m/>
    <n v="50.999999998603016"/>
    <m/>
  </r>
  <r>
    <s v="P100698"/>
    <x v="8"/>
    <s v="Follow-up"/>
    <s v="Scheduled"/>
    <d v="2024-03-28T00:00:00"/>
    <d v="2024-03-28T15:30:00"/>
    <x v="860"/>
    <x v="0"/>
    <d v="2024-03-28T15:15:00"/>
    <d v="2024-03-28T15:23:00"/>
    <d v="2024-03-28T15:35:00"/>
    <d v="2024-03-28T16:03:00"/>
    <d v="2024-03-28T17:28:00"/>
    <d v="2024-03-28T18:05:00"/>
    <n v="0.91"/>
    <n v="4"/>
    <n v="14"/>
    <n v="0.3"/>
    <m/>
    <n v="1"/>
    <s v="Online"/>
    <n v="0.29610423655248608"/>
    <m/>
    <n v="20.999999995110556"/>
    <m/>
  </r>
  <r>
    <s v="P100705"/>
    <x v="8"/>
    <s v="Follow-up"/>
    <s v="Walk-in"/>
    <d v="2024-01-27T00:00:00"/>
    <d v="2024-01-27T14:30:00"/>
    <x v="861"/>
    <x v="0"/>
    <d v="2024-01-27T14:29:00"/>
    <d v="2024-01-27T14:33:00"/>
    <d v="2024-01-27T15:08:00"/>
    <d v="2024-01-27T15:22:00"/>
    <d v="2024-01-27T16:46:00"/>
    <d v="2024-01-27T17:01:00"/>
    <n v="0.65"/>
    <n v="2"/>
    <n v="6"/>
    <n v="0.4"/>
    <d v="1899-12-30T00:34:32"/>
    <n v="0"/>
    <s v="Walk-in"/>
    <n v="1.6572514043308395E-2"/>
    <m/>
    <n v="42.000000000698492"/>
    <m/>
  </r>
  <r>
    <s v="P100717"/>
    <x v="8"/>
    <s v="Urgent Care"/>
    <s v="Scheduled"/>
    <d v="2024-02-12T00:00:00"/>
    <d v="2024-02-12T15:30:00"/>
    <x v="862"/>
    <x v="0"/>
    <d v="2024-02-12T15:36:00"/>
    <d v="2024-02-12T15:45:00"/>
    <d v="2024-02-12T17:01:00"/>
    <d v="2024-02-12T17:25:00"/>
    <d v="2024-02-12T19:18:00"/>
    <d v="2024-02-12T20:43:00"/>
    <n v="0.39"/>
    <n v="7"/>
    <n v="13"/>
    <n v="0.11"/>
    <m/>
    <n v="1"/>
    <s v="Online"/>
    <n v="0.62222389078404972"/>
    <m/>
    <n v="87.000000000698492"/>
    <m/>
  </r>
  <r>
    <s v="P100724"/>
    <x v="8"/>
    <s v="Follow-up"/>
    <s v="Scheduled"/>
    <d v="2024-03-19T00:00:00"/>
    <d v="2024-03-19T11:45:00"/>
    <x v="863"/>
    <x v="1"/>
    <d v="2024-03-19T11:32:00"/>
    <d v="2024-03-19T11:38:00"/>
    <d v="2024-03-19T12:43:00"/>
    <d v="2024-03-19T12:55:00"/>
    <d v="2024-03-19T12:55:00"/>
    <d v="2024-03-19T14:12:00"/>
    <n v="0.9"/>
    <n v="8"/>
    <n v="3"/>
    <n v="0.13"/>
    <m/>
    <n v="1"/>
    <s v="Online"/>
    <n v="0.92891323944868653"/>
    <m/>
    <n v="75.00000000349246"/>
    <m/>
  </r>
  <r>
    <s v="P100727"/>
    <x v="8"/>
    <s v="New Patient"/>
    <s v="Walk-in"/>
    <d v="2024-01-20T00:00:00"/>
    <d v="2024-01-20T12:15:00"/>
    <x v="864"/>
    <x v="0"/>
    <d v="2024-01-20T12:07:00"/>
    <d v="2024-01-20T12:13:00"/>
    <d v="2024-01-20T15:28:00"/>
    <d v="2024-01-20T15:40:00"/>
    <d v="2024-01-20T15:40:00"/>
    <d v="2024-01-20T15:47:00"/>
    <n v="0.52"/>
    <n v="3"/>
    <n v="9"/>
    <n v="0.28999999999999998"/>
    <d v="1899-12-30T00:09:54"/>
    <n v="0"/>
    <s v="Walk-in"/>
    <n v="0.34995561415656773"/>
    <m/>
    <n v="203.99999999441206"/>
    <m/>
  </r>
  <r>
    <s v="P100733"/>
    <x v="8"/>
    <s v="Specialist Referral"/>
    <s v="Scheduled"/>
    <d v="2024-01-27T00:00:00"/>
    <d v="2024-01-27T12:00:00"/>
    <x v="865"/>
    <x v="1"/>
    <d v="2024-01-27T11:42:00"/>
    <d v="2024-01-27T11:46:00"/>
    <d v="2024-01-27T12:50:00"/>
    <d v="2024-01-27T13:19:00"/>
    <d v="2024-01-27T13:58:00"/>
    <d v="2024-01-27T14:09:00"/>
    <n v="0.73"/>
    <n v="4"/>
    <n v="3"/>
    <n v="0.21"/>
    <m/>
    <n v="1"/>
    <s v="Online"/>
    <n v="4.6082666945041373E-2"/>
    <m/>
    <n v="68.999999994412065"/>
    <m/>
  </r>
  <r>
    <s v="P100744"/>
    <x v="8"/>
    <s v="Specialist Referral"/>
    <s v="Scheduled"/>
    <d v="2024-01-29T00:00:00"/>
    <d v="2024-01-29T12:15:00"/>
    <x v="866"/>
    <x v="0"/>
    <d v="2024-01-29T12:31:00"/>
    <d v="2024-01-29T12:35:00"/>
    <d v="2024-01-29T12:51:00"/>
    <d v="2024-01-29T13:06:00"/>
    <d v="2024-01-29T13:39:00"/>
    <d v="2024-01-29T15:19:00"/>
    <n v="0.67"/>
    <n v="8"/>
    <n v="12"/>
    <n v="0.49"/>
    <m/>
    <n v="1"/>
    <s v="Online"/>
    <n v="0.29990863446585603"/>
    <m/>
    <n v="24.999999997671694"/>
    <m/>
  </r>
  <r>
    <s v="P100754"/>
    <x v="8"/>
    <s v="Urgent Care"/>
    <s v="Scheduled"/>
    <d v="2024-01-16T00:00:00"/>
    <d v="2024-01-16T10:30:00"/>
    <x v="867"/>
    <x v="1"/>
    <d v="2024-01-16T10:24:00"/>
    <d v="2024-01-16T10:29:00"/>
    <d v="2024-01-16T11:46:00"/>
    <d v="2024-01-16T11:58:00"/>
    <d v="2024-01-16T11:58:00"/>
    <d v="2024-01-16T12:28:00"/>
    <n v="0.32"/>
    <n v="8"/>
    <n v="8"/>
    <n v="0.28999999999999998"/>
    <m/>
    <n v="1"/>
    <s v="Online"/>
    <n v="0.1754487598406631"/>
    <m/>
    <n v="85.999999997438863"/>
    <m/>
  </r>
  <r>
    <s v="P100775"/>
    <x v="8"/>
    <s v="Urgent Care"/>
    <s v="Scheduled"/>
    <d v="2024-02-08T00:00:00"/>
    <d v="2024-02-08T13:45:00"/>
    <x v="868"/>
    <x v="0"/>
    <d v="2024-02-08T13:37:00"/>
    <d v="2024-02-08T13:46:00"/>
    <d v="2024-02-08T15:53:00"/>
    <d v="2024-02-08T16:19:00"/>
    <d v="2024-02-08T17:43:00"/>
    <d v="2024-02-08T18:01:00"/>
    <n v="0.63"/>
    <n v="7"/>
    <n v="13"/>
    <n v="0.26"/>
    <m/>
    <n v="1"/>
    <s v="Online"/>
    <n v="0.15776929314569565"/>
    <m/>
    <n v="140.00000000582077"/>
    <m/>
  </r>
  <r>
    <s v="P100786"/>
    <x v="8"/>
    <s v="New Patient"/>
    <s v="Scheduled"/>
    <d v="2024-02-01T00:00:00"/>
    <d v="2024-02-01T16:45:00"/>
    <x v="869"/>
    <x v="0"/>
    <d v="2024-02-01T16:33:00"/>
    <d v="2024-02-01T16:46:00"/>
    <d v="2024-02-01T17:29:00"/>
    <d v="2024-02-01T17:38:00"/>
    <d v="2024-02-01T18:37:00"/>
    <d v="2024-02-01T19:24:00"/>
    <n v="0.62"/>
    <n v="2"/>
    <n v="7"/>
    <n v="0.18"/>
    <m/>
    <n v="1"/>
    <s v="Online"/>
    <n v="0.4842141143043921"/>
    <m/>
    <n v="60.000000006984919"/>
    <m/>
  </r>
  <r>
    <s v="P100795"/>
    <x v="8"/>
    <s v="New Patient"/>
    <s v="Walk-in"/>
    <d v="2024-02-14T00:00:00"/>
    <d v="2024-02-14T11:45:00"/>
    <x v="870"/>
    <x v="1"/>
    <d v="2024-02-14T11:48:00"/>
    <d v="2024-02-14T11:54:00"/>
    <d v="2024-02-14T12:13:00"/>
    <d v="2024-02-14T12:26:00"/>
    <d v="2024-02-14T13:01:00"/>
    <d v="2024-02-14T14:03:00"/>
    <n v="0.49"/>
    <n v="6"/>
    <n v="8"/>
    <n v="0.22"/>
    <d v="1899-12-30T00:55:23"/>
    <n v="0"/>
    <s v="Walk-in"/>
    <n v="0.9405154928902012"/>
    <m/>
    <n v="27.999999996973202"/>
    <m/>
  </r>
  <r>
    <s v="P100807"/>
    <x v="8"/>
    <s v="Specialist Referral"/>
    <s v="Scheduled"/>
    <d v="2024-02-21T00:00:00"/>
    <d v="2024-02-21T09:30:00"/>
    <x v="871"/>
    <x v="1"/>
    <d v="2024-02-21T09:21:00"/>
    <d v="2024-02-21T09:30:00"/>
    <d v="2024-02-21T09:46:00"/>
    <d v="2024-02-21T10:22:00"/>
    <d v="2024-02-21T11:41:00"/>
    <d v="2024-02-21T13:47:00"/>
    <n v="0.72"/>
    <n v="2"/>
    <n v="13"/>
    <n v="0.28999999999999998"/>
    <m/>
    <n v="1"/>
    <s v="Online"/>
    <n v="0.78837788778504414"/>
    <m/>
    <n v="29.000000000232831"/>
    <m/>
  </r>
  <r>
    <s v="P100815"/>
    <x v="8"/>
    <s v="Follow-up"/>
    <s v="Emergency"/>
    <d v="2024-02-22T00:00:00"/>
    <d v="2024-02-22T15:30:00"/>
    <x v="872"/>
    <x v="0"/>
    <d v="2024-02-22T15:16:00"/>
    <d v="2024-02-22T15:17:00"/>
    <d v="2024-02-22T15:55:00"/>
    <d v="2024-02-22T16:06:00"/>
    <d v="2024-02-22T16:23:00"/>
    <d v="2024-02-22T16:29:00"/>
    <n v="0.93"/>
    <n v="3"/>
    <n v="5"/>
    <n v="0.38"/>
    <d v="1899-12-30T00:20:35"/>
    <n v="0"/>
    <s v="Walk-in"/>
    <n v="0.95559127562585788"/>
    <m/>
    <n v="40.999999997438863"/>
    <m/>
  </r>
  <r>
    <s v="P100819"/>
    <x v="8"/>
    <s v="Follow-up"/>
    <s v="Scheduled"/>
    <d v="2024-02-25T00:00:00"/>
    <d v="2024-02-25T14:45:00"/>
    <x v="873"/>
    <x v="0"/>
    <d v="2024-02-25T14:46:00"/>
    <d v="2024-02-25T14:55:00"/>
    <d v="2024-02-25T15:31:00"/>
    <d v="2024-02-25T15:47:00"/>
    <d v="2024-02-25T16:02:00"/>
    <d v="2024-02-25T16:17:00"/>
    <n v="0.46"/>
    <n v="6"/>
    <n v="5"/>
    <n v="0.38"/>
    <m/>
    <n v="1"/>
    <s v="Online"/>
    <n v="0.44595732901190344"/>
    <m/>
    <n v="49.999999995343387"/>
    <m/>
  </r>
  <r>
    <s v="P100821"/>
    <x v="8"/>
    <s v="New Patient"/>
    <s v="Emergency"/>
    <d v="2024-02-25T00:00:00"/>
    <d v="2024-02-25T12:00:00"/>
    <x v="874"/>
    <x v="1"/>
    <d v="2024-02-25T12:01:00"/>
    <d v="2024-02-25T12:06:00"/>
    <d v="2024-02-25T12:28:00"/>
    <d v="2024-02-25T12:52:00"/>
    <d v="2024-02-25T13:31:00"/>
    <d v="2024-02-25T13:50:00"/>
    <n v="0.62"/>
    <n v="7"/>
    <n v="3"/>
    <n v="0.13"/>
    <d v="1899-12-30T00:01:26"/>
    <n v="0"/>
    <s v="Walk-in"/>
    <n v="0.92435360300774827"/>
    <m/>
    <n v="30.99999999627471"/>
    <m/>
  </r>
  <r>
    <s v="P100844"/>
    <x v="8"/>
    <s v="Urgent Care"/>
    <s v="Scheduled"/>
    <d v="2024-03-01T00:00:00"/>
    <d v="2024-03-01T09:00:00"/>
    <x v="875"/>
    <x v="1"/>
    <d v="2024-03-01T08:40:00"/>
    <d v="2024-03-01T08:44:00"/>
    <d v="2024-03-01T09:13:00"/>
    <d v="2024-03-01T09:42:00"/>
    <d v="2024-03-01T10:07:00"/>
    <d v="2024-03-01T10:27:00"/>
    <n v="0.78"/>
    <n v="6"/>
    <n v="14"/>
    <n v="0.23"/>
    <m/>
    <n v="1"/>
    <s v="Online"/>
    <n v="0.45025950590026531"/>
    <m/>
    <n v="33.999999995576218"/>
    <m/>
  </r>
  <r>
    <s v="P100861"/>
    <x v="8"/>
    <s v="New Patient"/>
    <s v="Scheduled"/>
    <d v="2024-02-15T00:00:00"/>
    <d v="2024-02-15T14:00:00"/>
    <x v="876"/>
    <x v="0"/>
    <d v="2024-02-15T13:50:00"/>
    <d v="2024-02-15T14:00:00"/>
    <d v="2024-02-15T14:25:00"/>
    <d v="2024-02-15T14:52:00"/>
    <d v="2024-02-15T15:17:00"/>
    <d v="2024-02-15T15:37:00"/>
    <n v="0.93"/>
    <n v="8"/>
    <n v="11"/>
    <n v="0.45"/>
    <m/>
    <n v="1"/>
    <s v="Online"/>
    <n v="0.31659374492515413"/>
    <m/>
    <n v="36.000000002095476"/>
    <m/>
  </r>
  <r>
    <s v="P100869"/>
    <x v="8"/>
    <s v="Follow-up"/>
    <s v="Walk-in"/>
    <d v="2024-01-07T00:00:00"/>
    <d v="2024-01-07T11:30:00"/>
    <x v="877"/>
    <x v="1"/>
    <d v="2024-01-07T11:48:00"/>
    <d v="2024-01-07T11:55:00"/>
    <d v="2024-01-07T13:28:00"/>
    <d v="2024-01-07T13:46:00"/>
    <d v="2024-01-07T13:46:00"/>
    <d v="2024-01-07T15:06:00"/>
    <n v="0.85"/>
    <n v="6"/>
    <n v="4"/>
    <n v="0.34"/>
    <d v="1899-12-30T00:49:54"/>
    <n v="0"/>
    <s v="Walk-in"/>
    <n v="0.81854625946884108"/>
    <m/>
    <n v="104.00000000372529"/>
    <m/>
  </r>
  <r>
    <s v="P100917"/>
    <x v="8"/>
    <s v="New Patient"/>
    <s v="Scheduled"/>
    <d v="2024-02-12T00:00:00"/>
    <d v="2024-02-12T08:00:00"/>
    <x v="878"/>
    <x v="1"/>
    <d v="2024-02-12T07:34:00"/>
    <d v="2024-02-12T07:42:00"/>
    <d v="2024-02-12T08:44:00"/>
    <d v="2024-02-12T08:56:00"/>
    <d v="2024-02-12T08:56:00"/>
    <d v="2024-02-12T09:04:00"/>
    <n v="0.89"/>
    <n v="5"/>
    <n v="12"/>
    <n v="0.32"/>
    <m/>
    <n v="1"/>
    <s v="Online"/>
    <n v="0.8143746998249628"/>
    <m/>
    <n v="72.000000004190952"/>
    <m/>
  </r>
  <r>
    <s v="P100919"/>
    <x v="8"/>
    <s v="Specialist Referral"/>
    <s v="Walk-in"/>
    <d v="2024-01-18T00:00:00"/>
    <d v="2024-01-18T16:15:00"/>
    <x v="879"/>
    <x v="0"/>
    <d v="2024-01-18T15:57:00"/>
    <d v="2024-01-18T16:06:00"/>
    <d v="2024-01-18T17:01:00"/>
    <d v="2024-01-18T17:19:00"/>
    <d v="2024-01-18T18:01:00"/>
    <d v="2024-01-18T19:13:00"/>
    <n v="0.44"/>
    <n v="2"/>
    <n v="7"/>
    <n v="0.39"/>
    <d v="1899-12-30T00:02:11"/>
    <n v="0"/>
    <s v="Walk-in"/>
    <n v="6.9307110612199851E-2"/>
    <m/>
    <n v="65.999999995110556"/>
    <m/>
  </r>
  <r>
    <s v="P100926"/>
    <x v="8"/>
    <s v="Follow-up"/>
    <s v="Scheduled"/>
    <d v="2024-03-21T00:00:00"/>
    <d v="2024-03-21T09:00:00"/>
    <x v="880"/>
    <x v="1"/>
    <d v="2024-03-21T08:56:00"/>
    <d v="2024-03-21T09:02:00"/>
    <d v="2024-03-21T09:35:00"/>
    <d v="2024-03-21T09:49:00"/>
    <d v="2024-03-21T11:15:00"/>
    <d v="2024-03-21T12:26:00"/>
    <n v="0.95"/>
    <n v="5"/>
    <n v="5"/>
    <n v="0.1"/>
    <m/>
    <n v="1"/>
    <s v="Online"/>
    <n v="0.69715843400332766"/>
    <m/>
    <n v="40.999999997438863"/>
    <m/>
  </r>
  <r>
    <s v="P100940"/>
    <x v="8"/>
    <s v="Specialist Referral"/>
    <s v="Walk-in"/>
    <d v="2024-03-17T00:00:00"/>
    <d v="2024-03-17T12:30:00"/>
    <x v="881"/>
    <x v="1"/>
    <d v="2024-03-17T11:58:00"/>
    <d v="2024-03-17T12:08:00"/>
    <d v="2024-03-17T12:36:00"/>
    <d v="2024-03-17T13:01:00"/>
    <d v="2024-03-17T13:36:00"/>
    <d v="2024-03-17T14:44:00"/>
    <n v="0.34"/>
    <n v="4"/>
    <n v="6"/>
    <n v="0.39"/>
    <d v="1899-12-30T00:04:21"/>
    <n v="0"/>
    <s v="Walk-in"/>
    <n v="0.65327039411981791"/>
    <m/>
    <n v="42.000000000698492"/>
    <m/>
  </r>
  <r>
    <s v="P100968"/>
    <x v="8"/>
    <s v="Specialist Referral"/>
    <s v="Walk-in"/>
    <d v="2024-03-15T00:00:00"/>
    <d v="2024-03-15T12:45:00"/>
    <x v="303"/>
    <x v="0"/>
    <d v="2024-03-15T13:04:00"/>
    <d v="2024-03-15T13:07:00"/>
    <d v="2024-03-15T14:13:00"/>
    <d v="2024-03-15T14:20:00"/>
    <d v="2024-03-15T14:20:00"/>
    <d v="2024-03-15T16:14:00"/>
    <n v="0.85"/>
    <n v="4"/>
    <n v="10"/>
    <n v="0.31"/>
    <d v="1899-12-30T00:12:32"/>
    <n v="0"/>
    <s v="Walk-in"/>
    <n v="0.80536512755207512"/>
    <m/>
    <n v="70.000000008149073"/>
    <m/>
  </r>
  <r>
    <s v="P100969"/>
    <x v="8"/>
    <s v="New Patient"/>
    <s v="Scheduled"/>
    <d v="2024-02-26T00:00:00"/>
    <d v="2024-02-26T10:30:00"/>
    <x v="882"/>
    <x v="1"/>
    <d v="2024-02-26T10:24:00"/>
    <d v="2024-02-26T10:30:00"/>
    <d v="2024-02-26T11:24:00"/>
    <d v="2024-02-26T11:31:00"/>
    <d v="2024-02-26T11:31:00"/>
    <d v="2024-02-26T11:34:00"/>
    <n v="0.4"/>
    <n v="2"/>
    <n v="3"/>
    <n v="0.46"/>
    <m/>
    <n v="1"/>
    <s v="Online"/>
    <n v="0.82641842664064002"/>
    <m/>
    <n v="62.000000003026798"/>
    <m/>
  </r>
  <r>
    <s v="P100973"/>
    <x v="8"/>
    <s v="New Patient"/>
    <s v="Scheduled"/>
    <d v="2024-02-11T00:00:00"/>
    <d v="2024-02-11T11:30:00"/>
    <x v="883"/>
    <x v="1"/>
    <d v="2024-02-11T11:47:00"/>
    <d v="2024-02-11T11:56:00"/>
    <d v="2024-02-11T14:07:00"/>
    <d v="2024-02-11T14:12:00"/>
    <d v="2024-02-11T14:12:00"/>
    <d v="2024-02-11T15:10:00"/>
    <n v="0.65"/>
    <n v="5"/>
    <n v="13"/>
    <n v="0.14000000000000001"/>
    <m/>
    <n v="1"/>
    <s v="Online"/>
    <n v="0.10651563295876665"/>
    <m/>
    <n v="143.99999999790452"/>
    <m/>
  </r>
  <r>
    <s v="P100977"/>
    <x v="8"/>
    <s v="Follow-up"/>
    <s v="Scheduled"/>
    <d v="2024-03-01T00:00:00"/>
    <d v="2024-03-01T16:30:00"/>
    <x v="884"/>
    <x v="0"/>
    <d v="2024-03-01T16:16:00"/>
    <d v="2024-03-01T16:28:00"/>
    <d v="2024-03-01T16:38:00"/>
    <d v="2024-03-01T17:00:00"/>
    <d v="2024-03-01T18:51:00"/>
    <d v="2024-03-01T19:05:00"/>
    <n v="0.31"/>
    <n v="2"/>
    <n v="11"/>
    <n v="0.13"/>
    <m/>
    <n v="1"/>
    <s v="Online"/>
    <n v="0.85536762624376073"/>
    <m/>
    <n v="23.000000001629815"/>
    <m/>
  </r>
  <r>
    <s v="P100978"/>
    <x v="8"/>
    <s v="New Patient"/>
    <s v="Scheduled"/>
    <d v="2024-02-04T00:00:00"/>
    <d v="2024-02-04T11:45:00"/>
    <x v="885"/>
    <x v="0"/>
    <d v="2024-02-04T12:03:00"/>
    <d v="2024-02-04T12:09:00"/>
    <d v="2024-02-04T12:28:00"/>
    <d v="2024-02-04T12:58:00"/>
    <d v="2024-02-04T13:41:00"/>
    <d v="2024-02-04T13:49:00"/>
    <n v="0.51"/>
    <n v="8"/>
    <n v="3"/>
    <n v="0.32"/>
    <m/>
    <n v="1"/>
    <s v="Online"/>
    <n v="0.15978613204711101"/>
    <m/>
    <n v="27.999999996973202"/>
    <m/>
  </r>
  <r>
    <s v="P100980"/>
    <x v="8"/>
    <s v="Follow-up"/>
    <s v="Emergency"/>
    <d v="2024-01-29T00:00:00"/>
    <d v="2024-01-29T12:15:00"/>
    <x v="886"/>
    <x v="1"/>
    <d v="2024-01-29T11:53:00"/>
    <d v="2024-01-29T12:02:00"/>
    <d v="2024-01-29T12:47:00"/>
    <d v="2024-01-29T13:03:00"/>
    <d v="2024-01-29T14:10:00"/>
    <d v="2024-01-29T14:12:00"/>
    <n v="0.95"/>
    <n v="2"/>
    <n v="13"/>
    <n v="0.39"/>
    <d v="1899-12-30T00:58:53"/>
    <n v="0"/>
    <s v="Walk-in"/>
    <n v="0.39346988281622286"/>
    <m/>
    <n v="58.000000000465661"/>
    <m/>
  </r>
  <r>
    <s v="P100987"/>
    <x v="8"/>
    <s v="New Patient"/>
    <s v="Scheduled"/>
    <d v="2024-02-26T00:00:00"/>
    <d v="2024-02-26T14:00:00"/>
    <x v="887"/>
    <x v="0"/>
    <d v="2024-02-26T13:41:00"/>
    <d v="2024-02-26T13:49:00"/>
    <d v="2024-02-26T15:01:00"/>
    <d v="2024-02-26T15:12:00"/>
    <d v="2024-02-26T17:05:00"/>
    <d v="2024-02-26T17:11:00"/>
    <n v="0.32"/>
    <n v="3"/>
    <n v="3"/>
    <n v="0.28999999999999998"/>
    <m/>
    <n v="1"/>
    <s v="Online"/>
    <n v="0.9185704452354374"/>
    <m/>
    <n v="85.000000004656613"/>
    <m/>
  </r>
  <r>
    <s v="P100991"/>
    <x v="8"/>
    <s v="Follow-up"/>
    <s v="Emergency"/>
    <d v="2024-02-11T00:00:00"/>
    <d v="2024-02-11T16:30:00"/>
    <x v="888"/>
    <x v="0"/>
    <d v="2024-02-11T16:11:00"/>
    <d v="2024-02-11T16:16:00"/>
    <d v="2024-02-11T18:14:00"/>
    <d v="2024-02-11T18:40:00"/>
    <d v="2024-02-11T19:32:00"/>
    <d v="2024-02-11T21:14:00"/>
    <n v="0.76"/>
    <n v="8"/>
    <n v="12"/>
    <n v="0.19"/>
    <d v="1899-12-30T00:15:41"/>
    <n v="0"/>
    <s v="Walk-in"/>
    <n v="0.71263871030896686"/>
    <m/>
    <n v="127.0000000053551"/>
    <m/>
  </r>
  <r>
    <s v="P100005"/>
    <x v="9"/>
    <s v="Specialist Referral"/>
    <s v="Walk-in"/>
    <d v="2024-03-29T00:00:00"/>
    <d v="2024-03-29T16:00:00"/>
    <x v="889"/>
    <x v="0"/>
    <d v="2024-03-29T15:51:00"/>
    <d v="2024-03-29T15:56:00"/>
    <d v="2024-03-29T16:12:00"/>
    <d v="2024-03-29T16:35:00"/>
    <d v="2024-03-29T17:05:00"/>
    <d v="2024-03-29T18:21:00"/>
    <n v="0.5"/>
    <n v="6"/>
    <n v="8"/>
    <n v="0.37"/>
    <d v="1899-12-30T00:58:48"/>
    <n v="0"/>
    <s v="Walk-in"/>
    <n v="0.10104288183248589"/>
    <m/>
    <n v="22.000000008847564"/>
    <m/>
  </r>
  <r>
    <s v="P100038"/>
    <x v="9"/>
    <s v="New Patient"/>
    <s v="Emergency"/>
    <d v="2024-01-14T00:00:00"/>
    <d v="2024-01-14T10:00:00"/>
    <x v="890"/>
    <x v="1"/>
    <d v="2024-01-14T09:26:00"/>
    <d v="2024-01-14T09:30:00"/>
    <d v="2024-01-14T10:09:00"/>
    <d v="2024-01-14T10:19:00"/>
    <d v="2024-01-14T10:19:00"/>
    <d v="2024-01-14T10:22:00"/>
    <n v="0.44"/>
    <n v="7"/>
    <n v="8"/>
    <n v="0.44"/>
    <d v="1899-12-30T00:29:15"/>
    <n v="0"/>
    <s v="Walk-in"/>
    <n v="0.45214293570977682"/>
    <m/>
    <n v="47.000000006519258"/>
    <m/>
  </r>
  <r>
    <s v="P100043"/>
    <x v="9"/>
    <s v="Urgent Care"/>
    <s v="Scheduled"/>
    <d v="2024-03-25T00:00:00"/>
    <d v="2024-03-25T09:00:00"/>
    <x v="891"/>
    <x v="1"/>
    <d v="2024-03-25T08:42:00"/>
    <d v="2024-03-25T08:49:00"/>
    <d v="2024-03-25T09:43:00"/>
    <d v="2024-03-25T10:15:00"/>
    <d v="2024-03-25T11:31:00"/>
    <d v="2024-03-25T11:50:00"/>
    <n v="0.71"/>
    <n v="6"/>
    <n v="12"/>
    <n v="0.23"/>
    <m/>
    <n v="1"/>
    <s v="Online"/>
    <n v="0.19736449974733983"/>
    <m/>
    <n v="63.000000006286427"/>
    <m/>
  </r>
  <r>
    <s v="P100055"/>
    <x v="9"/>
    <s v="Specialist Referral"/>
    <s v="Walk-in"/>
    <d v="2024-02-04T00:00:00"/>
    <d v="2024-02-04T11:00:00"/>
    <x v="892"/>
    <x v="1"/>
    <d v="2024-02-04T10:54:00"/>
    <d v="2024-02-04T10:56:00"/>
    <d v="2024-02-04T11:23:00"/>
    <d v="2024-02-04T11:43:00"/>
    <d v="2024-02-04T12:41:00"/>
    <d v="2024-02-04T14:42:00"/>
    <n v="0.53"/>
    <n v="6"/>
    <n v="12"/>
    <n v="0.3"/>
    <d v="1899-12-30T00:54:38"/>
    <n v="0"/>
    <s v="Walk-in"/>
    <n v="0.14865479356877653"/>
    <m/>
    <n v="33.000000002793968"/>
    <m/>
  </r>
  <r>
    <s v="P100062"/>
    <x v="9"/>
    <s v="Follow-up"/>
    <s v="Scheduled"/>
    <d v="2024-02-21T00:00:00"/>
    <d v="2024-02-21T11:15:00"/>
    <x v="893"/>
    <x v="1"/>
    <d v="2024-02-21T11:00:00"/>
    <d v="2024-02-21T11:09:00"/>
    <d v="2024-02-21T11:14:00"/>
    <d v="2024-02-21T11:31:00"/>
    <d v="2024-02-21T12:06:00"/>
    <d v="2024-02-21T12:22:00"/>
    <n v="0.86"/>
    <n v="6"/>
    <n v="7"/>
    <n v="0.15"/>
    <m/>
    <n v="1"/>
    <s v="Online"/>
    <n v="0.11607519648339892"/>
    <m/>
    <n v="15.999999999767169"/>
    <m/>
  </r>
  <r>
    <s v="P100065"/>
    <x v="9"/>
    <s v="Urgent Care"/>
    <s v="Scheduled"/>
    <d v="2024-03-23T00:00:00"/>
    <d v="2024-03-23T16:45:00"/>
    <x v="894"/>
    <x v="0"/>
    <d v="2024-03-23T17:03:00"/>
    <d v="2024-03-23T17:07:00"/>
    <d v="2024-03-23T17:45:00"/>
    <d v="2024-03-23T18:06:00"/>
    <d v="2024-03-23T20:37:00"/>
    <d v="2024-03-23T21:54:00"/>
    <n v="0.91"/>
    <n v="6"/>
    <n v="10"/>
    <n v="0.27"/>
    <m/>
    <n v="1"/>
    <s v="Online"/>
    <n v="0.72348036452916475"/>
    <m/>
    <n v="47.000000006519258"/>
    <m/>
  </r>
  <r>
    <s v="P100081"/>
    <x v="9"/>
    <s v="New Patient"/>
    <s v="Walk-in"/>
    <d v="2024-03-15T00:00:00"/>
    <d v="2024-03-15T15:30:00"/>
    <x v="895"/>
    <x v="0"/>
    <d v="2024-03-15T15:12:00"/>
    <d v="2024-03-15T15:18:00"/>
    <d v="2024-03-15T15:55:00"/>
    <d v="2024-03-15T16:07:00"/>
    <d v="2024-03-15T17:06:00"/>
    <d v="2024-03-15T19:05:00"/>
    <n v="0.3"/>
    <n v="7"/>
    <n v="5"/>
    <n v="0.32"/>
    <d v="1899-12-30T00:13:29"/>
    <n v="0"/>
    <s v="Walk-in"/>
    <n v="7.7801247246729544E-2"/>
    <m/>
    <n v="47.999999999301508"/>
    <m/>
  </r>
  <r>
    <s v="P100090"/>
    <x v="9"/>
    <s v="Urgent Care"/>
    <s v="Scheduled"/>
    <d v="2024-02-17T00:00:00"/>
    <d v="2024-02-17T12:30:00"/>
    <x v="896"/>
    <x v="0"/>
    <d v="2024-02-17T12:45:00"/>
    <d v="2024-02-17T12:51:00"/>
    <d v="2024-02-17T13:07:00"/>
    <d v="2024-02-17T13:31:00"/>
    <d v="2024-02-17T14:46:00"/>
    <d v="2024-02-17T14:56:00"/>
    <n v="0.89"/>
    <n v="8"/>
    <n v="10"/>
    <n v="0.19"/>
    <m/>
    <n v="1"/>
    <s v="Online"/>
    <n v="1.4187419997430339E-2"/>
    <m/>
    <n v="26.000000000931323"/>
    <m/>
  </r>
  <r>
    <s v="P100103"/>
    <x v="9"/>
    <s v="Follow-up"/>
    <s v="Walk-in"/>
    <d v="2024-03-16T00:00:00"/>
    <d v="2024-03-16T16:15:00"/>
    <x v="897"/>
    <x v="0"/>
    <d v="2024-03-16T16:07:00"/>
    <d v="2024-03-16T16:10:00"/>
    <d v="2024-03-16T16:39:00"/>
    <d v="2024-03-16T16:57:00"/>
    <d v="2024-03-16T16:57:00"/>
    <d v="2024-03-16T18:34:00"/>
    <n v="0.55000000000000004"/>
    <n v="4"/>
    <n v="6"/>
    <n v="0.47"/>
    <d v="1899-12-30T00:08:45"/>
    <n v="0"/>
    <s v="Walk-in"/>
    <n v="8.6347014859053495E-2"/>
    <m/>
    <n v="36.999999994877726"/>
    <m/>
  </r>
  <r>
    <s v="P100114"/>
    <x v="9"/>
    <s v="New Patient"/>
    <s v="Scheduled"/>
    <d v="2024-03-23T00:00:00"/>
    <d v="2024-03-23T08:00:00"/>
    <x v="898"/>
    <x v="1"/>
    <d v="2024-03-23T07:57:00"/>
    <d v="2024-03-23T08:10:00"/>
    <d v="2024-03-23T08:20:00"/>
    <d v="2024-03-23T08:32:00"/>
    <d v="2024-03-23T09:56:00"/>
    <d v="2024-03-23T11:19:00"/>
    <n v="0.77"/>
    <n v="4"/>
    <n v="6"/>
    <n v="0.11"/>
    <m/>
    <n v="1"/>
    <s v="Online"/>
    <n v="1.1832565692219132E-3"/>
    <m/>
    <n v="26.999999993713573"/>
    <m/>
  </r>
  <r>
    <s v="P100124"/>
    <x v="9"/>
    <s v="Urgent Care"/>
    <s v="Emergency"/>
    <d v="2024-01-28T00:00:00"/>
    <d v="2024-01-28T10:15:00"/>
    <x v="899"/>
    <x v="1"/>
    <d v="2024-01-28T10:13:00"/>
    <d v="2024-01-28T10:19:00"/>
    <d v="2024-01-28T11:09:00"/>
    <d v="2024-01-28T11:21:00"/>
    <d v="2024-01-28T12:33:00"/>
    <d v="2024-01-28T12:39:00"/>
    <n v="0.84"/>
    <n v="6"/>
    <n v="3"/>
    <n v="0.13"/>
    <d v="1899-12-30T00:14:15"/>
    <n v="0"/>
    <s v="Walk-in"/>
    <n v="0.23442223126545059"/>
    <m/>
    <n v="60.999999999767169"/>
    <m/>
  </r>
  <r>
    <s v="P100128"/>
    <x v="9"/>
    <s v="Follow-up"/>
    <s v="Scheduled"/>
    <d v="2024-03-06T00:00:00"/>
    <d v="2024-03-06T16:45:00"/>
    <x v="900"/>
    <x v="0"/>
    <d v="2024-03-06T16:39:00"/>
    <d v="2024-03-06T16:45:00"/>
    <d v="2024-03-06T16:47:00"/>
    <d v="2024-03-06T16:57:00"/>
    <d v="2024-03-06T16:57:00"/>
    <d v="2024-03-06T17:14:00"/>
    <n v="0.41"/>
    <n v="6"/>
    <n v="5"/>
    <n v="0.5"/>
    <m/>
    <n v="1"/>
    <s v="Online"/>
    <n v="0.20862208556325579"/>
    <m/>
    <n v="10.000000001164153"/>
    <m/>
  </r>
  <r>
    <s v="P100131"/>
    <x v="9"/>
    <s v="Follow-up"/>
    <s v="Scheduled"/>
    <d v="2024-01-05T00:00:00"/>
    <d v="2024-01-05T13:15:00"/>
    <x v="901"/>
    <x v="0"/>
    <d v="2024-01-05T13:24:00"/>
    <d v="2024-01-05T13:30:00"/>
    <d v="2024-01-05T13:31:00"/>
    <d v="2024-01-05T14:09:00"/>
    <d v="2024-01-05T16:06:00"/>
    <d v="2024-01-05T17:34:00"/>
    <n v="0.56999999999999995"/>
    <n v="7"/>
    <n v="14"/>
    <n v="0.22"/>
    <m/>
    <n v="1"/>
    <s v="Online"/>
    <n v="0.66394530438433186"/>
    <m/>
    <n v="10.000000001164153"/>
    <m/>
  </r>
  <r>
    <s v="P100141"/>
    <x v="9"/>
    <s v="Specialist Referral"/>
    <s v="Scheduled"/>
    <d v="2024-01-28T00:00:00"/>
    <d v="2024-01-28T08:30:00"/>
    <x v="902"/>
    <x v="1"/>
    <d v="2024-01-28T07:44:00"/>
    <d v="2024-01-28T07:47:00"/>
    <d v="2024-01-28T08:17:00"/>
    <d v="2024-01-28T08:43:00"/>
    <d v="2024-01-28T08:43:00"/>
    <d v="2024-01-28T09:46:00"/>
    <n v="0.91"/>
    <n v="4"/>
    <n v="5"/>
    <n v="0.23"/>
    <m/>
    <n v="1"/>
    <s v="Online"/>
    <n v="0.16528638366522375"/>
    <m/>
    <n v="35.999999991618097"/>
    <m/>
  </r>
  <r>
    <s v="P100142"/>
    <x v="9"/>
    <s v="Follow-up"/>
    <s v="Scheduled"/>
    <d v="2024-02-04T00:00:00"/>
    <d v="2024-02-04T11:00:00"/>
    <x v="903"/>
    <x v="1"/>
    <d v="2024-02-04T11:09:00"/>
    <d v="2024-02-04T11:13:00"/>
    <d v="2024-02-04T11:47:00"/>
    <d v="2024-02-04T12:03:00"/>
    <d v="2024-02-04T12:51:00"/>
    <d v="2024-02-04T13:01:00"/>
    <n v="0.68"/>
    <n v="6"/>
    <n v="4"/>
    <n v="0.12"/>
    <m/>
    <n v="1"/>
    <s v="Online"/>
    <n v="0.14215233729774923"/>
    <m/>
    <n v="43.000000003958121"/>
    <m/>
  </r>
  <r>
    <s v="P100143"/>
    <x v="9"/>
    <s v="Specialist Referral"/>
    <s v="Walk-in"/>
    <d v="2024-02-11T00:00:00"/>
    <d v="2024-02-11T10:00:00"/>
    <x v="904"/>
    <x v="1"/>
    <d v="2024-02-11T10:14:00"/>
    <d v="2024-02-11T10:24:00"/>
    <d v="2024-02-11T11:04:00"/>
    <d v="2024-02-11T11:22:00"/>
    <d v="2024-02-11T12:00:00"/>
    <d v="2024-02-11T12:17:00"/>
    <n v="0.84"/>
    <n v="6"/>
    <n v="5"/>
    <n v="0.43"/>
    <d v="1899-12-30T00:14:25"/>
    <n v="0"/>
    <s v="Walk-in"/>
    <n v="0.39091959337976767"/>
    <m/>
    <n v="53.999999997904524"/>
    <m/>
  </r>
  <r>
    <s v="P100145"/>
    <x v="9"/>
    <s v="New Patient"/>
    <s v="Walk-in"/>
    <d v="2024-01-23T00:00:00"/>
    <d v="2024-01-23T08:30:00"/>
    <x v="905"/>
    <x v="1"/>
    <d v="2024-01-23T08:35:00"/>
    <d v="2024-01-23T08:39:00"/>
    <d v="2024-01-23T10:37:00"/>
    <d v="2024-01-23T10:54:00"/>
    <d v="2024-01-23T11:13:00"/>
    <d v="2024-01-23T11:26:00"/>
    <n v="0.57999999999999996"/>
    <n v="7"/>
    <n v="9"/>
    <n v="0.26"/>
    <d v="1899-12-30T00:40:32"/>
    <n v="0"/>
    <s v="Walk-in"/>
    <n v="0.78519586057233903"/>
    <m/>
    <n v="124.0000000060536"/>
    <m/>
  </r>
  <r>
    <s v="P100146"/>
    <x v="9"/>
    <s v="Specialist Referral"/>
    <s v="Walk-in"/>
    <d v="2024-01-13T00:00:00"/>
    <d v="2024-01-13T08:30:00"/>
    <x v="906"/>
    <x v="1"/>
    <d v="2024-01-13T08:35:00"/>
    <d v="2024-01-13T08:44:00"/>
    <d v="2024-01-13T08:59:00"/>
    <d v="2024-01-13T09:17:00"/>
    <d v="2024-01-13T09:17:00"/>
    <d v="2024-01-13T09:58:00"/>
    <n v="0.94"/>
    <n v="6"/>
    <n v="11"/>
    <n v="0.11"/>
    <d v="1899-12-30T00:36:52"/>
    <n v="0"/>
    <s v="Walk-in"/>
    <n v="0.75350793807464067"/>
    <m/>
    <n v="27.999999996973202"/>
    <m/>
  </r>
  <r>
    <s v="P100155"/>
    <x v="9"/>
    <s v="Urgent Care"/>
    <s v="Walk-in"/>
    <d v="2024-02-17T00:00:00"/>
    <d v="2024-02-17T11:00:00"/>
    <x v="907"/>
    <x v="1"/>
    <d v="2024-02-17T10:41:00"/>
    <d v="2024-02-17T10:45:00"/>
    <d v="2024-02-17T11:25:00"/>
    <d v="2024-02-17T11:39:00"/>
    <d v="2024-02-17T12:18:00"/>
    <d v="2024-02-17T12:20:00"/>
    <n v="0.52"/>
    <n v="3"/>
    <n v="6"/>
    <n v="0.18"/>
    <d v="1899-12-30T00:45:58"/>
    <n v="0"/>
    <s v="Walk-in"/>
    <n v="0.58386264934730847"/>
    <m/>
    <n v="45"/>
    <m/>
  </r>
  <r>
    <s v="P100166"/>
    <x v="9"/>
    <s v="Specialist Referral"/>
    <s v="Scheduled"/>
    <d v="2024-01-03T00:00:00"/>
    <d v="2024-01-03T10:45:00"/>
    <x v="908"/>
    <x v="1"/>
    <d v="2024-01-03T10:39:00"/>
    <d v="2024-01-03T10:45:00"/>
    <d v="2024-01-03T11:51:00"/>
    <d v="2024-01-03T11:56:00"/>
    <d v="2024-01-03T11:56:00"/>
    <d v="2024-01-03T12:05:00"/>
    <n v="0.6"/>
    <n v="8"/>
    <n v="8"/>
    <n v="0.13"/>
    <m/>
    <n v="1"/>
    <s v="Online"/>
    <n v="0.71661545202969112"/>
    <m/>
    <n v="76.999999999534339"/>
    <m/>
  </r>
  <r>
    <s v="P100169"/>
    <x v="9"/>
    <s v="New Patient"/>
    <s v="Emergency"/>
    <d v="2024-03-23T00:00:00"/>
    <d v="2024-03-23T10:15:00"/>
    <x v="909"/>
    <x v="1"/>
    <d v="2024-03-23T10:17:00"/>
    <d v="2024-03-23T10:23:00"/>
    <d v="2024-03-23T10:37:00"/>
    <d v="2024-03-23T10:51:00"/>
    <d v="2024-03-23T11:16:00"/>
    <d v="2024-03-23T12:00:00"/>
    <n v="0.63"/>
    <n v="5"/>
    <n v="3"/>
    <n v="0.16"/>
    <d v="1899-12-30T00:20:37"/>
    <n v="0"/>
    <s v="Walk-in"/>
    <n v="0.77551202374754302"/>
    <m/>
    <n v="23.000000001629815"/>
    <m/>
  </r>
  <r>
    <s v="P100176"/>
    <x v="9"/>
    <s v="Specialist Referral"/>
    <s v="Scheduled"/>
    <d v="2024-03-31T00:00:00"/>
    <d v="2024-03-31T09:45:00"/>
    <x v="910"/>
    <x v="1"/>
    <d v="2024-03-31T09:30:00"/>
    <d v="2024-03-31T09:38:00"/>
    <d v="2024-03-31T10:25:00"/>
    <d v="2024-03-31T10:40:00"/>
    <d v="2024-03-31T10:40:00"/>
    <d v="2024-03-31T10:45:00"/>
    <n v="0.82"/>
    <n v="7"/>
    <n v="10"/>
    <n v="0.32"/>
    <m/>
    <n v="1"/>
    <s v="Online"/>
    <n v="0.71298758834170117"/>
    <m/>
    <n v="58.000000000465661"/>
    <m/>
  </r>
  <r>
    <s v="P100184"/>
    <x v="9"/>
    <s v="Specialist Referral"/>
    <s v="Walk-in"/>
    <d v="2024-03-17T00:00:00"/>
    <d v="2024-03-17T12:30:00"/>
    <x v="911"/>
    <x v="1"/>
    <d v="2024-03-17T12:00:00"/>
    <d v="2024-03-17T12:04:00"/>
    <d v="2024-03-17T12:22:00"/>
    <d v="2024-03-17T12:35:00"/>
    <d v="2024-03-17T12:35:00"/>
    <d v="2024-03-17T13:10:00"/>
    <n v="0.45"/>
    <n v="3"/>
    <n v="11"/>
    <n v="0.13"/>
    <d v="1899-12-30T00:04:57"/>
    <n v="0"/>
    <s v="Walk-in"/>
    <n v="0.63006898217243257"/>
    <m/>
    <n v="24.999999997671694"/>
    <m/>
  </r>
  <r>
    <s v="P100202"/>
    <x v="9"/>
    <s v="Urgent Care"/>
    <s v="Scheduled"/>
    <d v="2024-02-10T00:00:00"/>
    <d v="2024-02-10T12:00:00"/>
    <x v="912"/>
    <x v="1"/>
    <d v="2024-02-10T11:23:00"/>
    <d v="2024-02-10T11:33:00"/>
    <d v="2024-02-10T11:50:00"/>
    <d v="2024-02-10T12:22:00"/>
    <d v="2024-02-10T15:09:00"/>
    <d v="2024-02-10T16:25:00"/>
    <n v="0.88"/>
    <n v="5"/>
    <n v="6"/>
    <n v="0.22"/>
    <m/>
    <n v="1"/>
    <s v="Online"/>
    <n v="0.13113826453405442"/>
    <m/>
    <n v="30.99999999627471"/>
    <m/>
  </r>
  <r>
    <s v="P100204"/>
    <x v="9"/>
    <s v="Specialist Referral"/>
    <s v="Walk-in"/>
    <d v="2024-02-07T00:00:00"/>
    <d v="2024-02-07T15:30:00"/>
    <x v="913"/>
    <x v="0"/>
    <d v="2024-02-07T15:31:00"/>
    <d v="2024-02-07T15:41:00"/>
    <d v="2024-02-07T16:44:00"/>
    <d v="2024-02-07T16:52:00"/>
    <d v="2024-02-07T17:25:00"/>
    <d v="2024-02-07T18:19:00"/>
    <n v="0.33"/>
    <n v="7"/>
    <n v="12"/>
    <n v="0.47"/>
    <d v="1899-12-30T00:34:14"/>
    <n v="0"/>
    <s v="Walk-in"/>
    <n v="0.72959072727460206"/>
    <m/>
    <n v="74.000000000232831"/>
    <m/>
  </r>
  <r>
    <s v="P100225"/>
    <x v="9"/>
    <s v="Urgent Care"/>
    <s v="Scheduled"/>
    <d v="2024-02-05T00:00:00"/>
    <d v="2024-02-05T11:15:00"/>
    <x v="914"/>
    <x v="1"/>
    <d v="2024-02-05T11:04:00"/>
    <d v="2024-02-05T11:13:00"/>
    <d v="2024-02-05T13:26:00"/>
    <d v="2024-02-05T13:37:00"/>
    <d v="2024-02-05T13:37:00"/>
    <d v="2024-02-05T13:45:00"/>
    <n v="0.57999999999999996"/>
    <n v="2"/>
    <n v="3"/>
    <n v="0.46"/>
    <m/>
    <n v="1"/>
    <s v="Online"/>
    <n v="0.3656428573720597"/>
    <m/>
    <n v="145.00000000116415"/>
    <m/>
  </r>
  <r>
    <s v="P100232"/>
    <x v="9"/>
    <s v="Follow-up"/>
    <s v="Scheduled"/>
    <d v="2024-03-04T00:00:00"/>
    <d v="2024-03-04T16:30:00"/>
    <x v="915"/>
    <x v="0"/>
    <d v="2024-03-04T16:16:00"/>
    <d v="2024-03-04T16:23:00"/>
    <d v="2024-03-04T16:31:00"/>
    <d v="2024-03-04T16:59:00"/>
    <d v="2024-03-04T16:59:00"/>
    <d v="2024-03-04T18:08:00"/>
    <n v="0.8"/>
    <n v="7"/>
    <n v="13"/>
    <n v="0.16"/>
    <m/>
    <n v="1"/>
    <s v="Online"/>
    <n v="0.49489159951188766"/>
    <m/>
    <n v="15.999999999767169"/>
    <m/>
  </r>
  <r>
    <s v="P100236"/>
    <x v="9"/>
    <s v="Specialist Referral"/>
    <s v="Scheduled"/>
    <d v="2024-03-12T00:00:00"/>
    <d v="2024-03-12T15:15:00"/>
    <x v="916"/>
    <x v="0"/>
    <d v="2024-03-12T14:42:00"/>
    <d v="2024-03-12T14:51:00"/>
    <d v="2024-03-12T14:59:00"/>
    <d v="2024-03-12T15:18:00"/>
    <d v="2024-03-12T15:38:00"/>
    <d v="2024-03-12T17:23:00"/>
    <n v="0.49"/>
    <n v="2"/>
    <n v="7"/>
    <n v="0.38"/>
    <m/>
    <n v="1"/>
    <s v="Online"/>
    <n v="0.40796156548298568"/>
    <m/>
    <n v="18.999999999068677"/>
    <m/>
  </r>
  <r>
    <s v="P100250"/>
    <x v="9"/>
    <s v="Specialist Referral"/>
    <s v="Scheduled"/>
    <d v="2024-02-11T00:00:00"/>
    <d v="2024-02-11T12:45:00"/>
    <x v="917"/>
    <x v="0"/>
    <d v="2024-02-11T12:33:00"/>
    <d v="2024-02-11T12:46:00"/>
    <d v="2024-02-11T14:20:00"/>
    <d v="2024-02-11T14:35:00"/>
    <d v="2024-02-11T14:54:00"/>
    <d v="2024-02-11T15:06:00"/>
    <n v="0.81"/>
    <n v="5"/>
    <n v="5"/>
    <n v="0.27"/>
    <m/>
    <n v="1"/>
    <s v="Online"/>
    <n v="0.74228430834416903"/>
    <m/>
    <n v="109.99999999185093"/>
    <m/>
  </r>
  <r>
    <s v="P100257"/>
    <x v="9"/>
    <s v="Urgent Care"/>
    <s v="Walk-in"/>
    <d v="2024-01-30T00:00:00"/>
    <d v="2024-01-30T11:30:00"/>
    <x v="918"/>
    <x v="1"/>
    <d v="2024-01-30T11:32:00"/>
    <d v="2024-01-30T11:35:00"/>
    <d v="2024-01-30T12:17:00"/>
    <d v="2024-01-30T12:27:00"/>
    <d v="2024-01-30T12:27:00"/>
    <d v="2024-01-30T12:41:00"/>
    <n v="0.8"/>
    <n v="8"/>
    <n v="15"/>
    <n v="0.2"/>
    <d v="1899-12-30T00:32:59"/>
    <n v="0"/>
    <s v="Walk-in"/>
    <n v="0.2396536223483372"/>
    <m/>
    <n v="49.000000002561137"/>
    <m/>
  </r>
  <r>
    <s v="P100274"/>
    <x v="9"/>
    <s v="Specialist Referral"/>
    <s v="Scheduled"/>
    <d v="2024-02-02T00:00:00"/>
    <d v="2024-02-02T08:15:00"/>
    <x v="919"/>
    <x v="1"/>
    <d v="2024-02-02T07:45:00"/>
    <d v="2024-02-02T07:54:00"/>
    <d v="2024-02-02T09:14:00"/>
    <d v="2024-02-02T09:25:00"/>
    <d v="2024-02-02T10:15:00"/>
    <d v="2024-02-02T10:34:00"/>
    <n v="0.9"/>
    <n v="7"/>
    <n v="11"/>
    <n v="0.11"/>
    <m/>
    <n v="1"/>
    <s v="Online"/>
    <n v="0.26344442278743063"/>
    <m/>
    <n v="92.000000006519258"/>
    <m/>
  </r>
  <r>
    <s v="P100275"/>
    <x v="9"/>
    <s v="New Patient"/>
    <s v="Scheduled"/>
    <d v="2024-03-12T00:00:00"/>
    <d v="2024-03-12T15:15:00"/>
    <x v="920"/>
    <x v="0"/>
    <d v="2024-03-12T15:05:00"/>
    <d v="2024-03-12T15:16:00"/>
    <d v="2024-03-12T15:53:00"/>
    <d v="2024-03-12T16:23:00"/>
    <d v="2024-03-12T16:23:00"/>
    <d v="2024-03-12T16:39:00"/>
    <n v="0.82"/>
    <n v="3"/>
    <n v="5"/>
    <n v="0.35"/>
    <m/>
    <n v="1"/>
    <s v="Online"/>
    <n v="0.61346543011734356"/>
    <m/>
    <n v="50.000000005820766"/>
    <m/>
  </r>
  <r>
    <s v="P100279"/>
    <x v="9"/>
    <s v="Specialist Referral"/>
    <s v="Emergency"/>
    <d v="2024-03-10T00:00:00"/>
    <d v="2024-03-10T08:30:00"/>
    <x v="921"/>
    <x v="1"/>
    <d v="2024-03-10T08:33:00"/>
    <d v="2024-03-10T08:34:00"/>
    <d v="2024-03-10T10:07:00"/>
    <d v="2024-03-10T10:32:00"/>
    <d v="2024-03-10T11:07:00"/>
    <d v="2024-03-10T11:25:00"/>
    <n v="0.81"/>
    <n v="3"/>
    <n v="14"/>
    <n v="0.38"/>
    <d v="1899-12-30T00:40:08"/>
    <n v="0"/>
    <s v="Walk-in"/>
    <n v="4.7951111705881844E-2"/>
    <m/>
    <n v="94.999999995343387"/>
    <m/>
  </r>
  <r>
    <s v="P100281"/>
    <x v="9"/>
    <s v="Follow-up"/>
    <s v="Emergency"/>
    <d v="2024-02-20T00:00:00"/>
    <d v="2024-02-20T16:00:00"/>
    <x v="922"/>
    <x v="0"/>
    <d v="2024-02-20T15:28:00"/>
    <d v="2024-02-20T15:34:00"/>
    <d v="2024-02-20T17:30:00"/>
    <d v="2024-02-20T17:48:00"/>
    <d v="2024-02-20T19:43:00"/>
    <d v="2024-02-20T20:35:00"/>
    <n v="0.36"/>
    <n v="5"/>
    <n v="14"/>
    <n v="0.11"/>
    <d v="1899-12-30T00:32:50"/>
    <n v="0"/>
    <s v="Walk-in"/>
    <n v="0.80781142362650349"/>
    <m/>
    <n v="123.99999999557622"/>
    <m/>
  </r>
  <r>
    <s v="P100283"/>
    <x v="9"/>
    <s v="Specialist Referral"/>
    <s v="Scheduled"/>
    <d v="2024-02-21T00:00:00"/>
    <d v="2024-02-21T10:45:00"/>
    <x v="923"/>
    <x v="1"/>
    <d v="2024-02-21T10:51:00"/>
    <d v="2024-02-21T10:57:00"/>
    <d v="2024-02-21T11:52:00"/>
    <d v="2024-02-21T12:16:00"/>
    <d v="2024-02-21T12:48:00"/>
    <d v="2024-02-21T12:59:00"/>
    <n v="0.47"/>
    <n v="5"/>
    <n v="12"/>
    <n v="0.17"/>
    <m/>
    <n v="1"/>
    <s v="Online"/>
    <n v="0.86833068227480115"/>
    <m/>
    <n v="62.999999995809048"/>
    <m/>
  </r>
  <r>
    <s v="P100287"/>
    <x v="9"/>
    <s v="Follow-up"/>
    <s v="Scheduled"/>
    <d v="2024-03-12T00:00:00"/>
    <d v="2024-03-12T12:15:00"/>
    <x v="924"/>
    <x v="0"/>
    <d v="2024-03-12T12:09:00"/>
    <d v="2024-03-12T12:11:00"/>
    <d v="2024-03-12T12:43:00"/>
    <d v="2024-03-12T12:51:00"/>
    <d v="2024-03-12T12:51:00"/>
    <d v="2024-03-12T13:03:00"/>
    <n v="0.41"/>
    <n v="6"/>
    <n v="15"/>
    <n v="0.18"/>
    <m/>
    <n v="1"/>
    <s v="Online"/>
    <n v="0.21317028023842022"/>
    <m/>
    <n v="38.000000008614734"/>
    <m/>
  </r>
  <r>
    <s v="P100292"/>
    <x v="9"/>
    <s v="Follow-up"/>
    <s v="Scheduled"/>
    <d v="2024-01-07T00:00:00"/>
    <d v="2024-01-07T10:30:00"/>
    <x v="925"/>
    <x v="1"/>
    <d v="2024-01-07T10:50:00"/>
    <d v="2024-01-07T10:55:00"/>
    <d v="2024-01-07T12:12:00"/>
    <d v="2024-01-07T12:30:00"/>
    <d v="2024-01-07T12:30:00"/>
    <d v="2024-01-07T12:38:00"/>
    <n v="0.78"/>
    <n v="7"/>
    <n v="12"/>
    <n v="0.36"/>
    <m/>
    <n v="1"/>
    <s v="Online"/>
    <n v="0.89104762510395952"/>
    <m/>
    <n v="84.000000001396984"/>
    <m/>
  </r>
  <r>
    <s v="P100302"/>
    <x v="9"/>
    <s v="Follow-up"/>
    <s v="Scheduled"/>
    <d v="2024-02-13T00:00:00"/>
    <d v="2024-02-13T08:45:00"/>
    <x v="926"/>
    <x v="1"/>
    <d v="2024-02-13T08:46:00"/>
    <d v="2024-02-13T08:49:00"/>
    <d v="2024-02-13T09:23:00"/>
    <d v="2024-02-13T09:54:00"/>
    <d v="2024-02-13T09:54:00"/>
    <d v="2024-02-13T11:44:00"/>
    <n v="0.32"/>
    <n v="2"/>
    <n v="6"/>
    <n v="0.28999999999999998"/>
    <m/>
    <n v="1"/>
    <s v="Online"/>
    <n v="0.58716628802329807"/>
    <m/>
    <n v="37.999999998137355"/>
    <m/>
  </r>
  <r>
    <s v="P100342"/>
    <x v="9"/>
    <s v="New Patient"/>
    <s v="Walk-in"/>
    <d v="2024-02-04T00:00:00"/>
    <d v="2024-02-04T10:45:00"/>
    <x v="927"/>
    <x v="1"/>
    <d v="2024-02-04T10:48:00"/>
    <d v="2024-02-04T10:49:00"/>
    <d v="2024-02-04T11:20:00"/>
    <d v="2024-02-04T11:34:00"/>
    <d v="2024-02-04T11:34:00"/>
    <d v="2024-02-04T11:47:00"/>
    <n v="0.57999999999999996"/>
    <n v="4"/>
    <n v="12"/>
    <n v="0.24"/>
    <d v="1899-12-30T00:55:47"/>
    <n v="0"/>
    <s v="Walk-in"/>
    <n v="0.90648630833012156"/>
    <m/>
    <n v="32.999999992316589"/>
    <m/>
  </r>
  <r>
    <s v="P100343"/>
    <x v="9"/>
    <s v="Specialist Referral"/>
    <s v="Walk-in"/>
    <d v="2024-03-16T00:00:00"/>
    <d v="2024-03-16T14:45:00"/>
    <x v="928"/>
    <x v="0"/>
    <d v="2024-03-16T14:43:00"/>
    <d v="2024-03-16T14:50:00"/>
    <d v="2024-03-16T15:06:00"/>
    <d v="2024-03-16T15:29:00"/>
    <d v="2024-03-16T16:42:00"/>
    <d v="2024-03-16T17:27:00"/>
    <n v="0.86"/>
    <n v="7"/>
    <n v="13"/>
    <n v="0.3"/>
    <d v="1899-12-30T00:48:20"/>
    <n v="0"/>
    <s v="Walk-in"/>
    <n v="0.51184438640537644"/>
    <m/>
    <n v="26.000000000931323"/>
    <m/>
  </r>
  <r>
    <s v="P100344"/>
    <x v="9"/>
    <s v="Specialist Referral"/>
    <s v="Scheduled"/>
    <d v="2024-03-10T00:00:00"/>
    <d v="2024-03-10T10:00:00"/>
    <x v="929"/>
    <x v="1"/>
    <d v="2024-03-10T09:32:00"/>
    <d v="2024-03-10T09:43:00"/>
    <d v="2024-03-10T10:16:00"/>
    <d v="2024-03-10T10:21:00"/>
    <d v="2024-03-10T10:21:00"/>
    <d v="2024-03-10T10:35:00"/>
    <n v="0.77"/>
    <n v="8"/>
    <n v="8"/>
    <n v="0.49"/>
    <m/>
    <n v="1"/>
    <s v="Online"/>
    <n v="0.35182656107175858"/>
    <m/>
    <n v="47.999999999301508"/>
    <m/>
  </r>
  <r>
    <s v="P100354"/>
    <x v="9"/>
    <s v="Follow-up"/>
    <s v="Walk-in"/>
    <d v="2024-02-19T00:00:00"/>
    <d v="2024-02-19T09:45:00"/>
    <x v="930"/>
    <x v="1"/>
    <d v="2024-02-19T09:43:00"/>
    <d v="2024-02-19T09:55:00"/>
    <d v="2024-02-19T11:26:00"/>
    <d v="2024-02-19T11:44:00"/>
    <d v="2024-02-19T12:10:00"/>
    <d v="2024-02-19T13:00:00"/>
    <n v="0.89"/>
    <n v="3"/>
    <n v="14"/>
    <n v="0.47"/>
    <d v="1899-12-30T00:49:42"/>
    <n v="0"/>
    <s v="Walk-in"/>
    <n v="0.65511514575910468"/>
    <m/>
    <n v="107.0000000030268"/>
    <m/>
  </r>
  <r>
    <s v="P100362"/>
    <x v="9"/>
    <s v="Urgent Care"/>
    <s v="Scheduled"/>
    <d v="2024-03-20T00:00:00"/>
    <d v="2024-03-20T15:15:00"/>
    <x v="931"/>
    <x v="0"/>
    <d v="2024-03-20T14:54:00"/>
    <d v="2024-03-20T15:03:00"/>
    <d v="2024-03-20T15:59:00"/>
    <d v="2024-03-20T16:13:00"/>
    <d v="2024-03-20T17:13:00"/>
    <d v="2024-03-20T17:44:00"/>
    <n v="0.4"/>
    <n v="4"/>
    <n v="4"/>
    <n v="0.2"/>
    <m/>
    <n v="1"/>
    <s v="Online"/>
    <n v="0.55776621876421451"/>
    <m/>
    <n v="69.000000004889444"/>
    <m/>
  </r>
  <r>
    <s v="P100383"/>
    <x v="9"/>
    <s v="Specialist Referral"/>
    <s v="Scheduled"/>
    <d v="2024-03-12T00:00:00"/>
    <d v="2024-03-12T12:15:00"/>
    <x v="932"/>
    <x v="1"/>
    <d v="2024-03-12T11:34:00"/>
    <d v="2024-03-12T11:43:00"/>
    <d v="2024-03-12T11:51:00"/>
    <d v="2024-03-12T12:15:00"/>
    <d v="2024-03-12T12:33:00"/>
    <d v="2024-03-12T13:46:00"/>
    <n v="0.71"/>
    <n v="4"/>
    <n v="3"/>
    <n v="0.16"/>
    <m/>
    <n v="1"/>
    <s v="Online"/>
    <n v="0.50336306884470239"/>
    <m/>
    <n v="20.000000002328306"/>
    <m/>
  </r>
  <r>
    <s v="P100389"/>
    <x v="9"/>
    <s v="Urgent Care"/>
    <s v="Scheduled"/>
    <d v="2024-03-24T00:00:00"/>
    <d v="2024-03-24T14:15:00"/>
    <x v="933"/>
    <x v="0"/>
    <d v="2024-03-24T14:06:00"/>
    <d v="2024-03-24T14:12:00"/>
    <d v="2024-03-24T14:27:00"/>
    <d v="2024-03-24T14:52:00"/>
    <d v="2024-03-24T16:16:00"/>
    <d v="2024-03-24T17:43:00"/>
    <n v="0.39"/>
    <n v="6"/>
    <n v="15"/>
    <n v="0.27"/>
    <m/>
    <n v="1"/>
    <s v="Online"/>
    <n v="0.40638594983770293"/>
    <m/>
    <n v="23.000000001629815"/>
    <m/>
  </r>
  <r>
    <s v="P100418"/>
    <x v="9"/>
    <s v="New Patient"/>
    <s v="Scheduled"/>
    <d v="2024-01-01T00:00:00"/>
    <d v="2024-01-01T12:15:00"/>
    <x v="934"/>
    <x v="1"/>
    <d v="2024-01-01T12:02:00"/>
    <d v="2024-01-01T12:06:00"/>
    <d v="2024-01-01T12:12:00"/>
    <d v="2024-01-01T12:28:00"/>
    <d v="2024-01-01T12:28:00"/>
    <d v="2024-01-01T12:45:00"/>
    <n v="0.76"/>
    <n v="7"/>
    <n v="13"/>
    <n v="0.21"/>
    <m/>
    <n v="1"/>
    <s v="Online"/>
    <n v="0.74062022145317319"/>
    <m/>
    <n v="13.000000000465661"/>
    <m/>
  </r>
  <r>
    <s v="P100425"/>
    <x v="9"/>
    <s v="New Patient"/>
    <s v="Walk-in"/>
    <d v="2024-03-15T00:00:00"/>
    <d v="2024-03-15T14:30:00"/>
    <x v="935"/>
    <x v="0"/>
    <d v="2024-03-15T14:14:00"/>
    <d v="2024-03-15T14:22:00"/>
    <d v="2024-03-15T15:01:00"/>
    <d v="2024-03-15T15:23:00"/>
    <d v="2024-03-15T15:49:00"/>
    <d v="2024-03-15T16:59:00"/>
    <n v="0.85"/>
    <n v="2"/>
    <n v="12"/>
    <n v="0.43"/>
    <d v="1899-12-30T00:18:54"/>
    <n v="0"/>
    <s v="Walk-in"/>
    <n v="0.16248709110568427"/>
    <m/>
    <n v="50.999999998603016"/>
    <m/>
  </r>
  <r>
    <s v="P100426"/>
    <x v="9"/>
    <s v="Urgent Care"/>
    <s v="Scheduled"/>
    <d v="2024-02-24T00:00:00"/>
    <d v="2024-02-24T13:30:00"/>
    <x v="936"/>
    <x v="0"/>
    <d v="2024-02-24T13:12:00"/>
    <d v="2024-02-24T13:20:00"/>
    <d v="2024-02-24T13:31:00"/>
    <d v="2024-02-24T13:42:00"/>
    <d v="2024-02-24T13:42:00"/>
    <d v="2024-02-24T14:58:00"/>
    <n v="0.76"/>
    <n v="2"/>
    <n v="5"/>
    <n v="0.21"/>
    <m/>
    <n v="1"/>
    <s v="Online"/>
    <n v="0.15844995609106116"/>
    <m/>
    <n v="20.000000002328306"/>
    <m/>
  </r>
  <r>
    <s v="P100428"/>
    <x v="9"/>
    <s v="Specialist Referral"/>
    <s v="Scheduled"/>
    <d v="2024-02-11T00:00:00"/>
    <d v="2024-02-11T12:15:00"/>
    <x v="937"/>
    <x v="0"/>
    <d v="2024-02-11T12:18:00"/>
    <d v="2024-02-11T12:23:00"/>
    <d v="2024-02-11T14:43:00"/>
    <d v="2024-02-11T14:50:00"/>
    <d v="2024-02-11T15:42:00"/>
    <d v="2024-02-11T16:43:00"/>
    <n v="0.8"/>
    <n v="2"/>
    <n v="4"/>
    <n v="0.32"/>
    <m/>
    <n v="1"/>
    <s v="Online"/>
    <n v="0.40548273808077029"/>
    <m/>
    <n v="146.99999999720603"/>
    <m/>
  </r>
  <r>
    <s v="P100439"/>
    <x v="9"/>
    <s v="Urgent Care"/>
    <s v="Scheduled"/>
    <d v="2024-03-26T00:00:00"/>
    <d v="2024-03-26T11:30:00"/>
    <x v="938"/>
    <x v="1"/>
    <d v="2024-03-26T11:31:00"/>
    <d v="2024-03-26T11:42:00"/>
    <d v="2024-03-26T12:55:00"/>
    <d v="2024-03-26T13:00:00"/>
    <d v="2024-03-26T13:00:00"/>
    <d v="2024-03-26T14:17:00"/>
    <n v="0.68"/>
    <n v="8"/>
    <n v="4"/>
    <n v="0.28999999999999998"/>
    <m/>
    <n v="1"/>
    <s v="Online"/>
    <n v="0.3435873572568906"/>
    <m/>
    <n v="88.000000003958121"/>
    <m/>
  </r>
  <r>
    <s v="P100441"/>
    <x v="9"/>
    <s v="Specialist Referral"/>
    <s v="Scheduled"/>
    <d v="2024-01-23T00:00:00"/>
    <d v="2024-01-23T11:15:00"/>
    <x v="939"/>
    <x v="1"/>
    <d v="2024-01-23T10:50:00"/>
    <d v="2024-01-23T10:58:00"/>
    <d v="2024-01-23T11:18:00"/>
    <d v="2024-01-23T11:23:00"/>
    <d v="2024-01-23T11:56:00"/>
    <d v="2024-01-23T12:03:00"/>
    <n v="0.41"/>
    <n v="3"/>
    <n v="3"/>
    <n v="0.33"/>
    <m/>
    <n v="1"/>
    <s v="Online"/>
    <n v="0.33031605507562256"/>
    <m/>
    <n v="30.99999999627471"/>
    <m/>
  </r>
  <r>
    <s v="P100444"/>
    <x v="9"/>
    <s v="Specialist Referral"/>
    <s v="Scheduled"/>
    <d v="2024-03-04T00:00:00"/>
    <d v="2024-03-04T11:30:00"/>
    <x v="940"/>
    <x v="1"/>
    <d v="2024-03-04T11:11:00"/>
    <d v="2024-03-04T11:20:00"/>
    <d v="2024-03-04T12:33:00"/>
    <d v="2024-03-04T12:56:00"/>
    <d v="2024-03-04T12:56:00"/>
    <d v="2024-03-04T13:05:00"/>
    <n v="0.59"/>
    <n v="7"/>
    <n v="15"/>
    <n v="0.3"/>
    <m/>
    <n v="1"/>
    <s v="Online"/>
    <n v="0.38588650637626332"/>
    <m/>
    <n v="85.000000004656613"/>
    <m/>
  </r>
  <r>
    <s v="P100450"/>
    <x v="9"/>
    <s v="Specialist Referral"/>
    <s v="Scheduled"/>
    <d v="2024-02-14T00:00:00"/>
    <d v="2024-02-14T12:30:00"/>
    <x v="941"/>
    <x v="0"/>
    <d v="2024-02-14T12:23:00"/>
    <d v="2024-02-14T12:27:00"/>
    <d v="2024-02-14T13:46:00"/>
    <d v="2024-02-14T13:59:00"/>
    <d v="2024-02-14T14:46:00"/>
    <d v="2024-02-14T16:40:00"/>
    <n v="0.82"/>
    <n v="3"/>
    <n v="12"/>
    <n v="0.31"/>
    <m/>
    <n v="1"/>
    <s v="Online"/>
    <n v="0.908678772449238"/>
    <m/>
    <n v="84.000000001396984"/>
    <m/>
  </r>
  <r>
    <s v="P100456"/>
    <x v="9"/>
    <s v="Specialist Referral"/>
    <s v="Scheduled"/>
    <d v="2024-01-12T00:00:00"/>
    <d v="2024-01-12T14:15:00"/>
    <x v="167"/>
    <x v="0"/>
    <d v="2024-01-12T13:57:00"/>
    <d v="2024-01-12T14:06:00"/>
    <d v="2024-01-12T16:39:00"/>
    <d v="2024-01-12T16:47:00"/>
    <d v="2024-01-12T16:47:00"/>
    <d v="2024-01-12T16:53:00"/>
    <n v="0.91"/>
    <n v="6"/>
    <n v="11"/>
    <n v="0.28000000000000003"/>
    <m/>
    <n v="1"/>
    <s v="Online"/>
    <n v="0.44544285471218736"/>
    <m/>
    <n v="164.99999999301508"/>
    <m/>
  </r>
  <r>
    <s v="P100462"/>
    <x v="9"/>
    <s v="Urgent Care"/>
    <s v="Walk-in"/>
    <d v="2024-02-18T00:00:00"/>
    <d v="2024-02-18T16:45:00"/>
    <x v="942"/>
    <x v="0"/>
    <d v="2024-02-18T16:34:00"/>
    <d v="2024-02-18T16:45:00"/>
    <d v="2024-02-18T16:47:00"/>
    <d v="2024-02-18T17:09:00"/>
    <d v="2024-02-18T17:39:00"/>
    <d v="2024-02-18T19:10:00"/>
    <n v="0.85"/>
    <n v="6"/>
    <n v="12"/>
    <n v="0.23"/>
    <d v="1899-12-30T00:42:02"/>
    <n v="0"/>
    <s v="Walk-in"/>
    <n v="0.52220775433462807"/>
    <m/>
    <n v="15.000000006984919"/>
    <m/>
  </r>
  <r>
    <s v="P100464"/>
    <x v="9"/>
    <s v="New Patient"/>
    <s v="Scheduled"/>
    <d v="2024-01-16T00:00:00"/>
    <d v="2024-01-16T15:00:00"/>
    <x v="943"/>
    <x v="0"/>
    <d v="2024-01-16T14:50:00"/>
    <d v="2024-01-16T14:55:00"/>
    <d v="2024-01-16T15:13:00"/>
    <d v="2024-01-16T15:18:00"/>
    <d v="2024-01-16T15:18:00"/>
    <d v="2024-01-16T15:30:00"/>
    <n v="0.87"/>
    <n v="6"/>
    <n v="8"/>
    <n v="0.28000000000000003"/>
    <m/>
    <n v="1"/>
    <s v="Online"/>
    <n v="0.92955029957288171"/>
    <m/>
    <n v="24.999999997671694"/>
    <m/>
  </r>
  <r>
    <s v="P100468"/>
    <x v="9"/>
    <s v="New Patient"/>
    <s v="Scheduled"/>
    <d v="2024-01-30T00:00:00"/>
    <d v="2024-01-30T08:30:00"/>
    <x v="944"/>
    <x v="1"/>
    <d v="2024-01-30T08:24:00"/>
    <d v="2024-01-30T08:32:00"/>
    <d v="2024-01-30T08:44:00"/>
    <d v="2024-01-30T08:58:00"/>
    <d v="2024-01-30T10:49:00"/>
    <d v="2024-01-30T10:57:00"/>
    <n v="0.67"/>
    <n v="3"/>
    <n v="7"/>
    <n v="0.13"/>
    <m/>
    <n v="1"/>
    <s v="Online"/>
    <n v="0.59134959060202086"/>
    <m/>
    <n v="24.000000004889444"/>
    <m/>
  </r>
  <r>
    <s v="P100473"/>
    <x v="9"/>
    <s v="Specialist Referral"/>
    <s v="Emergency"/>
    <d v="2024-02-20T00:00:00"/>
    <d v="2024-02-20T14:30:00"/>
    <x v="945"/>
    <x v="0"/>
    <d v="2024-02-20T14:15:00"/>
    <d v="2024-02-20T14:19:00"/>
    <d v="2024-02-20T14:40:00"/>
    <d v="2024-02-20T14:53:00"/>
    <d v="2024-02-20T15:26:00"/>
    <d v="2024-02-20T15:40:00"/>
    <n v="0.95"/>
    <n v="4"/>
    <n v="7"/>
    <n v="0.1"/>
    <d v="1899-12-30T00:18:00"/>
    <n v="0"/>
    <s v="Walk-in"/>
    <n v="0.51565985738291564"/>
    <m/>
    <n v="29.000000000232831"/>
    <m/>
  </r>
  <r>
    <s v="P100482"/>
    <x v="9"/>
    <s v="Urgent Care"/>
    <s v="Scheduled"/>
    <d v="2024-03-28T00:00:00"/>
    <d v="2024-03-28T15:45:00"/>
    <x v="946"/>
    <x v="0"/>
    <d v="2024-03-28T15:24:00"/>
    <d v="2024-03-28T15:25:00"/>
    <d v="2024-03-28T15:38:00"/>
    <d v="2024-03-28T15:57:00"/>
    <d v="2024-03-28T16:38:00"/>
    <d v="2024-03-28T17:20:00"/>
    <n v="0.5"/>
    <n v="7"/>
    <n v="4"/>
    <n v="0.37"/>
    <m/>
    <n v="1"/>
    <s v="Online"/>
    <n v="0.6497236585849212"/>
    <m/>
    <n v="17.999999995809048"/>
    <m/>
  </r>
  <r>
    <s v="P100485"/>
    <x v="9"/>
    <s v="Follow-up"/>
    <s v="Scheduled"/>
    <d v="2024-02-04T00:00:00"/>
    <d v="2024-02-04T12:45:00"/>
    <x v="947"/>
    <x v="0"/>
    <d v="2024-02-04T12:34:00"/>
    <d v="2024-02-04T12:38:00"/>
    <d v="2024-02-04T12:58:00"/>
    <d v="2024-02-04T13:33:00"/>
    <d v="2024-02-04T16:07:00"/>
    <d v="2024-02-04T16:15:00"/>
    <n v="0.48"/>
    <n v="4"/>
    <n v="3"/>
    <n v="0.37"/>
    <m/>
    <n v="1"/>
    <s v="Online"/>
    <n v="0.13776189513874937"/>
    <m/>
    <n v="27.999999996973202"/>
    <m/>
  </r>
  <r>
    <s v="P100493"/>
    <x v="9"/>
    <s v="Specialist Referral"/>
    <s v="Walk-in"/>
    <d v="2024-02-26T00:00:00"/>
    <d v="2024-02-26T14:30:00"/>
    <x v="948"/>
    <x v="0"/>
    <d v="2024-02-26T14:25:00"/>
    <d v="2024-02-26T14:34:00"/>
    <d v="2024-02-26T14:52:00"/>
    <d v="2024-02-26T15:01:00"/>
    <d v="2024-02-26T15:01:00"/>
    <d v="2024-02-26T15:06:00"/>
    <n v="0.74"/>
    <n v="7"/>
    <n v="14"/>
    <n v="0.32"/>
    <d v="1899-12-30T00:27:02"/>
    <n v="0"/>
    <s v="Walk-in"/>
    <n v="0.60115738882534042"/>
    <m/>
    <n v="29.999999993015081"/>
    <m/>
  </r>
  <r>
    <s v="P100502"/>
    <x v="9"/>
    <s v="New Patient"/>
    <s v="Scheduled"/>
    <d v="2024-03-06T00:00:00"/>
    <d v="2024-03-06T15:15:00"/>
    <x v="949"/>
    <x v="0"/>
    <d v="2024-03-06T14:56:00"/>
    <d v="2024-03-06T15:07:00"/>
    <d v="2024-03-06T15:29:00"/>
    <d v="2024-03-06T15:50:00"/>
    <d v="2024-03-06T16:15:00"/>
    <d v="2024-03-06T16:50:00"/>
    <n v="0.38"/>
    <n v="6"/>
    <n v="15"/>
    <n v="0.19"/>
    <m/>
    <n v="1"/>
    <s v="Online"/>
    <n v="0.32294828606249815"/>
    <m/>
    <n v="33.999999995576218"/>
    <m/>
  </r>
  <r>
    <s v="P100504"/>
    <x v="9"/>
    <s v="Specialist Referral"/>
    <s v="Scheduled"/>
    <d v="2024-01-27T00:00:00"/>
    <d v="2024-01-27T09:15:00"/>
    <x v="950"/>
    <x v="1"/>
    <d v="2024-01-27T09:03:00"/>
    <d v="2024-01-27T09:14:00"/>
    <d v="2024-01-27T10:07:00"/>
    <d v="2024-01-27T10:31:00"/>
    <d v="2024-01-27T11:39:00"/>
    <d v="2024-01-27T12:45:00"/>
    <n v="0.94"/>
    <n v="8"/>
    <n v="9"/>
    <n v="0.44"/>
    <m/>
    <n v="1"/>
    <s v="Online"/>
    <n v="0.86857443960099601"/>
    <m/>
    <n v="66.999999998370185"/>
    <m/>
  </r>
  <r>
    <s v="P100517"/>
    <x v="9"/>
    <s v="Urgent Care"/>
    <s v="Scheduled"/>
    <d v="2024-01-02T00:00:00"/>
    <d v="2024-01-02T10:45:00"/>
    <x v="951"/>
    <x v="1"/>
    <d v="2024-01-02T10:16:00"/>
    <d v="2024-01-02T10:19:00"/>
    <d v="2024-01-02T11:19:00"/>
    <d v="2024-01-02T11:36:00"/>
    <d v="2024-01-02T12:10:00"/>
    <d v="2024-01-02T12:45:00"/>
    <n v="0.6"/>
    <n v="5"/>
    <n v="3"/>
    <n v="0.14000000000000001"/>
    <m/>
    <n v="1"/>
    <s v="Online"/>
    <n v="0.38611677359754948"/>
    <m/>
    <n v="63.999999999068677"/>
    <m/>
  </r>
  <r>
    <s v="P100540"/>
    <x v="9"/>
    <s v="Specialist Referral"/>
    <s v="Scheduled"/>
    <d v="2024-01-18T00:00:00"/>
    <d v="2024-01-18T08:15:00"/>
    <x v="952"/>
    <x v="1"/>
    <d v="2024-01-18T08:03:00"/>
    <d v="2024-01-18T08:06:00"/>
    <d v="2024-01-18T08:33:00"/>
    <d v="2024-01-18T08:55:00"/>
    <d v="2024-01-18T09:37:00"/>
    <d v="2024-01-18T09:50:00"/>
    <n v="0.94"/>
    <n v="6"/>
    <n v="3"/>
    <n v="0.22"/>
    <m/>
    <n v="1"/>
    <s v="Online"/>
    <n v="0.10900081581874976"/>
    <m/>
    <n v="33.999999995576218"/>
    <m/>
  </r>
  <r>
    <s v="P100573"/>
    <x v="9"/>
    <s v="Urgent Care"/>
    <s v="Walk-in"/>
    <d v="2024-02-10T00:00:00"/>
    <d v="2024-02-10T09:00:00"/>
    <x v="953"/>
    <x v="1"/>
    <d v="2024-02-10T08:58:00"/>
    <d v="2024-02-10T09:10:00"/>
    <d v="2024-02-10T09:57:00"/>
    <d v="2024-02-10T10:26:00"/>
    <d v="2024-02-10T11:23:00"/>
    <d v="2024-02-10T13:07:00"/>
    <n v="0.8"/>
    <n v="3"/>
    <n v="5"/>
    <n v="0.11"/>
    <d v="1899-12-30T00:00:57"/>
    <n v="0"/>
    <s v="Walk-in"/>
    <n v="0.56940775130325549"/>
    <m/>
    <n v="60.999999999767169"/>
    <m/>
  </r>
  <r>
    <s v="P100612"/>
    <x v="9"/>
    <s v="Specialist Referral"/>
    <s v="Scheduled"/>
    <d v="2024-02-19T00:00:00"/>
    <d v="2024-02-19T08:45:00"/>
    <x v="954"/>
    <x v="1"/>
    <d v="2024-02-19T08:26:00"/>
    <d v="2024-02-19T08:33:00"/>
    <d v="2024-02-19T08:41:00"/>
    <d v="2024-02-19T09:11:00"/>
    <d v="2024-02-19T09:11:00"/>
    <d v="2024-02-19T09:25:00"/>
    <n v="0.66"/>
    <n v="8"/>
    <n v="11"/>
    <n v="0.37"/>
    <m/>
    <n v="1"/>
    <s v="Online"/>
    <n v="0.75082594630079802"/>
    <m/>
    <n v="17.999999995809048"/>
    <m/>
  </r>
  <r>
    <s v="P100619"/>
    <x v="9"/>
    <s v="Urgent Care"/>
    <s v="Scheduled"/>
    <d v="2024-03-25T00:00:00"/>
    <d v="2024-03-25T09:15:00"/>
    <x v="955"/>
    <x v="1"/>
    <d v="2024-03-25T09:11:00"/>
    <d v="2024-03-25T09:16:00"/>
    <d v="2024-03-25T12:39:00"/>
    <d v="2024-03-25T12:48:00"/>
    <d v="2024-03-25T12:48:00"/>
    <d v="2024-03-25T14:19:00"/>
    <n v="0.72"/>
    <n v="8"/>
    <n v="15"/>
    <n v="0.36"/>
    <m/>
    <n v="1"/>
    <s v="Online"/>
    <n v="0.11654205731281664"/>
    <m/>
    <n v="210.00000000349246"/>
    <m/>
  </r>
  <r>
    <s v="P100649"/>
    <x v="9"/>
    <s v="Urgent Care"/>
    <s v="Scheduled"/>
    <d v="2024-02-04T00:00:00"/>
    <d v="2024-02-04T10:45:00"/>
    <x v="956"/>
    <x v="1"/>
    <d v="2024-02-04T10:25:00"/>
    <d v="2024-02-04T10:34:00"/>
    <d v="2024-02-04T10:46:00"/>
    <d v="2024-02-04T11:19:00"/>
    <d v="2024-02-04T12:39:00"/>
    <d v="2024-02-04T14:49:00"/>
    <n v="0.73"/>
    <n v="5"/>
    <n v="12"/>
    <n v="0.3"/>
    <m/>
    <n v="1"/>
    <s v="Online"/>
    <n v="0.88984715584234264"/>
    <m/>
    <n v="24.000000004889444"/>
    <m/>
  </r>
  <r>
    <s v="P100655"/>
    <x v="9"/>
    <s v="Specialist Referral"/>
    <s v="Scheduled"/>
    <d v="2024-03-17T00:00:00"/>
    <d v="2024-03-17T12:45:00"/>
    <x v="957"/>
    <x v="0"/>
    <d v="2024-03-17T12:18:00"/>
    <d v="2024-03-17T12:25:00"/>
    <d v="2024-03-17T12:47:00"/>
    <d v="2024-03-17T13:21:00"/>
    <d v="2024-03-17T14:21:00"/>
    <d v="2024-03-17T14:34:00"/>
    <n v="0.47"/>
    <n v="7"/>
    <n v="5"/>
    <n v="0.34"/>
    <m/>
    <n v="1"/>
    <s v="Online"/>
    <n v="0.97393232182448897"/>
    <m/>
    <n v="33.999999995576218"/>
    <m/>
  </r>
  <r>
    <s v="P100665"/>
    <x v="9"/>
    <s v="Specialist Referral"/>
    <s v="Scheduled"/>
    <d v="2024-03-19T00:00:00"/>
    <d v="2024-03-19T08:30:00"/>
    <x v="958"/>
    <x v="1"/>
    <d v="2024-03-19T08:09:00"/>
    <d v="2024-03-19T08:18:00"/>
    <d v="2024-03-19T08:40:00"/>
    <d v="2024-03-19T08:49:00"/>
    <d v="2024-03-19T10:04:00"/>
    <d v="2024-03-19T11:23:00"/>
    <n v="0.63"/>
    <n v="8"/>
    <n v="10"/>
    <n v="0.49"/>
    <m/>
    <n v="1"/>
    <s v="Online"/>
    <n v="0.62896279940215194"/>
    <m/>
    <n v="33.999999995576218"/>
    <m/>
  </r>
  <r>
    <s v="P100670"/>
    <x v="9"/>
    <s v="Follow-up"/>
    <s v="Walk-in"/>
    <d v="2024-01-05T00:00:00"/>
    <d v="2024-01-05T12:45:00"/>
    <x v="959"/>
    <x v="0"/>
    <d v="2024-01-05T12:12:00"/>
    <d v="2024-01-05T12:18:00"/>
    <d v="2024-01-05T12:46:00"/>
    <d v="2024-01-05T12:59:00"/>
    <d v="2024-01-05T12:59:00"/>
    <d v="2024-01-05T13:32:00"/>
    <n v="0.75"/>
    <n v="6"/>
    <n v="15"/>
    <n v="0.48"/>
    <d v="1899-12-30T00:18:24"/>
    <n v="0"/>
    <s v="Walk-in"/>
    <n v="0.43949751484633026"/>
    <m/>
    <n v="34.999999998835847"/>
    <m/>
  </r>
  <r>
    <s v="P100679"/>
    <x v="9"/>
    <s v="Follow-up"/>
    <s v="Scheduled"/>
    <d v="2024-01-19T00:00:00"/>
    <d v="2024-01-19T14:45:00"/>
    <x v="960"/>
    <x v="0"/>
    <d v="2024-01-19T14:34:00"/>
    <d v="2024-01-19T14:39:00"/>
    <d v="2024-01-19T14:43:00"/>
    <d v="2024-01-19T15:05:00"/>
    <d v="2024-01-19T15:05:00"/>
    <d v="2024-01-19T15:19:00"/>
    <n v="0.46"/>
    <n v="7"/>
    <n v="7"/>
    <n v="0.24"/>
    <m/>
    <n v="1"/>
    <s v="Online"/>
    <n v="0.26994459393672632"/>
    <m/>
    <n v="10.999999993946403"/>
    <m/>
  </r>
  <r>
    <s v="P100682"/>
    <x v="9"/>
    <s v="Specialist Referral"/>
    <s v="Scheduled"/>
    <d v="2024-02-11T00:00:00"/>
    <d v="2024-02-11T15:45:00"/>
    <x v="961"/>
    <x v="0"/>
    <d v="2024-02-11T15:47:00"/>
    <d v="2024-02-11T15:52:00"/>
    <d v="2024-02-11T16:13:00"/>
    <d v="2024-02-11T16:35:00"/>
    <d v="2024-02-11T17:39:00"/>
    <d v="2024-02-11T18:55:00"/>
    <n v="0.64"/>
    <n v="5"/>
    <n v="5"/>
    <n v="0.27"/>
    <m/>
    <n v="1"/>
    <s v="Online"/>
    <n v="8.8597733596394557E-2"/>
    <m/>
    <n v="26.999999993713573"/>
    <m/>
  </r>
  <r>
    <s v="P100690"/>
    <x v="9"/>
    <s v="Follow-up"/>
    <s v="Scheduled"/>
    <d v="2024-01-27T00:00:00"/>
    <d v="2024-01-27T10:45:00"/>
    <x v="962"/>
    <x v="1"/>
    <d v="2024-01-27T10:31:00"/>
    <d v="2024-01-27T10:35:00"/>
    <d v="2024-01-27T11:19:00"/>
    <d v="2024-01-27T11:24:00"/>
    <d v="2024-01-27T11:24:00"/>
    <d v="2024-01-27T11:32:00"/>
    <n v="0.77"/>
    <n v="7"/>
    <n v="11"/>
    <n v="0.4"/>
    <m/>
    <n v="1"/>
    <s v="Online"/>
    <n v="0.6192644050078665"/>
    <m/>
    <n v="52.000000001862645"/>
    <m/>
  </r>
  <r>
    <s v="P100702"/>
    <x v="9"/>
    <s v="Follow-up"/>
    <s v="Emergency"/>
    <d v="2024-01-29T00:00:00"/>
    <d v="2024-01-29T14:15:00"/>
    <x v="963"/>
    <x v="0"/>
    <d v="2024-01-29T14:10:00"/>
    <d v="2024-01-29T14:15:00"/>
    <d v="2024-01-29T14:16:00"/>
    <d v="2024-01-29T14:40:00"/>
    <d v="2024-01-29T15:24:00"/>
    <d v="2024-01-29T16:55:00"/>
    <n v="0.66"/>
    <n v="3"/>
    <n v="9"/>
    <n v="0.46"/>
    <d v="1899-12-30T00:16:22"/>
    <n v="0"/>
    <s v="Walk-in"/>
    <n v="0.1208345866079682"/>
    <m/>
    <n v="7.0000000018626451"/>
    <m/>
  </r>
  <r>
    <s v="P100706"/>
    <x v="9"/>
    <s v="Specialist Referral"/>
    <s v="Scheduled"/>
    <d v="2024-01-21T00:00:00"/>
    <d v="2024-01-21T16:30:00"/>
    <x v="964"/>
    <x v="0"/>
    <d v="2024-01-21T16:22:00"/>
    <d v="2024-01-21T16:35:00"/>
    <d v="2024-01-21T16:45:00"/>
    <d v="2024-01-21T17:02:00"/>
    <d v="2024-01-21T17:02:00"/>
    <d v="2024-01-21T18:48:00"/>
    <n v="0.66"/>
    <n v="5"/>
    <n v="6"/>
    <n v="0.17"/>
    <m/>
    <n v="1"/>
    <s v="Online"/>
    <n v="1.9657000750445186E-2"/>
    <m/>
    <n v="23.999999994412065"/>
    <m/>
  </r>
  <r>
    <s v="P100718"/>
    <x v="9"/>
    <s v="New Patient"/>
    <s v="Emergency"/>
    <d v="2024-01-09T00:00:00"/>
    <d v="2024-01-09T11:00:00"/>
    <x v="965"/>
    <x v="1"/>
    <d v="2024-01-09T10:41:00"/>
    <d v="2024-01-09T10:47:00"/>
    <d v="2024-01-09T11:49:00"/>
    <d v="2024-01-09T12:15:00"/>
    <d v="2024-01-09T12:15:00"/>
    <d v="2024-01-09T13:39:00"/>
    <n v="0.59"/>
    <n v="5"/>
    <n v="4"/>
    <n v="0.34"/>
    <d v="1899-12-30T00:44:20"/>
    <n v="0"/>
    <s v="Walk-in"/>
    <n v="0.82223375571676971"/>
    <m/>
    <n v="71.999999993713573"/>
    <m/>
  </r>
  <r>
    <s v="P100728"/>
    <x v="9"/>
    <s v="Urgent Care"/>
    <s v="Scheduled"/>
    <d v="2024-02-16T00:00:00"/>
    <d v="2024-02-16T13:00:00"/>
    <x v="966"/>
    <x v="0"/>
    <d v="2024-02-16T12:35:00"/>
    <d v="2024-02-16T12:38:00"/>
    <d v="2024-02-16T12:45:00"/>
    <d v="2024-02-16T13:19:00"/>
    <d v="2024-02-16T13:46:00"/>
    <d v="2024-02-16T13:52:00"/>
    <n v="0.91"/>
    <n v="2"/>
    <n v="4"/>
    <n v="0.41"/>
    <m/>
    <n v="1"/>
    <s v="Online"/>
    <n v="0.45302857316943568"/>
    <m/>
    <n v="13.000000000465661"/>
    <m/>
  </r>
  <r>
    <s v="P100734"/>
    <x v="9"/>
    <s v="New Patient"/>
    <s v="Scheduled"/>
    <d v="2024-03-23T00:00:00"/>
    <d v="2024-03-23T09:15:00"/>
    <x v="967"/>
    <x v="1"/>
    <d v="2024-03-23T08:59:00"/>
    <d v="2024-03-23T09:06:00"/>
    <d v="2024-03-23T09:48:00"/>
    <d v="2024-03-23T10:03:00"/>
    <d v="2024-03-23T10:28:00"/>
    <d v="2024-03-23T10:36:00"/>
    <n v="0.8"/>
    <n v="6"/>
    <n v="14"/>
    <n v="0.22"/>
    <m/>
    <n v="1"/>
    <s v="Online"/>
    <n v="0.73742452246608292"/>
    <m/>
    <n v="52.000000001862645"/>
    <m/>
  </r>
  <r>
    <s v="P100735"/>
    <x v="9"/>
    <s v="Follow-up"/>
    <s v="Scheduled"/>
    <d v="2024-03-12T00:00:00"/>
    <d v="2024-03-12T09:15:00"/>
    <x v="968"/>
    <x v="1"/>
    <d v="2024-03-12T09:06:00"/>
    <d v="2024-03-12T09:16:00"/>
    <d v="2024-03-12T10:06:00"/>
    <d v="2024-03-12T10:17:00"/>
    <d v="2024-03-12T10:17:00"/>
    <d v="2024-03-12T10:28:00"/>
    <n v="0.78"/>
    <n v="6"/>
    <n v="14"/>
    <n v="0.33"/>
    <m/>
    <n v="1"/>
    <s v="Online"/>
    <n v="0.18769330335237477"/>
    <m/>
    <n v="60.999999999767169"/>
    <m/>
  </r>
  <r>
    <s v="P100740"/>
    <x v="9"/>
    <s v="New Patient"/>
    <s v="Scheduled"/>
    <d v="2024-01-17T00:00:00"/>
    <d v="2024-01-17T12:45:00"/>
    <x v="969"/>
    <x v="0"/>
    <d v="2024-01-17T12:51:00"/>
    <d v="2024-01-17T12:56:00"/>
    <d v="2024-01-17T13:18:00"/>
    <d v="2024-01-17T13:33:00"/>
    <d v="2024-01-17T13:58:00"/>
    <d v="2024-01-17T15:22:00"/>
    <n v="0.73"/>
    <n v="4"/>
    <n v="9"/>
    <n v="0.39"/>
    <m/>
    <n v="1"/>
    <s v="Online"/>
    <n v="0.37869164959561419"/>
    <m/>
    <n v="30.00000000349246"/>
    <m/>
  </r>
  <r>
    <s v="P100749"/>
    <x v="9"/>
    <s v="Urgent Care"/>
    <s v="Scheduled"/>
    <d v="2024-03-21T00:00:00"/>
    <d v="2024-03-21T15:00:00"/>
    <x v="970"/>
    <x v="0"/>
    <d v="2024-03-21T15:18:00"/>
    <d v="2024-03-21T15:25:00"/>
    <d v="2024-03-21T16:50:00"/>
    <d v="2024-03-21T17:13:00"/>
    <d v="2024-03-21T17:13:00"/>
    <d v="2024-03-21T18:56:00"/>
    <n v="0.66"/>
    <n v="3"/>
    <n v="9"/>
    <n v="0.46"/>
    <m/>
    <n v="1"/>
    <s v="Online"/>
    <n v="0.18694909567252516"/>
    <m/>
    <n v="95.000000005820766"/>
    <m/>
  </r>
  <r>
    <s v="P100800"/>
    <x v="9"/>
    <s v="Follow-up"/>
    <s v="Emergency"/>
    <d v="2024-01-17T00:00:00"/>
    <d v="2024-01-17T08:15:00"/>
    <x v="971"/>
    <x v="1"/>
    <d v="2024-01-17T07:42:00"/>
    <d v="2024-01-17T07:47:00"/>
    <d v="2024-01-17T08:32:00"/>
    <d v="2024-01-17T08:44:00"/>
    <d v="2024-01-17T08:44:00"/>
    <d v="2024-01-17T08:56:00"/>
    <n v="0.62"/>
    <n v="8"/>
    <n v="4"/>
    <n v="0.37"/>
    <d v="1899-12-30T00:46:39"/>
    <n v="0"/>
    <s v="Walk-in"/>
    <n v="0.78753764402429449"/>
    <m/>
    <n v="55.000000001164153"/>
    <m/>
  </r>
  <r>
    <s v="P100810"/>
    <x v="9"/>
    <s v="Specialist Referral"/>
    <s v="Scheduled"/>
    <d v="2024-01-12T00:00:00"/>
    <d v="2024-01-12T11:15:00"/>
    <x v="972"/>
    <x v="1"/>
    <d v="2024-01-12T10:55:00"/>
    <d v="2024-01-12T11:04:00"/>
    <d v="2024-01-12T11:35:00"/>
    <d v="2024-01-12T11:51:00"/>
    <d v="2024-01-12T12:41:00"/>
    <d v="2024-01-12T12:56:00"/>
    <n v="0.9"/>
    <n v="2"/>
    <n v="3"/>
    <n v="0.42"/>
    <m/>
    <n v="1"/>
    <s v="Online"/>
    <n v="0.59030138110644392"/>
    <m/>
    <n v="44.00000000721775"/>
    <m/>
  </r>
  <r>
    <s v="P100816"/>
    <x v="9"/>
    <s v="Urgent Care"/>
    <s v="Scheduled"/>
    <d v="2024-03-25T00:00:00"/>
    <d v="2024-03-25T14:45:00"/>
    <x v="973"/>
    <x v="0"/>
    <d v="2024-03-25T14:35:00"/>
    <d v="2024-03-25T14:44:00"/>
    <d v="2024-03-25T15:03:00"/>
    <d v="2024-03-25T15:21:00"/>
    <d v="2024-03-25T16:03:00"/>
    <d v="2024-03-25T17:58:00"/>
    <n v="0.53"/>
    <n v="8"/>
    <n v="6"/>
    <n v="0.32"/>
    <m/>
    <n v="1"/>
    <s v="Online"/>
    <n v="0.88643433268090599"/>
    <m/>
    <n v="33.000000002793968"/>
    <m/>
  </r>
  <r>
    <s v="P100817"/>
    <x v="9"/>
    <s v="Specialist Referral"/>
    <s v="Scheduled"/>
    <d v="2024-01-22T00:00:00"/>
    <d v="2024-01-22T15:15:00"/>
    <x v="974"/>
    <x v="0"/>
    <d v="2024-01-22T14:48:00"/>
    <d v="2024-01-22T14:57:00"/>
    <d v="2024-01-22T15:35:00"/>
    <d v="2024-01-22T16:02:00"/>
    <d v="2024-01-22T17:08:00"/>
    <d v="2024-01-22T17:50:00"/>
    <n v="0.74"/>
    <n v="5"/>
    <n v="9"/>
    <n v="0.43"/>
    <m/>
    <n v="1"/>
    <s v="Online"/>
    <n v="0.25827793898465745"/>
    <m/>
    <n v="50.999999998603016"/>
    <m/>
  </r>
  <r>
    <s v="P100823"/>
    <x v="9"/>
    <s v="New Patient"/>
    <s v="Scheduled"/>
    <d v="2024-02-23T00:00:00"/>
    <d v="2024-02-23T09:15:00"/>
    <x v="975"/>
    <x v="1"/>
    <d v="2024-02-23T09:21:00"/>
    <d v="2024-02-23T09:36:00"/>
    <d v="2024-02-23T10:03:00"/>
    <d v="2024-02-23T10:24:00"/>
    <d v="2024-02-23T11:23:00"/>
    <d v="2024-02-23T11:33:00"/>
    <n v="0.64"/>
    <n v="4"/>
    <n v="10"/>
    <n v="0.26"/>
    <m/>
    <n v="1"/>
    <s v="Online"/>
    <n v="5.5368388155992321E-2"/>
    <m/>
    <n v="45"/>
    <m/>
  </r>
  <r>
    <s v="P100826"/>
    <x v="9"/>
    <s v="Follow-up"/>
    <s v="Walk-in"/>
    <d v="2024-02-09T00:00:00"/>
    <d v="2024-02-09T08:30:00"/>
    <x v="976"/>
    <x v="1"/>
    <d v="2024-02-09T08:27:00"/>
    <d v="2024-02-09T08:33:00"/>
    <d v="2024-02-09T09:16:00"/>
    <d v="2024-02-09T09:33:00"/>
    <d v="2024-02-09T10:09:00"/>
    <d v="2024-02-09T10:21:00"/>
    <n v="0.78"/>
    <n v="7"/>
    <n v="6"/>
    <n v="0.47"/>
    <d v="1899-12-30T00:33:21"/>
    <n v="0"/>
    <s v="Walk-in"/>
    <n v="0.29859093383504598"/>
    <m/>
    <n v="52.000000001862645"/>
    <m/>
  </r>
  <r>
    <s v="P100830"/>
    <x v="9"/>
    <s v="Follow-up"/>
    <s v="Scheduled"/>
    <d v="2024-02-17T00:00:00"/>
    <d v="2024-02-17T13:15:00"/>
    <x v="977"/>
    <x v="0"/>
    <d v="2024-02-17T13:26:00"/>
    <d v="2024-02-17T13:34:00"/>
    <d v="2024-02-17T14:07:00"/>
    <d v="2024-02-17T14:16:00"/>
    <d v="2024-02-17T15:07:00"/>
    <d v="2024-02-17T15:18:00"/>
    <n v="0.37"/>
    <n v="8"/>
    <n v="9"/>
    <n v="0.39"/>
    <m/>
    <n v="1"/>
    <s v="Online"/>
    <n v="0.62253780744743403"/>
    <m/>
    <n v="42.999999993480742"/>
    <m/>
  </r>
  <r>
    <s v="P100832"/>
    <x v="9"/>
    <s v="Specialist Referral"/>
    <s v="Scheduled"/>
    <d v="2024-03-29T00:00:00"/>
    <d v="2024-03-29T13:15:00"/>
    <x v="978"/>
    <x v="0"/>
    <d v="2024-03-29T12:51:00"/>
    <d v="2024-03-29T12:53:00"/>
    <d v="2024-03-29T13:00:00"/>
    <d v="2024-03-29T13:41:00"/>
    <d v="2024-03-29T14:45:00"/>
    <d v="2024-03-29T14:55:00"/>
    <n v="0.71"/>
    <n v="2"/>
    <n v="9"/>
    <n v="0.45"/>
    <m/>
    <n v="1"/>
    <s v="Online"/>
    <n v="0.40835912593705981"/>
    <m/>
    <n v="13.000000000465661"/>
    <m/>
  </r>
  <r>
    <s v="P100850"/>
    <x v="9"/>
    <s v="Urgent Care"/>
    <s v="Scheduled"/>
    <d v="2024-02-21T00:00:00"/>
    <d v="2024-02-21T08:00:00"/>
    <x v="979"/>
    <x v="1"/>
    <d v="2024-02-21T07:59:00"/>
    <d v="2024-02-21T08:06:00"/>
    <d v="2024-02-21T11:23:00"/>
    <d v="2024-02-21T11:48:00"/>
    <d v="2024-02-21T12:36:00"/>
    <d v="2024-02-21T14:23:00"/>
    <n v="0.38"/>
    <n v="2"/>
    <n v="10"/>
    <n v="0.33"/>
    <m/>
    <n v="1"/>
    <s v="Online"/>
    <n v="4.3483443748270512E-2"/>
    <m/>
    <n v="207.00000000419095"/>
    <m/>
  </r>
  <r>
    <s v="P100862"/>
    <x v="9"/>
    <s v="Specialist Referral"/>
    <s v="Scheduled"/>
    <d v="2024-01-03T00:00:00"/>
    <d v="2024-01-03T14:00:00"/>
    <x v="980"/>
    <x v="0"/>
    <d v="2024-01-03T13:47:00"/>
    <d v="2024-01-03T13:53:00"/>
    <d v="2024-01-03T14:30:00"/>
    <d v="2024-01-03T14:44:00"/>
    <d v="2024-01-03T15:25:00"/>
    <d v="2024-01-03T16:16:00"/>
    <n v="0.38"/>
    <n v="8"/>
    <n v="15"/>
    <n v="0.49"/>
    <m/>
    <n v="1"/>
    <s v="Online"/>
    <n v="0.83435194159910375"/>
    <m/>
    <n v="45"/>
    <m/>
  </r>
  <r>
    <s v="P100867"/>
    <x v="9"/>
    <s v="Specialist Referral"/>
    <s v="Emergency"/>
    <d v="2024-01-29T00:00:00"/>
    <d v="2024-01-29T14:00:00"/>
    <x v="981"/>
    <x v="0"/>
    <d v="2024-01-29T13:43:00"/>
    <d v="2024-01-29T13:51:00"/>
    <d v="2024-01-29T14:26:00"/>
    <d v="2024-01-29T14:58:00"/>
    <d v="2024-01-29T16:03:00"/>
    <d v="2024-01-29T17:24:00"/>
    <n v="0.64"/>
    <n v="8"/>
    <n v="13"/>
    <n v="0.41"/>
    <d v="1899-12-30T00:48:32"/>
    <n v="0"/>
    <s v="Walk-in"/>
    <n v="0.66926145210156773"/>
    <m/>
    <n v="44.00000000721775"/>
    <m/>
  </r>
  <r>
    <s v="P100885"/>
    <x v="9"/>
    <s v="Follow-up"/>
    <s v="Scheduled"/>
    <d v="2024-01-11T00:00:00"/>
    <d v="2024-01-11T08:45:00"/>
    <x v="982"/>
    <x v="1"/>
    <d v="2024-01-11T08:33:00"/>
    <d v="2024-01-11T08:39:00"/>
    <d v="2024-01-11T08:53:00"/>
    <d v="2024-01-11T09:03:00"/>
    <d v="2024-01-11T09:30:00"/>
    <d v="2024-01-11T09:41:00"/>
    <n v="0.8"/>
    <n v="3"/>
    <n v="15"/>
    <n v="0.45"/>
    <m/>
    <n v="1"/>
    <s v="Online"/>
    <n v="0.79413069592356167"/>
    <m/>
    <n v="20.999999995110556"/>
    <m/>
  </r>
  <r>
    <s v="P100888"/>
    <x v="9"/>
    <s v="Follow-up"/>
    <s v="Scheduled"/>
    <d v="2024-03-06T00:00:00"/>
    <d v="2024-03-06T08:30:00"/>
    <x v="983"/>
    <x v="1"/>
    <d v="2024-03-06T08:10:00"/>
    <d v="2024-03-06T08:18:00"/>
    <d v="2024-03-06T08:29:00"/>
    <d v="2024-03-06T08:42:00"/>
    <d v="2024-03-06T10:04:00"/>
    <d v="2024-03-06T10:07:00"/>
    <n v="0.85"/>
    <n v="6"/>
    <n v="13"/>
    <n v="0.16"/>
    <m/>
    <n v="1"/>
    <s v="Online"/>
    <n v="0.2675176934887743"/>
    <m/>
    <n v="23.000000001629815"/>
    <m/>
  </r>
  <r>
    <s v="P100894"/>
    <x v="9"/>
    <s v="New Patient"/>
    <s v="Walk-in"/>
    <d v="2024-01-19T00:00:00"/>
    <d v="2024-01-19T12:45:00"/>
    <x v="984"/>
    <x v="0"/>
    <d v="2024-01-19T12:34:00"/>
    <d v="2024-01-19T12:39:00"/>
    <d v="2024-01-19T13:11:00"/>
    <d v="2024-01-19T13:21:00"/>
    <d v="2024-01-19T13:48:00"/>
    <d v="2024-01-19T13:53:00"/>
    <n v="0.92"/>
    <n v="3"/>
    <n v="9"/>
    <n v="0.3"/>
    <d v="1899-12-30T00:32:26"/>
    <n v="0"/>
    <s v="Walk-in"/>
    <n v="0.7907439157459627"/>
    <m/>
    <n v="40.999999997438863"/>
    <m/>
  </r>
  <r>
    <s v="P100897"/>
    <x v="9"/>
    <s v="New Patient"/>
    <s v="Walk-in"/>
    <d v="2024-01-20T00:00:00"/>
    <d v="2024-01-20T13:30:00"/>
    <x v="985"/>
    <x v="0"/>
    <d v="2024-01-20T13:27:00"/>
    <d v="2024-01-20T13:29:00"/>
    <d v="2024-01-20T13:32:00"/>
    <d v="2024-01-20T13:40:00"/>
    <d v="2024-01-20T14:13:00"/>
    <d v="2024-01-20T14:15:00"/>
    <n v="0.71"/>
    <n v="6"/>
    <n v="13"/>
    <n v="0.38"/>
    <d v="1899-12-30T00:29:26"/>
    <n v="0"/>
    <s v="Walk-in"/>
    <n v="0.19546685506002504"/>
    <m/>
    <n v="8.9999999979045242"/>
    <m/>
  </r>
  <r>
    <s v="P100911"/>
    <x v="9"/>
    <s v="New Patient"/>
    <s v="Scheduled"/>
    <d v="2024-01-09T00:00:00"/>
    <d v="2024-01-09T08:15:00"/>
    <x v="986"/>
    <x v="1"/>
    <d v="2024-01-09T08:05:00"/>
    <d v="2024-01-09T08:09:00"/>
    <d v="2024-01-09T08:16:00"/>
    <d v="2024-01-09T08:29:00"/>
    <d v="2024-01-09T08:51:00"/>
    <d v="2024-01-09T09:01:00"/>
    <n v="0.31"/>
    <n v="2"/>
    <n v="13"/>
    <n v="0.41"/>
    <m/>
    <n v="1"/>
    <s v="Online"/>
    <n v="2.372123369020529E-2"/>
    <m/>
    <n v="15.999999999767169"/>
    <m/>
  </r>
  <r>
    <s v="P100912"/>
    <x v="9"/>
    <s v="Specialist Referral"/>
    <s v="Scheduled"/>
    <d v="2024-02-27T00:00:00"/>
    <d v="2024-02-27T14:45:00"/>
    <x v="987"/>
    <x v="0"/>
    <d v="2024-02-27T14:34:00"/>
    <d v="2024-02-27T14:37:00"/>
    <d v="2024-02-27T15:05:00"/>
    <d v="2024-02-27T15:39:00"/>
    <d v="2024-02-27T16:37:00"/>
    <d v="2024-02-27T18:28:00"/>
    <n v="0.5"/>
    <n v="4"/>
    <n v="14"/>
    <n v="0.33"/>
    <m/>
    <n v="1"/>
    <s v="Online"/>
    <n v="0.65339594093785092"/>
    <m/>
    <n v="32.999999992316589"/>
    <m/>
  </r>
  <r>
    <s v="P100935"/>
    <x v="9"/>
    <s v="New Patient"/>
    <s v="Emergency"/>
    <d v="2024-02-20T00:00:00"/>
    <d v="2024-02-20T09:45:00"/>
    <x v="988"/>
    <x v="1"/>
    <d v="2024-02-20T09:34:00"/>
    <d v="2024-02-20T09:43:00"/>
    <d v="2024-02-20T09:53:00"/>
    <d v="2024-02-20T10:07:00"/>
    <d v="2024-02-20T10:07:00"/>
    <d v="2024-02-20T11:49:00"/>
    <n v="0.74"/>
    <n v="2"/>
    <n v="10"/>
    <n v="0.44"/>
    <d v="1899-12-30T00:38:13"/>
    <n v="0"/>
    <s v="Walk-in"/>
    <n v="0.61234863914975224"/>
    <m/>
    <n v="24.000000004889444"/>
    <m/>
  </r>
  <r>
    <s v="P100946"/>
    <x v="9"/>
    <s v="New Patient"/>
    <s v="Scheduled"/>
    <d v="2024-01-15T00:00:00"/>
    <d v="2024-01-15T10:45:00"/>
    <x v="989"/>
    <x v="1"/>
    <d v="2024-01-15T10:36:00"/>
    <d v="2024-01-15T10:48:00"/>
    <d v="2024-01-15T11:37:00"/>
    <d v="2024-01-15T11:57:00"/>
    <d v="2024-01-15T12:36:00"/>
    <d v="2024-01-15T14:04:00"/>
    <n v="0.36"/>
    <n v="6"/>
    <n v="15"/>
    <n v="0.41"/>
    <m/>
    <n v="1"/>
    <s v="Online"/>
    <n v="0.81120113893900581"/>
    <m/>
    <n v="62.000000003026798"/>
    <m/>
  </r>
  <r>
    <s v="P100947"/>
    <x v="9"/>
    <s v="Urgent Care"/>
    <s v="Scheduled"/>
    <d v="2024-02-11T00:00:00"/>
    <d v="2024-02-11T13:15:00"/>
    <x v="990"/>
    <x v="0"/>
    <d v="2024-02-11T13:10:00"/>
    <d v="2024-02-11T13:22:00"/>
    <d v="2024-02-11T14:10:00"/>
    <d v="2024-02-11T14:28:00"/>
    <d v="2024-02-11T15:16:00"/>
    <d v="2024-02-11T15:28:00"/>
    <n v="0.86"/>
    <n v="8"/>
    <n v="5"/>
    <n v="0.5"/>
    <m/>
    <n v="1"/>
    <s v="Online"/>
    <n v="0.27513690797989676"/>
    <m/>
    <n v="64.000000009546056"/>
    <m/>
  </r>
  <r>
    <s v="P100949"/>
    <x v="9"/>
    <s v="Follow-up"/>
    <s v="Scheduled"/>
    <d v="2024-01-07T00:00:00"/>
    <d v="2024-01-07T14:00:00"/>
    <x v="991"/>
    <x v="0"/>
    <d v="2024-01-07T13:54:00"/>
    <d v="2024-01-07T14:00:00"/>
    <d v="2024-01-07T15:12:00"/>
    <d v="2024-01-07T15:35:00"/>
    <d v="2024-01-07T16:23:00"/>
    <d v="2024-01-07T16:25:00"/>
    <n v="0.86"/>
    <n v="4"/>
    <n v="3"/>
    <n v="0.42"/>
    <m/>
    <n v="1"/>
    <s v="Online"/>
    <n v="2.8293869771366165E-2"/>
    <m/>
    <n v="79.999999998835847"/>
    <m/>
  </r>
  <r>
    <s v="P100958"/>
    <x v="9"/>
    <s v="Follow-up"/>
    <s v="Scheduled"/>
    <d v="2024-03-21T00:00:00"/>
    <d v="2024-03-21T10:00:00"/>
    <x v="992"/>
    <x v="1"/>
    <d v="2024-03-21T09:31:00"/>
    <d v="2024-03-21T09:40:00"/>
    <d v="2024-03-21T09:41:00"/>
    <d v="2024-03-21T10:02:00"/>
    <d v="2024-03-21T11:09:00"/>
    <d v="2024-03-21T13:05:00"/>
    <n v="0.54"/>
    <n v="7"/>
    <n v="10"/>
    <n v="0.41"/>
    <m/>
    <n v="1"/>
    <s v="Online"/>
    <n v="0.35561520787532253"/>
    <m/>
    <n v="13.000000000465661"/>
    <m/>
  </r>
  <r>
    <s v="P100959"/>
    <x v="9"/>
    <s v="Follow-up"/>
    <s v="Scheduled"/>
    <d v="2024-03-22T00:00:00"/>
    <d v="2024-03-22T09:30:00"/>
    <x v="993"/>
    <x v="1"/>
    <d v="2024-03-22T09:34:00"/>
    <d v="2024-03-22T09:35:00"/>
    <d v="2024-03-22T09:53:00"/>
    <d v="2024-03-22T10:27:00"/>
    <d v="2024-03-22T10:56:00"/>
    <d v="2024-03-22T12:25:00"/>
    <n v="0.94"/>
    <n v="4"/>
    <n v="4"/>
    <n v="0.16"/>
    <m/>
    <n v="1"/>
    <s v="Online"/>
    <n v="8.5691368663817769E-2"/>
    <m/>
    <n v="23.000000001629815"/>
    <m/>
  </r>
  <r>
    <s v="P100985"/>
    <x v="9"/>
    <s v="Specialist Referral"/>
    <s v="Scheduled"/>
    <d v="2024-02-20T00:00:00"/>
    <d v="2024-02-20T11:15:00"/>
    <x v="994"/>
    <x v="1"/>
    <d v="2024-02-20T11:24:00"/>
    <d v="2024-02-20T11:31:00"/>
    <d v="2024-02-20T11:50:00"/>
    <d v="2024-02-20T12:06:00"/>
    <d v="2024-02-20T12:06:00"/>
    <d v="2024-02-20T13:19:00"/>
    <n v="0.71"/>
    <n v="7"/>
    <n v="7"/>
    <n v="0.4"/>
    <m/>
    <n v="1"/>
    <s v="Online"/>
    <n v="0.83005161964394181"/>
    <m/>
    <n v="30.99999999627471"/>
    <m/>
  </r>
  <r>
    <s v="P100993"/>
    <x v="9"/>
    <s v="New Patient"/>
    <s v="Scheduled"/>
    <d v="2024-03-10T00:00:00"/>
    <d v="2024-03-10T11:30:00"/>
    <x v="995"/>
    <x v="1"/>
    <d v="2024-03-10T11:04:00"/>
    <d v="2024-03-10T11:14:00"/>
    <d v="2024-03-10T11:31:00"/>
    <d v="2024-03-10T11:40:00"/>
    <d v="2024-03-10T11:40:00"/>
    <d v="2024-03-10T12:27:00"/>
    <n v="0.53"/>
    <n v="8"/>
    <n v="7"/>
    <n v="0.2"/>
    <m/>
    <n v="1"/>
    <s v="Online"/>
    <n v="0.32523511042504472"/>
    <m/>
    <n v="31.99999999953433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100000"/>
    <s v="Orthopedics"/>
    <s v="New Patient"/>
    <s v="Walk-in"/>
    <d v="2024-03-15T00:00:00"/>
    <d v="2024-03-15T14:00:00"/>
    <d v="2024-03-15T13:32:00"/>
    <s v="Afternoon"/>
    <d v="2024-03-15T13:36:00"/>
    <d v="2024-03-15T13:44:00"/>
    <d v="2024-03-15T14:15:00"/>
    <d v="2024-03-15T14:37:00"/>
    <d v="2024-03-15T14:52:00"/>
    <d v="2024-03-15T16:03:00"/>
    <n v="0.32"/>
    <n v="6"/>
    <n v="14"/>
    <n v="0.3"/>
    <d v="1899-12-30T00:40:11"/>
    <n v="0"/>
    <s v="Walk-in"/>
    <n v="0.60599711234823028"/>
    <n v="699"/>
    <n v="43.000000003958121"/>
    <n v="64.247000000125269"/>
    <n v="150.99999999976717"/>
  </r>
  <r>
    <s v="P100004"/>
    <s v="Cardiology"/>
    <s v="Urgent Care"/>
    <s v="Scheduled"/>
    <d v="2024-03-10T00:00:00"/>
    <d v="2024-03-10T16:45:00"/>
    <d v="2024-03-10T16:48:00"/>
    <s v="Afternoon"/>
    <d v="2024-03-10T16:52:00"/>
    <d v="2024-03-10T17:04:00"/>
    <d v="2024-03-10T19:00:00"/>
    <d v="2024-03-10T19:05:00"/>
    <d v="2024-03-10T20:17:00"/>
    <d v="2024-03-10T20:31:00"/>
    <n v="0.66"/>
    <n v="8"/>
    <n v="12"/>
    <n v="0.21"/>
    <m/>
    <n v="1"/>
    <s v="Online"/>
    <n v="0.69064961066106123"/>
    <m/>
    <n v="132.00000000069849"/>
    <m/>
    <n v="223.00000000395812"/>
  </r>
  <r>
    <s v="P100001"/>
    <s v="Cardiology"/>
    <s v="Specialist Referral"/>
    <s v="Scheduled"/>
    <d v="2024-01-01T00:00:00"/>
    <d v="2024-01-01T09:45:00"/>
    <d v="2024-01-01T09:36:00"/>
    <s v="Morning"/>
    <d v="2024-01-01T09:41:00"/>
    <d v="2024-01-01T09:48:00"/>
    <d v="2024-01-01T11:32:00"/>
    <d v="2024-01-01T11:53:00"/>
    <d v="2024-01-01T11:53:00"/>
    <d v="2024-01-01T11:57:00"/>
    <n v="0.56000000000000005"/>
    <n v="7"/>
    <n v="13"/>
    <n v="0.14000000000000001"/>
    <m/>
    <n v="1"/>
    <s v="Online"/>
    <n v="0.40880334640994265"/>
    <m/>
    <n v="116.00000000093132"/>
    <m/>
    <n v="140.99999999860302"/>
  </r>
  <r>
    <s v="P100048"/>
    <s v="Cardiology"/>
    <s v="New Patient"/>
    <s v="Scheduled"/>
    <d v="2024-01-22T00:00:00"/>
    <d v="2024-01-22T11:45:00"/>
    <d v="2024-01-22T11:44:00"/>
    <s v="Morning"/>
    <d v="2024-01-22T11:45:00"/>
    <d v="2024-01-22T11:51:00"/>
    <d v="2024-01-22T12:40:00"/>
    <d v="2024-01-22T13:04:00"/>
    <d v="2024-01-22T14:14:00"/>
    <d v="2024-01-22T15:26:00"/>
    <n v="0.77"/>
    <n v="5"/>
    <n v="13"/>
    <n v="0.15"/>
    <m/>
    <n v="1"/>
    <s v="Online"/>
    <n v="0.44781400049271047"/>
    <m/>
    <n v="56.000000004423782"/>
    <m/>
    <n v="222.00000000069849"/>
  </r>
  <r>
    <s v="P100054"/>
    <s v="Cardiology"/>
    <s v="Follow-up"/>
    <s v="Scheduled"/>
    <d v="2024-03-18T00:00:00"/>
    <d v="2024-03-18T11:00:00"/>
    <d v="2024-03-18T11:12:00"/>
    <s v="Morning"/>
    <d v="2024-03-18T11:13:00"/>
    <d v="2024-03-18T11:25:00"/>
    <d v="2024-03-18T11:29:00"/>
    <d v="2024-03-18T11:52:00"/>
    <d v="2024-03-18T12:31:00"/>
    <d v="2024-03-18T12:33:00"/>
    <n v="0.63"/>
    <n v="5"/>
    <n v="4"/>
    <n v="0.46"/>
    <m/>
    <n v="1"/>
    <s v="Online"/>
    <n v="0.16081964272034166"/>
    <m/>
    <n v="17.000000003026798"/>
    <m/>
    <n v="81.000000002095476"/>
  </r>
  <r>
    <s v="P100061"/>
    <s v="Cardiology"/>
    <s v="Specialist Referral"/>
    <s v="Scheduled"/>
    <d v="2024-03-15T00:00:00"/>
    <d v="2024-03-15T12:45:00"/>
    <d v="2024-03-15T12:20:00"/>
    <s v="Afternoon"/>
    <d v="2024-03-15T12:23:00"/>
    <d v="2024-03-15T12:28:00"/>
    <d v="2024-03-15T13:31:00"/>
    <d v="2024-03-15T13:45:00"/>
    <d v="2024-03-15T14:41:00"/>
    <d v="2024-03-15T14:53:00"/>
    <n v="0.46"/>
    <n v="2"/>
    <n v="6"/>
    <n v="0.13"/>
    <m/>
    <n v="1"/>
    <s v="Online"/>
    <n v="0.38941402831693339"/>
    <m/>
    <n v="71.000000000931323"/>
    <m/>
    <n v="152.99999999580905"/>
  </r>
  <r>
    <s v="P100076"/>
    <s v="Cardiology"/>
    <s v="Urgent Care"/>
    <s v="Emergency"/>
    <d v="2024-02-16T00:00:00"/>
    <d v="2024-02-16T16:15:00"/>
    <d v="2024-02-16T15:52:00"/>
    <s v="Afternoon"/>
    <d v="2024-02-16T15:56:00"/>
    <d v="2024-02-16T16:02:00"/>
    <d v="2024-02-16T16:12:00"/>
    <d v="2024-02-16T16:24:00"/>
    <d v="2024-02-16T16:24:00"/>
    <d v="2024-02-16T18:24:00"/>
    <n v="0.86"/>
    <n v="7"/>
    <n v="3"/>
    <n v="0.2"/>
    <d v="1899-12-30T00:59:30"/>
    <n v="0"/>
    <s v="Walk-in"/>
    <n v="0.62609393730340868"/>
    <m/>
    <n v="20.000000002328306"/>
    <m/>
    <n v="152.0000000030268"/>
  </r>
  <r>
    <s v="P100109"/>
    <s v="Cardiology"/>
    <s v="New Patient"/>
    <s v="Emergency"/>
    <d v="2024-03-31T00:00:00"/>
    <d v="2024-03-31T10:30:00"/>
    <d v="2024-03-31T10:10:00"/>
    <s v="Morning"/>
    <d v="2024-03-31T10:15:00"/>
    <d v="2024-03-31T10:26:00"/>
    <d v="2024-03-31T11:56:00"/>
    <d v="2024-03-31T12:30:00"/>
    <d v="2024-03-31T13:44:00"/>
    <d v="2024-03-31T13:56:00"/>
    <n v="0.33"/>
    <n v="6"/>
    <n v="7"/>
    <n v="0.47"/>
    <d v="1899-12-30T00:19:28"/>
    <n v="0"/>
    <s v="Walk-in"/>
    <n v="0.58648047358509692"/>
    <m/>
    <n v="105.99999999976717"/>
    <m/>
    <n v="226.00000000325963"/>
  </r>
  <r>
    <s v="P100111"/>
    <s v="Cardiology"/>
    <s v="Follow-up"/>
    <s v="Scheduled"/>
    <d v="2024-01-30T00:00:00"/>
    <d v="2024-01-30T10:45:00"/>
    <d v="2024-01-30T10:39:00"/>
    <s v="Morning"/>
    <d v="2024-01-30T10:42:00"/>
    <d v="2024-01-30T10:49:00"/>
    <d v="2024-01-30T12:12:00"/>
    <d v="2024-01-30T12:52:00"/>
    <d v="2024-01-30T14:17:00"/>
    <d v="2024-01-30T15:37:00"/>
    <n v="0.92"/>
    <n v="6"/>
    <n v="14"/>
    <n v="0.37"/>
    <m/>
    <n v="1"/>
    <s v="Online"/>
    <n v="0.58242637142010489"/>
    <m/>
    <n v="92.999999999301508"/>
    <m/>
    <n v="297.9999999969732"/>
  </r>
  <r>
    <s v="P100115"/>
    <s v="Cardiology"/>
    <s v="Specialist Referral"/>
    <s v="Scheduled"/>
    <d v="2024-01-18T00:00:00"/>
    <d v="2024-01-18T13:45:00"/>
    <d v="2024-01-18T13:13:00"/>
    <s v="Afternoon"/>
    <d v="2024-01-18T13:17:00"/>
    <d v="2024-01-18T13:25:00"/>
    <d v="2024-01-18T13:54:00"/>
    <d v="2024-01-18T14:25:00"/>
    <d v="2024-01-18T14:59:00"/>
    <d v="2024-01-18T15:13:00"/>
    <n v="0.38"/>
    <n v="8"/>
    <n v="12"/>
    <n v="0.15"/>
    <m/>
    <n v="1"/>
    <s v="Online"/>
    <n v="0.59846768234606551"/>
    <m/>
    <n v="41.000000007916242"/>
    <m/>
    <n v="120.00000000349246"/>
  </r>
  <r>
    <s v="P100125"/>
    <s v="Cardiology"/>
    <s v="Specialist Referral"/>
    <s v="Scheduled"/>
    <d v="2024-02-23T00:00:00"/>
    <d v="2024-02-23T16:15:00"/>
    <d v="2024-02-23T15:57:00"/>
    <s v="Afternoon"/>
    <d v="2024-02-23T16:01:00"/>
    <d v="2024-02-23T16:06:00"/>
    <d v="2024-02-23T16:51:00"/>
    <d v="2024-02-23T17:12:00"/>
    <d v="2024-02-23T19:03:00"/>
    <d v="2024-02-23T19:17:00"/>
    <n v="0.59"/>
    <n v="6"/>
    <n v="3"/>
    <n v="0.4"/>
    <m/>
    <n v="1"/>
    <s v="Online"/>
    <n v="0.41215317169671917"/>
    <m/>
    <n v="53.999999997904524"/>
    <m/>
    <n v="200.00000000232831"/>
  </r>
  <r>
    <s v="P100127"/>
    <s v="Cardiology"/>
    <s v="Specialist Referral"/>
    <s v="Scheduled"/>
    <d v="2024-01-02T00:00:00"/>
    <d v="2024-01-02T15:45:00"/>
    <d v="2024-01-02T15:33:00"/>
    <s v="Afternoon"/>
    <d v="2024-01-02T15:36:00"/>
    <d v="2024-01-02T15:46:00"/>
    <d v="2024-01-02T16:15:00"/>
    <d v="2024-01-02T16:41:00"/>
    <d v="2024-01-02T17:24:00"/>
    <d v="2024-01-02T17:33:00"/>
    <n v="0.78"/>
    <n v="5"/>
    <n v="8"/>
    <n v="0.31"/>
    <m/>
    <n v="1"/>
    <s v="Online"/>
    <n v="0.98460198471248717"/>
    <m/>
    <n v="42.000000000698492"/>
    <m/>
    <n v="119.99999999301508"/>
  </r>
  <r>
    <s v="P100147"/>
    <s v="Cardiology"/>
    <s v="Urgent Care"/>
    <s v="Scheduled"/>
    <d v="2024-02-22T00:00:00"/>
    <d v="2024-02-22T12:30:00"/>
    <d v="2024-02-22T12:17:00"/>
    <s v="Afternoon"/>
    <d v="2024-02-22T12:20:00"/>
    <d v="2024-02-22T12:27:00"/>
    <d v="2024-02-22T15:28:00"/>
    <d v="2024-02-22T15:58:00"/>
    <d v="2024-02-22T16:54:00"/>
    <d v="2024-02-22T16:58:00"/>
    <n v="0.4"/>
    <n v="4"/>
    <n v="6"/>
    <n v="0.43"/>
    <m/>
    <n v="1"/>
    <s v="Online"/>
    <n v="0.25994046551752603"/>
    <m/>
    <n v="190.9999999939464"/>
    <m/>
    <n v="280.9999999939464"/>
  </r>
  <r>
    <s v="P100154"/>
    <s v="Cardiology"/>
    <s v="Specialist Referral"/>
    <s v="Walk-in"/>
    <d v="2024-01-02T00:00:00"/>
    <d v="2024-01-02T14:30:00"/>
    <d v="2024-01-02T14:10:00"/>
    <s v="Afternoon"/>
    <d v="2024-01-02T14:12:00"/>
    <d v="2024-01-02T14:21:00"/>
    <d v="2024-01-02T14:46:00"/>
    <d v="2024-01-02T15:22:00"/>
    <d v="2024-01-02T16:47:00"/>
    <d v="2024-01-02T16:55:00"/>
    <n v="0.73"/>
    <n v="2"/>
    <n v="15"/>
    <n v="0.45"/>
    <d v="1899-12-30T00:16:18"/>
    <n v="0"/>
    <s v="Walk-in"/>
    <n v="0.78566991558305888"/>
    <m/>
    <n v="35.999999991618097"/>
    <m/>
    <n v="164.99999999301508"/>
  </r>
  <r>
    <s v="P100175"/>
    <s v="Cardiology"/>
    <s v="Specialist Referral"/>
    <s v="Scheduled"/>
    <d v="2024-03-13T00:00:00"/>
    <d v="2024-03-13T11:00:00"/>
    <d v="2024-03-13T10:52:00"/>
    <s v="Morning"/>
    <d v="2024-03-13T10:53:00"/>
    <d v="2024-03-13T10:57:00"/>
    <d v="2024-03-13T13:49:00"/>
    <d v="2024-03-13T14:15:00"/>
    <d v="2024-03-13T14:50:00"/>
    <d v="2024-03-13T15:04:00"/>
    <n v="0.31"/>
    <n v="2"/>
    <n v="12"/>
    <n v="0.39"/>
    <m/>
    <n v="1"/>
    <s v="Online"/>
    <n v="0.51124203018314884"/>
    <m/>
    <n v="177.00000000069849"/>
    <m/>
    <n v="252.00000000419095"/>
  </r>
  <r>
    <s v="P100177"/>
    <s v="Cardiology"/>
    <s v="Urgent Care"/>
    <s v="Scheduled"/>
    <d v="2024-02-04T00:00:00"/>
    <d v="2024-02-04T10:15:00"/>
    <d v="2024-02-04T10:39:00"/>
    <s v="Morning"/>
    <d v="2024-02-04T10:43:00"/>
    <d v="2024-02-04T10:48:00"/>
    <d v="2024-02-04T11:34:00"/>
    <d v="2024-02-04T12:01:00"/>
    <d v="2024-02-04T12:01:00"/>
    <d v="2024-02-04T12:32:00"/>
    <n v="0.95"/>
    <n v="5"/>
    <n v="7"/>
    <n v="0.36"/>
    <m/>
    <n v="1"/>
    <s v="Online"/>
    <n v="0.35740090630995691"/>
    <m/>
    <n v="55.000000001164153"/>
    <m/>
    <n v="113.00000000162981"/>
  </r>
  <r>
    <s v="P100179"/>
    <s v="Cardiology"/>
    <s v="Urgent Care"/>
    <s v="Scheduled"/>
    <d v="2024-02-19T00:00:00"/>
    <d v="2024-02-19T10:15:00"/>
    <d v="2024-02-19T10:09:00"/>
    <s v="Morning"/>
    <d v="2024-02-19T10:14:00"/>
    <d v="2024-02-19T10:17:00"/>
    <d v="2024-02-19T11:05:00"/>
    <d v="2024-02-19T11:24:00"/>
    <d v="2024-02-19T12:56:00"/>
    <d v="2024-02-19T13:01:00"/>
    <n v="0.68"/>
    <n v="4"/>
    <n v="14"/>
    <n v="0.15"/>
    <m/>
    <n v="1"/>
    <s v="Online"/>
    <n v="0.56744335286040271"/>
    <m/>
    <n v="55.999999993946403"/>
    <m/>
    <n v="171.99999999487773"/>
  </r>
  <r>
    <s v="P100185"/>
    <s v="Cardiology"/>
    <s v="Follow-up"/>
    <s v="Scheduled"/>
    <d v="2024-03-10T00:00:00"/>
    <d v="2024-03-10T12:30:00"/>
    <d v="2024-03-10T12:07:00"/>
    <s v="Afternoon"/>
    <d v="2024-03-10T12:08:00"/>
    <d v="2024-03-10T12:18:00"/>
    <d v="2024-03-10T12:48:00"/>
    <d v="2024-03-10T13:19:00"/>
    <d v="2024-03-10T14:04:00"/>
    <d v="2024-03-10T14:18:00"/>
    <n v="0.72"/>
    <n v="6"/>
    <n v="8"/>
    <n v="0.39"/>
    <m/>
    <n v="1"/>
    <s v="Online"/>
    <n v="0.26230858072118046"/>
    <m/>
    <n v="40.999999997438863"/>
    <m/>
    <n v="130.99999999743886"/>
  </r>
  <r>
    <s v="P100187"/>
    <s v="Cardiology"/>
    <s v="Follow-up"/>
    <s v="Scheduled"/>
    <d v="2024-02-05T00:00:00"/>
    <d v="2024-02-05T08:15:00"/>
    <d v="2024-02-05T07:57:00"/>
    <s v="Morning"/>
    <d v="2024-02-05T08:01:00"/>
    <d v="2024-02-05T08:08:00"/>
    <d v="2024-02-05T09:25:00"/>
    <d v="2024-02-05T09:48:00"/>
    <d v="2024-02-05T11:11:00"/>
    <d v="2024-02-05T12:10:00"/>
    <n v="0.73"/>
    <n v="6"/>
    <n v="5"/>
    <n v="0.28999999999999998"/>
    <m/>
    <n v="1"/>
    <s v="Online"/>
    <n v="0.431649362784294"/>
    <m/>
    <n v="87.999999993480742"/>
    <m/>
    <n v="252.9999999969732"/>
  </r>
  <r>
    <s v="P100205"/>
    <s v="Cardiology"/>
    <s v="Follow-up"/>
    <s v="Scheduled"/>
    <d v="2024-01-22T00:00:00"/>
    <d v="2024-01-22T12:30:00"/>
    <d v="2024-01-22T12:10:00"/>
    <s v="Afternoon"/>
    <d v="2024-01-22T12:12:00"/>
    <d v="2024-01-22T12:15:00"/>
    <d v="2024-01-22T13:29:00"/>
    <d v="2024-01-22T13:39:00"/>
    <d v="2024-01-22T14:09:00"/>
    <d v="2024-01-22T14:16:00"/>
    <n v="0.68"/>
    <n v="8"/>
    <n v="5"/>
    <n v="0.44"/>
    <m/>
    <n v="1"/>
    <s v="Online"/>
    <n v="0.54879810713068411"/>
    <m/>
    <n v="78.999999995576218"/>
    <m/>
    <n v="126.00000000209548"/>
  </r>
  <r>
    <s v="P100208"/>
    <s v="Cardiology"/>
    <s v="Follow-up"/>
    <s v="Walk-in"/>
    <d v="2024-01-15T00:00:00"/>
    <d v="2024-01-15T15:00:00"/>
    <d v="2024-01-15T14:48:00"/>
    <s v="Afternoon"/>
    <d v="2024-01-15T14:50:00"/>
    <d v="2024-01-15T14:57:00"/>
    <d v="2024-01-15T15:45:00"/>
    <d v="2024-01-15T16:05:00"/>
    <d v="2024-01-15T16:05:00"/>
    <d v="2024-01-15T16:08:00"/>
    <n v="0.7"/>
    <n v="2"/>
    <n v="9"/>
    <n v="0.47"/>
    <d v="1899-12-30T00:57:31"/>
    <n v="0"/>
    <s v="Walk-in"/>
    <n v="0.33189359318532952"/>
    <m/>
    <n v="56.999999997206032"/>
    <m/>
    <n v="79.999999998835847"/>
  </r>
  <r>
    <s v="P100210"/>
    <s v="Cardiology"/>
    <s v="Urgent Care"/>
    <s v="Walk-in"/>
    <d v="2024-02-27T00:00:00"/>
    <d v="2024-02-27T09:45:00"/>
    <d v="2024-02-27T09:02:00"/>
    <s v="Morning"/>
    <d v="2024-02-27T09:07:00"/>
    <d v="2024-02-27T09:13:00"/>
    <d v="2024-02-27T09:19:00"/>
    <d v="2024-02-27T09:47:00"/>
    <d v="2024-02-27T10:08:00"/>
    <d v="2024-02-27T11:08:00"/>
    <n v="0.82"/>
    <n v="3"/>
    <n v="6"/>
    <n v="0.24"/>
    <d v="1899-12-30T00:05:19"/>
    <n v="0"/>
    <s v="Walk-in"/>
    <n v="7.618962818972741E-2"/>
    <m/>
    <n v="17.000000003026798"/>
    <m/>
    <n v="126.00000000209548"/>
  </r>
  <r>
    <s v="P100214"/>
    <s v="Cardiology"/>
    <s v="Urgent Care"/>
    <s v="Emergency"/>
    <d v="2024-03-08T00:00:00"/>
    <d v="2024-03-08T16:45:00"/>
    <d v="2024-03-08T16:30:00"/>
    <s v="Afternoon"/>
    <d v="2024-03-08T16:32:00"/>
    <d v="2024-03-08T16:38:00"/>
    <d v="2024-03-08T17:28:00"/>
    <d v="2024-03-08T17:52:00"/>
    <d v="2024-03-08T18:28:00"/>
    <d v="2024-03-08T18:36:00"/>
    <n v="0.72"/>
    <n v="6"/>
    <n v="4"/>
    <n v="0.28000000000000003"/>
    <d v="1899-12-30T00:33:19"/>
    <n v="0"/>
    <s v="Walk-in"/>
    <n v="0.66762123068531753"/>
    <m/>
    <n v="58.000000000465661"/>
    <m/>
    <n v="126.00000000209548"/>
  </r>
  <r>
    <s v="P100240"/>
    <s v="Cardiology"/>
    <s v="Follow-up"/>
    <s v="Walk-in"/>
    <d v="2024-03-20T00:00:00"/>
    <d v="2024-03-20T13:00:00"/>
    <d v="2024-03-20T12:50:00"/>
    <s v="Afternoon"/>
    <d v="2024-03-20T12:53:00"/>
    <d v="2024-03-20T13:01:00"/>
    <d v="2024-03-20T13:30:00"/>
    <d v="2024-03-20T14:00:00"/>
    <d v="2024-03-20T14:28:00"/>
    <d v="2024-03-20T15:05:00"/>
    <n v="0.41"/>
    <n v="5"/>
    <n v="12"/>
    <n v="0.28000000000000003"/>
    <d v="1899-12-30T00:59:58"/>
    <n v="0"/>
    <s v="Walk-in"/>
    <n v="0.13051083947785014"/>
    <m/>
    <n v="40.000000004656613"/>
    <m/>
    <n v="135"/>
  </r>
  <r>
    <s v="P100241"/>
    <s v="Cardiology"/>
    <s v="Specialist Referral"/>
    <s v="Emergency"/>
    <d v="2024-02-02T00:00:00"/>
    <d v="2024-02-02T11:00:00"/>
    <d v="2024-02-02T11:00:00"/>
    <s v="Morning"/>
    <d v="2024-02-02T11:04:00"/>
    <d v="2024-02-02T11:06:00"/>
    <d v="2024-02-02T11:30:00"/>
    <d v="2024-02-02T11:56:00"/>
    <d v="2024-02-02T13:09:00"/>
    <d v="2024-02-02T13:17:00"/>
    <n v="0.46"/>
    <n v="2"/>
    <n v="11"/>
    <n v="0.26"/>
    <d v="1899-12-30T00:06:26"/>
    <n v="0"/>
    <s v="Walk-in"/>
    <n v="0.3221949750233235"/>
    <m/>
    <n v="29.999999993015081"/>
    <m/>
    <n v="136.99999999604188"/>
  </r>
  <r>
    <s v="P100252"/>
    <s v="Cardiology"/>
    <s v="Specialist Referral"/>
    <s v="Scheduled"/>
    <d v="2024-03-01T00:00:00"/>
    <d v="2024-03-01T14:15:00"/>
    <d v="2024-03-01T14:00:00"/>
    <s v="Afternoon"/>
    <d v="2024-03-01T14:03:00"/>
    <d v="2024-03-01T14:11:00"/>
    <d v="2024-03-01T17:57:00"/>
    <d v="2024-03-01T18:20:00"/>
    <d v="2024-03-01T18:20:00"/>
    <d v="2024-03-01T18:22:00"/>
    <n v="0.81"/>
    <n v="4"/>
    <n v="6"/>
    <n v="0.32"/>
    <m/>
    <n v="1"/>
    <s v="Online"/>
    <n v="0.77418789487411299"/>
    <m/>
    <n v="236.99999999720603"/>
    <m/>
    <n v="261.99999999487773"/>
  </r>
  <r>
    <s v="P100271"/>
    <s v="Cardiology"/>
    <s v="Specialist Referral"/>
    <s v="Scheduled"/>
    <d v="2024-01-19T00:00:00"/>
    <d v="2024-01-19T08:00:00"/>
    <d v="2024-01-19T07:56:00"/>
    <s v="Morning"/>
    <d v="2024-01-19T08:00:00"/>
    <d v="2024-01-19T08:01:00"/>
    <d v="2024-01-19T08:08:00"/>
    <d v="2024-01-19T08:23:00"/>
    <d v="2024-01-19T08:23:00"/>
    <d v="2024-01-19T10:15:00"/>
    <n v="0.87"/>
    <n v="2"/>
    <n v="14"/>
    <n v="0.33"/>
    <m/>
    <n v="1"/>
    <s v="Online"/>
    <n v="0.20906142388212612"/>
    <m/>
    <n v="11.999999997206032"/>
    <m/>
    <n v="139.00000000256114"/>
  </r>
  <r>
    <s v="P100300"/>
    <s v="Cardiology"/>
    <s v="Specialist Referral"/>
    <s v="Walk-in"/>
    <d v="2024-01-09T00:00:00"/>
    <d v="2024-01-09T10:45:00"/>
    <d v="2024-01-09T10:39:00"/>
    <s v="Morning"/>
    <d v="2024-01-09T10:42:00"/>
    <d v="2024-01-09T10:51:00"/>
    <d v="2024-01-09T10:59:00"/>
    <d v="2024-01-09T11:11:00"/>
    <d v="2024-01-09T12:25:00"/>
    <d v="2024-01-09T12:28:00"/>
    <n v="0.81"/>
    <n v="3"/>
    <n v="10"/>
    <n v="0.37"/>
    <d v="1899-12-30T00:49:18"/>
    <n v="0"/>
    <s v="Walk-in"/>
    <n v="0.50348858845307687"/>
    <m/>
    <n v="20.000000002328306"/>
    <m/>
    <n v="108.99999999906868"/>
  </r>
  <r>
    <s v="P100307"/>
    <s v="Cardiology"/>
    <s v="Specialist Referral"/>
    <s v="Emergency"/>
    <d v="2024-02-07T00:00:00"/>
    <d v="2024-02-07T12:15:00"/>
    <d v="2024-02-07T11:52:00"/>
    <s v="Morning"/>
    <d v="2024-02-07T11:55:00"/>
    <d v="2024-02-07T11:59:00"/>
    <d v="2024-02-07T12:53:00"/>
    <d v="2024-02-07T13:20:00"/>
    <d v="2024-02-07T13:20:00"/>
    <d v="2024-02-07T13:33:00"/>
    <n v="0.32"/>
    <n v="2"/>
    <n v="7"/>
    <n v="0.39"/>
    <d v="1899-12-30T00:01:30"/>
    <n v="0"/>
    <s v="Walk-in"/>
    <n v="9.704966504871082E-2"/>
    <m/>
    <n v="61.000000010244548"/>
    <m/>
    <n v="101.00000000442378"/>
  </r>
  <r>
    <s v="P100351"/>
    <s v="Cardiology"/>
    <s v="Urgent Care"/>
    <s v="Scheduled"/>
    <d v="2024-01-23T00:00:00"/>
    <d v="2024-01-23T15:45:00"/>
    <d v="2024-01-23T15:33:00"/>
    <s v="Afternoon"/>
    <d v="2024-01-23T15:35:00"/>
    <d v="2024-01-23T15:37:00"/>
    <d v="2024-01-23T18:12:00"/>
    <d v="2024-01-23T18:32:00"/>
    <d v="2024-01-23T19:12:00"/>
    <d v="2024-01-23T21:15:00"/>
    <n v="0.67"/>
    <n v="3"/>
    <n v="7"/>
    <n v="0.41"/>
    <m/>
    <n v="1"/>
    <s v="Online"/>
    <n v="0.44841488695878262"/>
    <m/>
    <n v="158.99999999441206"/>
    <m/>
    <n v="341.99999999371357"/>
  </r>
  <r>
    <s v="P100370"/>
    <s v="Cardiology"/>
    <s v="Follow-up"/>
    <s v="Scheduled"/>
    <d v="2024-03-27T00:00:00"/>
    <d v="2024-03-27T09:45:00"/>
    <d v="2024-03-27T09:19:00"/>
    <s v="Morning"/>
    <d v="2024-03-27T09:22:00"/>
    <d v="2024-03-27T09:35:00"/>
    <d v="2024-03-27T10:55:00"/>
    <d v="2024-03-27T11:06:00"/>
    <d v="2024-03-27T11:30:00"/>
    <d v="2024-03-27T11:46:00"/>
    <n v="0.83"/>
    <n v="5"/>
    <n v="4"/>
    <n v="0.42"/>
    <m/>
    <n v="1"/>
    <s v="Online"/>
    <n v="0.14270125287482371"/>
    <m/>
    <n v="95.999999998603016"/>
    <m/>
    <n v="146.99999999720603"/>
  </r>
  <r>
    <s v="P100385"/>
    <s v="Cardiology"/>
    <s v="New Patient"/>
    <s v="Scheduled"/>
    <d v="2024-01-22T00:00:00"/>
    <d v="2024-01-22T13:45:00"/>
    <d v="2024-01-22T13:25:00"/>
    <s v="Afternoon"/>
    <d v="2024-01-22T13:29:00"/>
    <d v="2024-01-22T13:36:00"/>
    <d v="2024-01-22T15:22:00"/>
    <d v="2024-01-22T15:35:00"/>
    <d v="2024-01-22T16:19:00"/>
    <d v="2024-01-22T17:23:00"/>
    <n v="0.34"/>
    <n v="8"/>
    <n v="8"/>
    <n v="0.16"/>
    <m/>
    <n v="1"/>
    <s v="Online"/>
    <n v="0.59723078292425469"/>
    <m/>
    <n v="116.99999999371357"/>
    <m/>
    <n v="238.00000000046566"/>
  </r>
  <r>
    <s v="P100387"/>
    <s v="Cardiology"/>
    <s v="Specialist Referral"/>
    <s v="Walk-in"/>
    <d v="2024-03-06T00:00:00"/>
    <d v="2024-03-06T14:00:00"/>
    <d v="2024-03-06T14:10:00"/>
    <s v="Afternoon"/>
    <d v="2024-03-06T14:15:00"/>
    <d v="2024-03-06T14:24:00"/>
    <d v="2024-03-06T14:50:00"/>
    <d v="2024-03-06T15:10:00"/>
    <d v="2024-03-06T15:53:00"/>
    <d v="2024-03-06T16:09:00"/>
    <n v="0.77"/>
    <n v="7"/>
    <n v="11"/>
    <n v="0.19"/>
    <d v="1899-12-30T00:16:51"/>
    <n v="0"/>
    <s v="Walk-in"/>
    <n v="0.9545284078001588"/>
    <m/>
    <n v="39.999999994179234"/>
    <m/>
    <n v="119.00000000023283"/>
  </r>
  <r>
    <s v="P100394"/>
    <s v="Cardiology"/>
    <s v="Follow-up"/>
    <s v="Scheduled"/>
    <d v="2024-03-28T00:00:00"/>
    <d v="2024-03-28T14:30:00"/>
    <d v="2024-03-28T13:39:00"/>
    <s v="Afternoon"/>
    <d v="2024-03-28T13:43:00"/>
    <d v="2024-03-28T13:55:00"/>
    <d v="2024-03-28T13:57:00"/>
    <d v="2024-03-28T14:24:00"/>
    <d v="2024-03-28T15:06:00"/>
    <d v="2024-03-28T15:17:00"/>
    <n v="0.78"/>
    <n v="8"/>
    <n v="6"/>
    <n v="0.14000000000000001"/>
    <m/>
    <n v="1"/>
    <s v="Online"/>
    <n v="0.78934051324803312"/>
    <m/>
    <n v="18.000000006286427"/>
    <m/>
    <n v="98.000000005122274"/>
  </r>
  <r>
    <s v="P100430"/>
    <s v="Cardiology"/>
    <s v="Specialist Referral"/>
    <s v="Scheduled"/>
    <d v="2024-03-09T00:00:00"/>
    <d v="2024-03-09T14:45:00"/>
    <d v="2024-03-09T14:31:00"/>
    <s v="Afternoon"/>
    <d v="2024-03-09T14:33:00"/>
    <d v="2024-03-09T14:39:00"/>
    <d v="2024-03-09T15:44:00"/>
    <d v="2024-03-09T15:59:00"/>
    <d v="2024-03-09T16:28:00"/>
    <d v="2024-03-09T17:41:00"/>
    <n v="0.62"/>
    <n v="3"/>
    <n v="3"/>
    <n v="0.28000000000000003"/>
    <m/>
    <n v="1"/>
    <s v="Online"/>
    <n v="0.2484254603353736"/>
    <m/>
    <n v="72.999999996973202"/>
    <m/>
    <n v="190.00000000116415"/>
  </r>
  <r>
    <s v="P100443"/>
    <s v="Cardiology"/>
    <s v="Urgent Care"/>
    <s v="Emergency"/>
    <d v="2024-01-08T00:00:00"/>
    <d v="2024-01-08T16:15:00"/>
    <d v="2024-01-08T16:02:00"/>
    <s v="Afternoon"/>
    <d v="2024-01-08T16:05:00"/>
    <d v="2024-01-08T16:11:00"/>
    <d v="2024-01-08T17:43:00"/>
    <d v="2024-01-08T17:54:00"/>
    <d v="2024-01-08T17:54:00"/>
    <d v="2024-01-08T18:06:00"/>
    <n v="0.37"/>
    <n v="6"/>
    <n v="12"/>
    <n v="0.12"/>
    <d v="1899-12-30T00:09:59"/>
    <n v="0"/>
    <s v="Walk-in"/>
    <n v="0.92261208543921169"/>
    <m/>
    <n v="100.9999999939464"/>
    <m/>
    <n v="123.99999999557622"/>
  </r>
  <r>
    <s v="P100449"/>
    <s v="Cardiology"/>
    <s v="Urgent Care"/>
    <s v="Scheduled"/>
    <d v="2024-01-10T00:00:00"/>
    <d v="2024-01-10T13:45:00"/>
    <d v="2024-01-10T13:33:00"/>
    <s v="Afternoon"/>
    <d v="2024-01-10T13:36:00"/>
    <d v="2024-01-10T13:38:00"/>
    <d v="2024-01-10T15:47:00"/>
    <d v="2024-01-10T15:59:00"/>
    <d v="2024-01-10T16:50:00"/>
    <d v="2024-01-10T18:38:00"/>
    <n v="0.66"/>
    <n v="2"/>
    <n v="3"/>
    <n v="0.26"/>
    <m/>
    <n v="1"/>
    <s v="Online"/>
    <n v="0.468891435951862"/>
    <m/>
    <n v="133.99999999674037"/>
    <m/>
    <n v="304.99999999883585"/>
  </r>
  <r>
    <s v="P100469"/>
    <s v="Cardiology"/>
    <s v="New Patient"/>
    <s v="Scheduled"/>
    <d v="2024-01-20T00:00:00"/>
    <d v="2024-01-20T10:30:00"/>
    <d v="2024-01-20T10:43:00"/>
    <s v="Morning"/>
    <d v="2024-01-20T10:47:00"/>
    <d v="2024-01-20T10:56:00"/>
    <d v="2024-01-20T11:54:00"/>
    <d v="2024-01-20T12:33:00"/>
    <d v="2024-01-20T13:37:00"/>
    <d v="2024-01-20T13:47:00"/>
    <n v="0.3"/>
    <n v="4"/>
    <n v="14"/>
    <n v="0.28000000000000003"/>
    <m/>
    <n v="1"/>
    <s v="Online"/>
    <n v="0.27696424147878751"/>
    <m/>
    <n v="71.000000000931323"/>
    <m/>
    <n v="184.00000000256114"/>
  </r>
  <r>
    <s v="P100475"/>
    <s v="Cardiology"/>
    <s v="Specialist Referral"/>
    <s v="Scheduled"/>
    <d v="2024-01-13T00:00:00"/>
    <d v="2024-01-13T08:00:00"/>
    <d v="2024-01-13T07:58:00"/>
    <s v="Morning"/>
    <d v="2024-01-13T07:59:00"/>
    <d v="2024-01-13T08:11:00"/>
    <d v="2024-01-13T08:35:00"/>
    <d v="2024-01-13T08:54:00"/>
    <d v="2024-01-13T09:51:00"/>
    <d v="2024-01-13T11:04:00"/>
    <n v="0.89"/>
    <n v="2"/>
    <n v="11"/>
    <n v="0.43"/>
    <m/>
    <n v="1"/>
    <s v="Online"/>
    <n v="0.26528654365463933"/>
    <m/>
    <n v="37.000000005355105"/>
    <m/>
    <n v="185.99999999860302"/>
  </r>
  <r>
    <s v="P100481"/>
    <s v="Cardiology"/>
    <s v="Follow-up"/>
    <s v="Scheduled"/>
    <d v="2024-02-01T00:00:00"/>
    <d v="2024-02-01T12:45:00"/>
    <d v="2024-02-01T12:25:00"/>
    <s v="Afternoon"/>
    <d v="2024-02-01T12:29:00"/>
    <d v="2024-02-01T12:32:00"/>
    <d v="2024-02-01T13:09:00"/>
    <d v="2024-02-01T13:32:00"/>
    <d v="2024-02-01T14:13:00"/>
    <d v="2024-02-01T14:34:00"/>
    <n v="0.61"/>
    <n v="8"/>
    <n v="9"/>
    <n v="0.42"/>
    <m/>
    <n v="1"/>
    <s v="Online"/>
    <n v="0.30856785322681657"/>
    <m/>
    <n v="44.00000000721775"/>
    <m/>
    <n v="129.00000000139698"/>
  </r>
  <r>
    <s v="P100483"/>
    <s v="Cardiology"/>
    <s v="New Patient"/>
    <s v="Scheduled"/>
    <d v="2024-02-11T00:00:00"/>
    <d v="2024-02-11T12:45:00"/>
    <d v="2024-02-11T12:47:00"/>
    <s v="Afternoon"/>
    <d v="2024-02-11T12:50:00"/>
    <d v="2024-02-11T12:59:00"/>
    <d v="2024-02-11T14:28:00"/>
    <d v="2024-02-11T14:44:00"/>
    <d v="2024-02-11T14:44:00"/>
    <d v="2024-02-11T14:53:00"/>
    <n v="0.44"/>
    <n v="6"/>
    <n v="7"/>
    <n v="0.38"/>
    <m/>
    <n v="1"/>
    <s v="Online"/>
    <n v="0.26605508267698252"/>
    <m/>
    <n v="101.00000000442378"/>
    <m/>
    <n v="126.00000000209548"/>
  </r>
  <r>
    <s v="P100500"/>
    <s v="Cardiology"/>
    <s v="Follow-up"/>
    <s v="Emergency"/>
    <d v="2024-03-08T00:00:00"/>
    <d v="2024-03-08T11:15:00"/>
    <d v="2024-03-08T11:05:00"/>
    <s v="Morning"/>
    <d v="2024-03-08T11:07:00"/>
    <d v="2024-03-08T11:12:00"/>
    <d v="2024-03-08T11:38:00"/>
    <d v="2024-03-08T11:47:00"/>
    <d v="2024-03-08T12:03:00"/>
    <d v="2024-03-08T12:21:00"/>
    <n v="0.73"/>
    <n v="2"/>
    <n v="13"/>
    <n v="0.16"/>
    <d v="1899-12-30T00:10:10"/>
    <n v="0"/>
    <s v="Walk-in"/>
    <n v="0.44945039999360226"/>
    <m/>
    <n v="33.000000002793968"/>
    <m/>
    <n v="75.99999999627471"/>
  </r>
  <r>
    <s v="P100503"/>
    <s v="Cardiology"/>
    <s v="New Patient"/>
    <s v="Scheduled"/>
    <d v="2024-01-07T00:00:00"/>
    <d v="2024-01-07T11:00:00"/>
    <d v="2024-01-07T10:52:00"/>
    <s v="Morning"/>
    <d v="2024-01-07T10:55:00"/>
    <d v="2024-01-07T11:04:00"/>
    <d v="2024-01-07T12:00:00"/>
    <d v="2024-01-07T12:08:00"/>
    <d v="2024-01-07T13:28:00"/>
    <d v="2024-01-07T13:56:00"/>
    <n v="0.87"/>
    <n v="7"/>
    <n v="3"/>
    <n v="0.48"/>
    <m/>
    <n v="1"/>
    <s v="Online"/>
    <n v="0.77842666424919293"/>
    <m/>
    <n v="68.000000001629815"/>
    <m/>
    <n v="184.00000000256114"/>
  </r>
  <r>
    <s v="P100513"/>
    <s v="Cardiology"/>
    <s v="Specialist Referral"/>
    <s v="Scheduled"/>
    <d v="2024-01-06T00:00:00"/>
    <d v="2024-01-06T08:30:00"/>
    <d v="2024-01-06T08:48:00"/>
    <s v="Morning"/>
    <d v="2024-01-06T08:51:00"/>
    <d v="2024-01-06T09:03:00"/>
    <d v="2024-01-06T09:56:00"/>
    <d v="2024-01-06T10:01:00"/>
    <d v="2024-01-06T10:01:00"/>
    <d v="2024-01-06T10:09:00"/>
    <n v="0.65"/>
    <n v="6"/>
    <n v="7"/>
    <n v="0.46"/>
    <m/>
    <n v="1"/>
    <s v="Online"/>
    <n v="0.7200029621684676"/>
    <m/>
    <n v="68.000000001629815"/>
    <m/>
    <n v="81.000000002095476"/>
  </r>
  <r>
    <s v="P100535"/>
    <s v="Cardiology"/>
    <s v="New Patient"/>
    <s v="Scheduled"/>
    <d v="2024-03-08T00:00:00"/>
    <d v="2024-03-08T12:15:00"/>
    <d v="2024-03-08T11:52:00"/>
    <s v="Morning"/>
    <d v="2024-03-08T11:55:00"/>
    <d v="2024-03-08T11:59:00"/>
    <d v="2024-03-08T12:03:00"/>
    <d v="2024-03-08T12:33:00"/>
    <d v="2024-03-08T12:59:00"/>
    <d v="2024-03-08T13:04:00"/>
    <n v="0.36"/>
    <n v="6"/>
    <n v="5"/>
    <n v="0.15"/>
    <m/>
    <n v="1"/>
    <s v="Online"/>
    <n v="0.64571965693941702"/>
    <m/>
    <n v="11.000000004423782"/>
    <m/>
    <n v="72.000000004190952"/>
  </r>
  <r>
    <s v="P100559"/>
    <s v="Cardiology"/>
    <s v="Follow-up"/>
    <s v="Scheduled"/>
    <d v="2024-01-14T00:00:00"/>
    <d v="2024-01-14T10:00:00"/>
    <d v="2024-01-14T09:54:00"/>
    <s v="Morning"/>
    <d v="2024-01-14T09:57:00"/>
    <d v="2024-01-14T10:12:00"/>
    <d v="2024-01-14T10:33:00"/>
    <d v="2024-01-14T10:53:00"/>
    <d v="2024-01-14T11:18:00"/>
    <d v="2024-01-14T11:35:00"/>
    <n v="0.64"/>
    <n v="3"/>
    <n v="9"/>
    <n v="0.21"/>
    <m/>
    <n v="1"/>
    <s v="Online"/>
    <n v="0.62074582908334186"/>
    <m/>
    <n v="39.000000001396984"/>
    <m/>
    <n v="101.00000000442378"/>
  </r>
  <r>
    <s v="P100564"/>
    <s v="Cardiology"/>
    <s v="Urgent Care"/>
    <s v="Emergency"/>
    <d v="2024-03-05T00:00:00"/>
    <d v="2024-03-05T16:00:00"/>
    <d v="2024-03-05T16:13:00"/>
    <s v="Afternoon"/>
    <d v="2024-03-05T16:14:00"/>
    <d v="2024-03-05T16:22:00"/>
    <d v="2024-03-05T17:25:00"/>
    <d v="2024-03-05T17:38:00"/>
    <d v="2024-03-05T18:33:00"/>
    <d v="2024-03-05T18:47:00"/>
    <n v="0.35"/>
    <n v="4"/>
    <n v="13"/>
    <n v="0.33"/>
    <d v="1899-12-30T00:18:04"/>
    <n v="0"/>
    <s v="Walk-in"/>
    <n v="0.79833347380155062"/>
    <m/>
    <n v="72.000000004190952"/>
    <m/>
    <n v="153.99999999906868"/>
  </r>
  <r>
    <s v="P100566"/>
    <s v="Cardiology"/>
    <s v="Urgent Care"/>
    <s v="Scheduled"/>
    <d v="2024-03-26T00:00:00"/>
    <d v="2024-03-26T10:30:00"/>
    <d v="2024-03-26T10:15:00"/>
    <s v="Morning"/>
    <d v="2024-03-26T10:17:00"/>
    <d v="2024-03-26T10:31:00"/>
    <d v="2024-03-26T11:25:00"/>
    <d v="2024-03-26T11:49:00"/>
    <d v="2024-03-26T13:37:00"/>
    <d v="2024-03-26T15:27:00"/>
    <n v="0.91"/>
    <n v="8"/>
    <n v="8"/>
    <n v="0.3"/>
    <m/>
    <n v="1"/>
    <s v="Online"/>
    <n v="0.38382883253717481"/>
    <m/>
    <n v="69.999999997671694"/>
    <m/>
    <n v="312.00000000069849"/>
  </r>
  <r>
    <s v="P100567"/>
    <s v="Cardiology"/>
    <s v="Urgent Care"/>
    <s v="Scheduled"/>
    <d v="2024-01-01T00:00:00"/>
    <d v="2024-01-01T12:45:00"/>
    <d v="2024-01-01T12:30:00"/>
    <s v="Afternoon"/>
    <d v="2024-01-01T12:34:00"/>
    <d v="2024-01-01T12:42:00"/>
    <d v="2024-01-01T14:46:00"/>
    <d v="2024-01-01T15:15:00"/>
    <d v="2024-01-01T15:51:00"/>
    <d v="2024-01-01T16:00:00"/>
    <n v="0.72"/>
    <n v="5"/>
    <n v="14"/>
    <n v="0.5"/>
    <m/>
    <n v="1"/>
    <s v="Online"/>
    <n v="0.62895589967119225"/>
    <m/>
    <n v="135.99999999278225"/>
    <m/>
    <n v="209.99999999301508"/>
  </r>
  <r>
    <s v="P100589"/>
    <s v="Cardiology"/>
    <s v="Follow-up"/>
    <s v="Emergency"/>
    <d v="2024-01-23T00:00:00"/>
    <d v="2024-01-23T16:15:00"/>
    <d v="2024-01-23T16:27:00"/>
    <s v="Afternoon"/>
    <d v="2024-01-23T16:32:00"/>
    <d v="2024-01-23T16:39:00"/>
    <d v="2024-01-23T17:32:00"/>
    <d v="2024-01-23T17:37:00"/>
    <d v="2024-01-23T17:37:00"/>
    <d v="2024-01-23T18:45:00"/>
    <n v="0.75"/>
    <n v="3"/>
    <n v="4"/>
    <n v="0.26"/>
    <d v="1899-12-30T00:33:55"/>
    <n v="0"/>
    <s v="Walk-in"/>
    <n v="0.36042069560335765"/>
    <m/>
    <n v="65.000000002328306"/>
    <m/>
    <n v="137.99999999930151"/>
  </r>
  <r>
    <s v="P100626"/>
    <s v="Cardiology"/>
    <s v="Specialist Referral"/>
    <s v="Scheduled"/>
    <d v="2024-01-23T00:00:00"/>
    <d v="2024-01-23T10:15:00"/>
    <d v="2024-01-23T10:09:00"/>
    <s v="Morning"/>
    <d v="2024-01-23T10:11:00"/>
    <d v="2024-01-23T10:19:00"/>
    <d v="2024-01-23T11:08:00"/>
    <d v="2024-01-23T11:13:00"/>
    <d v="2024-01-23T11:53:00"/>
    <d v="2024-01-23T12:03:00"/>
    <n v="0.73"/>
    <n v="3"/>
    <n v="12"/>
    <n v="0.42"/>
    <m/>
    <n v="1"/>
    <s v="Online"/>
    <n v="0.8711001119999906"/>
    <m/>
    <n v="58.999999993247911"/>
    <m/>
    <n v="113.99999999441206"/>
  </r>
  <r>
    <s v="P100629"/>
    <s v="Cardiology"/>
    <s v="Follow-up"/>
    <s v="Scheduled"/>
    <d v="2024-01-05T00:00:00"/>
    <d v="2024-01-05T16:15:00"/>
    <d v="2024-01-05T16:19:00"/>
    <s v="Afternoon"/>
    <d v="2024-01-05T16:20:00"/>
    <d v="2024-01-05T16:24:00"/>
    <d v="2024-01-05T17:47:00"/>
    <d v="2024-01-05T18:17:00"/>
    <d v="2024-01-05T18:17:00"/>
    <d v="2024-01-05T20:23:00"/>
    <n v="0.3"/>
    <n v="3"/>
    <n v="15"/>
    <n v="0.33"/>
    <m/>
    <n v="1"/>
    <s v="Online"/>
    <n v="0.92752434424619712"/>
    <m/>
    <n v="88.000000003958121"/>
    <m/>
    <n v="244.00000000954606"/>
  </r>
  <r>
    <s v="P100657"/>
    <s v="Cardiology"/>
    <s v="Urgent Care"/>
    <s v="Walk-in"/>
    <d v="2024-03-13T00:00:00"/>
    <d v="2024-03-13T08:15:00"/>
    <d v="2024-03-13T08:17:00"/>
    <s v="Morning"/>
    <d v="2024-03-13T08:20:00"/>
    <d v="2024-03-13T08:27:00"/>
    <d v="2024-03-13T08:46:00"/>
    <d v="2024-03-13T09:07:00"/>
    <d v="2024-03-13T09:07:00"/>
    <d v="2024-03-13T09:38:00"/>
    <n v="0.79"/>
    <n v="3"/>
    <n v="11"/>
    <n v="0.23"/>
    <d v="1899-12-30T00:24:24"/>
    <n v="0"/>
    <s v="Walk-in"/>
    <n v="0.39507451086512124"/>
    <m/>
    <n v="29.000000000232831"/>
    <m/>
    <n v="81.000000002095476"/>
  </r>
  <r>
    <s v="P100664"/>
    <s v="Cardiology"/>
    <s v="New Patient"/>
    <s v="Scheduled"/>
    <d v="2024-01-17T00:00:00"/>
    <d v="2024-01-17T13:30:00"/>
    <d v="2024-01-17T13:01:00"/>
    <s v="Afternoon"/>
    <d v="2024-01-17T13:05:00"/>
    <d v="2024-01-17T13:14:00"/>
    <d v="2024-01-17T14:43:00"/>
    <d v="2024-01-17T14:59:00"/>
    <d v="2024-01-17T17:46:00"/>
    <d v="2024-01-17T17:58:00"/>
    <n v="0.34"/>
    <n v="7"/>
    <n v="4"/>
    <n v="0.23"/>
    <m/>
    <n v="1"/>
    <s v="Online"/>
    <n v="0.87095548474861428"/>
    <m/>
    <n v="101.99999999720603"/>
    <m/>
    <n v="297.00000000419095"/>
  </r>
  <r>
    <s v="P100683"/>
    <s v="Cardiology"/>
    <s v="Specialist Referral"/>
    <s v="Scheduled"/>
    <d v="2024-02-27T00:00:00"/>
    <d v="2024-02-27T15:30:00"/>
    <d v="2024-02-27T15:09:00"/>
    <s v="Afternoon"/>
    <d v="2024-02-27T15:10:00"/>
    <d v="2024-02-27T15:16:00"/>
    <d v="2024-02-27T15:23:00"/>
    <d v="2024-02-27T15:46:00"/>
    <d v="2024-02-27T16:17:00"/>
    <d v="2024-02-27T18:27:00"/>
    <n v="0.32"/>
    <n v="5"/>
    <n v="15"/>
    <n v="0.49"/>
    <m/>
    <n v="1"/>
    <s v="Online"/>
    <n v="0.2401373058746431"/>
    <m/>
    <n v="14.00000000372529"/>
    <m/>
    <n v="198.00000000628643"/>
  </r>
  <r>
    <s v="P100710"/>
    <s v="Cardiology"/>
    <s v="Specialist Referral"/>
    <s v="Walk-in"/>
    <d v="2024-01-26T00:00:00"/>
    <d v="2024-01-26T13:15:00"/>
    <d v="2024-01-26T13:22:00"/>
    <s v="Afternoon"/>
    <d v="2024-01-26T13:23:00"/>
    <d v="2024-01-26T13:27:00"/>
    <d v="2024-01-26T14:22:00"/>
    <d v="2024-01-26T14:27:00"/>
    <d v="2024-01-26T14:27:00"/>
    <d v="2024-01-26T14:35:00"/>
    <n v="0.66"/>
    <n v="4"/>
    <n v="9"/>
    <n v="0.39"/>
    <d v="1899-12-30T00:28:18"/>
    <n v="0"/>
    <s v="Walk-in"/>
    <n v="0.42253519123815064"/>
    <m/>
    <n v="60.000000006984919"/>
    <m/>
    <n v="73.000000007450581"/>
  </r>
  <r>
    <s v="P100714"/>
    <s v="Cardiology"/>
    <s v="Specialist Referral"/>
    <s v="Scheduled"/>
    <d v="2024-01-16T00:00:00"/>
    <d v="2024-01-16T12:45:00"/>
    <d v="2024-01-16T12:27:00"/>
    <s v="Afternoon"/>
    <d v="2024-01-16T12:29:00"/>
    <d v="2024-01-16T12:41:00"/>
    <d v="2024-01-16T13:08:00"/>
    <d v="2024-01-16T13:28:00"/>
    <d v="2024-01-16T13:44:00"/>
    <d v="2024-01-16T15:47:00"/>
    <n v="0.69"/>
    <n v="6"/>
    <n v="9"/>
    <n v="0.36"/>
    <m/>
    <n v="1"/>
    <s v="Online"/>
    <n v="0.31158582974231042"/>
    <m/>
    <n v="40.999999997438863"/>
    <m/>
    <n v="199.99999999185093"/>
  </r>
  <r>
    <s v="P100720"/>
    <s v="Cardiology"/>
    <s v="New Patient"/>
    <s v="Scheduled"/>
    <d v="2024-02-29T00:00:00"/>
    <d v="2024-02-29T13:00:00"/>
    <d v="2024-02-29T12:48:00"/>
    <s v="Afternoon"/>
    <d v="2024-02-29T12:52:00"/>
    <d v="2024-02-29T13:01:00"/>
    <d v="2024-02-29T14:04:00"/>
    <d v="2024-02-29T14:17:00"/>
    <d v="2024-02-29T15:44:00"/>
    <d v="2024-02-29T16:48:00"/>
    <n v="0.74"/>
    <n v="8"/>
    <n v="5"/>
    <n v="0.31"/>
    <m/>
    <n v="1"/>
    <s v="Online"/>
    <n v="0.12674244735928319"/>
    <m/>
    <n v="75.99999999627471"/>
    <m/>
    <n v="239.99999999650754"/>
  </r>
  <r>
    <s v="P100729"/>
    <s v="Cardiology"/>
    <s v="Specialist Referral"/>
    <s v="Scheduled"/>
    <d v="2024-01-26T00:00:00"/>
    <d v="2024-01-26T16:00:00"/>
    <d v="2024-01-26T16:07:00"/>
    <s v="Afternoon"/>
    <d v="2024-01-26T16:11:00"/>
    <d v="2024-01-26T16:22:00"/>
    <d v="2024-01-26T18:29:00"/>
    <d v="2024-01-26T18:36:00"/>
    <d v="2024-01-26T19:08:00"/>
    <d v="2024-01-26T20:23:00"/>
    <n v="0.89"/>
    <n v="8"/>
    <n v="14"/>
    <n v="0.28999999999999998"/>
    <m/>
    <n v="1"/>
    <s v="Online"/>
    <n v="0.30600404124348357"/>
    <m/>
    <n v="142.00000000186265"/>
    <m/>
    <n v="256.00000000675209"/>
  </r>
  <r>
    <s v="P100739"/>
    <s v="Cardiology"/>
    <s v="Urgent Care"/>
    <s v="Emergency"/>
    <d v="2024-03-24T00:00:00"/>
    <d v="2024-03-24T08:45:00"/>
    <d v="2024-03-24T08:51:00"/>
    <s v="Morning"/>
    <d v="2024-03-24T08:52:00"/>
    <d v="2024-03-24T08:54:00"/>
    <d v="2024-03-24T10:51:00"/>
    <d v="2024-03-24T11:01:00"/>
    <d v="2024-03-24T11:01:00"/>
    <d v="2024-03-24T11:11:00"/>
    <n v="0.74"/>
    <n v="6"/>
    <n v="12"/>
    <n v="0.16"/>
    <d v="1899-12-30T00:56:09"/>
    <n v="0"/>
    <s v="Walk-in"/>
    <n v="0.26543106496231195"/>
    <m/>
    <n v="119.99999999301508"/>
    <m/>
    <n v="139.99999999534339"/>
  </r>
  <r>
    <s v="P100759"/>
    <s v="Cardiology"/>
    <s v="New Patient"/>
    <s v="Scheduled"/>
    <d v="2024-03-21T00:00:00"/>
    <d v="2024-03-21T11:15:00"/>
    <d v="2024-03-21T10:46:00"/>
    <s v="Morning"/>
    <d v="2024-03-21T10:50:00"/>
    <d v="2024-03-21T10:56:00"/>
    <d v="2024-03-21T11:06:00"/>
    <d v="2024-03-21T11:25:00"/>
    <d v="2024-03-21T11:43:00"/>
    <d v="2024-03-21T11:48:00"/>
    <n v="0.44"/>
    <n v="2"/>
    <n v="9"/>
    <n v="0.33"/>
    <m/>
    <n v="1"/>
    <s v="Online"/>
    <n v="0.31766911698376576"/>
    <m/>
    <n v="20.000000002328306"/>
    <m/>
    <n v="62.000000003026798"/>
  </r>
  <r>
    <s v="P100768"/>
    <s v="Cardiology"/>
    <s v="New Patient"/>
    <s v="Scheduled"/>
    <d v="2024-02-10T00:00:00"/>
    <d v="2024-02-10T16:00:00"/>
    <d v="2024-02-10T16:12:00"/>
    <s v="Afternoon"/>
    <d v="2024-02-10T16:17:00"/>
    <d v="2024-02-10T16:29:00"/>
    <d v="2024-02-10T16:44:00"/>
    <d v="2024-02-10T16:55:00"/>
    <d v="2024-02-10T16:55:00"/>
    <d v="2024-02-10T17:15:00"/>
    <n v="0.75"/>
    <n v="7"/>
    <n v="14"/>
    <n v="0.42"/>
    <m/>
    <n v="1"/>
    <s v="Online"/>
    <n v="0.77842989011338348"/>
    <m/>
    <n v="31.999999999534339"/>
    <m/>
    <n v="62.999999995809048"/>
  </r>
  <r>
    <s v="P100779"/>
    <s v="Cardiology"/>
    <s v="Urgent Care"/>
    <s v="Walk-in"/>
    <d v="2024-01-12T00:00:00"/>
    <d v="2024-01-12T15:45:00"/>
    <d v="2024-01-12T15:44:00"/>
    <s v="Afternoon"/>
    <d v="2024-01-12T15:45:00"/>
    <d v="2024-01-12T15:52:00"/>
    <d v="2024-01-12T17:16:00"/>
    <d v="2024-01-12T17:54:00"/>
    <d v="2024-01-12T18:52:00"/>
    <d v="2024-01-12T18:54:00"/>
    <n v="0.41"/>
    <n v="3"/>
    <n v="15"/>
    <n v="0.13"/>
    <d v="1899-12-30T00:53:21"/>
    <n v="0"/>
    <s v="Walk-in"/>
    <n v="0.47688127412183179"/>
    <m/>
    <n v="92.000000006519258"/>
    <m/>
    <n v="190.00000000116415"/>
  </r>
  <r>
    <s v="P100782"/>
    <s v="Cardiology"/>
    <s v="Follow-up"/>
    <s v="Scheduled"/>
    <d v="2024-03-04T00:00:00"/>
    <d v="2024-03-04T13:00:00"/>
    <d v="2024-03-04T12:46:00"/>
    <s v="Afternoon"/>
    <d v="2024-03-04T12:51:00"/>
    <d v="2024-03-04T12:56:00"/>
    <d v="2024-03-04T13:54:00"/>
    <d v="2024-03-04T14:10:00"/>
    <d v="2024-03-04T14:48:00"/>
    <d v="2024-03-04T14:50:00"/>
    <n v="0.4"/>
    <n v="6"/>
    <n v="10"/>
    <n v="0.23"/>
    <m/>
    <n v="1"/>
    <s v="Online"/>
    <n v="0.77157960723927355"/>
    <m/>
    <n v="68.000000001629815"/>
    <m/>
    <n v="123.99999999557622"/>
  </r>
  <r>
    <s v="P100785"/>
    <s v="Cardiology"/>
    <s v="New Patient"/>
    <s v="Scheduled"/>
    <d v="2024-02-02T00:00:00"/>
    <d v="2024-02-02T12:00:00"/>
    <d v="2024-02-02T12:10:00"/>
    <s v="Afternoon"/>
    <d v="2024-02-02T12:13:00"/>
    <d v="2024-02-02T12:16:00"/>
    <d v="2024-02-02T13:02:00"/>
    <d v="2024-02-02T13:36:00"/>
    <d v="2024-02-02T14:08:00"/>
    <d v="2024-02-02T14:17:00"/>
    <n v="0.39"/>
    <n v="4"/>
    <n v="11"/>
    <n v="0.27"/>
    <m/>
    <n v="1"/>
    <s v="Online"/>
    <n v="0.95668676193851232"/>
    <m/>
    <n v="52.000000001862645"/>
    <m/>
    <n v="126.99999999487773"/>
  </r>
  <r>
    <s v="P100790"/>
    <s v="Cardiology"/>
    <s v="New Patient"/>
    <s v="Scheduled"/>
    <d v="2024-01-04T00:00:00"/>
    <d v="2024-01-04T10:30:00"/>
    <d v="2024-01-04T10:07:00"/>
    <s v="Morning"/>
    <d v="2024-01-04T10:09:00"/>
    <d v="2024-01-04T10:12:00"/>
    <d v="2024-01-04T10:27:00"/>
    <d v="2024-01-04T11:04:00"/>
    <d v="2024-01-04T11:55:00"/>
    <d v="2024-01-04T12:52:00"/>
    <n v="0.67"/>
    <n v="3"/>
    <n v="11"/>
    <n v="0.44"/>
    <m/>
    <n v="1"/>
    <s v="Online"/>
    <n v="0.97611055427436122"/>
    <m/>
    <n v="20.000000002328306"/>
    <m/>
    <n v="165.00000000349246"/>
  </r>
  <r>
    <s v="P100797"/>
    <s v="Cardiology"/>
    <s v="New Patient"/>
    <s v="Scheduled"/>
    <d v="2024-01-18T00:00:00"/>
    <d v="2024-01-18T11:30:00"/>
    <d v="2024-01-18T11:13:00"/>
    <s v="Morning"/>
    <d v="2024-01-18T11:17:00"/>
    <d v="2024-01-18T11:20:00"/>
    <d v="2024-01-18T11:32:00"/>
    <d v="2024-01-18T11:50:00"/>
    <d v="2024-01-18T12:28:00"/>
    <d v="2024-01-18T14:36:00"/>
    <n v="0.51"/>
    <n v="5"/>
    <n v="9"/>
    <n v="0.43"/>
    <m/>
    <n v="1"/>
    <s v="Online"/>
    <n v="0.17374441143182384"/>
    <m/>
    <n v="18.999999999068677"/>
    <m/>
    <n v="202.99999999115244"/>
  </r>
  <r>
    <s v="P100802"/>
    <s v="Cardiology"/>
    <s v="Specialist Referral"/>
    <s v="Scheduled"/>
    <d v="2024-02-06T00:00:00"/>
    <d v="2024-02-06T16:30:00"/>
    <d v="2024-02-06T16:32:00"/>
    <s v="Afternoon"/>
    <d v="2024-02-06T16:36:00"/>
    <d v="2024-02-06T16:40:00"/>
    <d v="2024-02-06T17:10:00"/>
    <d v="2024-02-06T17:40:00"/>
    <d v="2024-02-06T19:04:00"/>
    <d v="2024-02-06T19:08:00"/>
    <n v="0.51"/>
    <n v="4"/>
    <n v="13"/>
    <n v="0.15"/>
    <m/>
    <n v="1"/>
    <s v="Online"/>
    <n v="0.79020103432092126"/>
    <m/>
    <n v="38.000000008614734"/>
    <m/>
    <n v="156.00000000558794"/>
  </r>
  <r>
    <s v="P100803"/>
    <s v="Cardiology"/>
    <s v="Specialist Referral"/>
    <s v="Scheduled"/>
    <d v="2024-03-31T00:00:00"/>
    <d v="2024-03-31T12:45:00"/>
    <d v="2024-03-31T12:53:00"/>
    <s v="Afternoon"/>
    <d v="2024-03-31T12:58:00"/>
    <d v="2024-03-31T13:04:00"/>
    <d v="2024-03-31T13:35:00"/>
    <d v="2024-03-31T14:02:00"/>
    <d v="2024-03-31T15:01:00"/>
    <d v="2024-03-31T16:03:00"/>
    <n v="0.56000000000000005"/>
    <n v="2"/>
    <n v="6"/>
    <n v="0.16"/>
    <m/>
    <n v="1"/>
    <s v="Online"/>
    <n v="0.60015918978105876"/>
    <m/>
    <n v="41.999999990221113"/>
    <m/>
    <n v="189.99999999068677"/>
  </r>
  <r>
    <s v="P100809"/>
    <s v="Cardiology"/>
    <s v="Urgent Care"/>
    <s v="Walk-in"/>
    <d v="2024-02-19T00:00:00"/>
    <d v="2024-02-19T14:15:00"/>
    <d v="2024-02-19T14:24:00"/>
    <s v="Afternoon"/>
    <d v="2024-02-19T14:28:00"/>
    <d v="2024-02-19T14:34:00"/>
    <d v="2024-02-19T15:54:00"/>
    <d v="2024-02-19T16:18:00"/>
    <d v="2024-02-19T16:48:00"/>
    <d v="2024-02-19T18:19:00"/>
    <n v="0.37"/>
    <n v="7"/>
    <n v="4"/>
    <n v="0.18"/>
    <d v="1899-12-30T00:26:57"/>
    <n v="0"/>
    <s v="Walk-in"/>
    <n v="0.96339767388327868"/>
    <m/>
    <n v="90"/>
    <m/>
    <n v="235.00000000116415"/>
  </r>
  <r>
    <s v="P100818"/>
    <s v="Cardiology"/>
    <s v="New Patient"/>
    <s v="Scheduled"/>
    <d v="2024-01-09T00:00:00"/>
    <d v="2024-01-09T09:45:00"/>
    <d v="2024-01-09T08:58:00"/>
    <s v="Morning"/>
    <d v="2024-01-09T09:02:00"/>
    <d v="2024-01-09T09:09:00"/>
    <d v="2024-01-09T10:51:00"/>
    <d v="2024-01-09T11:05:00"/>
    <d v="2024-01-09T11:34:00"/>
    <d v="2024-01-09T13:23:00"/>
    <n v="0.65"/>
    <n v="3"/>
    <n v="10"/>
    <n v="0.48"/>
    <m/>
    <n v="1"/>
    <s v="Online"/>
    <n v="0.45047173597368018"/>
    <m/>
    <n v="112.99999999115244"/>
    <m/>
    <n v="264.99999999417923"/>
  </r>
  <r>
    <s v="P100825"/>
    <s v="Cardiology"/>
    <s v="Follow-up"/>
    <s v="Scheduled"/>
    <d v="2024-01-18T00:00:00"/>
    <d v="2024-01-18T12:15:00"/>
    <d v="2024-01-18T11:30:00"/>
    <s v="Morning"/>
    <d v="2024-01-18T11:35:00"/>
    <d v="2024-01-18T11:36:00"/>
    <d v="2024-01-18T13:04:00"/>
    <d v="2024-01-18T13:23:00"/>
    <d v="2024-01-18T15:25:00"/>
    <d v="2024-01-18T17:16:00"/>
    <n v="0.86"/>
    <n v="2"/>
    <n v="10"/>
    <n v="0.39"/>
    <m/>
    <n v="1"/>
    <s v="Online"/>
    <n v="1.1055216827058789E-2"/>
    <m/>
    <n v="94.000000002561137"/>
    <m/>
    <n v="346.00000000675209"/>
  </r>
  <r>
    <s v="P100839"/>
    <s v="Cardiology"/>
    <s v="New Patient"/>
    <s v="Walk-in"/>
    <d v="2024-01-02T00:00:00"/>
    <d v="2024-01-02T12:45:00"/>
    <d v="2024-01-02T12:31:00"/>
    <s v="Afternoon"/>
    <d v="2024-01-02T12:35:00"/>
    <d v="2024-01-02T12:40:00"/>
    <d v="2024-01-02T13:30:00"/>
    <d v="2024-01-02T14:03:00"/>
    <d v="2024-01-02T15:07:00"/>
    <d v="2024-01-02T15:24:00"/>
    <n v="0.38"/>
    <n v="7"/>
    <n v="3"/>
    <n v="0.15"/>
    <d v="1899-12-30T00:37:48"/>
    <n v="0"/>
    <s v="Walk-in"/>
    <n v="0.45048129385152669"/>
    <m/>
    <n v="59.00000000372529"/>
    <m/>
    <n v="173.00000000861473"/>
  </r>
  <r>
    <s v="P100864"/>
    <s v="Cardiology"/>
    <s v="Urgent Care"/>
    <s v="Scheduled"/>
    <d v="2024-03-05T00:00:00"/>
    <d v="2024-03-05T10:30:00"/>
    <d v="2024-03-05T10:23:00"/>
    <s v="Morning"/>
    <d v="2024-03-05T10:27:00"/>
    <d v="2024-03-05T10:34:00"/>
    <d v="2024-03-05T12:06:00"/>
    <d v="2024-03-05T12:31:00"/>
    <d v="2024-03-05T13:32:00"/>
    <d v="2024-03-05T14:13:00"/>
    <n v="0.5"/>
    <n v="8"/>
    <n v="3"/>
    <n v="0.13"/>
    <m/>
    <n v="1"/>
    <s v="Online"/>
    <n v="0.37874352784094534"/>
    <m/>
    <n v="103.00000000046566"/>
    <m/>
    <n v="230.00000000582077"/>
  </r>
  <r>
    <s v="P100877"/>
    <s v="Cardiology"/>
    <s v="New Patient"/>
    <s v="Scheduled"/>
    <d v="2024-01-18T00:00:00"/>
    <d v="2024-01-18T14:15:00"/>
    <d v="2024-01-18T13:50:00"/>
    <s v="Afternoon"/>
    <d v="2024-01-18T13:54:00"/>
    <d v="2024-01-18T14:00:00"/>
    <d v="2024-01-18T14:02:00"/>
    <d v="2024-01-18T14:10:00"/>
    <d v="2024-01-18T14:10:00"/>
    <d v="2024-01-18T14:24:00"/>
    <n v="0.35"/>
    <n v="7"/>
    <n v="9"/>
    <n v="0.22"/>
    <m/>
    <n v="1"/>
    <s v="Online"/>
    <n v="0.49564935680441713"/>
    <m/>
    <n v="11.999999997206032"/>
    <m/>
    <n v="33.999999995576218"/>
  </r>
  <r>
    <s v="P100879"/>
    <s v="Cardiology"/>
    <s v="Specialist Referral"/>
    <s v="Walk-in"/>
    <d v="2024-02-18T00:00:00"/>
    <d v="2024-02-18T08:15:00"/>
    <d v="2024-02-18T08:08:00"/>
    <s v="Morning"/>
    <d v="2024-02-18T08:11:00"/>
    <d v="2024-02-18T08:13:00"/>
    <d v="2024-02-18T08:23:00"/>
    <d v="2024-02-18T09:00:00"/>
    <d v="2024-02-18T10:26:00"/>
    <d v="2024-02-18T12:10:00"/>
    <n v="0.43"/>
    <n v="3"/>
    <n v="11"/>
    <n v="0.24"/>
    <d v="1899-12-30T00:12:47"/>
    <n v="0"/>
    <s v="Walk-in"/>
    <n v="0.88859558452718879"/>
    <m/>
    <n v="15.000000006984919"/>
    <m/>
    <n v="242.0000000030268"/>
  </r>
  <r>
    <s v="P100883"/>
    <s v="Cardiology"/>
    <s v="Follow-up"/>
    <s v="Emergency"/>
    <d v="2024-01-02T00:00:00"/>
    <d v="2024-01-02T11:00:00"/>
    <d v="2024-01-02T10:41:00"/>
    <s v="Morning"/>
    <d v="2024-01-02T10:44:00"/>
    <d v="2024-01-02T10:47:00"/>
    <d v="2024-01-02T11:16:00"/>
    <d v="2024-01-02T11:57:00"/>
    <d v="2024-01-02T12:58:00"/>
    <d v="2024-01-02T13:03:00"/>
    <n v="0.72"/>
    <n v="7"/>
    <n v="3"/>
    <n v="0.22"/>
    <d v="1899-12-30T00:46:20"/>
    <n v="0"/>
    <s v="Walk-in"/>
    <n v="0.64973198928178177"/>
    <m/>
    <n v="34.999999998835847"/>
    <m/>
    <n v="141.99999999138527"/>
  </r>
  <r>
    <s v="P100910"/>
    <s v="Cardiology"/>
    <s v="Urgent Care"/>
    <s v="Walk-in"/>
    <d v="2024-01-13T00:00:00"/>
    <d v="2024-01-13T12:00:00"/>
    <d v="2024-01-13T11:39:00"/>
    <s v="Morning"/>
    <d v="2024-01-13T11:41:00"/>
    <d v="2024-01-13T11:48:00"/>
    <d v="2024-01-13T12:11:00"/>
    <d v="2024-01-13T12:38:00"/>
    <d v="2024-01-13T13:15:00"/>
    <d v="2024-01-13T14:35:00"/>
    <n v="0.46"/>
    <n v="3"/>
    <n v="13"/>
    <n v="0.3"/>
    <d v="1899-12-30T00:46:14"/>
    <n v="0"/>
    <s v="Walk-in"/>
    <n v="0.60199999934257431"/>
    <m/>
    <n v="31.999999999534339"/>
    <m/>
    <n v="175.99999999743886"/>
  </r>
  <r>
    <s v="P100920"/>
    <s v="Cardiology"/>
    <s v="Urgent Care"/>
    <s v="Scheduled"/>
    <d v="2024-01-28T00:00:00"/>
    <d v="2024-01-28T10:15:00"/>
    <d v="2024-01-28T10:13:00"/>
    <s v="Morning"/>
    <d v="2024-01-28T10:15:00"/>
    <d v="2024-01-28T10:21:00"/>
    <d v="2024-01-28T11:00:00"/>
    <d v="2024-01-28T11:28:00"/>
    <d v="2024-01-28T13:09:00"/>
    <d v="2024-01-28T15:10:00"/>
    <n v="0.68"/>
    <n v="6"/>
    <n v="5"/>
    <n v="0.44"/>
    <m/>
    <n v="1"/>
    <s v="Online"/>
    <n v="0.5246904354291767"/>
    <m/>
    <n v="47.000000006519258"/>
    <m/>
    <n v="297.00000000419095"/>
  </r>
  <r>
    <s v="P100922"/>
    <s v="Cardiology"/>
    <s v="Follow-up"/>
    <s v="Walk-in"/>
    <d v="2024-02-10T00:00:00"/>
    <d v="2024-02-10T12:45:00"/>
    <d v="2024-02-10T12:54:00"/>
    <s v="Afternoon"/>
    <d v="2024-02-10T12:56:00"/>
    <d v="2024-02-10T13:05:00"/>
    <d v="2024-02-10T14:54:00"/>
    <d v="2024-02-10T15:12:00"/>
    <d v="2024-02-10T15:49:00"/>
    <d v="2024-02-10T17:19:00"/>
    <n v="0.83"/>
    <n v="8"/>
    <n v="7"/>
    <n v="0.38"/>
    <d v="1899-12-30T00:59:52"/>
    <n v="0"/>
    <s v="Walk-in"/>
    <n v="0.39977132189429765"/>
    <m/>
    <n v="120.00000000349246"/>
    <m/>
    <n v="265.00000000465661"/>
  </r>
  <r>
    <s v="P100932"/>
    <s v="Cardiology"/>
    <s v="Specialist Referral"/>
    <s v="Scheduled"/>
    <d v="2024-03-19T00:00:00"/>
    <d v="2024-03-19T16:00:00"/>
    <d v="2024-03-19T15:57:00"/>
    <s v="Afternoon"/>
    <d v="2024-03-19T16:02:00"/>
    <d v="2024-03-19T16:12:00"/>
    <d v="2024-03-19T17:22:00"/>
    <d v="2024-03-19T17:40:00"/>
    <d v="2024-03-19T18:11:00"/>
    <d v="2024-03-19T18:15:00"/>
    <n v="0.43"/>
    <n v="4"/>
    <n v="9"/>
    <n v="0.41"/>
    <m/>
    <n v="1"/>
    <s v="Online"/>
    <n v="0.11557009613171176"/>
    <m/>
    <n v="85.000000004656613"/>
    <m/>
    <n v="137.99999999930151"/>
  </r>
  <r>
    <s v="P100933"/>
    <s v="Cardiology"/>
    <s v="Urgent Care"/>
    <s v="Walk-in"/>
    <d v="2024-02-23T00:00:00"/>
    <d v="2024-02-23T15:15:00"/>
    <d v="2024-02-23T15:07:00"/>
    <s v="Afternoon"/>
    <d v="2024-02-23T15:11:00"/>
    <d v="2024-02-23T15:20:00"/>
    <d v="2024-02-23T16:54:00"/>
    <d v="2024-02-23T17:14:00"/>
    <d v="2024-02-23T17:41:00"/>
    <d v="2024-02-23T18:40:00"/>
    <n v="0.81"/>
    <n v="6"/>
    <n v="15"/>
    <n v="0.26"/>
    <d v="1899-12-30T00:16:24"/>
    <n v="0"/>
    <s v="Walk-in"/>
    <n v="0.78139083976198109"/>
    <m/>
    <n v="107.0000000030268"/>
    <m/>
    <n v="213.00000000279397"/>
  </r>
  <r>
    <s v="P100944"/>
    <s v="Cardiology"/>
    <s v="Urgent Care"/>
    <s v="Scheduled"/>
    <d v="2024-03-19T00:00:00"/>
    <d v="2024-03-19T08:45:00"/>
    <d v="2024-03-19T08:03:00"/>
    <s v="Morning"/>
    <d v="2024-03-19T08:06:00"/>
    <d v="2024-03-19T08:15:00"/>
    <d v="2024-03-19T08:35:00"/>
    <d v="2024-03-19T08:57:00"/>
    <d v="2024-03-19T10:23:00"/>
    <d v="2024-03-19T11:11:00"/>
    <n v="0.8"/>
    <n v="3"/>
    <n v="3"/>
    <n v="0.13"/>
    <m/>
    <n v="1"/>
    <s v="Online"/>
    <n v="0.71047767915357274"/>
    <m/>
    <n v="31.999999999534339"/>
    <m/>
    <n v="187.9999999946449"/>
  </r>
  <r>
    <s v="P100951"/>
    <s v="Cardiology"/>
    <s v="Urgent Care"/>
    <s v="Walk-in"/>
    <d v="2024-01-30T00:00:00"/>
    <d v="2024-01-30T16:15:00"/>
    <d v="2024-01-30T15:59:00"/>
    <s v="Afternoon"/>
    <d v="2024-01-30T16:02:00"/>
    <d v="2024-01-30T16:07:00"/>
    <d v="2024-01-30T17:48:00"/>
    <d v="2024-01-30T18:02:00"/>
    <d v="2024-01-30T18:40:00"/>
    <d v="2024-01-30T18:42:00"/>
    <n v="0.75"/>
    <n v="8"/>
    <n v="5"/>
    <n v="0.24"/>
    <d v="1899-12-30T00:03:49"/>
    <n v="0"/>
    <s v="Walk-in"/>
    <n v="0.53699042267855646"/>
    <m/>
    <n v="108.99999999906868"/>
    <m/>
    <n v="162.9999999969732"/>
  </r>
  <r>
    <s v="P100955"/>
    <s v="Cardiology"/>
    <s v="New Patient"/>
    <s v="Scheduled"/>
    <d v="2024-02-17T00:00:00"/>
    <d v="2024-02-17T15:45:00"/>
    <d v="2024-02-17T15:18:00"/>
    <s v="Afternoon"/>
    <d v="2024-02-17T15:21:00"/>
    <d v="2024-02-17T15:27:00"/>
    <d v="2024-02-17T18:01:00"/>
    <d v="2024-02-17T18:11:00"/>
    <d v="2024-02-17T18:37:00"/>
    <d v="2024-02-17T20:42:00"/>
    <n v="0.76"/>
    <n v="7"/>
    <n v="8"/>
    <n v="0.33"/>
    <m/>
    <n v="1"/>
    <s v="Online"/>
    <n v="0.23842068316239862"/>
    <m/>
    <n v="163.00000000745058"/>
    <m/>
    <n v="324.0000000083819"/>
  </r>
  <r>
    <s v="P100956"/>
    <s v="Cardiology"/>
    <s v="Specialist Referral"/>
    <s v="Scheduled"/>
    <d v="2024-03-15T00:00:00"/>
    <d v="2024-03-15T13:00:00"/>
    <d v="2024-03-15T12:50:00"/>
    <s v="Afternoon"/>
    <d v="2024-03-15T12:51:00"/>
    <d v="2024-03-15T13:10:00"/>
    <d v="2024-03-15T13:42:00"/>
    <d v="2024-03-15T14:02:00"/>
    <d v="2024-03-15T14:02:00"/>
    <d v="2024-03-15T14:09:00"/>
    <n v="0.46"/>
    <n v="2"/>
    <n v="4"/>
    <n v="0.22"/>
    <m/>
    <n v="1"/>
    <s v="Online"/>
    <n v="6.3889272314890722E-2"/>
    <m/>
    <n v="52.000000001862645"/>
    <m/>
    <n v="79.000000006053597"/>
  </r>
  <r>
    <s v="P100982"/>
    <s v="Cardiology"/>
    <s v="Specialist Referral"/>
    <s v="Scheduled"/>
    <d v="2024-03-21T00:00:00"/>
    <d v="2024-03-21T16:00:00"/>
    <d v="2024-03-21T15:57:00"/>
    <s v="Afternoon"/>
    <d v="2024-03-21T16:01:00"/>
    <d v="2024-03-21T16:06:00"/>
    <d v="2024-03-21T17:11:00"/>
    <d v="2024-03-21T17:24:00"/>
    <d v="2024-03-21T17:24:00"/>
    <d v="2024-03-21T17:36:00"/>
    <n v="0.6"/>
    <n v="6"/>
    <n v="7"/>
    <n v="0.17"/>
    <m/>
    <n v="1"/>
    <s v="Online"/>
    <n v="0.51057919115237138"/>
    <m/>
    <n v="74.000000000232831"/>
    <m/>
    <n v="98.999999997904524"/>
  </r>
  <r>
    <s v="P100994"/>
    <s v="Cardiology"/>
    <s v="Urgent Care"/>
    <s v="Scheduled"/>
    <d v="2024-01-25T00:00:00"/>
    <d v="2024-01-25T13:45:00"/>
    <d v="2024-01-25T13:32:00"/>
    <s v="Afternoon"/>
    <d v="2024-01-25T13:36:00"/>
    <d v="2024-01-25T13:43:00"/>
    <d v="2024-01-25T16:05:00"/>
    <d v="2024-01-25T16:18:00"/>
    <d v="2024-01-25T17:42:00"/>
    <d v="2024-01-25T18:00:00"/>
    <n v="0.47"/>
    <n v="6"/>
    <n v="4"/>
    <n v="0.3"/>
    <m/>
    <n v="1"/>
    <s v="Online"/>
    <n v="0.96545572318729866"/>
    <m/>
    <n v="153.00000000628643"/>
    <m/>
    <n v="268.00000000395812"/>
  </r>
  <r>
    <s v="P100011"/>
    <s v="Emergency"/>
    <s v="Specialist Referral"/>
    <s v="Scheduled"/>
    <d v="2024-02-27T00:00:00"/>
    <d v="2024-02-27T12:30:00"/>
    <d v="2024-02-27T12:26:00"/>
    <s v="Afternoon"/>
    <d v="2024-02-27T12:29:00"/>
    <d v="2024-02-27T12:42:00"/>
    <d v="2024-02-27T15:08:00"/>
    <d v="2024-02-27T15:37:00"/>
    <d v="2024-02-27T17:47:00"/>
    <d v="2024-02-27T19:09:00"/>
    <n v="0.77"/>
    <n v="4"/>
    <n v="7"/>
    <n v="0.38"/>
    <m/>
    <n v="1"/>
    <s v="Online"/>
    <n v="0.60411727263879711"/>
    <m/>
    <n v="162.00000000419095"/>
    <m/>
    <n v="403.00000000395812"/>
  </r>
  <r>
    <s v="P100003"/>
    <s v="Emergency"/>
    <s v="Urgent Care"/>
    <s v="Emergency"/>
    <d v="2024-03-27T00:00:00"/>
    <d v="2024-03-27T11:00:00"/>
    <d v="2024-03-27T10:59:00"/>
    <s v="Morning"/>
    <d v="2024-03-27T11:02:00"/>
    <d v="2024-03-27T11:11:00"/>
    <d v="2024-03-27T11:18:00"/>
    <d v="2024-03-27T11:23:00"/>
    <d v="2024-03-27T11:23:00"/>
    <d v="2024-03-27T11:37:00"/>
    <n v="0.41"/>
    <n v="5"/>
    <n v="4"/>
    <n v="0.36"/>
    <d v="1899-12-30T00:05:07"/>
    <n v="0"/>
    <s v="Walk-in"/>
    <n v="7.6458201610573817E-2"/>
    <m/>
    <n v="18.999999999068677"/>
    <m/>
    <n v="37.999999998137355"/>
  </r>
  <r>
    <s v="P100020"/>
    <s v="Emergency"/>
    <s v="New Patient"/>
    <s v="Scheduled"/>
    <d v="2024-01-10T00:00:00"/>
    <d v="2024-01-10T10:00:00"/>
    <d v="2024-01-10T09:25:00"/>
    <s v="Morning"/>
    <d v="2024-01-10T09:26:00"/>
    <d v="2024-01-10T09:46:00"/>
    <d v="2024-01-10T11:14:00"/>
    <d v="2024-01-10T11:30:00"/>
    <d v="2024-01-10T14:11:00"/>
    <d v="2024-01-10T15:47:00"/>
    <n v="0.68"/>
    <n v="6"/>
    <n v="13"/>
    <n v="0.38"/>
    <m/>
    <n v="1"/>
    <s v="Online"/>
    <n v="0.20147476563107669"/>
    <m/>
    <n v="108.99999999906868"/>
    <m/>
    <n v="381.99999999837019"/>
  </r>
  <r>
    <s v="P100034"/>
    <s v="Emergency"/>
    <s v="Specialist Referral"/>
    <s v="Scheduled"/>
    <d v="2024-01-15T00:00:00"/>
    <d v="2024-01-15T16:45:00"/>
    <d v="2024-01-15T16:55:00"/>
    <s v="Afternoon"/>
    <d v="2024-01-15T16:59:00"/>
    <d v="2024-01-15T17:21:00"/>
    <d v="2024-01-15T17:43:00"/>
    <d v="2024-01-15T17:56:00"/>
    <d v="2024-01-15T17:56:00"/>
    <d v="2024-01-15T19:45:00"/>
    <n v="0.6"/>
    <n v="7"/>
    <n v="6"/>
    <n v="0.11"/>
    <m/>
    <n v="1"/>
    <s v="Online"/>
    <n v="0.27579068540137097"/>
    <m/>
    <n v="47.999999999301508"/>
    <m/>
    <n v="169.99999999883585"/>
  </r>
  <r>
    <s v="P100037"/>
    <s v="Emergency"/>
    <s v="Follow-up"/>
    <s v="Scheduled"/>
    <d v="2024-01-08T00:00:00"/>
    <d v="2024-01-08T14:15:00"/>
    <d v="2024-01-08T14:18:00"/>
    <s v="Afternoon"/>
    <d v="2024-01-08T14:19:00"/>
    <d v="2024-01-08T14:23:00"/>
    <d v="2024-01-08T15:06:00"/>
    <d v="2024-01-08T15:22:00"/>
    <d v="2024-01-08T15:22:00"/>
    <d v="2024-01-08T16:13:00"/>
    <n v="0.56000000000000005"/>
    <n v="8"/>
    <n v="15"/>
    <n v="0.11"/>
    <m/>
    <n v="1"/>
    <s v="Online"/>
    <n v="0.11416237127319717"/>
    <m/>
    <n v="47.999999999301508"/>
    <m/>
    <n v="114.99999999767169"/>
  </r>
  <r>
    <s v="P100040"/>
    <s v="Emergency"/>
    <s v="Urgent Care"/>
    <s v="Scheduled"/>
    <d v="2024-02-11T00:00:00"/>
    <d v="2024-02-11T14:45:00"/>
    <d v="2024-02-11T14:40:00"/>
    <s v="Afternoon"/>
    <d v="2024-02-11T14:42:00"/>
    <d v="2024-02-11T14:52:00"/>
    <d v="2024-02-11T15:13:00"/>
    <d v="2024-02-11T15:46:00"/>
    <d v="2024-02-11T17:09:00"/>
    <d v="2024-02-11T17:24:00"/>
    <n v="0.48"/>
    <n v="7"/>
    <n v="6"/>
    <n v="0.18"/>
    <m/>
    <n v="1"/>
    <s v="Online"/>
    <n v="0.56787834177237584"/>
    <m/>
    <n v="33.000000002793968"/>
    <m/>
    <n v="164.00000000023283"/>
  </r>
  <r>
    <s v="P100058"/>
    <s v="Emergency"/>
    <s v="Specialist Referral"/>
    <s v="Emergency"/>
    <d v="2024-01-29T00:00:00"/>
    <d v="2024-01-29T09:45:00"/>
    <d v="2024-01-29T09:51:00"/>
    <s v="Morning"/>
    <d v="2024-01-29T09:54:00"/>
    <d v="2024-01-29T09:55:00"/>
    <d v="2024-01-29T11:50:00"/>
    <d v="2024-01-29T11:55:00"/>
    <d v="2024-01-29T12:45:00"/>
    <d v="2024-01-29T13:41:00"/>
    <n v="0.48"/>
    <n v="5"/>
    <n v="12"/>
    <n v="0.28000000000000003"/>
    <d v="1899-12-30T00:01:34"/>
    <n v="0"/>
    <s v="Walk-in"/>
    <n v="0.14450376652354668"/>
    <m/>
    <n v="119.00000000023283"/>
    <m/>
    <n v="230.00000000582077"/>
  </r>
  <r>
    <s v="P100064"/>
    <s v="Emergency"/>
    <s v="Urgent Care"/>
    <s v="Scheduled"/>
    <d v="2024-03-15T00:00:00"/>
    <d v="2024-03-15T10:00:00"/>
    <d v="2024-03-15T10:08:00"/>
    <s v="Morning"/>
    <d v="2024-03-15T10:10:00"/>
    <d v="2024-03-15T10:29:00"/>
    <d v="2024-03-15T11:42:00"/>
    <d v="2024-03-15T11:48:00"/>
    <d v="2024-03-15T11:48:00"/>
    <d v="2024-03-15T11:57:00"/>
    <n v="0.61"/>
    <n v="7"/>
    <n v="9"/>
    <n v="0.43"/>
    <m/>
    <n v="1"/>
    <s v="Online"/>
    <n v="0.26685480444044474"/>
    <m/>
    <n v="94.000000002561137"/>
    <m/>
    <n v="108.99999999906868"/>
  </r>
  <r>
    <s v="P100071"/>
    <s v="Emergency"/>
    <s v="Follow-up"/>
    <s v="Scheduled"/>
    <d v="2024-01-22T00:00:00"/>
    <d v="2024-01-22T16:00:00"/>
    <d v="2024-01-22T15:48:00"/>
    <s v="Afternoon"/>
    <d v="2024-01-22T15:50:00"/>
    <d v="2024-01-22T15:52:00"/>
    <d v="2024-01-22T16:24:00"/>
    <d v="2024-01-22T16:54:00"/>
    <d v="2024-01-22T17:12:00"/>
    <d v="2024-01-22T17:22:00"/>
    <n v="0.73"/>
    <n v="3"/>
    <n v="11"/>
    <n v="0.21"/>
    <m/>
    <n v="1"/>
    <s v="Online"/>
    <n v="0.9680015397859747"/>
    <m/>
    <n v="36.000000002095476"/>
    <m/>
    <n v="94.000000002561137"/>
  </r>
  <r>
    <s v="P100100"/>
    <s v="Emergency"/>
    <s v="New Patient"/>
    <s v="Scheduled"/>
    <d v="2024-01-13T00:00:00"/>
    <d v="2024-01-13T14:15:00"/>
    <d v="2024-01-13T13:53:00"/>
    <s v="Afternoon"/>
    <d v="2024-01-13T13:54:00"/>
    <d v="2024-01-13T14:08:00"/>
    <d v="2024-01-13T15:17:00"/>
    <d v="2024-01-13T15:57:00"/>
    <d v="2024-01-13T17:08:00"/>
    <d v="2024-01-13T17:17:00"/>
    <n v="0.46"/>
    <n v="2"/>
    <n v="4"/>
    <n v="0.21"/>
    <m/>
    <n v="1"/>
    <s v="Online"/>
    <n v="0.91727137820333282"/>
    <m/>
    <n v="84.000000001396984"/>
    <m/>
    <n v="203.99999999441206"/>
  </r>
  <r>
    <s v="P100104"/>
    <s v="Emergency"/>
    <s v="Urgent Care"/>
    <s v="Scheduled"/>
    <d v="2024-01-30T00:00:00"/>
    <d v="2024-01-30T13:00:00"/>
    <d v="2024-01-30T12:40:00"/>
    <s v="Afternoon"/>
    <d v="2024-01-30T12:43:00"/>
    <d v="2024-01-30T12:48:00"/>
    <d v="2024-01-30T17:08:00"/>
    <d v="2024-01-30T17:30:00"/>
    <d v="2024-01-30T18:22:00"/>
    <d v="2024-01-30T18:27:00"/>
    <n v="0.82"/>
    <n v="3"/>
    <n v="6"/>
    <n v="0.13"/>
    <m/>
    <n v="1"/>
    <s v="Online"/>
    <n v="9.0080635634270934E-3"/>
    <m/>
    <n v="267.99999999348074"/>
    <m/>
    <n v="346.99999999953434"/>
  </r>
  <r>
    <s v="P100105"/>
    <s v="Emergency"/>
    <s v="Specialist Referral"/>
    <s v="Walk-in"/>
    <d v="2024-02-17T00:00:00"/>
    <d v="2024-02-17T09:15:00"/>
    <d v="2024-02-17T08:52:00"/>
    <s v="Morning"/>
    <d v="2024-02-17T08:54:00"/>
    <d v="2024-02-17T08:59:00"/>
    <d v="2024-02-17T11:03:00"/>
    <d v="2024-02-17T11:29:00"/>
    <d v="2024-02-17T12:41:00"/>
    <d v="2024-02-17T12:57:00"/>
    <n v="0.77"/>
    <n v="8"/>
    <n v="7"/>
    <n v="0.18"/>
    <d v="1899-12-30T00:58:22"/>
    <n v="0"/>
    <s v="Walk-in"/>
    <n v="0.92766159042751561"/>
    <m/>
    <n v="131.00000000791624"/>
    <m/>
    <n v="245.00000000232831"/>
  </r>
  <r>
    <s v="P100107"/>
    <s v="Emergency"/>
    <s v="Follow-up"/>
    <s v="Scheduled"/>
    <d v="2024-03-16T00:00:00"/>
    <d v="2024-03-16T11:00:00"/>
    <d v="2024-03-16T10:54:00"/>
    <s v="Morning"/>
    <d v="2024-03-16T10:56:00"/>
    <d v="2024-03-16T11:05:00"/>
    <d v="2024-03-16T11:07:00"/>
    <d v="2024-03-16T11:51:00"/>
    <d v="2024-03-16T12:06:00"/>
    <d v="2024-03-16T12:20:00"/>
    <n v="0.84"/>
    <n v="6"/>
    <n v="11"/>
    <n v="0.35"/>
    <m/>
    <n v="1"/>
    <s v="Online"/>
    <n v="0.45155711994820613"/>
    <m/>
    <n v="12.999999989988282"/>
    <m/>
    <n v="85.999999997438863"/>
  </r>
  <r>
    <s v="P100110"/>
    <s v="Emergency"/>
    <s v="New Patient"/>
    <s v="Scheduled"/>
    <d v="2024-03-18T00:00:00"/>
    <d v="2024-03-18T10:00:00"/>
    <d v="2024-03-18T09:54:00"/>
    <s v="Morning"/>
    <d v="2024-03-18T09:59:00"/>
    <d v="2024-03-18T10:09:00"/>
    <d v="2024-03-18T11:52:00"/>
    <d v="2024-03-18T12:11:00"/>
    <d v="2024-03-18T12:46:00"/>
    <d v="2024-03-18T14:33:00"/>
    <n v="0.6"/>
    <n v="2"/>
    <n v="12"/>
    <n v="0.38"/>
    <m/>
    <n v="1"/>
    <s v="Online"/>
    <n v="0.84685463161291308"/>
    <m/>
    <n v="117.9999999969732"/>
    <m/>
    <n v="278.99999999790452"/>
  </r>
  <r>
    <s v="P100130"/>
    <s v="Emergency"/>
    <s v="New Patient"/>
    <s v="Scheduled"/>
    <d v="2024-03-22T00:00:00"/>
    <d v="2024-03-22T08:45:00"/>
    <d v="2024-03-22T08:41:00"/>
    <s v="Morning"/>
    <d v="2024-03-22T08:42:00"/>
    <d v="2024-03-22T08:58:00"/>
    <d v="2024-03-22T10:38:00"/>
    <d v="2024-03-22T11:03:00"/>
    <d v="2024-03-22T12:53:00"/>
    <d v="2024-03-22T13:56:00"/>
    <n v="0.36"/>
    <n v="6"/>
    <n v="8"/>
    <n v="0.31"/>
    <m/>
    <n v="1"/>
    <s v="Online"/>
    <n v="0.18529498756775542"/>
    <m/>
    <n v="117.00000000419095"/>
    <m/>
    <n v="315"/>
  </r>
  <r>
    <s v="P100137"/>
    <s v="Emergency"/>
    <s v="Specialist Referral"/>
    <s v="Scheduled"/>
    <d v="2024-01-08T00:00:00"/>
    <d v="2024-01-08T12:45:00"/>
    <d v="2024-01-08T12:40:00"/>
    <s v="Afternoon"/>
    <d v="2024-01-08T12:45:00"/>
    <d v="2024-01-08T13:03:00"/>
    <d v="2024-01-08T13:33:00"/>
    <d v="2024-01-08T14:09:00"/>
    <d v="2024-01-08T14:59:00"/>
    <d v="2024-01-08T16:06:00"/>
    <n v="0.74"/>
    <n v="7"/>
    <n v="3"/>
    <n v="0.33"/>
    <m/>
    <n v="1"/>
    <s v="Online"/>
    <n v="0.57288286914766584"/>
    <m/>
    <n v="52.999999994644895"/>
    <m/>
    <n v="205.99999999045394"/>
  </r>
  <r>
    <s v="P100162"/>
    <s v="Emergency"/>
    <s v="Urgent Care"/>
    <s v="Scheduled"/>
    <d v="2024-01-09T00:00:00"/>
    <d v="2024-01-09T15:45:00"/>
    <d v="2024-01-09T15:52:00"/>
    <s v="Afternoon"/>
    <d v="2024-01-09T15:56:00"/>
    <d v="2024-01-09T16:03:00"/>
    <d v="2024-01-09T16:41:00"/>
    <d v="2024-01-09T17:17:00"/>
    <d v="2024-01-09T18:01:00"/>
    <d v="2024-01-09T18:19:00"/>
    <n v="0.91"/>
    <n v="8"/>
    <n v="13"/>
    <n v="0.11"/>
    <m/>
    <n v="1"/>
    <s v="Online"/>
    <n v="1.9172224589119491E-2"/>
    <m/>
    <n v="49.000000002561137"/>
    <m/>
    <n v="146.99999999720603"/>
  </r>
  <r>
    <s v="P100195"/>
    <s v="Emergency"/>
    <s v="New Patient"/>
    <s v="Emergency"/>
    <d v="2024-01-10T00:00:00"/>
    <d v="2024-01-10T12:15:00"/>
    <d v="2024-01-10T12:16:00"/>
    <s v="Afternoon"/>
    <d v="2024-01-10T12:20:00"/>
    <d v="2024-01-10T12:28:00"/>
    <d v="2024-01-10T12:47:00"/>
    <d v="2024-01-10T12:52:00"/>
    <d v="2024-01-10T13:54:00"/>
    <d v="2024-01-10T15:48:00"/>
    <n v="0.62"/>
    <n v="3"/>
    <n v="14"/>
    <n v="0.49"/>
    <d v="1899-12-30T00:24:13"/>
    <n v="0"/>
    <s v="Walk-in"/>
    <n v="0.32478464490674819"/>
    <m/>
    <n v="30.99999999627471"/>
    <m/>
    <n v="211.99999999953434"/>
  </r>
  <r>
    <s v="P100199"/>
    <s v="Emergency"/>
    <s v="Specialist Referral"/>
    <s v="Scheduled"/>
    <d v="2024-01-26T00:00:00"/>
    <d v="2024-01-26T10:15:00"/>
    <d v="2024-01-26T09:49:00"/>
    <s v="Morning"/>
    <d v="2024-01-26T09:53:00"/>
    <d v="2024-01-26T10:00:00"/>
    <d v="2024-01-26T10:37:00"/>
    <d v="2024-01-26T10:43:00"/>
    <d v="2024-01-26T11:21:00"/>
    <d v="2024-01-26T13:03:00"/>
    <n v="0.31"/>
    <n v="4"/>
    <n v="3"/>
    <n v="0.31"/>
    <m/>
    <n v="1"/>
    <s v="Online"/>
    <n v="0.14687508539971794"/>
    <m/>
    <n v="47.999999999301508"/>
    <m/>
    <n v="193.99999999324791"/>
  </r>
  <r>
    <s v="P100207"/>
    <s v="Emergency"/>
    <s v="Urgent Care"/>
    <s v="Scheduled"/>
    <d v="2024-02-22T00:00:00"/>
    <d v="2024-02-22T12:45:00"/>
    <d v="2024-02-22T12:44:00"/>
    <s v="Afternoon"/>
    <d v="2024-02-22T12:48:00"/>
    <d v="2024-02-22T12:49:00"/>
    <d v="2024-02-22T13:33:00"/>
    <d v="2024-02-22T13:44:00"/>
    <d v="2024-02-22T14:28:00"/>
    <d v="2024-02-22T16:29:00"/>
    <n v="0.82"/>
    <n v="3"/>
    <n v="3"/>
    <n v="0.16"/>
    <m/>
    <n v="1"/>
    <s v="Online"/>
    <n v="0.47077152847022619"/>
    <m/>
    <n v="49.000000002561137"/>
    <m/>
    <n v="225"/>
  </r>
  <r>
    <s v="P100212"/>
    <s v="Emergency"/>
    <s v="Specialist Referral"/>
    <s v="Scheduled"/>
    <d v="2024-01-28T00:00:00"/>
    <d v="2024-01-28T09:00:00"/>
    <d v="2024-01-28T08:48:00"/>
    <s v="Morning"/>
    <d v="2024-01-28T08:51:00"/>
    <d v="2024-01-28T09:03:00"/>
    <d v="2024-01-28T09:10:00"/>
    <d v="2024-01-28T09:42:00"/>
    <d v="2024-01-28T10:21:00"/>
    <d v="2024-01-28T10:41:00"/>
    <n v="0.36"/>
    <n v="3"/>
    <n v="6"/>
    <n v="0.35"/>
    <m/>
    <n v="1"/>
    <s v="Online"/>
    <n v="0.83894436653776583"/>
    <m/>
    <n v="21.999999998370185"/>
    <m/>
    <n v="113.00000000162981"/>
  </r>
  <r>
    <s v="P100218"/>
    <s v="Emergency"/>
    <s v="Urgent Care"/>
    <s v="Scheduled"/>
    <d v="2024-02-24T00:00:00"/>
    <d v="2024-02-24T10:15:00"/>
    <d v="2024-02-24T09:59:00"/>
    <s v="Morning"/>
    <d v="2024-02-24T10:03:00"/>
    <d v="2024-02-24T10:07:00"/>
    <d v="2024-02-24T11:08:00"/>
    <d v="2024-02-24T11:26:00"/>
    <d v="2024-02-24T12:28:00"/>
    <d v="2024-02-24T14:14:00"/>
    <n v="0.56999999999999995"/>
    <n v="5"/>
    <n v="9"/>
    <n v="0.44"/>
    <m/>
    <n v="1"/>
    <s v="Online"/>
    <n v="0.36130396178523971"/>
    <m/>
    <n v="68.999999994412065"/>
    <m/>
    <n v="254.99999999301508"/>
  </r>
  <r>
    <s v="P100224"/>
    <s v="Emergency"/>
    <s v="Urgent Care"/>
    <s v="Emergency"/>
    <d v="2024-01-03T00:00:00"/>
    <d v="2024-01-03T10:45:00"/>
    <d v="2024-01-03T10:50:00"/>
    <s v="Morning"/>
    <d v="2024-01-03T10:53:00"/>
    <d v="2024-01-03T10:55:00"/>
    <d v="2024-01-03T11:02:00"/>
    <d v="2024-01-03T11:19:00"/>
    <d v="2024-01-03T12:29:00"/>
    <d v="2024-01-03T12:40:00"/>
    <n v="0.31"/>
    <n v="3"/>
    <n v="11"/>
    <n v="0.48"/>
    <d v="1899-12-30T00:53:10"/>
    <n v="0"/>
    <s v="Walk-in"/>
    <n v="0.89937952901404161"/>
    <m/>
    <n v="11.999999997206032"/>
    <m/>
    <n v="110.00000000232831"/>
  </r>
  <r>
    <s v="P100228"/>
    <s v="Emergency"/>
    <s v="Urgent Care"/>
    <s v="Scheduled"/>
    <d v="2024-01-23T00:00:00"/>
    <d v="2024-01-23T16:45:00"/>
    <d v="2024-01-23T16:02:00"/>
    <s v="Afternoon"/>
    <d v="2024-01-23T16:06:00"/>
    <d v="2024-01-23T16:15:00"/>
    <d v="2024-01-23T16:24:00"/>
    <d v="2024-01-23T16:42:00"/>
    <d v="2024-01-23T18:24:00"/>
    <d v="2024-01-23T19:30:00"/>
    <n v="0.45"/>
    <n v="4"/>
    <n v="4"/>
    <n v="0.4"/>
    <m/>
    <n v="1"/>
    <s v="Online"/>
    <n v="0.58683999751604354"/>
    <m/>
    <n v="21.999999998370185"/>
    <m/>
    <n v="207.9999999969732"/>
  </r>
  <r>
    <s v="P100230"/>
    <s v="Emergency"/>
    <s v="New Patient"/>
    <s v="Scheduled"/>
    <d v="2024-01-12T00:00:00"/>
    <d v="2024-01-12T13:45:00"/>
    <d v="2024-01-12T13:46:00"/>
    <s v="Afternoon"/>
    <d v="2024-01-12T13:51:00"/>
    <d v="2024-01-12T14:00:00"/>
    <d v="2024-01-12T16:24:00"/>
    <d v="2024-01-12T16:35:00"/>
    <d v="2024-01-12T17:33:00"/>
    <d v="2024-01-12T17:44:00"/>
    <n v="0.37"/>
    <n v="3"/>
    <n v="7"/>
    <n v="0.48"/>
    <m/>
    <n v="1"/>
    <s v="Online"/>
    <n v="0.20554532056342789"/>
    <m/>
    <n v="158.00000000162981"/>
    <m/>
    <n v="238.00000000046566"/>
  </r>
  <r>
    <s v="P100255"/>
    <s v="Emergency"/>
    <s v="Specialist Referral"/>
    <s v="Scheduled"/>
    <d v="2024-02-07T00:00:00"/>
    <d v="2024-02-07T12:45:00"/>
    <d v="2024-02-07T12:42:00"/>
    <s v="Afternoon"/>
    <d v="2024-02-07T12:44:00"/>
    <d v="2024-02-07T12:57:00"/>
    <d v="2024-02-07T13:12:00"/>
    <d v="2024-02-07T13:29:00"/>
    <d v="2024-02-07T13:29:00"/>
    <d v="2024-02-07T14:35:00"/>
    <n v="0.77"/>
    <n v="5"/>
    <n v="9"/>
    <n v="0.15"/>
    <m/>
    <n v="1"/>
    <s v="Online"/>
    <n v="0.97328203173384031"/>
    <m/>
    <n v="30.00000000349246"/>
    <m/>
    <n v="113.00000000162981"/>
  </r>
  <r>
    <s v="P100259"/>
    <s v="Emergency"/>
    <s v="Specialist Referral"/>
    <s v="Scheduled"/>
    <d v="2024-01-26T00:00:00"/>
    <d v="2024-01-26T12:30:00"/>
    <d v="2024-01-26T12:23:00"/>
    <s v="Afternoon"/>
    <d v="2024-01-26T12:25:00"/>
    <d v="2024-01-26T12:35:00"/>
    <d v="2024-01-26T12:51:00"/>
    <d v="2024-01-26T13:06:00"/>
    <d v="2024-01-26T13:37:00"/>
    <d v="2024-01-26T15:43:00"/>
    <n v="0.45"/>
    <n v="3"/>
    <n v="13"/>
    <n v="0.49"/>
    <m/>
    <n v="1"/>
    <s v="Online"/>
    <n v="0.59549656660354022"/>
    <m/>
    <n v="27.999999996973202"/>
    <m/>
    <n v="200.00000000232831"/>
  </r>
  <r>
    <s v="P100264"/>
    <s v="Emergency"/>
    <s v="Specialist Referral"/>
    <s v="Scheduled"/>
    <d v="2024-02-24T00:00:00"/>
    <d v="2024-02-24T15:45:00"/>
    <d v="2024-02-24T14:56:00"/>
    <s v="Afternoon"/>
    <d v="2024-02-24T14:59:00"/>
    <d v="2024-02-24T15:06:00"/>
    <d v="2024-02-24T16:37:00"/>
    <d v="2024-02-24T16:51:00"/>
    <d v="2024-02-24T17:34:00"/>
    <d v="2024-02-24T17:44:00"/>
    <n v="0.88"/>
    <n v="2"/>
    <n v="5"/>
    <n v="0.27"/>
    <m/>
    <n v="1"/>
    <s v="Online"/>
    <n v="0.34148640228646054"/>
    <m/>
    <n v="101.00000000442378"/>
    <m/>
    <n v="168.00000000279397"/>
  </r>
  <r>
    <s v="P100270"/>
    <s v="Emergency"/>
    <s v="Follow-up"/>
    <s v="Scheduled"/>
    <d v="2024-02-16T00:00:00"/>
    <d v="2024-02-16T10:15:00"/>
    <d v="2024-02-16T09:56:00"/>
    <s v="Morning"/>
    <d v="2024-02-16T09:59:00"/>
    <d v="2024-02-16T10:10:00"/>
    <d v="2024-02-16T10:26:00"/>
    <d v="2024-02-16T10:35:00"/>
    <d v="2024-02-16T10:35:00"/>
    <d v="2024-02-16T10:39:00"/>
    <n v="0.64"/>
    <n v="2"/>
    <n v="9"/>
    <n v="0.24"/>
    <m/>
    <n v="1"/>
    <s v="Online"/>
    <n v="0.23576583659897854"/>
    <m/>
    <n v="29.999999993015081"/>
    <m/>
    <n v="42.999999993480742"/>
  </r>
  <r>
    <s v="P100311"/>
    <s v="Emergency"/>
    <s v="Specialist Referral"/>
    <s v="Scheduled"/>
    <d v="2024-01-18T00:00:00"/>
    <d v="2024-01-18T09:45:00"/>
    <d v="2024-01-18T09:23:00"/>
    <s v="Morning"/>
    <d v="2024-01-18T09:26:00"/>
    <d v="2024-01-18T09:30:00"/>
    <d v="2024-01-18T11:40:00"/>
    <d v="2024-01-18T12:12:00"/>
    <d v="2024-01-18T12:34:00"/>
    <d v="2024-01-18T12:45:00"/>
    <n v="0.72"/>
    <n v="3"/>
    <n v="14"/>
    <n v="0.23"/>
    <m/>
    <n v="1"/>
    <s v="Online"/>
    <n v="0.30527497064468312"/>
    <m/>
    <n v="136.99999999604188"/>
    <m/>
    <n v="201.99999999837019"/>
  </r>
  <r>
    <s v="P100316"/>
    <s v="Emergency"/>
    <s v="Urgent Care"/>
    <s v="Scheduled"/>
    <d v="2024-02-15T00:00:00"/>
    <d v="2024-02-15T13:45:00"/>
    <d v="2024-02-15T13:30:00"/>
    <s v="Afternoon"/>
    <d v="2024-02-15T13:34:00"/>
    <d v="2024-02-15T13:46:00"/>
    <d v="2024-02-15T14:24:00"/>
    <d v="2024-02-15T14:31:00"/>
    <d v="2024-02-15T14:31:00"/>
    <d v="2024-02-15T14:35:00"/>
    <n v="0.36"/>
    <n v="8"/>
    <n v="6"/>
    <n v="0.36"/>
    <m/>
    <n v="1"/>
    <s v="Online"/>
    <n v="0.88567949279002467"/>
    <m/>
    <n v="53.999999997904524"/>
    <m/>
    <n v="65.000000002328306"/>
  </r>
  <r>
    <s v="P100332"/>
    <s v="Emergency"/>
    <s v="Specialist Referral"/>
    <s v="Scheduled"/>
    <d v="2024-01-19T00:00:00"/>
    <d v="2024-01-19T13:45:00"/>
    <d v="2024-01-19T13:39:00"/>
    <s v="Afternoon"/>
    <d v="2024-01-19T13:44:00"/>
    <d v="2024-01-19T13:53:00"/>
    <d v="2024-01-19T14:57:00"/>
    <d v="2024-01-19T15:22:00"/>
    <d v="2024-01-19T16:09:00"/>
    <d v="2024-01-19T17:56:00"/>
    <n v="0.49"/>
    <n v="4"/>
    <n v="6"/>
    <n v="0.45"/>
    <m/>
    <n v="1"/>
    <s v="Online"/>
    <n v="0.80712874023371273"/>
    <m/>
    <n v="78.000000002793968"/>
    <m/>
    <n v="256.99999999953434"/>
  </r>
  <r>
    <s v="P100358"/>
    <s v="Emergency"/>
    <s v="New Patient"/>
    <s v="Walk-in"/>
    <d v="2024-03-21T00:00:00"/>
    <d v="2024-03-21T15:15:00"/>
    <d v="2024-03-21T14:54:00"/>
    <s v="Afternoon"/>
    <d v="2024-03-21T14:57:00"/>
    <d v="2024-03-21T15:04:00"/>
    <d v="2024-03-21T15:42:00"/>
    <d v="2024-03-21T16:16:00"/>
    <d v="2024-03-21T16:42:00"/>
    <d v="2024-03-21T17:50:00"/>
    <n v="0.83"/>
    <n v="3"/>
    <n v="14"/>
    <n v="0.12"/>
    <d v="1899-12-30T00:56:37"/>
    <n v="0"/>
    <s v="Walk-in"/>
    <n v="0.13369460037885006"/>
    <m/>
    <n v="47.999999999301508"/>
    <m/>
    <n v="175.99999999743886"/>
  </r>
  <r>
    <s v="P100359"/>
    <s v="Emergency"/>
    <s v="Urgent Care"/>
    <s v="Scheduled"/>
    <d v="2024-02-02T00:00:00"/>
    <d v="2024-02-02T14:30:00"/>
    <d v="2024-02-02T14:29:00"/>
    <s v="Afternoon"/>
    <d v="2024-02-02T14:32:00"/>
    <d v="2024-02-02T14:51:00"/>
    <d v="2024-02-02T15:38:00"/>
    <d v="2024-02-02T15:43:00"/>
    <d v="2024-02-02T15:43:00"/>
    <d v="2024-02-02T16:25:00"/>
    <n v="0.42"/>
    <n v="7"/>
    <n v="11"/>
    <n v="0.36"/>
    <m/>
    <n v="1"/>
    <s v="Online"/>
    <n v="0.84936666925242865"/>
    <m/>
    <n v="68.999999994412065"/>
    <m/>
    <n v="116.00000000093132"/>
  </r>
  <r>
    <s v="P100372"/>
    <s v="Emergency"/>
    <s v="New Patient"/>
    <s v="Scheduled"/>
    <d v="2024-03-03T00:00:00"/>
    <d v="2024-03-03T15:30:00"/>
    <d v="2024-03-03T15:41:00"/>
    <s v="Afternoon"/>
    <d v="2024-03-03T15:43:00"/>
    <d v="2024-03-03T15:55:00"/>
    <d v="2024-03-03T16:15:00"/>
    <d v="2024-03-03T16:32:00"/>
    <d v="2024-03-03T17:07:00"/>
    <d v="2024-03-03T17:18:00"/>
    <n v="0.77"/>
    <n v="5"/>
    <n v="8"/>
    <n v="0.45"/>
    <m/>
    <n v="1"/>
    <s v="Online"/>
    <n v="0.91201447966362703"/>
    <m/>
    <n v="34.000000006053597"/>
    <m/>
    <n v="97.000000001862645"/>
  </r>
  <r>
    <s v="P100378"/>
    <s v="Emergency"/>
    <s v="New Patient"/>
    <s v="Walk-in"/>
    <d v="2024-01-26T00:00:00"/>
    <d v="2024-01-26T12:30:00"/>
    <d v="2024-01-26T12:31:00"/>
    <s v="Afternoon"/>
    <d v="2024-01-26T12:33:00"/>
    <d v="2024-01-26T12:42:00"/>
    <d v="2024-01-26T13:57:00"/>
    <d v="2024-01-26T14:14:00"/>
    <d v="2024-01-26T14:45:00"/>
    <d v="2024-01-26T14:58:00"/>
    <n v="0.54"/>
    <n v="3"/>
    <n v="4"/>
    <n v="0.28999999999999998"/>
    <d v="1899-12-30T00:38:57"/>
    <n v="0"/>
    <s v="Walk-in"/>
    <n v="0.59854005110399844"/>
    <m/>
    <n v="86.000000007916242"/>
    <m/>
    <n v="147.00000000768341"/>
  </r>
  <r>
    <s v="P100399"/>
    <s v="Emergency"/>
    <s v="New Patient"/>
    <s v="Emergency"/>
    <d v="2024-01-10T00:00:00"/>
    <d v="2024-01-10T09:30:00"/>
    <d v="2024-01-10T08:59:00"/>
    <s v="Morning"/>
    <d v="2024-01-10T09:04:00"/>
    <d v="2024-01-10T09:09:00"/>
    <d v="2024-01-10T10:25:00"/>
    <d v="2024-01-10T10:42:00"/>
    <d v="2024-01-10T10:42:00"/>
    <d v="2024-01-10T12:45:00"/>
    <n v="0.65"/>
    <n v="6"/>
    <n v="11"/>
    <n v="0.38"/>
    <d v="1899-12-30T00:08:28"/>
    <n v="0"/>
    <s v="Walk-in"/>
    <n v="0.35295063713913932"/>
    <m/>
    <n v="86.000000007916242"/>
    <m/>
    <n v="226.00000000325963"/>
  </r>
  <r>
    <s v="P100403"/>
    <s v="Emergency"/>
    <s v="New Patient"/>
    <s v="Scheduled"/>
    <d v="2024-03-12T00:00:00"/>
    <d v="2024-03-12T14:45:00"/>
    <d v="2024-03-12T15:10:00"/>
    <s v="Afternoon"/>
    <d v="2024-03-12T15:11:00"/>
    <d v="2024-03-12T15:16:00"/>
    <d v="2024-03-12T16:23:00"/>
    <d v="2024-03-12T16:28:00"/>
    <d v="2024-03-12T16:48:00"/>
    <d v="2024-03-12T16:59:00"/>
    <n v="0.76"/>
    <n v="2"/>
    <n v="15"/>
    <n v="0.38"/>
    <m/>
    <n v="1"/>
    <s v="Online"/>
    <n v="0.41737491946009875"/>
    <m/>
    <n v="72.999999996973202"/>
    <m/>
    <n v="108.99999999906868"/>
  </r>
  <r>
    <s v="P100419"/>
    <s v="Emergency"/>
    <s v="Urgent Care"/>
    <s v="Scheduled"/>
    <d v="2024-02-07T00:00:00"/>
    <d v="2024-02-07T10:30:00"/>
    <d v="2024-02-07T10:22:00"/>
    <s v="Morning"/>
    <d v="2024-02-07T10:25:00"/>
    <d v="2024-02-07T10:28:00"/>
    <d v="2024-02-07T12:32:00"/>
    <d v="2024-02-07T12:55:00"/>
    <d v="2024-02-07T13:11:00"/>
    <d v="2024-02-07T14:29:00"/>
    <n v="0.41"/>
    <n v="3"/>
    <n v="11"/>
    <n v="0.36"/>
    <m/>
    <n v="1"/>
    <s v="Online"/>
    <n v="0.2042545240859055"/>
    <m/>
    <n v="130.00000000465661"/>
    <m/>
    <n v="247.00000000884756"/>
  </r>
  <r>
    <s v="P100423"/>
    <s v="Emergency"/>
    <s v="New Patient"/>
    <s v="Walk-in"/>
    <d v="2024-03-01T00:00:00"/>
    <d v="2024-03-01T15:00:00"/>
    <d v="2024-03-01T14:55:00"/>
    <s v="Afternoon"/>
    <d v="2024-03-01T14:58:00"/>
    <d v="2024-03-01T15:06:00"/>
    <d v="2024-03-01T15:46:00"/>
    <d v="2024-03-01T16:11:00"/>
    <d v="2024-03-01T16:40:00"/>
    <d v="2024-03-01T16:45:00"/>
    <n v="0.33"/>
    <n v="7"/>
    <n v="10"/>
    <n v="0.39"/>
    <d v="1899-12-30T00:58:06"/>
    <n v="0"/>
    <s v="Walk-in"/>
    <n v="0.56361712052885748"/>
    <m/>
    <n v="50.999999998603016"/>
    <m/>
    <n v="109.99999999185093"/>
  </r>
  <r>
    <s v="P100442"/>
    <s v="Emergency"/>
    <s v="Specialist Referral"/>
    <s v="Emergency"/>
    <d v="2024-02-15T00:00:00"/>
    <d v="2024-02-15T08:00:00"/>
    <d v="2024-02-15T07:43:00"/>
    <s v="Morning"/>
    <d v="2024-02-15T07:44:00"/>
    <d v="2024-02-15T07:54:00"/>
    <d v="2024-02-15T09:11:00"/>
    <d v="2024-02-15T09:28:00"/>
    <d v="2024-02-15T09:28:00"/>
    <d v="2024-02-15T10:12:00"/>
    <n v="0.36"/>
    <n v="6"/>
    <n v="13"/>
    <n v="0.47"/>
    <d v="1899-12-30T00:48:33"/>
    <n v="0"/>
    <s v="Walk-in"/>
    <n v="0.35929409737165541"/>
    <m/>
    <n v="88.000000003958121"/>
    <m/>
    <n v="149.00000000372529"/>
  </r>
  <r>
    <s v="P100459"/>
    <s v="Emergency"/>
    <s v="Urgent Care"/>
    <s v="Scheduled"/>
    <d v="2024-01-20T00:00:00"/>
    <d v="2024-01-20T12:00:00"/>
    <d v="2024-01-20T12:20:00"/>
    <s v="Afternoon"/>
    <d v="2024-01-20T12:25:00"/>
    <d v="2024-01-20T12:37:00"/>
    <d v="2024-01-20T12:50:00"/>
    <d v="2024-01-20T13:19:00"/>
    <d v="2024-01-20T13:45:00"/>
    <d v="2024-01-20T14:55:00"/>
    <n v="0.56999999999999995"/>
    <n v="2"/>
    <n v="3"/>
    <n v="0.28000000000000003"/>
    <m/>
    <n v="1"/>
    <s v="Online"/>
    <n v="0.25282074947310718"/>
    <m/>
    <n v="29.999999993015081"/>
    <m/>
    <n v="155.00000000232831"/>
  </r>
  <r>
    <s v="P100477"/>
    <s v="Emergency"/>
    <s v="New Patient"/>
    <s v="Walk-in"/>
    <d v="2024-01-23T00:00:00"/>
    <d v="2024-01-23T13:30:00"/>
    <d v="2024-01-23T13:03:00"/>
    <s v="Afternoon"/>
    <d v="2024-01-23T13:07:00"/>
    <d v="2024-01-23T13:17:00"/>
    <d v="2024-01-23T14:06:00"/>
    <d v="2024-01-23T14:31:00"/>
    <d v="2024-01-23T16:28:00"/>
    <d v="2024-01-23T18:13:00"/>
    <n v="0.92"/>
    <n v="8"/>
    <n v="9"/>
    <n v="0.28999999999999998"/>
    <d v="1899-12-30T00:06:10"/>
    <n v="0"/>
    <s v="Walk-in"/>
    <n v="0.68092092003264837"/>
    <m/>
    <n v="63.000000006286427"/>
    <m/>
    <n v="310.00000000465661"/>
  </r>
  <r>
    <s v="P100518"/>
    <s v="Emergency"/>
    <s v="New Patient"/>
    <s v="Emergency"/>
    <d v="2024-01-02T00:00:00"/>
    <d v="2024-01-02T09:45:00"/>
    <d v="2024-01-02T09:26:00"/>
    <s v="Morning"/>
    <d v="2024-01-02T09:31:00"/>
    <d v="2024-01-02T09:35:00"/>
    <d v="2024-01-02T09:39:00"/>
    <d v="2024-01-02T09:53:00"/>
    <d v="2024-01-02T09:53:00"/>
    <d v="2024-01-02T10:00:00"/>
    <n v="0.54"/>
    <n v="4"/>
    <n v="11"/>
    <n v="0.19"/>
    <d v="1899-12-30T00:33:43"/>
    <n v="0"/>
    <s v="Walk-in"/>
    <n v="0.794235671306186"/>
    <m/>
    <n v="13.000000000465661"/>
    <m/>
    <n v="33.999999995576218"/>
  </r>
  <r>
    <s v="P100527"/>
    <s v="Emergency"/>
    <s v="Urgent Care"/>
    <s v="Scheduled"/>
    <d v="2024-01-22T00:00:00"/>
    <d v="2024-01-22T09:15:00"/>
    <d v="2024-01-22T08:42:00"/>
    <s v="Morning"/>
    <d v="2024-01-22T08:45:00"/>
    <d v="2024-01-22T08:52:00"/>
    <d v="2024-01-22T09:20:00"/>
    <d v="2024-01-22T09:39:00"/>
    <d v="2024-01-22T10:33:00"/>
    <d v="2024-01-22T10:41:00"/>
    <n v="0.92"/>
    <n v="4"/>
    <n v="11"/>
    <n v="0.4"/>
    <m/>
    <n v="1"/>
    <s v="Online"/>
    <n v="0.74474536490831189"/>
    <m/>
    <n v="37.999999998137355"/>
    <m/>
    <n v="119.00000000023283"/>
  </r>
  <r>
    <s v="P100531"/>
    <s v="Emergency"/>
    <s v="New Patient"/>
    <s v="Scheduled"/>
    <d v="2024-02-05T00:00:00"/>
    <d v="2024-02-05T15:30:00"/>
    <d v="2024-02-05T14:50:00"/>
    <s v="Afternoon"/>
    <d v="2024-02-05T14:55:00"/>
    <d v="2024-02-05T15:00:00"/>
    <d v="2024-02-05T15:40:00"/>
    <d v="2024-02-05T16:10:00"/>
    <d v="2024-02-05T16:44:00"/>
    <d v="2024-02-05T17:17:00"/>
    <n v="0.32"/>
    <n v="8"/>
    <n v="15"/>
    <n v="0.23"/>
    <m/>
    <n v="1"/>
    <s v="Online"/>
    <n v="0.63812707548164727"/>
    <m/>
    <n v="50.000000005820766"/>
    <m/>
    <n v="146.99999999720603"/>
  </r>
  <r>
    <s v="P100536"/>
    <s v="Emergency"/>
    <s v="New Patient"/>
    <s v="Scheduled"/>
    <d v="2024-01-03T00:00:00"/>
    <d v="2024-01-03T16:45:00"/>
    <d v="2024-01-03T16:49:00"/>
    <s v="Afternoon"/>
    <d v="2024-01-03T16:51:00"/>
    <d v="2024-01-03T17:01:00"/>
    <d v="2024-01-03T18:16:00"/>
    <d v="2024-01-03T18:34:00"/>
    <d v="2024-01-03T20:14:00"/>
    <d v="2024-01-03T20:29:00"/>
    <n v="0.71"/>
    <n v="3"/>
    <n v="5"/>
    <n v="0.47"/>
    <m/>
    <n v="1"/>
    <s v="Online"/>
    <n v="0.30743568264909238"/>
    <m/>
    <n v="87.000000000698492"/>
    <m/>
    <n v="220.00000000465661"/>
  </r>
  <r>
    <s v="P100547"/>
    <s v="Emergency"/>
    <s v="Urgent Care"/>
    <s v="Walk-in"/>
    <d v="2024-02-02T00:00:00"/>
    <d v="2024-02-02T09:15:00"/>
    <d v="2024-02-02T08:56:00"/>
    <s v="Morning"/>
    <d v="2024-02-02T09:01:00"/>
    <d v="2024-02-02T09:08:00"/>
    <d v="2024-02-02T10:06:00"/>
    <d v="2024-02-02T10:12:00"/>
    <d v="2024-02-02T10:12:00"/>
    <d v="2024-02-02T11:02:00"/>
    <n v="0.66"/>
    <n v="2"/>
    <n v="5"/>
    <n v="0.37"/>
    <d v="1899-12-30T00:04:58"/>
    <n v="0"/>
    <s v="Walk-in"/>
    <n v="0.96333766715134905"/>
    <m/>
    <n v="69.999999997671694"/>
    <m/>
    <n v="126.00000000209548"/>
  </r>
  <r>
    <s v="P100548"/>
    <s v="Emergency"/>
    <s v="Urgent Care"/>
    <s v="Scheduled"/>
    <d v="2024-03-02T00:00:00"/>
    <d v="2024-03-02T11:30:00"/>
    <d v="2024-03-02T11:36:00"/>
    <s v="Morning"/>
    <d v="2024-03-02T11:39:00"/>
    <d v="2024-03-02T11:54:00"/>
    <d v="2024-03-02T13:36:00"/>
    <d v="2024-03-02T14:10:00"/>
    <d v="2024-03-02T15:36:00"/>
    <d v="2024-03-02T17:38:00"/>
    <n v="0.43"/>
    <n v="7"/>
    <n v="15"/>
    <n v="0.2"/>
    <m/>
    <n v="1"/>
    <s v="Online"/>
    <n v="0.91145076287405691"/>
    <m/>
    <n v="120.00000000349246"/>
    <m/>
    <n v="362.00000000651926"/>
  </r>
  <r>
    <s v="P100555"/>
    <s v="Emergency"/>
    <s v="Follow-up"/>
    <s v="Emergency"/>
    <d v="2024-01-05T00:00:00"/>
    <d v="2024-01-05T09:30:00"/>
    <d v="2024-01-05T09:00:00"/>
    <s v="Morning"/>
    <d v="2024-01-05T09:02:00"/>
    <d v="2024-01-05T09:03:00"/>
    <d v="2024-01-05T09:57:00"/>
    <d v="2024-01-05T10:18:00"/>
    <d v="2024-01-05T11:51:00"/>
    <d v="2024-01-05T13:44:00"/>
    <n v="0.81"/>
    <n v="7"/>
    <n v="13"/>
    <n v="0.43"/>
    <d v="1899-12-30T00:06:43"/>
    <n v="0"/>
    <s v="Walk-in"/>
    <n v="0.42739179388270454"/>
    <m/>
    <n v="56.999999997206032"/>
    <m/>
    <n v="284.00000000372529"/>
  </r>
  <r>
    <s v="P100556"/>
    <s v="Emergency"/>
    <s v="New Patient"/>
    <s v="Walk-in"/>
    <d v="2024-02-03T00:00:00"/>
    <d v="2024-02-03T16:00:00"/>
    <d v="2024-02-03T16:01:00"/>
    <s v="Afternoon"/>
    <d v="2024-02-03T16:02:00"/>
    <d v="2024-02-03T16:13:00"/>
    <d v="2024-02-03T17:05:00"/>
    <d v="2024-02-03T17:17:00"/>
    <d v="2024-02-03T17:43:00"/>
    <d v="2024-02-03T17:46:00"/>
    <n v="0.76"/>
    <n v="2"/>
    <n v="12"/>
    <n v="0.36"/>
    <d v="1899-12-30T00:05:16"/>
    <n v="0"/>
    <s v="Walk-in"/>
    <n v="0.53785595544544307"/>
    <m/>
    <n v="63.999999999068677"/>
    <m/>
    <n v="104.99999999650754"/>
  </r>
  <r>
    <s v="P100588"/>
    <s v="Emergency"/>
    <s v="New Patient"/>
    <s v="Scheduled"/>
    <d v="2024-01-03T00:00:00"/>
    <d v="2024-01-03T13:30:00"/>
    <d v="2024-01-03T13:31:00"/>
    <s v="Afternoon"/>
    <d v="2024-01-03T13:33:00"/>
    <d v="2024-01-03T13:45:00"/>
    <d v="2024-01-03T13:47:00"/>
    <d v="2024-01-03T14:07:00"/>
    <d v="2024-01-03T15:01:00"/>
    <d v="2024-01-03T15:04:00"/>
    <n v="0.8"/>
    <n v="4"/>
    <n v="6"/>
    <n v="0.26"/>
    <m/>
    <n v="1"/>
    <s v="Online"/>
    <n v="0.30001887260336868"/>
    <m/>
    <n v="15.999999999767169"/>
    <m/>
    <n v="92.999999999301508"/>
  </r>
  <r>
    <s v="P100591"/>
    <s v="Emergency"/>
    <s v="New Patient"/>
    <s v="Scheduled"/>
    <d v="2024-02-16T00:00:00"/>
    <d v="2024-02-16T13:30:00"/>
    <d v="2024-02-16T13:41:00"/>
    <s v="Afternoon"/>
    <d v="2024-02-16T13:45:00"/>
    <d v="2024-02-16T13:47:00"/>
    <d v="2024-02-16T13:58:00"/>
    <d v="2024-02-16T14:24:00"/>
    <d v="2024-02-16T15:46:00"/>
    <d v="2024-02-16T15:58:00"/>
    <n v="0.82"/>
    <n v="3"/>
    <n v="8"/>
    <n v="0.21"/>
    <m/>
    <n v="1"/>
    <s v="Online"/>
    <n v="0.15295096370837502"/>
    <m/>
    <n v="16.999999992549419"/>
    <m/>
    <n v="136.99999999604188"/>
  </r>
  <r>
    <s v="P100596"/>
    <s v="Emergency"/>
    <s v="New Patient"/>
    <s v="Scheduled"/>
    <d v="2024-02-21T00:00:00"/>
    <d v="2024-02-21T13:45:00"/>
    <d v="2024-02-21T13:40:00"/>
    <s v="Afternoon"/>
    <d v="2024-02-21T13:44:00"/>
    <d v="2024-02-21T13:50:00"/>
    <d v="2024-02-21T15:51:00"/>
    <d v="2024-02-21T16:05:00"/>
    <d v="2024-02-21T16:05:00"/>
    <d v="2024-02-21T17:12:00"/>
    <n v="0.62"/>
    <n v="3"/>
    <n v="14"/>
    <n v="0.32"/>
    <m/>
    <n v="1"/>
    <s v="Online"/>
    <n v="0.2625542755851229"/>
    <m/>
    <n v="130.99999999743886"/>
    <m/>
    <n v="211.99999999953434"/>
  </r>
  <r>
    <s v="P100598"/>
    <s v="Emergency"/>
    <s v="Follow-up"/>
    <s v="Scheduled"/>
    <d v="2024-02-24T00:00:00"/>
    <d v="2024-02-24T16:30:00"/>
    <d v="2024-02-24T16:26:00"/>
    <s v="Afternoon"/>
    <d v="2024-02-24T16:31:00"/>
    <d v="2024-02-24T16:33:00"/>
    <d v="2024-02-24T17:53:00"/>
    <d v="2024-02-24T18:29:00"/>
    <d v="2024-02-24T19:00:00"/>
    <d v="2024-02-24T19:19:00"/>
    <n v="0.76"/>
    <n v="7"/>
    <n v="4"/>
    <n v="0.3"/>
    <m/>
    <n v="1"/>
    <s v="Online"/>
    <n v="0.96711854665340324"/>
    <m/>
    <n v="87.000000000698492"/>
    <m/>
    <n v="172.99999999813735"/>
  </r>
  <r>
    <s v="P100599"/>
    <s v="Emergency"/>
    <s v="New Patient"/>
    <s v="Scheduled"/>
    <d v="2024-03-30T00:00:00"/>
    <d v="2024-03-30T16:15:00"/>
    <d v="2024-03-30T16:06:00"/>
    <s v="Afternoon"/>
    <d v="2024-03-30T16:08:00"/>
    <d v="2024-03-30T16:21:00"/>
    <d v="2024-03-30T16:30:00"/>
    <d v="2024-03-30T17:00:00"/>
    <d v="2024-03-30T17:00:00"/>
    <d v="2024-03-30T17:08:00"/>
    <n v="0.49"/>
    <n v="6"/>
    <n v="15"/>
    <n v="0.3"/>
    <m/>
    <n v="1"/>
    <s v="Online"/>
    <n v="0.34103919514193315"/>
    <m/>
    <n v="24.000000004889444"/>
    <m/>
    <n v="62.000000003026798"/>
  </r>
  <r>
    <s v="P100608"/>
    <s v="Emergency"/>
    <s v="Urgent Care"/>
    <s v="Walk-in"/>
    <d v="2024-03-24T00:00:00"/>
    <d v="2024-03-24T12:15:00"/>
    <d v="2024-03-24T12:18:00"/>
    <s v="Afternoon"/>
    <d v="2024-03-24T12:20:00"/>
    <d v="2024-03-24T12:26:00"/>
    <d v="2024-03-24T12:36:00"/>
    <d v="2024-03-24T13:04:00"/>
    <d v="2024-03-24T13:48:00"/>
    <d v="2024-03-24T13:53:00"/>
    <n v="0.55000000000000004"/>
    <n v="8"/>
    <n v="4"/>
    <n v="0.33"/>
    <d v="1899-12-30T00:22:42"/>
    <n v="0"/>
    <s v="Walk-in"/>
    <n v="0.11459098834218751"/>
    <m/>
    <n v="18.000000006286427"/>
    <m/>
    <n v="95.000000005820766"/>
  </r>
  <r>
    <s v="P100611"/>
    <s v="Emergency"/>
    <s v="Specialist Referral"/>
    <s v="Walk-in"/>
    <d v="2024-01-18T00:00:00"/>
    <d v="2024-01-18T11:00:00"/>
    <d v="2024-01-18T10:29:00"/>
    <s v="Morning"/>
    <d v="2024-01-18T10:32:00"/>
    <d v="2024-01-18T10:42:00"/>
    <d v="2024-01-18T11:00:00"/>
    <d v="2024-01-18T11:15:00"/>
    <d v="2024-01-18T11:59:00"/>
    <d v="2024-01-18T12:15:00"/>
    <n v="0.32"/>
    <n v="2"/>
    <n v="3"/>
    <n v="0.2"/>
    <d v="1899-12-30T00:33:41"/>
    <n v="0"/>
    <s v="Walk-in"/>
    <n v="0.63377578073630825"/>
    <m/>
    <n v="31.000000006752089"/>
    <m/>
    <n v="105.99999999976717"/>
  </r>
  <r>
    <s v="P100615"/>
    <s v="Emergency"/>
    <s v="Follow-up"/>
    <s v="Scheduled"/>
    <d v="2024-02-07T00:00:00"/>
    <d v="2024-02-07T10:00:00"/>
    <d v="2024-02-07T09:57:00"/>
    <s v="Morning"/>
    <d v="2024-02-07T10:01:00"/>
    <d v="2024-02-07T10:05:00"/>
    <d v="2024-02-07T10:10:00"/>
    <d v="2024-02-07T10:28:00"/>
    <d v="2024-02-07T12:22:00"/>
    <d v="2024-02-07T12:32:00"/>
    <n v="0.42"/>
    <n v="8"/>
    <n v="6"/>
    <n v="0.39"/>
    <m/>
    <n v="1"/>
    <s v="Online"/>
    <n v="0.55265122525541621"/>
    <m/>
    <n v="13.000000000465661"/>
    <m/>
    <n v="155.00000000232831"/>
  </r>
  <r>
    <s v="P100641"/>
    <s v="Emergency"/>
    <s v="New Patient"/>
    <s v="Scheduled"/>
    <d v="2024-01-07T00:00:00"/>
    <d v="2024-01-07T10:00:00"/>
    <d v="2024-01-07T09:45:00"/>
    <s v="Morning"/>
    <d v="2024-01-07T09:50:00"/>
    <d v="2024-01-07T10:06:00"/>
    <d v="2024-01-07T13:13:00"/>
    <d v="2024-01-07T13:18:00"/>
    <d v="2024-01-07T14:01:00"/>
    <d v="2024-01-07T15:48:00"/>
    <n v="0.76"/>
    <n v="6"/>
    <n v="6"/>
    <n v="0.41"/>
    <m/>
    <n v="1"/>
    <s v="Online"/>
    <n v="0.71401172564164206"/>
    <m/>
    <n v="207.9999999969732"/>
    <m/>
    <n v="362.99999999930151"/>
  </r>
  <r>
    <s v="P100646"/>
    <s v="Emergency"/>
    <s v="Follow-up"/>
    <s v="Walk-in"/>
    <d v="2024-01-08T00:00:00"/>
    <d v="2024-01-08T11:15:00"/>
    <d v="2024-01-08T11:10:00"/>
    <s v="Morning"/>
    <d v="2024-01-08T11:13:00"/>
    <d v="2024-01-08T11:17:00"/>
    <d v="2024-01-08T12:08:00"/>
    <d v="2024-01-08T12:36:00"/>
    <d v="2024-01-08T13:22:00"/>
    <d v="2024-01-08T13:26:00"/>
    <n v="0.6"/>
    <n v="4"/>
    <n v="11"/>
    <n v="0.15"/>
    <d v="1899-12-30T00:15:39"/>
    <n v="0"/>
    <s v="Walk-in"/>
    <n v="0.36341470872642867"/>
    <m/>
    <n v="58.000000000465661"/>
    <m/>
    <n v="135.99999999278225"/>
  </r>
  <r>
    <s v="P100653"/>
    <s v="Emergency"/>
    <s v="Follow-up"/>
    <s v="Scheduled"/>
    <d v="2024-03-31T00:00:00"/>
    <d v="2024-03-31T14:30:00"/>
    <d v="2024-03-31T14:18:00"/>
    <s v="Afternoon"/>
    <d v="2024-03-31T14:21:00"/>
    <d v="2024-03-31T14:36:00"/>
    <d v="2024-03-31T14:43:00"/>
    <d v="2024-03-31T14:48:00"/>
    <d v="2024-03-31T15:09:00"/>
    <d v="2024-03-31T15:28:00"/>
    <n v="0.82"/>
    <n v="3"/>
    <n v="14"/>
    <n v="0.23"/>
    <m/>
    <n v="1"/>
    <s v="Online"/>
    <n v="0.77734196815608847"/>
    <m/>
    <n v="24.999999997671694"/>
    <m/>
    <n v="69.999999997671694"/>
  </r>
  <r>
    <s v="P100680"/>
    <s v="Emergency"/>
    <s v="Follow-up"/>
    <s v="Scheduled"/>
    <d v="2024-02-25T00:00:00"/>
    <d v="2024-02-25T11:15:00"/>
    <d v="2024-02-25T10:58:00"/>
    <s v="Morning"/>
    <d v="2024-02-25T11:00:00"/>
    <d v="2024-02-25T11:08:00"/>
    <d v="2024-02-25T11:18:00"/>
    <d v="2024-02-25T11:45:00"/>
    <d v="2024-02-25T12:15:00"/>
    <d v="2024-02-25T13:20:00"/>
    <n v="0.6"/>
    <n v="6"/>
    <n v="5"/>
    <n v="0.17"/>
    <m/>
    <n v="1"/>
    <s v="Online"/>
    <n v="0.69828963021539037"/>
    <m/>
    <n v="20.000000002328306"/>
    <m/>
    <n v="142.00000000186265"/>
  </r>
  <r>
    <s v="P100685"/>
    <s v="Emergency"/>
    <s v="Follow-up"/>
    <s v="Scheduled"/>
    <d v="2024-02-22T00:00:00"/>
    <d v="2024-02-22T10:15:00"/>
    <d v="2024-02-22T10:18:00"/>
    <s v="Morning"/>
    <d v="2024-02-22T10:21:00"/>
    <d v="2024-02-22T10:25:00"/>
    <d v="2024-02-22T11:56:00"/>
    <d v="2024-02-22T12:07:00"/>
    <d v="2024-02-22T12:07:00"/>
    <d v="2024-02-22T12:20:00"/>
    <n v="0.41"/>
    <n v="4"/>
    <n v="7"/>
    <n v="0.28000000000000003"/>
    <m/>
    <n v="1"/>
    <s v="Online"/>
    <n v="0.47951840034257986"/>
    <m/>
    <n v="97.999999994644895"/>
    <m/>
    <n v="121.99999999953434"/>
  </r>
  <r>
    <s v="P100693"/>
    <s v="Emergency"/>
    <s v="Follow-up"/>
    <s v="Walk-in"/>
    <d v="2024-03-29T00:00:00"/>
    <d v="2024-03-29T10:30:00"/>
    <d v="2024-03-29T09:49:00"/>
    <s v="Morning"/>
    <d v="2024-03-29T09:53:00"/>
    <d v="2024-03-29T09:54:00"/>
    <d v="2024-03-29T10:15:00"/>
    <d v="2024-03-29T10:36:00"/>
    <d v="2024-03-29T11:13:00"/>
    <d v="2024-03-29T12:23:00"/>
    <n v="0.8"/>
    <n v="4"/>
    <n v="4"/>
    <n v="0.14000000000000001"/>
    <d v="1899-12-30T00:58:37"/>
    <n v="0"/>
    <s v="Walk-in"/>
    <n v="8.7145758500225212E-2"/>
    <m/>
    <n v="26.000000000931323"/>
    <m/>
    <n v="153.99999999906868"/>
  </r>
  <r>
    <s v="P100694"/>
    <s v="Emergency"/>
    <s v="Urgent Care"/>
    <s v="Scheduled"/>
    <d v="2024-03-02T00:00:00"/>
    <d v="2024-03-02T10:00:00"/>
    <d v="2024-03-02T10:02:00"/>
    <s v="Morning"/>
    <d v="2024-03-02T10:05:00"/>
    <d v="2024-03-02T10:06:00"/>
    <d v="2024-03-02T10:44:00"/>
    <d v="2024-03-02T11:12:00"/>
    <d v="2024-03-02T13:10:00"/>
    <d v="2024-03-02T15:14:00"/>
    <n v="0.46"/>
    <n v="7"/>
    <n v="11"/>
    <n v="0.31"/>
    <m/>
    <n v="1"/>
    <s v="Online"/>
    <n v="0.86938620756353635"/>
    <m/>
    <n v="42.000000000698492"/>
    <m/>
    <n v="312.00000000069849"/>
  </r>
  <r>
    <s v="P100695"/>
    <s v="Emergency"/>
    <s v="Follow-up"/>
    <s v="Scheduled"/>
    <d v="2024-01-01T00:00:00"/>
    <d v="2024-01-01T16:00:00"/>
    <d v="2024-01-01T16:10:00"/>
    <s v="Afternoon"/>
    <d v="2024-01-01T16:13:00"/>
    <d v="2024-01-01T16:25:00"/>
    <d v="2024-01-01T17:46:00"/>
    <d v="2024-01-01T18:25:00"/>
    <d v="2024-01-01T19:04:00"/>
    <d v="2024-01-01T19:56:00"/>
    <n v="0.9"/>
    <n v="5"/>
    <n v="13"/>
    <n v="0.45"/>
    <m/>
    <n v="1"/>
    <s v="Online"/>
    <n v="0.74548683915714342"/>
    <m/>
    <n v="95.999999998603016"/>
    <m/>
    <n v="226.00000000325963"/>
  </r>
  <r>
    <s v="P100699"/>
    <s v="Emergency"/>
    <s v="Follow-up"/>
    <s v="Emergency"/>
    <d v="2024-01-07T00:00:00"/>
    <d v="2024-01-07T14:00:00"/>
    <d v="2024-01-07T14:26:00"/>
    <s v="Afternoon"/>
    <d v="2024-01-07T14:30:00"/>
    <d v="2024-01-07T14:42:00"/>
    <d v="2024-01-07T15:10:00"/>
    <d v="2024-01-07T15:29:00"/>
    <d v="2024-01-07T16:37:00"/>
    <d v="2024-01-07T16:46:00"/>
    <n v="0.82"/>
    <n v="8"/>
    <n v="6"/>
    <n v="0.37"/>
    <d v="1899-12-30T00:30:35"/>
    <n v="0"/>
    <s v="Walk-in"/>
    <n v="0.78420015353210082"/>
    <m/>
    <n v="43.999999996740371"/>
    <m/>
    <n v="139.99999999534339"/>
  </r>
  <r>
    <s v="P100701"/>
    <s v="Emergency"/>
    <s v="New Patient"/>
    <s v="Scheduled"/>
    <d v="2024-01-27T00:00:00"/>
    <d v="2024-01-27T15:00:00"/>
    <d v="2024-01-27T14:36:00"/>
    <s v="Afternoon"/>
    <d v="2024-01-27T14:41:00"/>
    <d v="2024-01-27T14:47:00"/>
    <d v="2024-01-27T16:04:00"/>
    <d v="2024-01-27T16:26:00"/>
    <d v="2024-01-27T16:51:00"/>
    <d v="2024-01-27T17:05:00"/>
    <n v="0.35"/>
    <n v="7"/>
    <n v="12"/>
    <n v="0.33"/>
    <m/>
    <n v="1"/>
    <s v="Online"/>
    <n v="0.30616026290989651"/>
    <m/>
    <n v="88.000000003958121"/>
    <m/>
    <n v="149.00000000372529"/>
  </r>
  <r>
    <s v="P100712"/>
    <s v="Emergency"/>
    <s v="New Patient"/>
    <s v="Scheduled"/>
    <d v="2024-03-18T00:00:00"/>
    <d v="2024-03-18T16:30:00"/>
    <d v="2024-03-18T15:57:00"/>
    <s v="Afternoon"/>
    <d v="2024-03-18T16:01:00"/>
    <d v="2024-03-18T16:05:00"/>
    <d v="2024-03-18T16:14:00"/>
    <d v="2024-03-18T16:32:00"/>
    <d v="2024-03-18T18:00:00"/>
    <d v="2024-03-18T18:09:00"/>
    <n v="0.35"/>
    <n v="8"/>
    <n v="10"/>
    <n v="0.2"/>
    <m/>
    <n v="1"/>
    <s v="Online"/>
    <n v="0.75828674821204944"/>
    <m/>
    <n v="17.000000003026798"/>
    <m/>
    <n v="132.00000000069849"/>
  </r>
  <r>
    <s v="P100719"/>
    <s v="Emergency"/>
    <s v="Urgent Care"/>
    <s v="Scheduled"/>
    <d v="2024-03-30T00:00:00"/>
    <d v="2024-03-30T09:45:00"/>
    <d v="2024-03-30T09:32:00"/>
    <s v="Morning"/>
    <d v="2024-03-30T09:35:00"/>
    <d v="2024-03-30T09:45:00"/>
    <d v="2024-03-30T09:57:00"/>
    <d v="2024-03-30T10:11:00"/>
    <d v="2024-03-30T11:31:00"/>
    <d v="2024-03-30T13:50:00"/>
    <n v="0.31"/>
    <n v="8"/>
    <n v="4"/>
    <n v="0.49"/>
    <m/>
    <n v="1"/>
    <s v="Online"/>
    <n v="0.36671880049414918"/>
    <m/>
    <n v="24.999999997671694"/>
    <m/>
    <n v="258.00000000279397"/>
  </r>
  <r>
    <s v="P100725"/>
    <s v="Emergency"/>
    <s v="Urgent Care"/>
    <s v="Scheduled"/>
    <d v="2024-01-03T00:00:00"/>
    <d v="2024-01-03T15:15:00"/>
    <d v="2024-01-03T15:11:00"/>
    <s v="Afternoon"/>
    <d v="2024-01-03T15:12:00"/>
    <d v="2024-01-03T15:26:00"/>
    <d v="2024-01-03T17:33:00"/>
    <d v="2024-01-03T17:42:00"/>
    <d v="2024-01-03T17:42:00"/>
    <d v="2024-01-03T17:48:00"/>
    <n v="0.85"/>
    <n v="8"/>
    <n v="14"/>
    <n v="0.43"/>
    <m/>
    <n v="1"/>
    <s v="Online"/>
    <n v="0.29556009201760947"/>
    <m/>
    <n v="141.99999999138527"/>
    <m/>
    <n v="156.99999999837019"/>
  </r>
  <r>
    <s v="P100726"/>
    <s v="Emergency"/>
    <s v="New Patient"/>
    <s v="Scheduled"/>
    <d v="2024-03-14T00:00:00"/>
    <d v="2024-03-14T14:30:00"/>
    <d v="2024-03-14T13:52:00"/>
    <s v="Afternoon"/>
    <d v="2024-03-14T13:53:00"/>
    <d v="2024-03-14T14:10:00"/>
    <d v="2024-03-14T14:58:00"/>
    <d v="2024-03-14T15:03:00"/>
    <d v="2024-03-14T16:24:00"/>
    <d v="2024-03-14T16:34:00"/>
    <n v="0.9"/>
    <n v="2"/>
    <n v="11"/>
    <n v="0.28999999999999998"/>
    <m/>
    <n v="1"/>
    <s v="Online"/>
    <n v="0.51313661177516734"/>
    <m/>
    <n v="66.000000005587935"/>
    <m/>
    <n v="162.00000000419095"/>
  </r>
  <r>
    <s v="P100731"/>
    <s v="Emergency"/>
    <s v="Urgent Care"/>
    <s v="Scheduled"/>
    <d v="2024-02-24T00:00:00"/>
    <d v="2024-02-24T12:30:00"/>
    <d v="2024-02-24T12:06:00"/>
    <s v="Afternoon"/>
    <d v="2024-02-24T12:08:00"/>
    <d v="2024-02-24T12:15:00"/>
    <d v="2024-02-24T12:22:00"/>
    <d v="2024-02-24T12:31:00"/>
    <d v="2024-02-24T12:31:00"/>
    <d v="2024-02-24T12:41:00"/>
    <n v="0.5"/>
    <n v="3"/>
    <n v="13"/>
    <n v="0.36"/>
    <m/>
    <n v="1"/>
    <s v="Online"/>
    <n v="0.23531084905333033"/>
    <m/>
    <n v="15.999999999767169"/>
    <m/>
    <n v="34.999999998835847"/>
  </r>
  <r>
    <s v="P100741"/>
    <s v="Emergency"/>
    <s v="Urgent Care"/>
    <s v="Emergency"/>
    <d v="2024-03-01T00:00:00"/>
    <d v="2024-03-01T12:30:00"/>
    <d v="2024-03-01T12:26:00"/>
    <s v="Afternoon"/>
    <d v="2024-03-01T12:29:00"/>
    <d v="2024-03-01T12:36:00"/>
    <d v="2024-03-01T12:52:00"/>
    <d v="2024-03-01T13:19:00"/>
    <d v="2024-03-01T13:19:00"/>
    <d v="2024-03-01T14:57:00"/>
    <n v="0.86"/>
    <n v="3"/>
    <n v="6"/>
    <n v="0.23"/>
    <d v="1899-12-30T00:31:45"/>
    <n v="0"/>
    <s v="Walk-in"/>
    <n v="0.80548992238107675"/>
    <m/>
    <n v="26.000000000931323"/>
    <m/>
    <n v="150.99999999976717"/>
  </r>
  <r>
    <s v="P100742"/>
    <s v="Emergency"/>
    <s v="Urgent Care"/>
    <s v="Scheduled"/>
    <d v="2024-02-18T00:00:00"/>
    <d v="2024-02-18T11:30:00"/>
    <d v="2024-02-18T11:24:00"/>
    <s v="Morning"/>
    <d v="2024-02-18T11:27:00"/>
    <d v="2024-02-18T11:41:00"/>
    <d v="2024-02-18T12:17:00"/>
    <d v="2024-02-18T12:25:00"/>
    <d v="2024-02-18T12:50:00"/>
    <d v="2024-02-18T14:18:00"/>
    <n v="0.53"/>
    <n v="6"/>
    <n v="15"/>
    <n v="0.33"/>
    <m/>
    <n v="1"/>
    <s v="Online"/>
    <n v="0.99394113663332584"/>
    <m/>
    <n v="53.000000005122274"/>
    <m/>
    <n v="174.00000000139698"/>
  </r>
  <r>
    <s v="P100743"/>
    <s v="Emergency"/>
    <s v="Urgent Care"/>
    <s v="Walk-in"/>
    <d v="2024-01-10T00:00:00"/>
    <d v="2024-01-10T08:45:00"/>
    <d v="2024-01-10T08:24:00"/>
    <s v="Morning"/>
    <d v="2024-01-10T08:27:00"/>
    <d v="2024-01-10T08:36:00"/>
    <d v="2024-01-10T08:47:00"/>
    <d v="2024-01-10T09:18:00"/>
    <d v="2024-01-10T09:49:00"/>
    <d v="2024-01-10T10:25:00"/>
    <n v="0.31"/>
    <n v="2"/>
    <n v="3"/>
    <n v="0.41"/>
    <d v="1899-12-30T00:30:37"/>
    <n v="0"/>
    <s v="Walk-in"/>
    <n v="0.97542499525839088"/>
    <m/>
    <n v="23.000000001629815"/>
    <m/>
    <n v="121.00000000675209"/>
  </r>
  <r>
    <s v="P100747"/>
    <s v="Emergency"/>
    <s v="Urgent Care"/>
    <s v="Emergency"/>
    <d v="2024-01-05T00:00:00"/>
    <d v="2024-01-05T13:15:00"/>
    <d v="2024-01-05T13:07:00"/>
    <s v="Afternoon"/>
    <d v="2024-01-05T13:09:00"/>
    <d v="2024-01-05T13:13:00"/>
    <d v="2024-01-05T13:42:00"/>
    <d v="2024-01-05T14:05:00"/>
    <d v="2024-01-05T14:21:00"/>
    <d v="2024-01-05T16:16:00"/>
    <n v="0.75"/>
    <n v="7"/>
    <n v="15"/>
    <n v="0.2"/>
    <d v="1899-12-30T00:11:30"/>
    <n v="0"/>
    <s v="Walk-in"/>
    <n v="0.34970888866169991"/>
    <m/>
    <n v="34.999999998835847"/>
    <m/>
    <n v="188.99999999790452"/>
  </r>
  <r>
    <s v="P100765"/>
    <s v="Emergency"/>
    <s v="Follow-up"/>
    <s v="Walk-in"/>
    <d v="2024-02-13T00:00:00"/>
    <d v="2024-02-13T10:30:00"/>
    <d v="2024-02-13T10:09:00"/>
    <s v="Morning"/>
    <d v="2024-02-13T10:11:00"/>
    <d v="2024-02-13T10:28:00"/>
    <d v="2024-02-13T10:44:00"/>
    <d v="2024-02-13T10:49:00"/>
    <d v="2024-02-13T11:44:00"/>
    <d v="2024-02-13T13:45:00"/>
    <n v="0.55000000000000004"/>
    <n v="5"/>
    <n v="12"/>
    <n v="0.23"/>
    <d v="1899-12-30T00:14:05"/>
    <n v="0"/>
    <s v="Walk-in"/>
    <n v="0.67198945254611919"/>
    <m/>
    <n v="34.999999998835847"/>
    <m/>
    <n v="215.9999999916181"/>
  </r>
  <r>
    <s v="P100783"/>
    <s v="Emergency"/>
    <s v="Follow-up"/>
    <s v="Walk-in"/>
    <d v="2024-01-12T00:00:00"/>
    <d v="2024-01-12T14:30:00"/>
    <d v="2024-01-12T13:54:00"/>
    <s v="Afternoon"/>
    <d v="2024-01-12T13:58:00"/>
    <d v="2024-01-12T14:09:00"/>
    <d v="2024-01-12T14:39:00"/>
    <d v="2024-01-12T15:15:00"/>
    <d v="2024-01-12T16:16:00"/>
    <d v="2024-01-12T18:24:00"/>
    <n v="0.37"/>
    <n v="5"/>
    <n v="4"/>
    <n v="0.47"/>
    <d v="1899-12-30T00:01:59"/>
    <n v="0"/>
    <s v="Walk-in"/>
    <n v="0.62052529707120774"/>
    <m/>
    <n v="45"/>
    <m/>
    <n v="270"/>
  </r>
  <r>
    <s v="P100838"/>
    <s v="Emergency"/>
    <s v="Follow-up"/>
    <s v="Scheduled"/>
    <d v="2024-01-08T00:00:00"/>
    <d v="2024-01-08T16:30:00"/>
    <d v="2024-01-08T16:11:00"/>
    <s v="Afternoon"/>
    <d v="2024-01-08T16:14:00"/>
    <d v="2024-01-08T16:26:00"/>
    <d v="2024-01-08T16:54:00"/>
    <d v="2024-01-08T17:08:00"/>
    <d v="2024-01-08T17:08:00"/>
    <d v="2024-01-08T17:49:00"/>
    <n v="0.5"/>
    <n v="3"/>
    <n v="3"/>
    <n v="0.25"/>
    <m/>
    <n v="1"/>
    <s v="Online"/>
    <n v="0.17246543645181267"/>
    <m/>
    <n v="43.000000003958121"/>
    <m/>
    <n v="97.999999994644895"/>
  </r>
  <r>
    <s v="P100858"/>
    <s v="Emergency"/>
    <s v="Urgent Care"/>
    <s v="Scheduled"/>
    <d v="2024-03-13T00:00:00"/>
    <d v="2024-03-13T13:00:00"/>
    <d v="2024-03-13T12:55:00"/>
    <s v="Afternoon"/>
    <d v="2024-03-13T12:59:00"/>
    <d v="2024-03-13T13:12:00"/>
    <d v="2024-03-13T13:43:00"/>
    <d v="2024-03-13T13:58:00"/>
    <d v="2024-03-13T14:40:00"/>
    <d v="2024-03-13T14:54:00"/>
    <n v="0.71"/>
    <n v="3"/>
    <n v="13"/>
    <n v="0.17"/>
    <m/>
    <n v="1"/>
    <s v="Online"/>
    <n v="0.90409930500452051"/>
    <m/>
    <n v="47.999999999301508"/>
    <m/>
    <n v="119.00000000023283"/>
  </r>
  <r>
    <s v="P100860"/>
    <s v="Emergency"/>
    <s v="Follow-up"/>
    <s v="Scheduled"/>
    <d v="2024-01-20T00:00:00"/>
    <d v="2024-01-20T10:00:00"/>
    <d v="2024-01-20T09:55:00"/>
    <s v="Morning"/>
    <d v="2024-01-20T09:57:00"/>
    <d v="2024-01-20T10:03:00"/>
    <d v="2024-01-20T11:17:00"/>
    <d v="2024-01-20T11:41:00"/>
    <d v="2024-01-20T11:57:00"/>
    <d v="2024-01-20T13:34:00"/>
    <n v="0.51"/>
    <n v="7"/>
    <n v="15"/>
    <n v="0.19"/>
    <m/>
    <n v="1"/>
    <s v="Online"/>
    <n v="0.31945841059865365"/>
    <m/>
    <n v="81.999999994877726"/>
    <m/>
    <n v="219.00000000139698"/>
  </r>
  <r>
    <s v="P100865"/>
    <s v="Emergency"/>
    <s v="Urgent Care"/>
    <s v="Scheduled"/>
    <d v="2024-03-09T00:00:00"/>
    <d v="2024-03-09T11:00:00"/>
    <d v="2024-03-09T10:33:00"/>
    <s v="Morning"/>
    <d v="2024-03-09T10:38:00"/>
    <d v="2024-03-09T10:50:00"/>
    <d v="2024-03-09T11:14:00"/>
    <d v="2024-03-09T11:41:00"/>
    <d v="2024-03-09T13:38:00"/>
    <d v="2024-03-09T13:44:00"/>
    <n v="0.83"/>
    <n v="8"/>
    <n v="13"/>
    <n v="0.47"/>
    <m/>
    <n v="1"/>
    <s v="Online"/>
    <n v="0.85412721380658496"/>
    <m/>
    <n v="40.999999997438863"/>
    <m/>
    <n v="191.00000000442378"/>
  </r>
  <r>
    <s v="P100866"/>
    <s v="Emergency"/>
    <s v="Specialist Referral"/>
    <s v="Scheduled"/>
    <d v="2024-01-01T00:00:00"/>
    <d v="2024-01-01T16:15:00"/>
    <d v="2024-01-01T15:56:00"/>
    <s v="Afternoon"/>
    <d v="2024-01-01T15:57:00"/>
    <d v="2024-01-01T16:10:00"/>
    <d v="2024-01-01T16:58:00"/>
    <d v="2024-01-01T17:10:00"/>
    <d v="2024-01-01T17:10:00"/>
    <d v="2024-01-01T17:45:00"/>
    <n v="0.9"/>
    <n v="5"/>
    <n v="12"/>
    <n v="0.27"/>
    <m/>
    <n v="1"/>
    <s v="Online"/>
    <n v="0.49439512715742395"/>
    <m/>
    <n v="61.999999992549419"/>
    <m/>
    <n v="108.99999999906868"/>
  </r>
  <r>
    <s v="P100870"/>
    <s v="Emergency"/>
    <s v="Specialist Referral"/>
    <s v="Scheduled"/>
    <d v="2024-02-24T00:00:00"/>
    <d v="2024-02-24T13:15:00"/>
    <d v="2024-02-24T13:05:00"/>
    <s v="Afternoon"/>
    <d v="2024-02-24T13:09:00"/>
    <d v="2024-02-24T13:21:00"/>
    <d v="2024-02-24T13:53:00"/>
    <d v="2024-02-24T14:14:00"/>
    <d v="2024-02-24T14:51:00"/>
    <d v="2024-02-24T16:44:00"/>
    <n v="0.91"/>
    <n v="3"/>
    <n v="15"/>
    <n v="0.33"/>
    <m/>
    <n v="1"/>
    <s v="Online"/>
    <n v="0.22920523291824113"/>
    <m/>
    <n v="47.999999999301508"/>
    <m/>
    <n v="219.00000000139698"/>
  </r>
  <r>
    <s v="P100875"/>
    <s v="Emergency"/>
    <s v="Specialist Referral"/>
    <s v="Scheduled"/>
    <d v="2024-01-27T00:00:00"/>
    <d v="2024-01-27T15:30:00"/>
    <d v="2024-01-27T15:30:00"/>
    <s v="Afternoon"/>
    <d v="2024-01-27T15:34:00"/>
    <d v="2024-01-27T15:44:00"/>
    <d v="2024-01-27T17:15:00"/>
    <d v="2024-01-27T17:33:00"/>
    <d v="2024-01-27T17:33:00"/>
    <d v="2024-01-27T17:40:00"/>
    <n v="0.69"/>
    <n v="2"/>
    <n v="15"/>
    <n v="0.26"/>
    <m/>
    <n v="1"/>
    <s v="Online"/>
    <n v="0.69887300506031225"/>
    <m/>
    <n v="104.99999999650754"/>
    <m/>
    <n v="129.99999999417923"/>
  </r>
  <r>
    <s v="P100876"/>
    <s v="Emergency"/>
    <s v="New Patient"/>
    <s v="Scheduled"/>
    <d v="2024-01-06T00:00:00"/>
    <d v="2024-01-06T10:45:00"/>
    <d v="2024-01-06T10:24:00"/>
    <s v="Morning"/>
    <d v="2024-01-06T10:26:00"/>
    <d v="2024-01-06T10:45:00"/>
    <d v="2024-01-06T12:00:00"/>
    <d v="2024-01-06T12:16:00"/>
    <d v="2024-01-06T12:16:00"/>
    <d v="2024-01-06T12:31:00"/>
    <n v="0.65"/>
    <n v="4"/>
    <n v="11"/>
    <n v="0.31"/>
    <m/>
    <n v="1"/>
    <s v="Online"/>
    <n v="0.70228555020072059"/>
    <m/>
    <n v="95.999999998603016"/>
    <m/>
    <n v="126.99999999487773"/>
  </r>
  <r>
    <s v="P100878"/>
    <s v="Emergency"/>
    <s v="Follow-up"/>
    <s v="Scheduled"/>
    <d v="2024-02-28T00:00:00"/>
    <d v="2024-02-28T11:15:00"/>
    <d v="2024-02-28T11:30:00"/>
    <s v="Morning"/>
    <d v="2024-02-28T11:33:00"/>
    <d v="2024-02-28T11:39:00"/>
    <d v="2024-02-28T13:15:00"/>
    <d v="2024-02-28T13:22:00"/>
    <d v="2024-02-28T15:51:00"/>
    <d v="2024-02-28T16:00:00"/>
    <n v="0.63"/>
    <n v="8"/>
    <n v="13"/>
    <n v="0.2"/>
    <m/>
    <n v="1"/>
    <s v="Online"/>
    <n v="0.28936936262755097"/>
    <m/>
    <n v="105.00000000698492"/>
    <m/>
    <n v="270"/>
  </r>
  <r>
    <s v="P100891"/>
    <s v="Emergency"/>
    <s v="New Patient"/>
    <s v="Scheduled"/>
    <d v="2024-02-06T00:00:00"/>
    <d v="2024-02-06T11:30:00"/>
    <d v="2024-02-06T11:30:00"/>
    <s v="Morning"/>
    <d v="2024-02-06T11:33:00"/>
    <d v="2024-02-06T11:48:00"/>
    <d v="2024-02-06T12:40:00"/>
    <d v="2024-02-06T13:04:00"/>
    <d v="2024-02-06T13:40:00"/>
    <d v="2024-02-06T14:50:00"/>
    <n v="0.46"/>
    <n v="6"/>
    <n v="6"/>
    <n v="0.43"/>
    <m/>
    <n v="1"/>
    <s v="Online"/>
    <n v="0.93054461271697475"/>
    <m/>
    <n v="70.000000008149073"/>
    <m/>
    <n v="200.00000000232831"/>
  </r>
  <r>
    <s v="P100902"/>
    <s v="Emergency"/>
    <s v="New Patient"/>
    <s v="Scheduled"/>
    <d v="2024-02-10T00:00:00"/>
    <d v="2024-02-10T15:00:00"/>
    <d v="2024-02-10T14:51:00"/>
    <s v="Afternoon"/>
    <d v="2024-02-10T14:53:00"/>
    <d v="2024-02-10T15:01:00"/>
    <d v="2024-02-10T17:29:00"/>
    <d v="2024-02-10T17:49:00"/>
    <d v="2024-02-10T18:05:00"/>
    <d v="2024-02-10T19:22:00"/>
    <n v="0.48"/>
    <n v="7"/>
    <n v="13"/>
    <n v="0.31"/>
    <m/>
    <n v="1"/>
    <s v="Online"/>
    <n v="0.94953025420969228"/>
    <m/>
    <n v="158.00000000162981"/>
    <m/>
    <n v="270.99999999278225"/>
  </r>
  <r>
    <s v="P100908"/>
    <s v="Emergency"/>
    <s v="Specialist Referral"/>
    <s v="Walk-in"/>
    <d v="2024-01-02T00:00:00"/>
    <d v="2024-01-02T13:45:00"/>
    <d v="2024-01-02T13:45:00"/>
    <s v="Afternoon"/>
    <d v="2024-01-02T13:49:00"/>
    <d v="2024-01-02T14:11:00"/>
    <d v="2024-01-02T14:14:00"/>
    <d v="2024-01-02T14:30:00"/>
    <d v="2024-01-02T15:43:00"/>
    <d v="2024-01-02T15:51:00"/>
    <n v="0.54"/>
    <n v="3"/>
    <n v="14"/>
    <n v="0.47"/>
    <d v="1899-12-30T00:52:25"/>
    <n v="0"/>
    <s v="Walk-in"/>
    <n v="7.1111097759730124E-2"/>
    <m/>
    <n v="29.000000000232831"/>
    <m/>
    <n v="126.00000000209548"/>
  </r>
  <r>
    <s v="P100913"/>
    <s v="Emergency"/>
    <s v="New Patient"/>
    <s v="Scheduled"/>
    <d v="2024-02-03T00:00:00"/>
    <d v="2024-02-03T16:15:00"/>
    <d v="2024-02-03T16:13:00"/>
    <s v="Afternoon"/>
    <d v="2024-02-03T16:17:00"/>
    <d v="2024-02-03T16:24:00"/>
    <d v="2024-02-03T16:36:00"/>
    <d v="2024-02-03T16:53:00"/>
    <d v="2024-02-03T17:30:00"/>
    <d v="2024-02-03T17:34:00"/>
    <n v="0.41"/>
    <n v="4"/>
    <n v="11"/>
    <n v="0.43"/>
    <m/>
    <n v="1"/>
    <s v="Online"/>
    <n v="0.95546396727410132"/>
    <m/>
    <n v="23.000000001629815"/>
    <m/>
    <n v="81.000000002095476"/>
  </r>
  <r>
    <s v="P100936"/>
    <s v="Emergency"/>
    <s v="Follow-up"/>
    <s v="Scheduled"/>
    <d v="2024-02-24T00:00:00"/>
    <d v="2024-02-24T09:00:00"/>
    <d v="2024-02-24T09:05:00"/>
    <s v="Morning"/>
    <d v="2024-02-24T09:08:00"/>
    <d v="2024-02-24T09:15:00"/>
    <d v="2024-02-24T09:41:00"/>
    <d v="2024-02-24T10:11:00"/>
    <d v="2024-02-24T10:31:00"/>
    <d v="2024-02-24T11:28:00"/>
    <n v="0.49"/>
    <n v="2"/>
    <n v="6"/>
    <n v="0.24"/>
    <m/>
    <n v="1"/>
    <s v="Online"/>
    <n v="0.11383936416786489"/>
    <m/>
    <n v="36.000000002095476"/>
    <m/>
    <n v="143.00000000512227"/>
  </r>
  <r>
    <s v="P100948"/>
    <s v="Emergency"/>
    <s v="Urgent Care"/>
    <s v="Scheduled"/>
    <d v="2024-02-25T00:00:00"/>
    <d v="2024-02-25T15:00:00"/>
    <d v="2024-02-25T15:17:00"/>
    <s v="Afternoon"/>
    <d v="2024-02-25T15:21:00"/>
    <d v="2024-02-25T15:28:00"/>
    <d v="2024-02-25T15:32:00"/>
    <d v="2024-02-25T15:45:00"/>
    <d v="2024-02-25T15:45:00"/>
    <d v="2024-02-25T15:51:00"/>
    <n v="0.51"/>
    <n v="7"/>
    <n v="6"/>
    <n v="0.19"/>
    <m/>
    <n v="1"/>
    <s v="Online"/>
    <n v="0.83153115907249142"/>
    <m/>
    <n v="14.99999999650754"/>
    <m/>
    <n v="33.999999995576218"/>
  </r>
  <r>
    <s v="P100963"/>
    <s v="Emergency"/>
    <s v="Specialist Referral"/>
    <s v="Scheduled"/>
    <d v="2024-02-10T00:00:00"/>
    <d v="2024-02-10T14:00:00"/>
    <d v="2024-02-10T13:22:00"/>
    <s v="Afternoon"/>
    <d v="2024-02-10T13:26:00"/>
    <d v="2024-02-10T13:35:00"/>
    <d v="2024-02-10T14:01:00"/>
    <d v="2024-02-10T14:35:00"/>
    <d v="2024-02-10T15:19:00"/>
    <d v="2024-02-10T15:37:00"/>
    <n v="0.34"/>
    <n v="2"/>
    <n v="10"/>
    <n v="0.38"/>
    <m/>
    <n v="1"/>
    <s v="Online"/>
    <n v="0.96718353403118984"/>
    <m/>
    <n v="39.000000001396984"/>
    <m/>
    <n v="135"/>
  </r>
  <r>
    <s v="P100970"/>
    <s v="Emergency"/>
    <s v="Follow-up"/>
    <s v="Scheduled"/>
    <d v="2024-02-18T00:00:00"/>
    <d v="2024-02-18T09:15:00"/>
    <d v="2024-02-18T09:34:00"/>
    <s v="Morning"/>
    <d v="2024-02-18T09:35:00"/>
    <d v="2024-02-18T09:39:00"/>
    <d v="2024-02-18T09:52:00"/>
    <d v="2024-02-18T10:11:00"/>
    <d v="2024-02-18T11:17:00"/>
    <d v="2024-02-18T11:59:00"/>
    <n v="0.65"/>
    <n v="7"/>
    <n v="11"/>
    <n v="0.17"/>
    <m/>
    <n v="1"/>
    <s v="Online"/>
    <n v="0.66433868324950029"/>
    <m/>
    <n v="18.000000006286427"/>
    <m/>
    <n v="145.00000000116415"/>
  </r>
  <r>
    <s v="P100013"/>
    <s v="General Surgery"/>
    <s v="New Patient"/>
    <s v="Scheduled"/>
    <d v="2024-03-04T00:00:00"/>
    <d v="2024-03-04T10:30:00"/>
    <d v="2024-03-04T10:44:00"/>
    <s v="Morning"/>
    <d v="2024-03-04T10:48:00"/>
    <d v="2024-03-04T11:00:00"/>
    <d v="2024-03-04T11:18:00"/>
    <d v="2024-03-04T11:56:00"/>
    <d v="2024-03-04T12:17:00"/>
    <d v="2024-03-04T13:48:00"/>
    <n v="0.73"/>
    <n v="4"/>
    <n v="11"/>
    <n v="0.31"/>
    <m/>
    <n v="1"/>
    <s v="Online"/>
    <n v="0.15953906666594997"/>
    <m/>
    <n v="33.999999995576218"/>
    <m/>
    <n v="183.99999999208376"/>
  </r>
  <r>
    <s v="P100002"/>
    <s v="General Surgery"/>
    <s v="Specialist Referral"/>
    <s v="Scheduled"/>
    <d v="2024-01-19T00:00:00"/>
    <d v="2024-01-19T16:15:00"/>
    <d v="2024-01-19T16:07:00"/>
    <s v="Afternoon"/>
    <d v="2024-01-19T16:10:00"/>
    <d v="2024-01-19T16:18:00"/>
    <d v="2024-01-19T19:25:00"/>
    <d v="2024-01-19T19:46:00"/>
    <d v="2024-01-19T20:34:00"/>
    <d v="2024-01-19T22:34:00"/>
    <n v="0.9"/>
    <n v="4"/>
    <n v="7"/>
    <n v="0.13"/>
    <m/>
    <n v="1"/>
    <s v="Online"/>
    <n v="0.37126972479168419"/>
    <m/>
    <n v="198.00000000628643"/>
    <m/>
    <n v="387.00000000419095"/>
  </r>
  <r>
    <s v="P100024"/>
    <s v="General Surgery"/>
    <s v="Follow-up"/>
    <s v="Scheduled"/>
    <d v="2024-01-10T00:00:00"/>
    <d v="2024-01-10T12:30:00"/>
    <d v="2024-01-10T12:55:00"/>
    <s v="Afternoon"/>
    <d v="2024-01-10T12:59:00"/>
    <d v="2024-01-10T13:06:00"/>
    <d v="2024-01-10T13:26:00"/>
    <d v="2024-01-10T13:42:00"/>
    <d v="2024-01-10T13:42:00"/>
    <d v="2024-01-10T15:27:00"/>
    <n v="0.64"/>
    <n v="5"/>
    <n v="4"/>
    <n v="0.22"/>
    <m/>
    <n v="1"/>
    <s v="Online"/>
    <n v="0.7825275841434034"/>
    <m/>
    <n v="30.99999999627471"/>
    <m/>
    <n v="152.0000000030268"/>
  </r>
  <r>
    <s v="P100042"/>
    <s v="General Surgery"/>
    <s v="Specialist Referral"/>
    <s v="Scheduled"/>
    <d v="2024-01-14T00:00:00"/>
    <d v="2024-01-14T16:30:00"/>
    <d v="2024-01-14T16:21:00"/>
    <s v="Afternoon"/>
    <d v="2024-01-14T16:23:00"/>
    <d v="2024-01-14T16:38:00"/>
    <d v="2024-01-14T16:44:00"/>
    <d v="2024-01-14T16:53:00"/>
    <d v="2024-01-14T16:53:00"/>
    <d v="2024-01-14T17:53:00"/>
    <n v="0.66"/>
    <n v="8"/>
    <n v="4"/>
    <n v="0.15"/>
    <m/>
    <n v="1"/>
    <s v="Online"/>
    <n v="0.83038983041076386"/>
    <m/>
    <n v="23.000000001629815"/>
    <m/>
    <n v="91.999999996041879"/>
  </r>
  <r>
    <s v="P100075"/>
    <s v="General Surgery"/>
    <s v="Specialist Referral"/>
    <s v="Walk-in"/>
    <d v="2024-03-22T00:00:00"/>
    <d v="2024-03-22T08:00:00"/>
    <d v="2024-03-22T07:44:00"/>
    <s v="Morning"/>
    <d v="2024-03-22T07:47:00"/>
    <d v="2024-03-22T07:58:00"/>
    <d v="2024-03-22T08:28:00"/>
    <d v="2024-03-22T09:04:00"/>
    <d v="2024-03-22T09:45:00"/>
    <d v="2024-03-22T11:09:00"/>
    <n v="0.7"/>
    <n v="4"/>
    <n v="3"/>
    <n v="0.16"/>
    <d v="1899-12-30T00:48:18"/>
    <n v="0"/>
    <s v="Walk-in"/>
    <n v="0.18840611960039622"/>
    <m/>
    <n v="43.999999996740371"/>
    <m/>
    <n v="204.99999999767169"/>
  </r>
  <r>
    <s v="P100085"/>
    <s v="General Surgery"/>
    <s v="Follow-up"/>
    <s v="Emergency"/>
    <d v="2024-02-28T00:00:00"/>
    <d v="2024-02-28T10:00:00"/>
    <d v="2024-02-28T09:31:00"/>
    <s v="Morning"/>
    <d v="2024-02-28T09:34:00"/>
    <d v="2024-02-28T09:38:00"/>
    <d v="2024-02-28T09:39:00"/>
    <d v="2024-02-28T09:44:00"/>
    <d v="2024-02-28T10:30:00"/>
    <d v="2024-02-28T10:37:00"/>
    <n v="0.69"/>
    <n v="5"/>
    <n v="6"/>
    <n v="0.45"/>
    <d v="1899-12-30T00:34:18"/>
    <n v="0"/>
    <s v="Walk-in"/>
    <n v="0.63082125556933366"/>
    <m/>
    <n v="8.0000000051222742"/>
    <m/>
    <n v="66.000000005587935"/>
  </r>
  <r>
    <s v="P100088"/>
    <s v="General Surgery"/>
    <s v="Urgent Care"/>
    <s v="Walk-in"/>
    <d v="2024-01-24T00:00:00"/>
    <d v="2024-01-24T16:15:00"/>
    <d v="2024-01-24T16:05:00"/>
    <s v="Afternoon"/>
    <d v="2024-01-24T16:07:00"/>
    <d v="2024-01-24T16:12:00"/>
    <d v="2024-01-24T18:50:00"/>
    <d v="2024-01-24T18:55:00"/>
    <d v="2024-01-24T19:29:00"/>
    <d v="2024-01-24T20:23:00"/>
    <n v="0.36"/>
    <n v="4"/>
    <n v="15"/>
    <n v="0.32"/>
    <d v="1899-12-30T00:08:11"/>
    <n v="0"/>
    <s v="Walk-in"/>
    <n v="0.78266011856341233"/>
    <m/>
    <n v="164.99999999301508"/>
    <m/>
    <n v="258.00000000279397"/>
  </r>
  <r>
    <s v="P100091"/>
    <s v="General Surgery"/>
    <s v="New Patient"/>
    <s v="Scheduled"/>
    <d v="2024-02-16T00:00:00"/>
    <d v="2024-02-16T09:45:00"/>
    <d v="2024-02-16T09:13:00"/>
    <s v="Morning"/>
    <d v="2024-02-16T09:18:00"/>
    <d v="2024-02-16T09:25:00"/>
    <d v="2024-02-16T10:08:00"/>
    <d v="2024-02-16T10:21:00"/>
    <d v="2024-02-16T10:21:00"/>
    <d v="2024-02-16T10:27:00"/>
    <n v="0.95"/>
    <n v="8"/>
    <n v="10"/>
    <n v="0.46"/>
    <m/>
    <n v="1"/>
    <s v="Online"/>
    <n v="0.53995087730082958"/>
    <m/>
    <n v="55.000000001164153"/>
    <m/>
    <n v="74.000000000232831"/>
  </r>
  <r>
    <s v="P100099"/>
    <s v="General Surgery"/>
    <s v="Specialist Referral"/>
    <s v="Scheduled"/>
    <d v="2024-03-09T00:00:00"/>
    <d v="2024-03-09T14:30:00"/>
    <d v="2024-03-09T14:23:00"/>
    <s v="Afternoon"/>
    <d v="2024-03-09T14:28:00"/>
    <d v="2024-03-09T14:30:00"/>
    <d v="2024-03-09T18:09:00"/>
    <d v="2024-03-09T18:27:00"/>
    <d v="2024-03-09T19:51:00"/>
    <d v="2024-03-09T20:04:00"/>
    <n v="0.85"/>
    <n v="5"/>
    <n v="11"/>
    <n v="0.24"/>
    <m/>
    <n v="1"/>
    <s v="Online"/>
    <n v="0.78048330432002"/>
    <m/>
    <n v="225.99999999278225"/>
    <m/>
    <n v="340.99999999045394"/>
  </r>
  <r>
    <s v="P100113"/>
    <s v="General Surgery"/>
    <s v="Specialist Referral"/>
    <s v="Scheduled"/>
    <d v="2024-03-13T00:00:00"/>
    <d v="2024-03-13T12:30:00"/>
    <d v="2024-03-13T13:12:00"/>
    <s v="Afternoon"/>
    <d v="2024-03-13T13:17:00"/>
    <d v="2024-03-13T13:25:00"/>
    <d v="2024-03-13T14:13:00"/>
    <d v="2024-03-13T14:18:00"/>
    <d v="2024-03-13T14:57:00"/>
    <d v="2024-03-13T15:12:00"/>
    <n v="0.86"/>
    <n v="4"/>
    <n v="4"/>
    <n v="0.26"/>
    <m/>
    <n v="1"/>
    <s v="Online"/>
    <n v="0.81945014502498181"/>
    <m/>
    <n v="60.999999999767169"/>
    <m/>
    <n v="119.99999999301508"/>
  </r>
  <r>
    <s v="P100129"/>
    <s v="General Surgery"/>
    <s v="Urgent Care"/>
    <s v="Scheduled"/>
    <d v="2024-02-27T00:00:00"/>
    <d v="2024-02-27T15:45:00"/>
    <d v="2024-02-27T15:31:00"/>
    <s v="Afternoon"/>
    <d v="2024-02-27T15:34:00"/>
    <d v="2024-02-27T15:37:00"/>
    <d v="2024-02-27T16:04:00"/>
    <d v="2024-02-27T16:20:00"/>
    <d v="2024-02-27T16:20:00"/>
    <d v="2024-02-27T17:21:00"/>
    <n v="0.43"/>
    <n v="2"/>
    <n v="8"/>
    <n v="0.16"/>
    <m/>
    <n v="1"/>
    <s v="Online"/>
    <n v="0.40016154828186801"/>
    <m/>
    <n v="33.000000002793968"/>
    <m/>
    <n v="110.00000000232831"/>
  </r>
  <r>
    <s v="P100133"/>
    <s v="General Surgery"/>
    <s v="New Patient"/>
    <s v="Scheduled"/>
    <d v="2024-02-26T00:00:00"/>
    <d v="2024-02-26T08:45:00"/>
    <d v="2024-02-26T08:51:00"/>
    <s v="Morning"/>
    <d v="2024-02-26T08:54:00"/>
    <d v="2024-02-26T08:59:00"/>
    <d v="2024-02-26T10:34:00"/>
    <d v="2024-02-26T10:57:00"/>
    <d v="2024-02-26T11:41:00"/>
    <d v="2024-02-26T11:54:00"/>
    <n v="0.3"/>
    <n v="2"/>
    <n v="6"/>
    <n v="0.32"/>
    <m/>
    <n v="1"/>
    <s v="Online"/>
    <n v="0.4610576756765935"/>
    <m/>
    <n v="103.00000000046566"/>
    <m/>
    <n v="182.99999999930151"/>
  </r>
  <r>
    <s v="P100149"/>
    <s v="General Surgery"/>
    <s v="Urgent Care"/>
    <s v="Scheduled"/>
    <d v="2024-01-22T00:00:00"/>
    <d v="2024-01-22T10:45:00"/>
    <d v="2024-01-22T10:21:00"/>
    <s v="Morning"/>
    <d v="2024-01-22T10:24:00"/>
    <d v="2024-01-22T10:33:00"/>
    <d v="2024-01-22T13:05:00"/>
    <d v="2024-01-22T13:15:00"/>
    <d v="2024-01-22T13:15:00"/>
    <d v="2024-01-22T13:27:00"/>
    <n v="0.39"/>
    <n v="7"/>
    <n v="8"/>
    <n v="0.36"/>
    <m/>
    <n v="1"/>
    <s v="Online"/>
    <n v="0.45757500701320664"/>
    <m/>
    <n v="164.00000000023283"/>
    <m/>
    <n v="185.99999999860302"/>
  </r>
  <r>
    <s v="P100150"/>
    <s v="General Surgery"/>
    <s v="Follow-up"/>
    <s v="Walk-in"/>
    <d v="2024-03-04T00:00:00"/>
    <d v="2024-03-04T08:15:00"/>
    <d v="2024-03-04T07:54:00"/>
    <s v="Morning"/>
    <d v="2024-03-04T07:56:00"/>
    <d v="2024-03-04T08:03:00"/>
    <d v="2024-03-04T09:44:00"/>
    <d v="2024-03-04T09:53:00"/>
    <d v="2024-03-04T09:53:00"/>
    <d v="2024-03-04T10:04:00"/>
    <n v="0.66"/>
    <n v="5"/>
    <n v="11"/>
    <n v="0.36"/>
    <d v="1899-12-30T00:59:25"/>
    <n v="0"/>
    <s v="Walk-in"/>
    <n v="6.8913081017813127E-2"/>
    <m/>
    <n v="109.99999999185093"/>
    <m/>
    <n v="129.99999999417923"/>
  </r>
  <r>
    <s v="P100161"/>
    <s v="General Surgery"/>
    <s v="New Patient"/>
    <s v="Scheduled"/>
    <d v="2024-02-27T00:00:00"/>
    <d v="2024-02-27T10:30:00"/>
    <d v="2024-02-27T10:38:00"/>
    <s v="Morning"/>
    <d v="2024-02-27T10:43:00"/>
    <d v="2024-02-27T10:49:00"/>
    <d v="2024-02-27T12:44:00"/>
    <d v="2024-02-27T13:20:00"/>
    <d v="2024-02-27T15:07:00"/>
    <d v="2024-02-27T16:23:00"/>
    <n v="0.89"/>
    <n v="6"/>
    <n v="8"/>
    <n v="0.49"/>
    <m/>
    <n v="1"/>
    <s v="Online"/>
    <n v="0.1572864295716333"/>
    <m/>
    <n v="125.9999999916181"/>
    <m/>
    <n v="344.99999999301508"/>
  </r>
  <r>
    <s v="P100164"/>
    <s v="General Surgery"/>
    <s v="Follow-up"/>
    <s v="Scheduled"/>
    <d v="2024-02-13T00:00:00"/>
    <d v="2024-02-13T13:30:00"/>
    <d v="2024-02-13T13:29:00"/>
    <s v="Afternoon"/>
    <d v="2024-02-13T13:34:00"/>
    <d v="2024-02-13T13:36:00"/>
    <d v="2024-02-13T14:56:00"/>
    <d v="2024-02-13T15:29:00"/>
    <d v="2024-02-13T16:06:00"/>
    <d v="2024-02-13T16:26:00"/>
    <n v="0.79"/>
    <n v="6"/>
    <n v="7"/>
    <n v="0.33"/>
    <m/>
    <n v="1"/>
    <s v="Online"/>
    <n v="0.24976589268384142"/>
    <m/>
    <n v="87.000000000698492"/>
    <m/>
    <n v="177.00000000069849"/>
  </r>
  <r>
    <s v="P100168"/>
    <s v="General Surgery"/>
    <s v="Follow-up"/>
    <s v="Emergency"/>
    <d v="2024-01-16T00:00:00"/>
    <d v="2024-01-16T16:45:00"/>
    <d v="2024-01-16T16:08:00"/>
    <s v="Afternoon"/>
    <d v="2024-01-16T16:09:00"/>
    <d v="2024-01-16T16:17:00"/>
    <d v="2024-01-16T17:35:00"/>
    <d v="2024-01-16T18:11:00"/>
    <d v="2024-01-16T18:37:00"/>
    <d v="2024-01-16T20:48:00"/>
    <n v="0.8"/>
    <n v="4"/>
    <n v="14"/>
    <n v="0.5"/>
    <d v="1899-12-30T00:16:25"/>
    <n v="0"/>
    <s v="Walk-in"/>
    <n v="0.38650017357616517"/>
    <m/>
    <n v="87.000000000698492"/>
    <m/>
    <n v="280.00000000116415"/>
  </r>
  <r>
    <s v="P100186"/>
    <s v="General Surgery"/>
    <s v="New Patient"/>
    <s v="Scheduled"/>
    <d v="2024-03-21T00:00:00"/>
    <d v="2024-03-21T15:00:00"/>
    <d v="2024-03-21T14:51:00"/>
    <s v="Afternoon"/>
    <d v="2024-03-21T14:52:00"/>
    <d v="2024-03-21T14:59:00"/>
    <d v="2024-03-21T16:09:00"/>
    <d v="2024-03-21T16:33:00"/>
    <d v="2024-03-21T18:10:00"/>
    <d v="2024-03-21T18:21:00"/>
    <n v="0.78"/>
    <n v="2"/>
    <n v="8"/>
    <n v="0.19"/>
    <m/>
    <n v="1"/>
    <s v="Online"/>
    <n v="0.44450921814182265"/>
    <m/>
    <n v="78.000000002793968"/>
    <m/>
    <n v="209.99999999301508"/>
  </r>
  <r>
    <s v="P100203"/>
    <s v="General Surgery"/>
    <s v="Urgent Care"/>
    <s v="Scheduled"/>
    <d v="2024-03-29T00:00:00"/>
    <d v="2024-03-29T10:00:00"/>
    <d v="2024-03-29T09:41:00"/>
    <s v="Morning"/>
    <d v="2024-03-29T09:44:00"/>
    <d v="2024-03-29T09:58:00"/>
    <d v="2024-03-29T11:24:00"/>
    <d v="2024-03-29T11:29:00"/>
    <d v="2024-03-29T13:21:00"/>
    <d v="2024-03-29T14:07:00"/>
    <n v="0.3"/>
    <n v="8"/>
    <n v="7"/>
    <n v="0.32"/>
    <m/>
    <n v="1"/>
    <s v="Online"/>
    <n v="0.86349636111314865"/>
    <m/>
    <n v="103.00000000046566"/>
    <m/>
    <n v="265.99999999743886"/>
  </r>
  <r>
    <s v="P100209"/>
    <s v="General Surgery"/>
    <s v="Specialist Referral"/>
    <s v="Scheduled"/>
    <d v="2024-03-19T00:00:00"/>
    <d v="2024-03-19T10:30:00"/>
    <d v="2024-03-19T10:06:00"/>
    <s v="Morning"/>
    <d v="2024-03-19T10:09:00"/>
    <d v="2024-03-19T10:17:00"/>
    <d v="2024-03-19T10:42:00"/>
    <d v="2024-03-19T11:05:00"/>
    <d v="2024-03-19T11:40:00"/>
    <d v="2024-03-19T12:39:00"/>
    <n v="0.95"/>
    <n v="3"/>
    <n v="8"/>
    <n v="0.44"/>
    <m/>
    <n v="1"/>
    <s v="Online"/>
    <n v="0.58430385952996533"/>
    <m/>
    <n v="36.000000002095476"/>
    <m/>
    <n v="153.00000000628643"/>
  </r>
  <r>
    <s v="P100217"/>
    <s v="General Surgery"/>
    <s v="New Patient"/>
    <s v="Scheduled"/>
    <d v="2024-02-07T00:00:00"/>
    <d v="2024-02-07T09:30:00"/>
    <d v="2024-02-07T09:00:00"/>
    <s v="Morning"/>
    <d v="2024-02-07T09:02:00"/>
    <d v="2024-02-07T09:08:00"/>
    <d v="2024-02-07T10:37:00"/>
    <d v="2024-02-07T10:57:00"/>
    <d v="2024-02-07T13:34:00"/>
    <d v="2024-02-07T13:43:00"/>
    <n v="0.67"/>
    <n v="2"/>
    <n v="15"/>
    <n v="0.44"/>
    <m/>
    <n v="1"/>
    <s v="Online"/>
    <n v="0.76495388785013108"/>
    <m/>
    <n v="97.000000001862645"/>
    <m/>
    <n v="283.00000000046566"/>
  </r>
  <r>
    <s v="P100220"/>
    <s v="General Surgery"/>
    <s v="Urgent Care"/>
    <s v="Scheduled"/>
    <d v="2024-01-02T00:00:00"/>
    <d v="2024-01-02T12:15:00"/>
    <d v="2024-01-02T12:09:00"/>
    <s v="Afternoon"/>
    <d v="2024-01-02T12:14:00"/>
    <d v="2024-01-02T12:19:00"/>
    <d v="2024-01-02T13:32:00"/>
    <d v="2024-01-02T13:37:00"/>
    <d v="2024-01-02T13:37:00"/>
    <d v="2024-01-02T13:50:00"/>
    <n v="0.79"/>
    <n v="3"/>
    <n v="11"/>
    <n v="0.41"/>
    <m/>
    <n v="1"/>
    <s v="Online"/>
    <n v="0.18594402665020715"/>
    <m/>
    <n v="82.999999998137355"/>
    <m/>
    <n v="101.00000000442378"/>
  </r>
  <r>
    <s v="P100222"/>
    <s v="General Surgery"/>
    <s v="New Patient"/>
    <s v="Scheduled"/>
    <d v="2024-02-13T00:00:00"/>
    <d v="2024-02-13T15:00:00"/>
    <d v="2024-02-13T15:03:00"/>
    <s v="Afternoon"/>
    <d v="2024-02-13T15:04:00"/>
    <d v="2024-02-13T15:15:00"/>
    <d v="2024-02-13T16:40:00"/>
    <d v="2024-02-13T17:03:00"/>
    <d v="2024-02-13T17:50:00"/>
    <d v="2024-02-13T17:58:00"/>
    <n v="0.5"/>
    <n v="5"/>
    <n v="13"/>
    <n v="0.34"/>
    <m/>
    <n v="1"/>
    <s v="Online"/>
    <n v="0.41928582068711762"/>
    <m/>
    <n v="97.000000001862645"/>
    <m/>
    <n v="175.00000000465661"/>
  </r>
  <r>
    <s v="P100226"/>
    <s v="General Surgery"/>
    <s v="New Patient"/>
    <s v="Scheduled"/>
    <d v="2024-02-17T00:00:00"/>
    <d v="2024-02-17T10:30:00"/>
    <d v="2024-02-17T10:27:00"/>
    <s v="Morning"/>
    <d v="2024-02-17T10:30:00"/>
    <d v="2024-02-17T10:34:00"/>
    <d v="2024-02-17T11:07:00"/>
    <d v="2024-02-17T11:28:00"/>
    <d v="2024-02-17T11:28:00"/>
    <d v="2024-02-17T11:40:00"/>
    <n v="0.73"/>
    <n v="2"/>
    <n v="11"/>
    <n v="0.38"/>
    <m/>
    <n v="1"/>
    <s v="Online"/>
    <n v="8.2168777104839275E-2"/>
    <m/>
    <n v="39.999999994179234"/>
    <m/>
    <n v="72.999999996973202"/>
  </r>
  <r>
    <s v="P100233"/>
    <s v="General Surgery"/>
    <s v="Follow-up"/>
    <s v="Scheduled"/>
    <d v="2024-01-13T00:00:00"/>
    <d v="2024-01-13T08:15:00"/>
    <d v="2024-01-13T08:05:00"/>
    <s v="Morning"/>
    <d v="2024-01-13T08:08:00"/>
    <d v="2024-01-13T08:15:00"/>
    <d v="2024-01-13T09:29:00"/>
    <d v="2024-01-13T10:02:00"/>
    <d v="2024-01-13T11:26:00"/>
    <d v="2024-01-13T12:36:00"/>
    <n v="0.9"/>
    <n v="5"/>
    <n v="7"/>
    <n v="0.47"/>
    <m/>
    <n v="1"/>
    <s v="Online"/>
    <n v="0.2806747119220816"/>
    <m/>
    <n v="84.000000001396984"/>
    <m/>
    <n v="271.00000000325963"/>
  </r>
  <r>
    <s v="P100235"/>
    <s v="General Surgery"/>
    <s v="Specialist Referral"/>
    <s v="Scheduled"/>
    <d v="2024-02-11T00:00:00"/>
    <d v="2024-02-11T08:45:00"/>
    <d v="2024-02-11T08:23:00"/>
    <s v="Morning"/>
    <d v="2024-02-11T08:26:00"/>
    <d v="2024-02-11T08:34:00"/>
    <d v="2024-02-11T09:52:00"/>
    <d v="2024-02-11T09:57:00"/>
    <d v="2024-02-11T09:57:00"/>
    <d v="2024-02-11T10:07:00"/>
    <n v="0.53"/>
    <n v="2"/>
    <n v="8"/>
    <n v="0.27"/>
    <m/>
    <n v="1"/>
    <s v="Online"/>
    <n v="0.14318793222893178"/>
    <m/>
    <n v="88.999999996740371"/>
    <m/>
    <n v="103.99999999324791"/>
  </r>
  <r>
    <s v="P100238"/>
    <s v="General Surgery"/>
    <s v="New Patient"/>
    <s v="Scheduled"/>
    <d v="2024-03-01T00:00:00"/>
    <d v="2024-03-01T11:00:00"/>
    <d v="2024-03-01T10:54:00"/>
    <s v="Morning"/>
    <d v="2024-03-01T10:57:00"/>
    <d v="2024-03-01T11:07:00"/>
    <d v="2024-03-01T12:42:00"/>
    <d v="2024-03-01T13:00:00"/>
    <d v="2024-03-01T13:00:00"/>
    <d v="2024-03-01T14:24:00"/>
    <n v="0.52"/>
    <n v="3"/>
    <n v="15"/>
    <n v="0.47"/>
    <m/>
    <n v="1"/>
    <s v="Online"/>
    <n v="0.50225545347216582"/>
    <m/>
    <n v="107.99999999580905"/>
    <m/>
    <n v="209.99999999301508"/>
  </r>
  <r>
    <s v="P100268"/>
    <s v="General Surgery"/>
    <s v="Follow-up"/>
    <s v="Scheduled"/>
    <d v="2024-01-30T00:00:00"/>
    <d v="2024-01-30T08:45:00"/>
    <d v="2024-01-30T08:27:00"/>
    <s v="Morning"/>
    <d v="2024-01-30T08:29:00"/>
    <d v="2024-01-30T08:42:00"/>
    <d v="2024-01-30T09:15:00"/>
    <d v="2024-01-30T09:33:00"/>
    <d v="2024-01-30T09:55:00"/>
    <d v="2024-01-30T11:10:00"/>
    <n v="0.51"/>
    <n v="7"/>
    <n v="5"/>
    <n v="0.18"/>
    <m/>
    <n v="1"/>
    <s v="Online"/>
    <n v="0.94831369061642301"/>
    <m/>
    <n v="47.999999999301508"/>
    <m/>
    <n v="163.00000000745058"/>
  </r>
  <r>
    <s v="P100273"/>
    <s v="General Surgery"/>
    <s v="Specialist Referral"/>
    <s v="Emergency"/>
    <d v="2024-02-03T00:00:00"/>
    <d v="2024-02-03T16:45:00"/>
    <d v="2024-02-03T16:26:00"/>
    <s v="Afternoon"/>
    <d v="2024-02-03T16:30:00"/>
    <d v="2024-02-03T16:35:00"/>
    <d v="2024-02-03T19:15:00"/>
    <d v="2024-02-03T19:20:00"/>
    <d v="2024-02-03T19:20:00"/>
    <d v="2024-02-03T19:35:00"/>
    <n v="0.42"/>
    <n v="3"/>
    <n v="11"/>
    <n v="0.24"/>
    <d v="1899-12-30T00:34:12"/>
    <n v="0"/>
    <s v="Walk-in"/>
    <n v="0.43884350120232851"/>
    <m/>
    <n v="169.0000000060536"/>
    <m/>
    <n v="188.99999999790452"/>
  </r>
  <r>
    <s v="P100290"/>
    <s v="General Surgery"/>
    <s v="New Patient"/>
    <s v="Emergency"/>
    <d v="2024-01-28T00:00:00"/>
    <d v="2024-01-28T15:00:00"/>
    <d v="2024-01-28T14:13:00"/>
    <s v="Afternoon"/>
    <d v="2024-01-28T14:15:00"/>
    <d v="2024-01-28T14:19:00"/>
    <d v="2024-01-28T14:50:00"/>
    <d v="2024-01-28T15:06:00"/>
    <d v="2024-01-28T15:06:00"/>
    <d v="2024-01-28T16:24:00"/>
    <n v="0.46"/>
    <n v="6"/>
    <n v="8"/>
    <n v="0.48"/>
    <d v="1899-12-30T00:18:58"/>
    <n v="0"/>
    <s v="Walk-in"/>
    <n v="0.95318507194633506"/>
    <m/>
    <n v="36.999999994877726"/>
    <m/>
    <n v="130.99999999743886"/>
  </r>
  <r>
    <s v="P100291"/>
    <s v="General Surgery"/>
    <s v="Urgent Care"/>
    <s v="Scheduled"/>
    <d v="2024-03-04T00:00:00"/>
    <d v="2024-03-04T10:15:00"/>
    <d v="2024-03-04T10:09:00"/>
    <s v="Morning"/>
    <d v="2024-03-04T10:12:00"/>
    <d v="2024-03-04T10:20:00"/>
    <d v="2024-03-04T10:37:00"/>
    <d v="2024-03-04T11:07:00"/>
    <d v="2024-03-04T11:23:00"/>
    <d v="2024-03-04T12:23:00"/>
    <n v="0.72"/>
    <n v="6"/>
    <n v="8"/>
    <n v="0.24"/>
    <m/>
    <n v="1"/>
    <s v="Online"/>
    <n v="0.81001420193310536"/>
    <m/>
    <n v="27.999999996973202"/>
    <m/>
    <n v="133.99999999674037"/>
  </r>
  <r>
    <s v="P100314"/>
    <s v="General Surgery"/>
    <s v="Follow-up"/>
    <s v="Emergency"/>
    <d v="2024-01-22T00:00:00"/>
    <d v="2024-01-22T09:00:00"/>
    <d v="2024-01-22T09:01:00"/>
    <s v="Morning"/>
    <d v="2024-01-22T09:05:00"/>
    <d v="2024-01-22T09:10:00"/>
    <d v="2024-01-22T09:53:00"/>
    <d v="2024-01-22T10:01:00"/>
    <d v="2024-01-22T11:48:00"/>
    <d v="2024-01-22T12:06:00"/>
    <n v="0.53"/>
    <n v="8"/>
    <n v="14"/>
    <n v="0.43"/>
    <d v="1899-12-30T00:08:40"/>
    <n v="0"/>
    <s v="Walk-in"/>
    <n v="0.78328433676771203"/>
    <m/>
    <n v="52.000000001862645"/>
    <m/>
    <n v="184.99999999534339"/>
  </r>
  <r>
    <s v="P100318"/>
    <s v="General Surgery"/>
    <s v="Urgent Care"/>
    <s v="Scheduled"/>
    <d v="2024-02-07T00:00:00"/>
    <d v="2024-02-07T10:00:00"/>
    <d v="2024-02-07T09:46:00"/>
    <s v="Morning"/>
    <d v="2024-02-07T09:49:00"/>
    <d v="2024-02-07T09:58:00"/>
    <d v="2024-02-07T12:00:00"/>
    <d v="2024-02-07T12:14:00"/>
    <d v="2024-02-07T12:57:00"/>
    <d v="2024-02-07T13:57:00"/>
    <n v="0.43"/>
    <n v="4"/>
    <n v="10"/>
    <n v="0.46"/>
    <m/>
    <n v="1"/>
    <s v="Online"/>
    <n v="0.84975863289871456"/>
    <m/>
    <n v="133.99999999674037"/>
    <m/>
    <n v="251.00000000093132"/>
  </r>
  <r>
    <s v="P100324"/>
    <s v="General Surgery"/>
    <s v="Specialist Referral"/>
    <s v="Scheduled"/>
    <d v="2024-01-01T00:00:00"/>
    <d v="2024-01-01T10:45:00"/>
    <d v="2024-01-01T10:03:00"/>
    <s v="Morning"/>
    <d v="2024-01-01T10:06:00"/>
    <d v="2024-01-01T10:13:00"/>
    <d v="2024-01-01T10:20:00"/>
    <d v="2024-01-01T10:29:00"/>
    <d v="2024-01-01T10:29:00"/>
    <d v="2024-01-01T11:49:00"/>
    <n v="0.69"/>
    <n v="2"/>
    <n v="13"/>
    <n v="0.42"/>
    <m/>
    <n v="1"/>
    <s v="Online"/>
    <n v="0.83986063077929163"/>
    <m/>
    <n v="17.000000003026798"/>
    <m/>
    <n v="105.99999999976717"/>
  </r>
  <r>
    <s v="P100341"/>
    <s v="General Surgery"/>
    <s v="Urgent Care"/>
    <s v="Scheduled"/>
    <d v="2024-02-07T00:00:00"/>
    <d v="2024-02-07T09:00:00"/>
    <d v="2024-02-07T08:48:00"/>
    <s v="Morning"/>
    <d v="2024-02-07T08:50:00"/>
    <d v="2024-02-07T08:52:00"/>
    <d v="2024-02-07T09:35:00"/>
    <d v="2024-02-07T09:59:00"/>
    <d v="2024-02-07T11:07:00"/>
    <d v="2024-02-07T11:19:00"/>
    <n v="0.6"/>
    <n v="7"/>
    <n v="15"/>
    <n v="0.26"/>
    <m/>
    <n v="1"/>
    <s v="Online"/>
    <n v="0.78160046167662889"/>
    <m/>
    <n v="46.999999996041879"/>
    <m/>
    <n v="150.99999999976717"/>
  </r>
  <r>
    <s v="P100345"/>
    <s v="General Surgery"/>
    <s v="Urgent Care"/>
    <s v="Scheduled"/>
    <d v="2024-02-27T00:00:00"/>
    <d v="2024-02-27T15:15:00"/>
    <d v="2024-02-27T15:36:00"/>
    <s v="Afternoon"/>
    <d v="2024-02-27T15:41:00"/>
    <d v="2024-02-27T15:48:00"/>
    <d v="2024-02-27T16:17:00"/>
    <d v="2024-02-27T16:34:00"/>
    <d v="2024-02-27T16:56:00"/>
    <d v="2024-02-27T18:40:00"/>
    <n v="0.77"/>
    <n v="3"/>
    <n v="13"/>
    <n v="0.28999999999999998"/>
    <m/>
    <n v="1"/>
    <s v="Online"/>
    <n v="0.14078013163788006"/>
    <m/>
    <n v="40.999999997438863"/>
    <m/>
    <n v="184.00000000256114"/>
  </r>
  <r>
    <s v="P100375"/>
    <s v="General Surgery"/>
    <s v="Follow-up"/>
    <s v="Emergency"/>
    <d v="2024-01-13T00:00:00"/>
    <d v="2024-01-13T13:15:00"/>
    <d v="2024-01-13T12:53:00"/>
    <s v="Afternoon"/>
    <d v="2024-01-13T12:57:00"/>
    <d v="2024-01-13T13:01:00"/>
    <d v="2024-01-13T14:05:00"/>
    <d v="2024-01-13T14:30:00"/>
    <d v="2024-01-13T14:54:00"/>
    <d v="2024-01-13T14:56:00"/>
    <n v="0.93"/>
    <n v="6"/>
    <n v="14"/>
    <n v="0.42"/>
    <d v="1899-12-30T00:56:09"/>
    <n v="0"/>
    <s v="Walk-in"/>
    <n v="0.24127139345533932"/>
    <m/>
    <n v="71.999999993713573"/>
    <m/>
    <n v="122.99999999231659"/>
  </r>
  <r>
    <s v="P100380"/>
    <s v="General Surgery"/>
    <s v="New Patient"/>
    <s v="Scheduled"/>
    <d v="2024-03-21T00:00:00"/>
    <d v="2024-03-21T15:45:00"/>
    <d v="2024-03-21T15:10:00"/>
    <s v="Afternoon"/>
    <d v="2024-03-21T15:12:00"/>
    <d v="2024-03-21T15:16:00"/>
    <d v="2024-03-21T15:28:00"/>
    <d v="2024-03-21T16:01:00"/>
    <d v="2024-03-21T17:07:00"/>
    <d v="2024-03-21T17:13:00"/>
    <n v="0.95"/>
    <n v="6"/>
    <n v="4"/>
    <n v="0.35"/>
    <m/>
    <n v="1"/>
    <s v="Online"/>
    <n v="0.39155301728655123"/>
    <m/>
    <n v="17.999999995809048"/>
    <m/>
    <n v="123.00000000279397"/>
  </r>
  <r>
    <s v="P100386"/>
    <s v="General Surgery"/>
    <s v="Follow-up"/>
    <s v="Scheduled"/>
    <d v="2024-02-03T00:00:00"/>
    <d v="2024-02-03T15:15:00"/>
    <d v="2024-02-03T15:05:00"/>
    <s v="Afternoon"/>
    <d v="2024-02-03T15:09:00"/>
    <d v="2024-02-03T15:15:00"/>
    <d v="2024-02-03T15:58:00"/>
    <d v="2024-02-03T16:21:00"/>
    <d v="2024-02-03T16:49:00"/>
    <d v="2024-02-03T17:06:00"/>
    <n v="0.41"/>
    <n v="4"/>
    <n v="3"/>
    <n v="0.28000000000000003"/>
    <m/>
    <n v="1"/>
    <s v="Online"/>
    <n v="0.54515841853770441"/>
    <m/>
    <n v="53.000000005122274"/>
    <m/>
    <n v="121.00000000675209"/>
  </r>
  <r>
    <s v="P100388"/>
    <s v="General Surgery"/>
    <s v="Follow-up"/>
    <s v="Scheduled"/>
    <d v="2024-03-08T00:00:00"/>
    <d v="2024-03-08T08:45:00"/>
    <d v="2024-03-08T08:27:00"/>
    <s v="Morning"/>
    <d v="2024-03-08T08:32:00"/>
    <d v="2024-03-08T08:38:00"/>
    <d v="2024-03-08T10:44:00"/>
    <d v="2024-03-08T11:03:00"/>
    <d v="2024-03-08T11:03:00"/>
    <d v="2024-03-08T11:20:00"/>
    <n v="0.46"/>
    <n v="4"/>
    <n v="7"/>
    <n v="0.36"/>
    <m/>
    <n v="1"/>
    <s v="Online"/>
    <n v="0.74751213937522143"/>
    <m/>
    <n v="137.00000000651926"/>
    <m/>
    <n v="172.99999999813735"/>
  </r>
  <r>
    <s v="P100392"/>
    <s v="General Surgery"/>
    <s v="Specialist Referral"/>
    <s v="Scheduled"/>
    <d v="2024-03-22T00:00:00"/>
    <d v="2024-03-22T11:00:00"/>
    <d v="2024-03-22T11:09:00"/>
    <s v="Morning"/>
    <d v="2024-03-22T11:11:00"/>
    <d v="2024-03-22T11:18:00"/>
    <d v="2024-03-22T12:44:00"/>
    <d v="2024-03-22T13:12:00"/>
    <d v="2024-03-22T15:23:00"/>
    <d v="2024-03-22T15:28:00"/>
    <n v="0.56000000000000005"/>
    <n v="6"/>
    <n v="7"/>
    <n v="0.14000000000000001"/>
    <m/>
    <n v="1"/>
    <s v="Online"/>
    <n v="0.59496293431157721"/>
    <m/>
    <n v="94.999999995343387"/>
    <m/>
    <n v="258.99999999557622"/>
  </r>
  <r>
    <s v="P100395"/>
    <s v="General Surgery"/>
    <s v="Specialist Referral"/>
    <s v="Scheduled"/>
    <d v="2024-03-09T00:00:00"/>
    <d v="2024-03-09T12:30:00"/>
    <d v="2024-03-09T12:19:00"/>
    <s v="Afternoon"/>
    <d v="2024-03-09T12:23:00"/>
    <d v="2024-03-09T12:31:00"/>
    <d v="2024-03-09T13:32:00"/>
    <d v="2024-03-09T14:03:00"/>
    <d v="2024-03-09T14:26:00"/>
    <d v="2024-03-09T14:45:00"/>
    <n v="0.6"/>
    <n v="6"/>
    <n v="13"/>
    <n v="0.24"/>
    <m/>
    <n v="1"/>
    <s v="Online"/>
    <n v="0.89147166174221559"/>
    <m/>
    <n v="72.999999996973202"/>
    <m/>
    <n v="146.00000000442378"/>
  </r>
  <r>
    <s v="P100409"/>
    <s v="General Surgery"/>
    <s v="New Patient"/>
    <s v="Scheduled"/>
    <d v="2024-03-11T00:00:00"/>
    <d v="2024-03-11T08:30:00"/>
    <d v="2024-03-11T08:21:00"/>
    <s v="Morning"/>
    <d v="2024-03-11T08:22:00"/>
    <d v="2024-03-11T08:26:00"/>
    <d v="2024-03-11T10:24:00"/>
    <d v="2024-03-11T10:50:00"/>
    <d v="2024-03-11T12:01:00"/>
    <d v="2024-03-11T12:10:00"/>
    <n v="0.77"/>
    <n v="6"/>
    <n v="9"/>
    <n v="0.28999999999999998"/>
    <m/>
    <n v="1"/>
    <s v="Online"/>
    <n v="0.83165918121488247"/>
    <m/>
    <n v="123.00000000279397"/>
    <m/>
    <n v="229.00000000256114"/>
  </r>
  <r>
    <s v="P100427"/>
    <s v="General Surgery"/>
    <s v="Follow-up"/>
    <s v="Scheduled"/>
    <d v="2024-03-20T00:00:00"/>
    <d v="2024-03-20T10:00:00"/>
    <d v="2024-03-20T09:53:00"/>
    <s v="Morning"/>
    <d v="2024-03-20T09:55:00"/>
    <d v="2024-03-20T09:59:00"/>
    <d v="2024-03-20T10:43:00"/>
    <d v="2024-03-20T11:05:00"/>
    <d v="2024-03-20T11:45:00"/>
    <d v="2024-03-20T12:30:00"/>
    <n v="0.71"/>
    <n v="6"/>
    <n v="11"/>
    <n v="0.21"/>
    <m/>
    <n v="1"/>
    <s v="Online"/>
    <n v="0.56241591682341852"/>
    <m/>
    <n v="49.999999995343387"/>
    <m/>
    <n v="156.99999999837019"/>
  </r>
  <r>
    <s v="P100435"/>
    <s v="General Surgery"/>
    <s v="New Patient"/>
    <s v="Scheduled"/>
    <d v="2024-02-02T00:00:00"/>
    <d v="2024-02-02T12:15:00"/>
    <d v="2024-02-02T11:58:00"/>
    <s v="Morning"/>
    <d v="2024-02-02T12:01:00"/>
    <d v="2024-02-02T12:04:00"/>
    <d v="2024-02-02T12:47:00"/>
    <d v="2024-02-02T13:13:00"/>
    <d v="2024-02-02T13:44:00"/>
    <d v="2024-02-02T13:59:00"/>
    <n v="0.7"/>
    <n v="2"/>
    <n v="13"/>
    <n v="0.14000000000000001"/>
    <m/>
    <n v="1"/>
    <s v="Online"/>
    <n v="0.84793327749527736"/>
    <m/>
    <n v="48.999999992083758"/>
    <m/>
    <n v="120.99999999627471"/>
  </r>
  <r>
    <s v="P100437"/>
    <s v="General Surgery"/>
    <s v="New Patient"/>
    <s v="Scheduled"/>
    <d v="2024-03-04T00:00:00"/>
    <d v="2024-03-04T09:45:00"/>
    <d v="2024-03-04T09:17:00"/>
    <s v="Morning"/>
    <d v="2024-03-04T09:21:00"/>
    <d v="2024-03-04T09:24:00"/>
    <d v="2024-03-04T09:45:00"/>
    <d v="2024-03-04T10:02:00"/>
    <d v="2024-03-04T10:42:00"/>
    <d v="2024-03-04T11:38:00"/>
    <n v="0.67"/>
    <n v="6"/>
    <n v="7"/>
    <n v="0.45"/>
    <m/>
    <n v="1"/>
    <s v="Online"/>
    <n v="0.62028903560985349"/>
    <m/>
    <n v="27.999999996973202"/>
    <m/>
    <n v="140.99999999860302"/>
  </r>
  <r>
    <s v="P100438"/>
    <s v="General Surgery"/>
    <s v="Follow-up"/>
    <s v="Emergency"/>
    <d v="2024-01-01T00:00:00"/>
    <d v="2024-01-01T12:00:00"/>
    <d v="2024-01-01T12:01:00"/>
    <s v="Afternoon"/>
    <d v="2024-01-01T12:05:00"/>
    <d v="2024-01-01T12:09:00"/>
    <d v="2024-01-01T12:45:00"/>
    <d v="2024-01-01T13:14:00"/>
    <d v="2024-01-01T13:52:00"/>
    <d v="2024-01-01T13:58:00"/>
    <n v="0.54"/>
    <n v="3"/>
    <n v="6"/>
    <n v="0.27"/>
    <d v="1899-12-30T00:08:19"/>
    <n v="0"/>
    <s v="Walk-in"/>
    <n v="0.55100263323808785"/>
    <m/>
    <n v="43.999999996740371"/>
    <m/>
    <n v="116.99999999371357"/>
  </r>
  <r>
    <s v="P100455"/>
    <s v="General Surgery"/>
    <s v="New Patient"/>
    <s v="Scheduled"/>
    <d v="2024-01-06T00:00:00"/>
    <d v="2024-01-06T13:00:00"/>
    <d v="2024-01-06T12:49:00"/>
    <s v="Afternoon"/>
    <d v="2024-01-06T12:53:00"/>
    <d v="2024-01-06T13:04:00"/>
    <d v="2024-01-06T14:38:00"/>
    <d v="2024-01-06T15:06:00"/>
    <d v="2024-01-06T15:32:00"/>
    <d v="2024-01-06T15:47:00"/>
    <n v="0.35"/>
    <n v="7"/>
    <n v="15"/>
    <n v="0.4"/>
    <m/>
    <n v="1"/>
    <s v="Online"/>
    <n v="0.52982878490393559"/>
    <m/>
    <n v="108.99999999906868"/>
    <m/>
    <n v="177.99999999348074"/>
  </r>
  <r>
    <s v="P100463"/>
    <s v="General Surgery"/>
    <s v="Urgent Care"/>
    <s v="Scheduled"/>
    <d v="2024-01-30T00:00:00"/>
    <d v="2024-01-30T13:00:00"/>
    <d v="2024-01-30T12:36:00"/>
    <s v="Afternoon"/>
    <d v="2024-01-30T12:40:00"/>
    <d v="2024-01-30T12:49:00"/>
    <d v="2024-01-30T13:56:00"/>
    <d v="2024-01-30T14:29:00"/>
    <d v="2024-01-30T15:15:00"/>
    <d v="2024-01-30T15:25:00"/>
    <n v="0.52"/>
    <n v="5"/>
    <n v="7"/>
    <n v="0.12"/>
    <m/>
    <n v="1"/>
    <s v="Online"/>
    <n v="0.43224314710853551"/>
    <m/>
    <n v="79.999999998835847"/>
    <m/>
    <n v="168.99999999557622"/>
  </r>
  <r>
    <s v="P100467"/>
    <s v="General Surgery"/>
    <s v="New Patient"/>
    <s v="Scheduled"/>
    <d v="2024-01-23T00:00:00"/>
    <d v="2024-01-23T11:45:00"/>
    <d v="2024-01-23T11:22:00"/>
    <s v="Morning"/>
    <d v="2024-01-23T11:27:00"/>
    <d v="2024-01-23T11:34:00"/>
    <d v="2024-01-23T12:35:00"/>
    <d v="2024-01-23T12:50:00"/>
    <d v="2024-01-23T12:50:00"/>
    <d v="2024-01-23T14:56:00"/>
    <n v="0.7"/>
    <n v="8"/>
    <n v="3"/>
    <n v="0.35"/>
    <m/>
    <n v="1"/>
    <s v="Online"/>
    <n v="0.38403480525907085"/>
    <m/>
    <n v="72.999999996973202"/>
    <m/>
    <n v="213.99999999557622"/>
  </r>
  <r>
    <s v="P100470"/>
    <s v="General Surgery"/>
    <s v="Follow-up"/>
    <s v="Scheduled"/>
    <d v="2024-02-15T00:00:00"/>
    <d v="2024-02-15T12:45:00"/>
    <d v="2024-02-15T12:36:00"/>
    <s v="Afternoon"/>
    <d v="2024-02-15T12:40:00"/>
    <d v="2024-02-15T12:53:00"/>
    <d v="2024-02-15T13:24:00"/>
    <d v="2024-02-15T13:44:00"/>
    <d v="2024-02-15T13:44:00"/>
    <d v="2024-02-15T13:56:00"/>
    <n v="0.92"/>
    <n v="8"/>
    <n v="10"/>
    <n v="0.22"/>
    <m/>
    <n v="1"/>
    <s v="Online"/>
    <n v="0.55295616501304223"/>
    <m/>
    <n v="47.999999999301508"/>
    <m/>
    <n v="79.999999998835847"/>
  </r>
  <r>
    <s v="P100471"/>
    <s v="General Surgery"/>
    <s v="Follow-up"/>
    <s v="Emergency"/>
    <d v="2024-03-06T00:00:00"/>
    <d v="2024-03-06T12:30:00"/>
    <d v="2024-03-06T12:09:00"/>
    <s v="Afternoon"/>
    <d v="2024-03-06T12:10:00"/>
    <d v="2024-03-06T12:18:00"/>
    <d v="2024-03-06T17:12:00"/>
    <d v="2024-03-06T17:42:00"/>
    <d v="2024-03-06T19:01:00"/>
    <d v="2024-03-06T20:35:00"/>
    <n v="0.37"/>
    <n v="6"/>
    <n v="5"/>
    <n v="0.4"/>
    <d v="1899-12-30T00:12:48"/>
    <n v="0"/>
    <s v="Walk-in"/>
    <n v="0.54482096050423479"/>
    <m/>
    <n v="303.00000000279397"/>
    <m/>
    <n v="506.00000000442378"/>
  </r>
  <r>
    <s v="P100480"/>
    <s v="General Surgery"/>
    <s v="Follow-up"/>
    <s v="Scheduled"/>
    <d v="2024-01-15T00:00:00"/>
    <d v="2024-01-15T13:00:00"/>
    <d v="2024-01-15T12:40:00"/>
    <s v="Afternoon"/>
    <d v="2024-01-15T12:42:00"/>
    <d v="2024-01-15T12:53:00"/>
    <d v="2024-01-15T12:55:00"/>
    <d v="2024-01-15T13:09:00"/>
    <d v="2024-01-15T13:09:00"/>
    <d v="2024-01-15T13:21:00"/>
    <n v="0.6"/>
    <n v="8"/>
    <n v="13"/>
    <n v="0.26"/>
    <m/>
    <n v="1"/>
    <s v="Online"/>
    <n v="0.91364124703722249"/>
    <m/>
    <n v="14.99999999650754"/>
    <m/>
    <n v="40.999999997438863"/>
  </r>
  <r>
    <s v="P100484"/>
    <s v="General Surgery"/>
    <s v="New Patient"/>
    <s v="Walk-in"/>
    <d v="2024-02-04T00:00:00"/>
    <d v="2024-02-04T11:15:00"/>
    <d v="2024-02-04T11:07:00"/>
    <s v="Morning"/>
    <d v="2024-02-04T11:12:00"/>
    <d v="2024-02-04T11:23:00"/>
    <d v="2024-02-04T11:42:00"/>
    <d v="2024-02-04T11:52:00"/>
    <d v="2024-02-04T11:52:00"/>
    <d v="2024-02-04T13:43:00"/>
    <n v="0.83"/>
    <n v="7"/>
    <n v="4"/>
    <n v="0.28999999999999998"/>
    <d v="1899-12-30T00:14:14"/>
    <n v="0"/>
    <s v="Walk-in"/>
    <n v="4.7017139883961168E-2"/>
    <m/>
    <n v="35.000000009313226"/>
    <m/>
    <n v="156.00000000558794"/>
  </r>
  <r>
    <s v="P100506"/>
    <s v="General Surgery"/>
    <s v="Urgent Care"/>
    <s v="Scheduled"/>
    <d v="2024-02-15T00:00:00"/>
    <d v="2024-02-15T11:15:00"/>
    <d v="2024-02-15T11:14:00"/>
    <s v="Morning"/>
    <d v="2024-02-15T11:19:00"/>
    <d v="2024-02-15T11:28:00"/>
    <d v="2024-02-15T12:36:00"/>
    <d v="2024-02-15T12:58:00"/>
    <d v="2024-02-15T13:15:00"/>
    <d v="2024-02-15T13:20:00"/>
    <n v="0.69"/>
    <n v="5"/>
    <n v="11"/>
    <n v="0.43"/>
    <m/>
    <n v="1"/>
    <s v="Online"/>
    <n v="0.56985972643627902"/>
    <m/>
    <n v="82.000000005355105"/>
    <m/>
    <n v="126.00000000209548"/>
  </r>
  <r>
    <s v="P100515"/>
    <s v="General Surgery"/>
    <s v="Follow-up"/>
    <s v="Emergency"/>
    <d v="2024-01-30T00:00:00"/>
    <d v="2024-01-30T14:30:00"/>
    <d v="2024-01-30T14:07:00"/>
    <s v="Afternoon"/>
    <d v="2024-01-30T14:08:00"/>
    <d v="2024-01-30T14:17:00"/>
    <d v="2024-01-30T16:40:00"/>
    <d v="2024-01-30T17:02:00"/>
    <d v="2024-01-30T18:02:00"/>
    <d v="2024-01-30T18:46:00"/>
    <n v="0.9"/>
    <n v="6"/>
    <n v="7"/>
    <n v="0.31"/>
    <d v="1899-12-30T00:11:51"/>
    <n v="0"/>
    <s v="Walk-in"/>
    <n v="0.42814767142573706"/>
    <m/>
    <n v="153.00000000628643"/>
    <m/>
    <n v="279.0000000083819"/>
  </r>
  <r>
    <s v="P100530"/>
    <s v="General Surgery"/>
    <s v="Follow-up"/>
    <s v="Scheduled"/>
    <d v="2024-02-28T00:00:00"/>
    <d v="2024-02-28T16:45:00"/>
    <d v="2024-02-28T16:16:00"/>
    <s v="Afternoon"/>
    <d v="2024-02-28T16:18:00"/>
    <d v="2024-02-28T16:20:00"/>
    <d v="2024-02-28T16:43:00"/>
    <d v="2024-02-28T16:53:00"/>
    <d v="2024-02-28T17:23:00"/>
    <d v="2024-02-28T18:11:00"/>
    <n v="0.56000000000000005"/>
    <n v="8"/>
    <n v="6"/>
    <n v="0.26"/>
    <m/>
    <n v="1"/>
    <s v="Online"/>
    <n v="0.1780529037191394"/>
    <m/>
    <n v="27.000000004190952"/>
    <m/>
    <n v="115.00000000814907"/>
  </r>
  <r>
    <s v="P100575"/>
    <s v="General Surgery"/>
    <s v="New Patient"/>
    <s v="Scheduled"/>
    <d v="2024-01-16T00:00:00"/>
    <d v="2024-01-16T08:45:00"/>
    <d v="2024-01-16T08:41:00"/>
    <s v="Morning"/>
    <d v="2024-01-16T08:45:00"/>
    <d v="2024-01-16T08:49:00"/>
    <d v="2024-01-16T12:32:00"/>
    <d v="2024-01-16T12:45:00"/>
    <d v="2024-01-16T13:40:00"/>
    <d v="2024-01-16T15:16:00"/>
    <n v="0.39"/>
    <n v="2"/>
    <n v="8"/>
    <n v="0.14000000000000001"/>
    <m/>
    <n v="1"/>
    <s v="Online"/>
    <n v="0.70935588749636802"/>
    <m/>
    <n v="230.99999999860302"/>
    <m/>
    <n v="394.99999999883585"/>
  </r>
  <r>
    <s v="P100584"/>
    <s v="General Surgery"/>
    <s v="New Patient"/>
    <s v="Emergency"/>
    <d v="2024-03-18T00:00:00"/>
    <d v="2024-03-18T11:00:00"/>
    <d v="2024-03-18T11:00:00"/>
    <s v="Morning"/>
    <d v="2024-03-18T11:02:00"/>
    <d v="2024-03-18T11:08:00"/>
    <d v="2024-03-18T14:57:00"/>
    <d v="2024-03-18T15:17:00"/>
    <d v="2024-03-18T15:17:00"/>
    <d v="2024-03-18T16:18:00"/>
    <n v="0.84"/>
    <n v="4"/>
    <n v="6"/>
    <n v="0.39"/>
    <d v="1899-12-30T00:09:08"/>
    <n v="0"/>
    <s v="Walk-in"/>
    <n v="0.57426598433109799"/>
    <m/>
    <n v="236.99999999720603"/>
    <m/>
    <n v="317.99999999930151"/>
  </r>
  <r>
    <s v="P100586"/>
    <s v="General Surgery"/>
    <s v="Specialist Referral"/>
    <s v="Emergency"/>
    <d v="2024-03-07T00:00:00"/>
    <d v="2024-03-07T15:45:00"/>
    <d v="2024-03-07T15:41:00"/>
    <s v="Afternoon"/>
    <d v="2024-03-07T15:46:00"/>
    <d v="2024-03-07T15:51:00"/>
    <d v="2024-03-07T16:18:00"/>
    <d v="2024-03-07T16:28:00"/>
    <d v="2024-03-07T16:46:00"/>
    <d v="2024-03-07T17:46:00"/>
    <n v="0.68"/>
    <n v="5"/>
    <n v="9"/>
    <n v="0.37"/>
    <d v="1899-12-30T00:45:49"/>
    <n v="0"/>
    <s v="Walk-in"/>
    <n v="0.68956429265093655"/>
    <m/>
    <n v="37.000000005355105"/>
    <m/>
    <n v="124.99999999883585"/>
  </r>
  <r>
    <s v="P100600"/>
    <s v="General Surgery"/>
    <s v="New Patient"/>
    <s v="Walk-in"/>
    <d v="2024-03-04T00:00:00"/>
    <d v="2024-03-04T16:15:00"/>
    <d v="2024-03-04T16:05:00"/>
    <s v="Afternoon"/>
    <d v="2024-03-04T16:08:00"/>
    <d v="2024-03-04T16:17:00"/>
    <d v="2024-03-04T18:59:00"/>
    <d v="2024-03-04T19:12:00"/>
    <d v="2024-03-04T19:28:00"/>
    <d v="2024-03-04T19:32:00"/>
    <n v="0.7"/>
    <n v="7"/>
    <n v="8"/>
    <n v="0.13"/>
    <d v="1899-12-30T00:09:09"/>
    <n v="0"/>
    <s v="Walk-in"/>
    <n v="0.54420531936841443"/>
    <m/>
    <n v="174.00000000139698"/>
    <m/>
    <n v="206.99999999371357"/>
  </r>
  <r>
    <s v="P100601"/>
    <s v="General Surgery"/>
    <s v="Specialist Referral"/>
    <s v="Scheduled"/>
    <d v="2024-01-10T00:00:00"/>
    <d v="2024-01-10T13:30:00"/>
    <d v="2024-01-10T13:25:00"/>
    <s v="Afternoon"/>
    <d v="2024-01-10T13:26:00"/>
    <d v="2024-01-10T13:34:00"/>
    <d v="2024-01-10T14:18:00"/>
    <d v="2024-01-10T14:46:00"/>
    <d v="2024-01-10T15:49:00"/>
    <d v="2024-01-10T16:01:00"/>
    <n v="0.34"/>
    <n v="7"/>
    <n v="13"/>
    <n v="0.21"/>
    <m/>
    <n v="1"/>
    <s v="Online"/>
    <n v="0.1632222712271546"/>
    <m/>
    <n v="52.999999994644895"/>
    <m/>
    <n v="155.99999999511056"/>
  </r>
  <r>
    <s v="P100638"/>
    <s v="General Surgery"/>
    <s v="New Patient"/>
    <s v="Walk-in"/>
    <d v="2024-02-19T00:00:00"/>
    <d v="2024-02-19T11:30:00"/>
    <d v="2024-02-19T11:31:00"/>
    <s v="Morning"/>
    <d v="2024-02-19T11:33:00"/>
    <d v="2024-02-19T11:47:00"/>
    <d v="2024-02-19T14:08:00"/>
    <d v="2024-02-19T14:19:00"/>
    <d v="2024-02-19T15:18:00"/>
    <d v="2024-02-19T17:07:00"/>
    <n v="0.93"/>
    <n v="5"/>
    <n v="10"/>
    <n v="0.12"/>
    <d v="1899-12-30T00:37:42"/>
    <n v="0"/>
    <s v="Walk-in"/>
    <n v="0.8845410410310458"/>
    <m/>
    <n v="156.99999999837019"/>
    <m/>
    <n v="335.99999999511056"/>
  </r>
  <r>
    <s v="P100642"/>
    <s v="General Surgery"/>
    <s v="Specialist Referral"/>
    <s v="Scheduled"/>
    <d v="2024-03-31T00:00:00"/>
    <d v="2024-03-31T12:30:00"/>
    <d v="2024-03-31T12:47:00"/>
    <s v="Afternoon"/>
    <d v="2024-03-31T12:48:00"/>
    <d v="2024-03-31T12:56:00"/>
    <d v="2024-03-31T15:09:00"/>
    <d v="2024-03-31T15:31:00"/>
    <d v="2024-03-31T18:12:00"/>
    <d v="2024-03-31T18:24:00"/>
    <n v="0.88"/>
    <n v="5"/>
    <n v="13"/>
    <n v="0.39"/>
    <m/>
    <n v="1"/>
    <s v="Online"/>
    <n v="0.90015024995699677"/>
    <m/>
    <n v="142.00000000186265"/>
    <m/>
    <n v="337.00000000884756"/>
  </r>
  <r>
    <s v="P100671"/>
    <s v="General Surgery"/>
    <s v="Follow-up"/>
    <s v="Scheduled"/>
    <d v="2024-02-11T00:00:00"/>
    <d v="2024-02-11T10:00:00"/>
    <d v="2024-02-11T09:42:00"/>
    <s v="Morning"/>
    <d v="2024-02-11T09:47:00"/>
    <d v="2024-02-11T10:04:00"/>
    <d v="2024-02-11T10:27:00"/>
    <d v="2024-02-11T11:04:00"/>
    <d v="2024-02-11T11:42:00"/>
    <d v="2024-02-11T12:25:00"/>
    <n v="0.37"/>
    <n v="3"/>
    <n v="9"/>
    <n v="0.3"/>
    <m/>
    <n v="1"/>
    <s v="Online"/>
    <n v="0.92370042580966383"/>
    <m/>
    <n v="45"/>
    <m/>
    <n v="162.9999999969732"/>
  </r>
  <r>
    <s v="P100675"/>
    <s v="General Surgery"/>
    <s v="Urgent Care"/>
    <s v="Walk-in"/>
    <d v="2024-03-12T00:00:00"/>
    <d v="2024-03-12T13:30:00"/>
    <d v="2024-03-12T13:22:00"/>
    <s v="Afternoon"/>
    <d v="2024-03-12T13:25:00"/>
    <d v="2024-03-12T13:32:00"/>
    <d v="2024-03-12T14:14:00"/>
    <d v="2024-03-12T14:33:00"/>
    <d v="2024-03-12T15:03:00"/>
    <d v="2024-03-12T16:00:00"/>
    <n v="0.91"/>
    <n v="5"/>
    <n v="7"/>
    <n v="0.2"/>
    <d v="1899-12-30T00:31:09"/>
    <n v="0"/>
    <s v="Walk-in"/>
    <n v="0.22555808985229586"/>
    <m/>
    <n v="52.000000001862645"/>
    <m/>
    <n v="158.00000000162981"/>
  </r>
  <r>
    <s v="P100691"/>
    <s v="General Surgery"/>
    <s v="Specialist Referral"/>
    <s v="Walk-in"/>
    <d v="2024-02-19T00:00:00"/>
    <d v="2024-02-19T15:00:00"/>
    <d v="2024-02-19T14:16:00"/>
    <s v="Afternoon"/>
    <d v="2024-02-19T14:20:00"/>
    <d v="2024-02-19T14:26:00"/>
    <d v="2024-02-19T17:23:00"/>
    <d v="2024-02-19T17:36:00"/>
    <d v="2024-02-19T18:55:00"/>
    <d v="2024-02-19T19:45:00"/>
    <n v="0.39"/>
    <n v="3"/>
    <n v="6"/>
    <n v="0.47"/>
    <d v="1899-12-30T00:25:49"/>
    <n v="0"/>
    <s v="Walk-in"/>
    <n v="2.8413617006015746E-2"/>
    <m/>
    <n v="187.00000000186265"/>
    <m/>
    <n v="328.99999999324791"/>
  </r>
  <r>
    <s v="P100704"/>
    <s v="General Surgery"/>
    <s v="Specialist Referral"/>
    <s v="Scheduled"/>
    <d v="2024-01-28T00:00:00"/>
    <d v="2024-01-28T12:30:00"/>
    <d v="2024-01-28T11:51:00"/>
    <s v="Morning"/>
    <d v="2024-01-28T11:55:00"/>
    <d v="2024-01-28T11:59:00"/>
    <d v="2024-01-28T12:50:00"/>
    <d v="2024-01-28T13:10:00"/>
    <d v="2024-01-28T13:29:00"/>
    <d v="2024-01-28T15:20:00"/>
    <n v="0.91"/>
    <n v="2"/>
    <n v="12"/>
    <n v="0.1"/>
    <m/>
    <n v="1"/>
    <s v="Online"/>
    <n v="0.52870753718703978"/>
    <m/>
    <n v="58.999999993247911"/>
    <m/>
    <n v="209.00000000023283"/>
  </r>
  <r>
    <s v="P100707"/>
    <s v="General Surgery"/>
    <s v="New Patient"/>
    <s v="Scheduled"/>
    <d v="2024-02-16T00:00:00"/>
    <d v="2024-02-16T13:45:00"/>
    <d v="2024-02-16T13:49:00"/>
    <s v="Afternoon"/>
    <d v="2024-02-16T13:50:00"/>
    <d v="2024-02-16T13:58:00"/>
    <d v="2024-02-16T14:01:00"/>
    <d v="2024-02-16T14:23:00"/>
    <d v="2024-02-16T15:25:00"/>
    <d v="2024-02-16T15:27:00"/>
    <n v="0.54"/>
    <n v="3"/>
    <n v="9"/>
    <n v="0.38"/>
    <m/>
    <n v="1"/>
    <s v="Online"/>
    <n v="0.40261185490105633"/>
    <m/>
    <n v="11.999999997206032"/>
    <m/>
    <n v="98.000000005122274"/>
  </r>
  <r>
    <s v="P100715"/>
    <s v="General Surgery"/>
    <s v="Urgent Care"/>
    <s v="Scheduled"/>
    <d v="2024-01-08T00:00:00"/>
    <d v="2024-01-08T15:45:00"/>
    <d v="2024-01-08T15:20:00"/>
    <s v="Afternoon"/>
    <d v="2024-01-08T15:21:00"/>
    <d v="2024-01-08T15:30:00"/>
    <d v="2024-01-08T16:08:00"/>
    <d v="2024-01-08T16:35:00"/>
    <d v="2024-01-08T17:40:00"/>
    <d v="2024-01-08T19:10:00"/>
    <n v="0.6"/>
    <n v="6"/>
    <n v="7"/>
    <n v="0.15"/>
    <m/>
    <n v="1"/>
    <s v="Online"/>
    <n v="0.76117968800938873"/>
    <m/>
    <n v="47.999999999301508"/>
    <m/>
    <n v="229.99999999534339"/>
  </r>
  <r>
    <s v="P100730"/>
    <s v="General Surgery"/>
    <s v="Urgent Care"/>
    <s v="Scheduled"/>
    <d v="2024-01-29T00:00:00"/>
    <d v="2024-01-29T08:00:00"/>
    <d v="2024-01-29T07:38:00"/>
    <s v="Morning"/>
    <d v="2024-01-29T07:40:00"/>
    <d v="2024-01-29T07:50:00"/>
    <d v="2024-01-29T08:20:00"/>
    <d v="2024-01-29T08:40:00"/>
    <d v="2024-01-29T09:35:00"/>
    <d v="2024-01-29T10:57:00"/>
    <n v="0.86"/>
    <n v="3"/>
    <n v="8"/>
    <n v="0.12"/>
    <m/>
    <n v="1"/>
    <s v="Online"/>
    <n v="0.65636874331008832"/>
    <m/>
    <n v="41.999999990221113"/>
    <m/>
    <n v="198.99999999906868"/>
  </r>
  <r>
    <s v="P100732"/>
    <s v="General Surgery"/>
    <s v="New Patient"/>
    <s v="Scheduled"/>
    <d v="2024-01-24T00:00:00"/>
    <d v="2024-01-24T10:00:00"/>
    <d v="2024-01-24T09:37:00"/>
    <s v="Morning"/>
    <d v="2024-01-24T09:40:00"/>
    <d v="2024-01-24T09:44:00"/>
    <d v="2024-01-24T10:25:00"/>
    <d v="2024-01-24T10:59:00"/>
    <d v="2024-01-24T11:36:00"/>
    <d v="2024-01-24T11:45:00"/>
    <n v="0.34"/>
    <n v="7"/>
    <n v="8"/>
    <n v="0.34"/>
    <m/>
    <n v="1"/>
    <s v="Online"/>
    <n v="2.759556849124789E-2"/>
    <m/>
    <n v="48.000000009778887"/>
    <m/>
    <n v="128.00000000861473"/>
  </r>
  <r>
    <s v="P100753"/>
    <s v="General Surgery"/>
    <s v="New Patient"/>
    <s v="Walk-in"/>
    <d v="2024-03-06T00:00:00"/>
    <d v="2024-03-06T09:30:00"/>
    <d v="2024-03-06T08:53:00"/>
    <s v="Morning"/>
    <d v="2024-03-06T08:56:00"/>
    <d v="2024-03-06T09:02:00"/>
    <d v="2024-03-06T09:17:00"/>
    <d v="2024-03-06T09:56:00"/>
    <d v="2024-03-06T10:13:00"/>
    <d v="2024-03-06T10:27:00"/>
    <n v="0.83"/>
    <n v="4"/>
    <n v="11"/>
    <n v="0.22"/>
    <d v="1899-12-30T00:58:10"/>
    <n v="0"/>
    <s v="Walk-in"/>
    <n v="0.25361293338527635"/>
    <m/>
    <n v="24.000000004889444"/>
    <m/>
    <n v="94.000000002561137"/>
  </r>
  <r>
    <s v="P100756"/>
    <s v="General Surgery"/>
    <s v="Urgent Care"/>
    <s v="Walk-in"/>
    <d v="2024-01-14T00:00:00"/>
    <d v="2024-01-14T10:15:00"/>
    <d v="2024-01-14T10:06:00"/>
    <s v="Morning"/>
    <d v="2024-01-14T10:07:00"/>
    <d v="2024-01-14T10:15:00"/>
    <d v="2024-01-14T10:51:00"/>
    <d v="2024-01-14T11:34:00"/>
    <d v="2024-01-14T11:57:00"/>
    <d v="2024-01-14T12:14:00"/>
    <n v="0.9"/>
    <n v="5"/>
    <n v="10"/>
    <n v="0.28999999999999998"/>
    <d v="1899-12-30T00:15:34"/>
    <n v="0"/>
    <s v="Walk-in"/>
    <n v="0.64147278128270679"/>
    <m/>
    <n v="45"/>
    <m/>
    <n v="128.00000000861473"/>
  </r>
  <r>
    <s v="P100760"/>
    <s v="General Surgery"/>
    <s v="Follow-up"/>
    <s v="Scheduled"/>
    <d v="2024-01-31T00:00:00"/>
    <d v="2024-01-31T10:45:00"/>
    <d v="2024-01-31T10:33:00"/>
    <s v="Morning"/>
    <d v="2024-01-31T10:35:00"/>
    <d v="2024-01-31T10:44:00"/>
    <d v="2024-01-31T11:26:00"/>
    <d v="2024-01-31T11:42:00"/>
    <d v="2024-01-31T12:38:00"/>
    <d v="2024-01-31T12:40:00"/>
    <n v="0.66"/>
    <n v="2"/>
    <n v="12"/>
    <n v="0.28999999999999998"/>
    <m/>
    <n v="1"/>
    <s v="Online"/>
    <n v="0.41361733906267228"/>
    <m/>
    <n v="53.000000005122274"/>
    <m/>
    <n v="127.0000000053551"/>
  </r>
  <r>
    <s v="P100761"/>
    <s v="General Surgery"/>
    <s v="Urgent Care"/>
    <s v="Scheduled"/>
    <d v="2024-01-26T00:00:00"/>
    <d v="2024-01-26T08:30:00"/>
    <d v="2024-01-26T08:31:00"/>
    <s v="Morning"/>
    <d v="2024-01-26T08:35:00"/>
    <d v="2024-01-26T08:44:00"/>
    <d v="2024-01-26T09:31:00"/>
    <d v="2024-01-26T09:42:00"/>
    <d v="2024-01-26T10:24:00"/>
    <d v="2024-01-26T12:07:00"/>
    <n v="0.61"/>
    <n v="5"/>
    <n v="5"/>
    <n v="0.18"/>
    <m/>
    <n v="1"/>
    <s v="Online"/>
    <n v="0.88284448322462861"/>
    <m/>
    <n v="59.99999999650754"/>
    <m/>
    <n v="216.00000000209548"/>
  </r>
  <r>
    <s v="P100772"/>
    <s v="General Surgery"/>
    <s v="New Patient"/>
    <s v="Scheduled"/>
    <d v="2024-03-14T00:00:00"/>
    <d v="2024-03-14T10:15:00"/>
    <d v="2024-03-14T09:42:00"/>
    <s v="Morning"/>
    <d v="2024-03-14T09:47:00"/>
    <d v="2024-03-14T09:48:00"/>
    <d v="2024-03-14T11:23:00"/>
    <d v="2024-03-14T11:45:00"/>
    <d v="2024-03-14T12:45:00"/>
    <d v="2024-03-14T13:47:00"/>
    <n v="0.91"/>
    <n v="2"/>
    <n v="14"/>
    <n v="0.32"/>
    <m/>
    <n v="1"/>
    <s v="Online"/>
    <n v="0.62222594408254528"/>
    <m/>
    <n v="101.00000000442378"/>
    <m/>
    <n v="245.00000000232831"/>
  </r>
  <r>
    <s v="P100827"/>
    <s v="General Surgery"/>
    <s v="Follow-up"/>
    <s v="Emergency"/>
    <d v="2024-03-28T00:00:00"/>
    <d v="2024-03-28T10:15:00"/>
    <d v="2024-03-28T09:53:00"/>
    <s v="Morning"/>
    <d v="2024-03-28T09:56:00"/>
    <d v="2024-03-28T10:02:00"/>
    <d v="2024-03-28T10:10:00"/>
    <d v="2024-03-28T10:35:00"/>
    <d v="2024-03-28T11:09:00"/>
    <d v="2024-03-28T13:20:00"/>
    <n v="0.79"/>
    <n v="3"/>
    <n v="3"/>
    <n v="0.27"/>
    <d v="1899-12-30T00:00:24"/>
    <n v="0"/>
    <s v="Walk-in"/>
    <n v="0.55903156786756336"/>
    <m/>
    <n v="16.999999992549419"/>
    <m/>
    <n v="206.99999999371357"/>
  </r>
  <r>
    <s v="P100831"/>
    <s v="General Surgery"/>
    <s v="Urgent Care"/>
    <s v="Scheduled"/>
    <d v="2024-02-01T00:00:00"/>
    <d v="2024-02-01T15:15:00"/>
    <d v="2024-02-01T15:24:00"/>
    <s v="Afternoon"/>
    <d v="2024-02-01T15:27:00"/>
    <d v="2024-02-01T15:30:00"/>
    <d v="2024-02-01T15:38:00"/>
    <d v="2024-02-01T16:05:00"/>
    <d v="2024-02-01T18:26:00"/>
    <d v="2024-02-01T18:38:00"/>
    <n v="0.75"/>
    <n v="4"/>
    <n v="6"/>
    <n v="0.47"/>
    <m/>
    <n v="1"/>
    <s v="Online"/>
    <n v="4.8440565606243657E-3"/>
    <m/>
    <n v="13.999999993247911"/>
    <m/>
    <n v="193.99999999324791"/>
  </r>
  <r>
    <s v="P100833"/>
    <s v="General Surgery"/>
    <s v="Specialist Referral"/>
    <s v="Walk-in"/>
    <d v="2024-03-28T00:00:00"/>
    <d v="2024-03-28T14:00:00"/>
    <d v="2024-03-28T14:06:00"/>
    <s v="Afternoon"/>
    <d v="2024-03-28T14:09:00"/>
    <d v="2024-03-28T14:19:00"/>
    <d v="2024-03-28T15:05:00"/>
    <d v="2024-03-28T15:12:00"/>
    <d v="2024-03-28T18:43:00"/>
    <d v="2024-03-28T18:54:00"/>
    <n v="0.42"/>
    <n v="5"/>
    <n v="7"/>
    <n v="0.26"/>
    <d v="1899-12-30T00:09:29"/>
    <n v="0"/>
    <s v="Walk-in"/>
    <n v="0.12174461336413367"/>
    <m/>
    <n v="58.999999993247911"/>
    <m/>
    <n v="287.99999999580905"/>
  </r>
  <r>
    <s v="P100836"/>
    <s v="General Surgery"/>
    <s v="Urgent Care"/>
    <s v="Scheduled"/>
    <d v="2024-01-16T00:00:00"/>
    <d v="2024-01-16T15:00:00"/>
    <d v="2024-01-16T14:41:00"/>
    <s v="Afternoon"/>
    <d v="2024-01-16T14:45:00"/>
    <d v="2024-01-16T14:50:00"/>
    <d v="2024-01-16T15:17:00"/>
    <d v="2024-01-16T15:38:00"/>
    <d v="2024-01-16T15:38:00"/>
    <d v="2024-01-16T15:47:00"/>
    <n v="0.94"/>
    <n v="3"/>
    <n v="4"/>
    <n v="0.36"/>
    <m/>
    <n v="1"/>
    <s v="Online"/>
    <n v="0.33770788265331075"/>
    <m/>
    <n v="36.000000002095476"/>
    <m/>
    <n v="65.999999995110556"/>
  </r>
  <r>
    <s v="P100859"/>
    <s v="General Surgery"/>
    <s v="Follow-up"/>
    <s v="Scheduled"/>
    <d v="2024-02-08T00:00:00"/>
    <d v="2024-02-08T10:00:00"/>
    <d v="2024-02-08T10:18:00"/>
    <s v="Morning"/>
    <d v="2024-02-08T10:22:00"/>
    <d v="2024-02-08T10:31:00"/>
    <d v="2024-02-08T10:43:00"/>
    <d v="2024-02-08T11:05:00"/>
    <d v="2024-02-08T11:05:00"/>
    <d v="2024-02-08T11:19:00"/>
    <n v="0.41"/>
    <n v="6"/>
    <n v="13"/>
    <n v="0.3"/>
    <m/>
    <n v="1"/>
    <s v="Online"/>
    <n v="0.47175460591757623"/>
    <m/>
    <n v="24.999999997671694"/>
    <m/>
    <n v="60.999999999767169"/>
  </r>
  <r>
    <s v="P100880"/>
    <s v="General Surgery"/>
    <s v="New Patient"/>
    <s v="Walk-in"/>
    <d v="2024-03-14T00:00:00"/>
    <d v="2024-03-14T12:00:00"/>
    <d v="2024-03-14T11:24:00"/>
    <s v="Morning"/>
    <d v="2024-03-14T11:28:00"/>
    <d v="2024-03-14T11:35:00"/>
    <d v="2024-03-14T12:28:00"/>
    <d v="2024-03-14T12:33:00"/>
    <d v="2024-03-14T12:49:00"/>
    <d v="2024-03-14T14:44:00"/>
    <n v="0.39"/>
    <n v="6"/>
    <n v="12"/>
    <n v="0.34"/>
    <d v="1899-12-30T00:33:44"/>
    <n v="0"/>
    <s v="Walk-in"/>
    <n v="0.84009829395506241"/>
    <m/>
    <n v="63.999999999068677"/>
    <m/>
    <n v="200.00000000232831"/>
  </r>
  <r>
    <s v="P100887"/>
    <s v="General Surgery"/>
    <s v="Specialist Referral"/>
    <s v="Emergency"/>
    <d v="2024-02-08T00:00:00"/>
    <d v="2024-02-08T12:30:00"/>
    <d v="2024-02-08T12:19:00"/>
    <s v="Afternoon"/>
    <d v="2024-02-08T12:21:00"/>
    <d v="2024-02-08T12:25:00"/>
    <d v="2024-02-08T14:02:00"/>
    <d v="2024-02-08T14:26:00"/>
    <d v="2024-02-08T14:48:00"/>
    <d v="2024-02-08T15:48:00"/>
    <n v="0.72"/>
    <n v="2"/>
    <n v="10"/>
    <n v="0.47"/>
    <d v="1899-12-30T00:22:20"/>
    <n v="0"/>
    <s v="Walk-in"/>
    <n v="0.50215872391656835"/>
    <m/>
    <n v="103.00000000046566"/>
    <m/>
    <n v="209.00000000023283"/>
  </r>
  <r>
    <s v="P100893"/>
    <s v="General Surgery"/>
    <s v="Specialist Referral"/>
    <s v="Scheduled"/>
    <d v="2024-03-07T00:00:00"/>
    <d v="2024-03-07T09:30:00"/>
    <d v="2024-03-07T09:14:00"/>
    <s v="Morning"/>
    <d v="2024-03-07T09:15:00"/>
    <d v="2024-03-07T09:17:00"/>
    <d v="2024-03-07T10:22:00"/>
    <d v="2024-03-07T10:51:00"/>
    <d v="2024-03-07T11:25:00"/>
    <d v="2024-03-07T11:33:00"/>
    <n v="0.69"/>
    <n v="2"/>
    <n v="12"/>
    <n v="0.35"/>
    <m/>
    <n v="1"/>
    <s v="Online"/>
    <n v="0.5256842329836755"/>
    <m/>
    <n v="67.999999991152436"/>
    <m/>
    <n v="138.99999999208376"/>
  </r>
  <r>
    <s v="P100906"/>
    <s v="General Surgery"/>
    <s v="New Patient"/>
    <s v="Emergency"/>
    <d v="2024-03-23T00:00:00"/>
    <d v="2024-03-23T08:30:00"/>
    <d v="2024-03-23T08:22:00"/>
    <s v="Morning"/>
    <d v="2024-03-23T08:27:00"/>
    <d v="2024-03-23T08:34:00"/>
    <d v="2024-03-23T08:39:00"/>
    <d v="2024-03-23T08:56:00"/>
    <d v="2024-03-23T09:57:00"/>
    <d v="2024-03-23T10:09:00"/>
    <n v="0.74"/>
    <n v="7"/>
    <n v="7"/>
    <n v="0.5"/>
    <d v="1899-12-30T00:31:05"/>
    <n v="0"/>
    <s v="Walk-in"/>
    <n v="0.24363790303860666"/>
    <m/>
    <n v="17.000000003026798"/>
    <m/>
    <n v="107.0000000030268"/>
  </r>
  <r>
    <s v="P100914"/>
    <s v="General Surgery"/>
    <s v="New Patient"/>
    <s v="Scheduled"/>
    <d v="2024-01-05T00:00:00"/>
    <d v="2024-01-05T15:45:00"/>
    <d v="2024-01-05T15:37:00"/>
    <s v="Afternoon"/>
    <d v="2024-01-05T15:40:00"/>
    <d v="2024-01-05T15:49:00"/>
    <d v="2024-01-05T16:42:00"/>
    <d v="2024-01-05T16:57:00"/>
    <d v="2024-01-05T19:55:00"/>
    <d v="2024-01-05T20:13:00"/>
    <n v="0.83"/>
    <n v="3"/>
    <n v="8"/>
    <n v="0.4"/>
    <m/>
    <n v="1"/>
    <s v="Online"/>
    <n v="0.47006335227234397"/>
    <m/>
    <n v="65.000000002328306"/>
    <m/>
    <n v="276.0000000090804"/>
  </r>
  <r>
    <s v="P100927"/>
    <s v="General Surgery"/>
    <s v="Urgent Care"/>
    <s v="Walk-in"/>
    <d v="2024-01-26T00:00:00"/>
    <d v="2024-01-26T10:00:00"/>
    <d v="2024-01-26T10:03:00"/>
    <s v="Morning"/>
    <d v="2024-01-26T10:08:00"/>
    <d v="2024-01-26T10:15:00"/>
    <d v="2024-01-26T12:03:00"/>
    <d v="2024-01-26T12:22:00"/>
    <d v="2024-01-26T13:21:00"/>
    <d v="2024-01-26T13:27:00"/>
    <n v="0.34"/>
    <n v="4"/>
    <n v="7"/>
    <n v="0.3"/>
    <d v="1899-12-30T00:09:53"/>
    <n v="0"/>
    <s v="Walk-in"/>
    <n v="0.57791653908621865"/>
    <m/>
    <n v="120.00000000349246"/>
    <m/>
    <n v="204.00000000488944"/>
  </r>
  <r>
    <s v="P100928"/>
    <s v="General Surgery"/>
    <s v="New Patient"/>
    <s v="Scheduled"/>
    <d v="2024-01-22T00:00:00"/>
    <d v="2024-01-22T08:30:00"/>
    <d v="2024-01-22T08:15:00"/>
    <s v="Morning"/>
    <d v="2024-01-22T08:17:00"/>
    <d v="2024-01-22T08:26:00"/>
    <d v="2024-01-22T09:30:00"/>
    <d v="2024-01-22T10:00:00"/>
    <d v="2024-01-22T10:58:00"/>
    <d v="2024-01-22T11:00:00"/>
    <n v="0.86"/>
    <n v="6"/>
    <n v="6"/>
    <n v="0.37"/>
    <m/>
    <n v="1"/>
    <s v="Online"/>
    <n v="0.72741406800603292"/>
    <m/>
    <n v="75.00000000349246"/>
    <m/>
    <n v="165.00000000349246"/>
  </r>
  <r>
    <s v="P100931"/>
    <s v="General Surgery"/>
    <s v="Urgent Care"/>
    <s v="Scheduled"/>
    <d v="2024-03-03T00:00:00"/>
    <d v="2024-03-03T11:00:00"/>
    <d v="2024-03-03T10:38:00"/>
    <s v="Morning"/>
    <d v="2024-03-03T10:40:00"/>
    <d v="2024-03-03T10:46:00"/>
    <d v="2024-03-03T14:37:00"/>
    <d v="2024-03-03T15:12:00"/>
    <d v="2024-03-03T16:38:00"/>
    <d v="2024-03-03T17:38:00"/>
    <n v="0.73"/>
    <n v="4"/>
    <n v="14"/>
    <n v="0.37"/>
    <m/>
    <n v="1"/>
    <s v="Online"/>
    <n v="0.19341858646317156"/>
    <m/>
    <n v="238.99999999324791"/>
    <m/>
    <n v="419.99999999650754"/>
  </r>
  <r>
    <s v="P100938"/>
    <s v="General Surgery"/>
    <s v="Urgent Care"/>
    <s v="Emergency"/>
    <d v="2024-02-04T00:00:00"/>
    <d v="2024-02-04T15:00:00"/>
    <d v="2024-02-04T15:00:00"/>
    <s v="Afternoon"/>
    <d v="2024-02-04T15:01:00"/>
    <d v="2024-02-04T15:10:00"/>
    <d v="2024-02-04T16:55:00"/>
    <d v="2024-02-04T17:14:00"/>
    <d v="2024-02-04T17:44:00"/>
    <d v="2024-02-04T17:55:00"/>
    <n v="0.5"/>
    <n v="2"/>
    <n v="6"/>
    <n v="0.46"/>
    <d v="1899-12-30T00:03:07"/>
    <n v="0"/>
    <s v="Walk-in"/>
    <n v="0.93865343199532147"/>
    <m/>
    <n v="114.99999999767169"/>
    <m/>
    <n v="175.00000000465661"/>
  </r>
  <r>
    <s v="P100961"/>
    <s v="General Surgery"/>
    <s v="New Patient"/>
    <s v="Scheduled"/>
    <d v="2024-03-06T00:00:00"/>
    <d v="2024-03-06T10:15:00"/>
    <d v="2024-03-06T10:03:00"/>
    <s v="Morning"/>
    <d v="2024-03-06T10:07:00"/>
    <d v="2024-03-06T10:13:00"/>
    <d v="2024-03-06T11:07:00"/>
    <d v="2024-03-06T11:24:00"/>
    <d v="2024-03-06T14:55:00"/>
    <d v="2024-03-06T15:51:00"/>
    <n v="0.67"/>
    <n v="5"/>
    <n v="13"/>
    <n v="0.18"/>
    <m/>
    <n v="1"/>
    <s v="Online"/>
    <n v="0.86631224972811893"/>
    <m/>
    <n v="63.999999999068677"/>
    <m/>
    <n v="348.00000000279397"/>
  </r>
  <r>
    <s v="P100975"/>
    <s v="General Surgery"/>
    <s v="Urgent Care"/>
    <s v="Scheduled"/>
    <d v="2024-01-26T00:00:00"/>
    <d v="2024-01-26T11:00:00"/>
    <d v="2024-01-26T10:32:00"/>
    <s v="Morning"/>
    <d v="2024-01-26T10:36:00"/>
    <d v="2024-01-26T10:46:00"/>
    <d v="2024-01-26T10:52:00"/>
    <d v="2024-01-26T11:07:00"/>
    <d v="2024-01-26T11:07:00"/>
    <d v="2024-01-26T12:14:00"/>
    <n v="0.45"/>
    <n v="2"/>
    <n v="15"/>
    <n v="0.25"/>
    <m/>
    <n v="1"/>
    <s v="Online"/>
    <n v="0.56296373393511157"/>
    <m/>
    <n v="20.000000002328306"/>
    <m/>
    <n v="102.00000000768341"/>
  </r>
  <r>
    <s v="P100976"/>
    <s v="General Surgery"/>
    <s v="Specialist Referral"/>
    <s v="Walk-in"/>
    <d v="2024-03-22T00:00:00"/>
    <d v="2024-03-22T16:00:00"/>
    <d v="2024-03-22T15:57:00"/>
    <s v="Afternoon"/>
    <d v="2024-03-22T15:58:00"/>
    <d v="2024-03-22T16:03:00"/>
    <d v="2024-03-22T17:02:00"/>
    <d v="2024-03-22T17:25:00"/>
    <d v="2024-03-22T17:25:00"/>
    <d v="2024-03-22T19:11:00"/>
    <n v="0.54"/>
    <n v="3"/>
    <n v="8"/>
    <n v="0.24"/>
    <d v="1899-12-30T00:02:53"/>
    <n v="0"/>
    <s v="Walk-in"/>
    <n v="0.98119920887849132"/>
    <m/>
    <n v="65.000000002328306"/>
    <m/>
    <n v="194.00000000372529"/>
  </r>
  <r>
    <s v="P100988"/>
    <s v="General Surgery"/>
    <s v="New Patient"/>
    <s v="Scheduled"/>
    <d v="2024-02-05T00:00:00"/>
    <d v="2024-02-05T13:15:00"/>
    <d v="2024-02-05T13:03:00"/>
    <s v="Afternoon"/>
    <d v="2024-02-05T13:06:00"/>
    <d v="2024-02-05T13:08:00"/>
    <d v="2024-02-05T13:45:00"/>
    <d v="2024-02-05T14:20:00"/>
    <d v="2024-02-05T14:54:00"/>
    <d v="2024-02-05T15:03:00"/>
    <n v="0.89"/>
    <n v="2"/>
    <n v="14"/>
    <n v="0.4"/>
    <m/>
    <n v="1"/>
    <s v="Online"/>
    <n v="0.36298901412970863"/>
    <m/>
    <n v="42.000000000698492"/>
    <m/>
    <n v="120.00000000349246"/>
  </r>
  <r>
    <s v="P100015"/>
    <s v="Internal Medicine"/>
    <s v="New Patient"/>
    <s v="Scheduled"/>
    <d v="2024-01-14T00:00:00"/>
    <d v="2024-01-14T12:30:00"/>
    <d v="2024-01-14T12:35:00"/>
    <s v="Afternoon"/>
    <d v="2024-01-14T12:40:00"/>
    <d v="2024-01-14T12:49:00"/>
    <d v="2024-01-14T14:27:00"/>
    <d v="2024-01-14T14:40:00"/>
    <d v="2024-01-14T15:21:00"/>
    <d v="2024-01-14T15:28:00"/>
    <n v="0.63"/>
    <n v="5"/>
    <n v="15"/>
    <n v="0.18"/>
    <m/>
    <n v="1"/>
    <s v="Online"/>
    <n v="0.45311850323694591"/>
    <m/>
    <n v="111.99999999837019"/>
    <m/>
    <n v="172.99999999813735"/>
  </r>
  <r>
    <s v="P100023"/>
    <s v="Internal Medicine"/>
    <s v="New Patient"/>
    <s v="Scheduled"/>
    <d v="2024-02-20T00:00:00"/>
    <d v="2024-02-20T08:00:00"/>
    <d v="2024-02-20T07:49:00"/>
    <s v="Morning"/>
    <d v="2024-02-20T07:53:00"/>
    <d v="2024-02-20T08:05:00"/>
    <d v="2024-02-20T08:39:00"/>
    <d v="2024-02-20T09:04:00"/>
    <d v="2024-02-20T09:32:00"/>
    <d v="2024-02-20T11:04:00"/>
    <n v="0.54"/>
    <n v="8"/>
    <n v="3"/>
    <n v="0.27"/>
    <m/>
    <n v="1"/>
    <s v="Online"/>
    <n v="0.59432315870485486"/>
    <m/>
    <n v="50.000000005820766"/>
    <m/>
    <n v="194.99999999650754"/>
  </r>
  <r>
    <s v="P100027"/>
    <s v="Internal Medicine"/>
    <s v="Specialist Referral"/>
    <s v="Emergency"/>
    <d v="2024-01-14T00:00:00"/>
    <d v="2024-01-14T16:00:00"/>
    <d v="2024-01-14T16:16:00"/>
    <s v="Afternoon"/>
    <d v="2024-01-14T16:20:00"/>
    <d v="2024-01-14T16:21:00"/>
    <d v="2024-01-14T16:58:00"/>
    <d v="2024-01-14T17:12:00"/>
    <d v="2024-01-14T18:13:00"/>
    <d v="2024-01-14T18:45:00"/>
    <n v="0.4"/>
    <n v="5"/>
    <n v="3"/>
    <n v="0.12"/>
    <d v="1899-12-30T00:19:38"/>
    <n v="0"/>
    <s v="Walk-in"/>
    <n v="0.96947103980469629"/>
    <m/>
    <n v="42.000000000698492"/>
    <m/>
    <n v="149.00000000372529"/>
  </r>
  <r>
    <s v="P100035"/>
    <s v="Internal Medicine"/>
    <s v="Specialist Referral"/>
    <s v="Scheduled"/>
    <d v="2024-01-28T00:00:00"/>
    <d v="2024-01-28T15:45:00"/>
    <d v="2024-01-28T15:42:00"/>
    <s v="Afternoon"/>
    <d v="2024-01-28T15:43:00"/>
    <d v="2024-01-28T15:48:00"/>
    <d v="2024-01-28T16:17:00"/>
    <d v="2024-01-28T16:22:00"/>
    <d v="2024-01-28T17:45:00"/>
    <d v="2024-01-28T18:35:00"/>
    <n v="0.64"/>
    <n v="3"/>
    <n v="11"/>
    <n v="0.34"/>
    <m/>
    <n v="1"/>
    <s v="Online"/>
    <n v="0.72439614762141102"/>
    <m/>
    <n v="34.999999998835847"/>
    <m/>
    <n v="172.99999999813735"/>
  </r>
  <r>
    <s v="P100049"/>
    <s v="Internal Medicine"/>
    <s v="Urgent Care"/>
    <s v="Scheduled"/>
    <d v="2024-02-04T00:00:00"/>
    <d v="2024-02-04T12:15:00"/>
    <d v="2024-02-04T12:10:00"/>
    <s v="Afternoon"/>
    <d v="2024-02-04T12:13:00"/>
    <d v="2024-02-04T12:17:00"/>
    <d v="2024-02-04T12:49:00"/>
    <d v="2024-02-04T13:11:00"/>
    <d v="2024-02-04T13:52:00"/>
    <d v="2024-02-04T14:06:00"/>
    <n v="0.68"/>
    <n v="4"/>
    <n v="6"/>
    <n v="0.23"/>
    <m/>
    <n v="1"/>
    <s v="Online"/>
    <n v="0.57126523591093237"/>
    <m/>
    <n v="39.000000001396984"/>
    <m/>
    <n v="116.00000000093132"/>
  </r>
  <r>
    <s v="P100050"/>
    <s v="Internal Medicine"/>
    <s v="Specialist Referral"/>
    <s v="Emergency"/>
    <d v="2024-01-07T00:00:00"/>
    <d v="2024-01-07T13:45:00"/>
    <d v="2024-01-07T13:33:00"/>
    <s v="Afternoon"/>
    <d v="2024-01-07T13:38:00"/>
    <d v="2024-01-07T13:39:00"/>
    <d v="2024-01-07T15:04:00"/>
    <d v="2024-01-07T15:28:00"/>
    <d v="2024-01-07T15:44:00"/>
    <d v="2024-01-07T17:54:00"/>
    <n v="0.56999999999999995"/>
    <n v="5"/>
    <n v="11"/>
    <n v="0.33"/>
    <d v="1899-12-30T00:38:23"/>
    <n v="0"/>
    <s v="Walk-in"/>
    <n v="0.28207278000658764"/>
    <m/>
    <n v="91.000000003259629"/>
    <m/>
    <n v="261.00000000209548"/>
  </r>
  <r>
    <s v="P100051"/>
    <s v="Internal Medicine"/>
    <s v="Specialist Referral"/>
    <s v="Scheduled"/>
    <d v="2024-03-05T00:00:00"/>
    <d v="2024-03-05T11:30:00"/>
    <d v="2024-03-05T11:16:00"/>
    <s v="Morning"/>
    <d v="2024-03-05T11:17:00"/>
    <d v="2024-03-05T11:26:00"/>
    <d v="2024-03-05T11:57:00"/>
    <d v="2024-03-05T12:18:00"/>
    <d v="2024-03-05T13:02:00"/>
    <d v="2024-03-05T13:10:00"/>
    <n v="0.81"/>
    <n v="2"/>
    <n v="4"/>
    <n v="0.4"/>
    <m/>
    <n v="1"/>
    <s v="Online"/>
    <n v="0.21364604725384584"/>
    <m/>
    <n v="40.999999997438863"/>
    <m/>
    <n v="113.99999999441206"/>
  </r>
  <r>
    <s v="P100059"/>
    <s v="Internal Medicine"/>
    <s v="New Patient"/>
    <s v="Scheduled"/>
    <d v="2024-03-16T00:00:00"/>
    <d v="2024-03-16T15:15:00"/>
    <d v="2024-03-16T15:00:00"/>
    <s v="Afternoon"/>
    <d v="2024-03-16T15:03:00"/>
    <d v="2024-03-16T15:06:00"/>
    <d v="2024-03-16T15:25:00"/>
    <d v="2024-03-16T15:34:00"/>
    <d v="2024-03-16T15:34:00"/>
    <d v="2024-03-16T16:21:00"/>
    <n v="0.7"/>
    <n v="6"/>
    <n v="12"/>
    <n v="0.16"/>
    <m/>
    <n v="1"/>
    <s v="Online"/>
    <n v="0.25984308358220776"/>
    <m/>
    <n v="24.999999997671694"/>
    <m/>
    <n v="81.000000002095476"/>
  </r>
  <r>
    <s v="P100067"/>
    <s v="Internal Medicine"/>
    <s v="Urgent Care"/>
    <s v="Scheduled"/>
    <d v="2024-01-17T00:00:00"/>
    <d v="2024-01-17T11:15:00"/>
    <d v="2024-01-17T11:06:00"/>
    <s v="Morning"/>
    <d v="2024-01-17T11:09:00"/>
    <d v="2024-01-17T11:23:00"/>
    <d v="2024-01-17T11:33:00"/>
    <d v="2024-01-17T11:48:00"/>
    <d v="2024-01-17T11:48:00"/>
    <d v="2024-01-17T12:40:00"/>
    <n v="0.53"/>
    <n v="2"/>
    <n v="14"/>
    <n v="0.12"/>
    <m/>
    <n v="1"/>
    <s v="Online"/>
    <n v="0.14324390349004268"/>
    <m/>
    <n v="26.999999993713573"/>
    <m/>
    <n v="94.000000002561137"/>
  </r>
  <r>
    <s v="P100077"/>
    <s v="Internal Medicine"/>
    <s v="Urgent Care"/>
    <s v="Walk-in"/>
    <d v="2024-03-29T00:00:00"/>
    <d v="2024-03-29T12:00:00"/>
    <d v="2024-03-29T11:37:00"/>
    <s v="Morning"/>
    <d v="2024-03-29T11:39:00"/>
    <d v="2024-03-29T11:46:00"/>
    <d v="2024-03-29T15:04:00"/>
    <d v="2024-03-29T15:19:00"/>
    <d v="2024-03-29T16:43:00"/>
    <d v="2024-03-29T16:49:00"/>
    <n v="0.8"/>
    <n v="5"/>
    <n v="6"/>
    <n v="0.2"/>
    <d v="1899-12-30T00:40:59"/>
    <n v="0"/>
    <s v="Walk-in"/>
    <n v="7.120583796567781E-2"/>
    <m/>
    <n v="207.00000000419095"/>
    <m/>
    <n v="312.00000000069849"/>
  </r>
  <r>
    <s v="P100086"/>
    <s v="Internal Medicine"/>
    <s v="Follow-up"/>
    <s v="Scheduled"/>
    <d v="2024-03-12T00:00:00"/>
    <d v="2024-03-12T16:00:00"/>
    <d v="2024-03-12T15:27:00"/>
    <s v="Afternoon"/>
    <d v="2024-03-12T15:31:00"/>
    <d v="2024-03-12T15:37:00"/>
    <d v="2024-03-12T16:08:00"/>
    <d v="2024-03-12T16:26:00"/>
    <d v="2024-03-12T16:26:00"/>
    <d v="2024-03-12T17:13:00"/>
    <n v="0.74"/>
    <n v="8"/>
    <n v="6"/>
    <n v="0.34"/>
    <m/>
    <n v="1"/>
    <s v="Online"/>
    <n v="0.29098672721931207"/>
    <m/>
    <n v="40.999999997438863"/>
    <m/>
    <n v="105.99999999976717"/>
  </r>
  <r>
    <s v="P100093"/>
    <s v="Internal Medicine"/>
    <s v="Specialist Referral"/>
    <s v="Scheduled"/>
    <d v="2024-02-21T00:00:00"/>
    <d v="2024-02-21T09:00:00"/>
    <d v="2024-02-21T08:36:00"/>
    <s v="Morning"/>
    <d v="2024-02-21T08:38:00"/>
    <d v="2024-02-21T08:40:00"/>
    <d v="2024-02-21T09:02:00"/>
    <d v="2024-02-21T09:40:00"/>
    <d v="2024-02-21T10:00:00"/>
    <d v="2024-02-21T10:05:00"/>
    <n v="0.68"/>
    <n v="4"/>
    <n v="3"/>
    <n v="0.16"/>
    <m/>
    <n v="1"/>
    <s v="Online"/>
    <n v="0.29944133664955908"/>
    <m/>
    <n v="26.000000000931323"/>
    <m/>
    <n v="89.00000000721775"/>
  </r>
  <r>
    <s v="P100098"/>
    <s v="Internal Medicine"/>
    <s v="Specialist Referral"/>
    <s v="Walk-in"/>
    <d v="2024-01-21T00:00:00"/>
    <d v="2024-01-21T15:45:00"/>
    <d v="2024-01-21T16:00:00"/>
    <s v="Afternoon"/>
    <d v="2024-01-21T16:04:00"/>
    <d v="2024-01-21T16:06:00"/>
    <d v="2024-01-21T17:36:00"/>
    <d v="2024-01-21T17:58:00"/>
    <d v="2024-01-21T18:29:00"/>
    <d v="2024-01-21T19:57:00"/>
    <n v="0.49"/>
    <n v="4"/>
    <n v="9"/>
    <n v="0.28999999999999998"/>
    <d v="1899-12-30T00:05:25"/>
    <n v="0"/>
    <s v="Walk-in"/>
    <n v="0.39756428174698588"/>
    <m/>
    <n v="95.999999998603016"/>
    <m/>
    <n v="237.00000000768341"/>
  </r>
  <r>
    <s v="P100101"/>
    <s v="Internal Medicine"/>
    <s v="Specialist Referral"/>
    <s v="Walk-in"/>
    <d v="2024-01-21T00:00:00"/>
    <d v="2024-01-21T16:45:00"/>
    <d v="2024-01-21T16:45:00"/>
    <s v="Afternoon"/>
    <d v="2024-01-21T16:47:00"/>
    <d v="2024-01-21T16:54:00"/>
    <d v="2024-01-21T17:22:00"/>
    <d v="2024-01-21T17:36:00"/>
    <d v="2024-01-21T17:36:00"/>
    <d v="2024-01-21T17:41:00"/>
    <n v="0.8"/>
    <n v="6"/>
    <n v="11"/>
    <n v="0.35"/>
    <d v="1899-12-30T00:48:27"/>
    <n v="0"/>
    <s v="Walk-in"/>
    <n v="0.85131040166651617"/>
    <m/>
    <n v="37.000000005355105"/>
    <m/>
    <n v="56.000000004423782"/>
  </r>
  <r>
    <s v="P100106"/>
    <s v="Internal Medicine"/>
    <s v="New Patient"/>
    <s v="Scheduled"/>
    <d v="2024-01-10T00:00:00"/>
    <d v="2024-01-10T13:45:00"/>
    <d v="2024-01-10T13:22:00"/>
    <s v="Afternoon"/>
    <d v="2024-01-10T13:27:00"/>
    <d v="2024-01-10T13:36:00"/>
    <d v="2024-01-10T13:45:00"/>
    <d v="2024-01-10T13:58:00"/>
    <d v="2024-01-10T15:11:00"/>
    <d v="2024-01-10T16:22:00"/>
    <n v="0.36"/>
    <n v="4"/>
    <n v="5"/>
    <n v="0.28000000000000003"/>
    <m/>
    <n v="1"/>
    <s v="Online"/>
    <n v="0.11613375458346353"/>
    <m/>
    <n v="23.000000001629815"/>
    <m/>
    <n v="180"/>
  </r>
  <r>
    <s v="P100132"/>
    <s v="Internal Medicine"/>
    <s v="New Patient"/>
    <s v="Emergency"/>
    <d v="2024-02-03T00:00:00"/>
    <d v="2024-02-03T13:45:00"/>
    <d v="2024-02-03T13:33:00"/>
    <s v="Afternoon"/>
    <d v="2024-02-03T13:38:00"/>
    <d v="2024-02-03T13:41:00"/>
    <d v="2024-02-03T13:47:00"/>
    <d v="2024-02-03T14:11:00"/>
    <d v="2024-02-03T14:11:00"/>
    <d v="2024-02-03T14:26:00"/>
    <n v="0.38"/>
    <n v="6"/>
    <n v="12"/>
    <n v="0.36"/>
    <d v="1899-12-30T00:43:11"/>
    <n v="0"/>
    <s v="Walk-in"/>
    <n v="0.49374187106219025"/>
    <m/>
    <n v="14.00000000372529"/>
    <m/>
    <n v="53.000000005122274"/>
  </r>
  <r>
    <s v="P100158"/>
    <s v="Internal Medicine"/>
    <s v="Urgent Care"/>
    <s v="Walk-in"/>
    <d v="2024-02-02T00:00:00"/>
    <d v="2024-02-02T08:00:00"/>
    <d v="2024-02-02T07:29:00"/>
    <s v="Morning"/>
    <d v="2024-02-02T07:34:00"/>
    <d v="2024-02-02T07:40:00"/>
    <d v="2024-02-02T08:14:00"/>
    <d v="2024-02-02T08:43:00"/>
    <d v="2024-02-02T09:49:00"/>
    <d v="2024-02-02T10:35:00"/>
    <n v="0.62"/>
    <n v="7"/>
    <n v="14"/>
    <n v="0.31"/>
    <d v="1899-12-30T00:36:03"/>
    <n v="0"/>
    <s v="Walk-in"/>
    <n v="0.1143408364316929"/>
    <m/>
    <n v="45"/>
    <m/>
    <n v="185.99999999860302"/>
  </r>
  <r>
    <s v="P100171"/>
    <s v="Internal Medicine"/>
    <s v="New Patient"/>
    <s v="Scheduled"/>
    <d v="2024-03-30T00:00:00"/>
    <d v="2024-03-30T08:45:00"/>
    <d v="2024-03-30T08:51:00"/>
    <s v="Morning"/>
    <d v="2024-03-30T08:54:00"/>
    <d v="2024-03-30T08:59:00"/>
    <d v="2024-03-30T09:34:00"/>
    <d v="2024-03-30T10:13:00"/>
    <d v="2024-03-30T10:31:00"/>
    <d v="2024-03-30T11:43:00"/>
    <n v="0.67"/>
    <n v="2"/>
    <n v="5"/>
    <n v="0.43"/>
    <m/>
    <n v="1"/>
    <s v="Online"/>
    <n v="0.5325949225690142"/>
    <m/>
    <n v="42.999999993480742"/>
    <m/>
    <n v="171.99999999487773"/>
  </r>
  <r>
    <s v="P100173"/>
    <s v="Internal Medicine"/>
    <s v="Urgent Care"/>
    <s v="Scheduled"/>
    <d v="2024-03-02T00:00:00"/>
    <d v="2024-03-02T09:45:00"/>
    <d v="2024-03-02T09:40:00"/>
    <s v="Morning"/>
    <d v="2024-03-02T09:44:00"/>
    <d v="2024-03-02T09:49:00"/>
    <d v="2024-03-02T10:01:00"/>
    <d v="2024-03-02T10:21:00"/>
    <d v="2024-03-02T10:49:00"/>
    <d v="2024-03-02T11:03:00"/>
    <n v="0.51"/>
    <n v="6"/>
    <n v="11"/>
    <n v="0.14000000000000001"/>
    <m/>
    <n v="1"/>
    <s v="Online"/>
    <n v="0.77610461025354172"/>
    <m/>
    <n v="20.999999995110556"/>
    <m/>
    <n v="82.999999998137355"/>
  </r>
  <r>
    <s v="P100180"/>
    <s v="Internal Medicine"/>
    <s v="Specialist Referral"/>
    <s v="Scheduled"/>
    <d v="2024-03-16T00:00:00"/>
    <d v="2024-03-16T08:15:00"/>
    <d v="2024-03-16T07:51:00"/>
    <s v="Morning"/>
    <d v="2024-03-16T07:54:00"/>
    <d v="2024-03-16T08:00:00"/>
    <d v="2024-03-16T08:31:00"/>
    <d v="2024-03-16T08:51:00"/>
    <d v="2024-03-16T09:09:00"/>
    <d v="2024-03-16T10:29:00"/>
    <n v="0.71"/>
    <n v="7"/>
    <n v="11"/>
    <n v="0.28000000000000003"/>
    <m/>
    <n v="1"/>
    <s v="Online"/>
    <n v="7.395720686489704E-2"/>
    <m/>
    <n v="40.000000004656613"/>
    <m/>
    <n v="158.00000000162981"/>
  </r>
  <r>
    <s v="P100182"/>
    <s v="Internal Medicine"/>
    <s v="New Patient"/>
    <s v="Scheduled"/>
    <d v="2024-02-14T00:00:00"/>
    <d v="2024-02-14T13:30:00"/>
    <d v="2024-02-14T13:07:00"/>
    <s v="Afternoon"/>
    <d v="2024-02-14T13:08:00"/>
    <d v="2024-02-14T13:16:00"/>
    <d v="2024-02-14T14:19:00"/>
    <d v="2024-02-14T14:31:00"/>
    <d v="2024-02-14T14:31:00"/>
    <d v="2024-02-14T14:39:00"/>
    <n v="0.67"/>
    <n v="5"/>
    <n v="14"/>
    <n v="0.3"/>
    <m/>
    <n v="1"/>
    <s v="Online"/>
    <n v="7.6658212367891609E-2"/>
    <m/>
    <n v="72.000000004190952"/>
    <m/>
    <n v="92.000000006519258"/>
  </r>
  <r>
    <s v="P100194"/>
    <s v="Internal Medicine"/>
    <s v="Urgent Care"/>
    <s v="Scheduled"/>
    <d v="2024-03-29T00:00:00"/>
    <d v="2024-03-29T14:00:00"/>
    <d v="2024-03-29T13:49:00"/>
    <s v="Afternoon"/>
    <d v="2024-03-29T13:51:00"/>
    <d v="2024-03-29T14:02:00"/>
    <d v="2024-03-29T15:04:00"/>
    <d v="2024-03-29T15:41:00"/>
    <d v="2024-03-29T17:25:00"/>
    <d v="2024-03-29T18:23:00"/>
    <n v="0.56999999999999995"/>
    <n v="6"/>
    <n v="15"/>
    <n v="0.26"/>
    <m/>
    <n v="1"/>
    <s v="Online"/>
    <n v="5.2346466879427123E-3"/>
    <m/>
    <n v="75.00000000349246"/>
    <m/>
    <n v="274.00000000256114"/>
  </r>
  <r>
    <s v="P100215"/>
    <s v="Internal Medicine"/>
    <s v="New Patient"/>
    <s v="Scheduled"/>
    <d v="2024-03-11T00:00:00"/>
    <d v="2024-03-11T08:45:00"/>
    <d v="2024-03-11T08:11:00"/>
    <s v="Morning"/>
    <d v="2024-03-11T08:14:00"/>
    <d v="2024-03-11T08:25:00"/>
    <d v="2024-03-11T09:18:00"/>
    <d v="2024-03-11T09:29:00"/>
    <d v="2024-03-11T10:06:00"/>
    <d v="2024-03-11T10:19:00"/>
    <n v="0.42"/>
    <n v="7"/>
    <n v="8"/>
    <n v="0.22"/>
    <m/>
    <n v="1"/>
    <s v="Online"/>
    <n v="0.66944824311014406"/>
    <m/>
    <n v="66.999999998370185"/>
    <m/>
    <n v="127.99999999813735"/>
  </r>
  <r>
    <s v="P100216"/>
    <s v="Internal Medicine"/>
    <s v="Specialist Referral"/>
    <s v="Scheduled"/>
    <d v="2024-03-15T00:00:00"/>
    <d v="2024-03-15T13:15:00"/>
    <d v="2024-03-15T13:03:00"/>
    <s v="Afternoon"/>
    <d v="2024-03-15T13:05:00"/>
    <d v="2024-03-15T13:09:00"/>
    <d v="2024-03-15T13:33:00"/>
    <d v="2024-03-15T13:47:00"/>
    <d v="2024-03-15T13:47:00"/>
    <d v="2024-03-15T14:23:00"/>
    <n v="0.85"/>
    <n v="2"/>
    <n v="6"/>
    <n v="0.25"/>
    <m/>
    <n v="1"/>
    <s v="Online"/>
    <n v="0.19230415281116764"/>
    <m/>
    <n v="30.00000000349246"/>
    <m/>
    <n v="80.000000009313226"/>
  </r>
  <r>
    <s v="P100234"/>
    <s v="Internal Medicine"/>
    <s v="Urgent Care"/>
    <s v="Scheduled"/>
    <d v="2024-02-16T00:00:00"/>
    <d v="2024-02-16T09:15:00"/>
    <d v="2024-02-16T08:46:00"/>
    <s v="Morning"/>
    <d v="2024-02-16T08:49:00"/>
    <d v="2024-02-16T08:52:00"/>
    <d v="2024-02-16T09:22:00"/>
    <d v="2024-02-16T09:45:00"/>
    <d v="2024-02-16T10:33:00"/>
    <d v="2024-02-16T10:44:00"/>
    <n v="0.56999999999999995"/>
    <n v="5"/>
    <n v="5"/>
    <n v="0.34"/>
    <m/>
    <n v="1"/>
    <s v="Online"/>
    <n v="0.93871311947167468"/>
    <m/>
    <n v="36.000000002095476"/>
    <m/>
    <n v="118.00000000745058"/>
  </r>
  <r>
    <s v="P100242"/>
    <s v="Internal Medicine"/>
    <s v="New Patient"/>
    <s v="Walk-in"/>
    <d v="2024-01-13T00:00:00"/>
    <d v="2024-01-13T13:15:00"/>
    <d v="2024-01-13T12:50:00"/>
    <s v="Afternoon"/>
    <d v="2024-01-13T12:54:00"/>
    <d v="2024-01-13T13:00:00"/>
    <d v="2024-01-13T14:01:00"/>
    <d v="2024-01-13T14:27:00"/>
    <d v="2024-01-13T15:42:00"/>
    <d v="2024-01-13T15:52:00"/>
    <n v="0.89"/>
    <n v="6"/>
    <n v="9"/>
    <n v="0.28000000000000003"/>
    <d v="1899-12-30T00:56:26"/>
    <n v="0"/>
    <s v="Walk-in"/>
    <n v="0.38992605337896169"/>
    <m/>
    <n v="71.000000000931323"/>
    <m/>
    <n v="182.00000000651926"/>
  </r>
  <r>
    <s v="P100251"/>
    <s v="Internal Medicine"/>
    <s v="New Patient"/>
    <s v="Scheduled"/>
    <d v="2024-01-11T00:00:00"/>
    <d v="2024-01-11T10:00:00"/>
    <d v="2024-01-11T09:58:00"/>
    <s v="Morning"/>
    <d v="2024-01-11T10:02:00"/>
    <d v="2024-01-11T10:10:00"/>
    <d v="2024-01-11T12:06:00"/>
    <d v="2024-01-11T12:14:00"/>
    <d v="2024-01-11T12:14:00"/>
    <d v="2024-01-11T13:20:00"/>
    <n v="0.69"/>
    <n v="5"/>
    <n v="10"/>
    <n v="0.33"/>
    <m/>
    <n v="1"/>
    <s v="Online"/>
    <n v="0.20953564211007125"/>
    <m/>
    <n v="127.99999999813735"/>
    <m/>
    <n v="201.99999999837019"/>
  </r>
  <r>
    <s v="P100272"/>
    <s v="Internal Medicine"/>
    <s v="New Patient"/>
    <s v="Scheduled"/>
    <d v="2024-03-19T00:00:00"/>
    <d v="2024-03-19T09:00:00"/>
    <d v="2024-03-19T08:45:00"/>
    <s v="Morning"/>
    <d v="2024-03-19T08:48:00"/>
    <d v="2024-03-19T08:52:00"/>
    <d v="2024-03-19T11:28:00"/>
    <d v="2024-03-19T11:41:00"/>
    <d v="2024-03-19T12:23:00"/>
    <d v="2024-03-19T12:36:00"/>
    <n v="0.64"/>
    <n v="7"/>
    <n v="3"/>
    <n v="0.41"/>
    <m/>
    <n v="1"/>
    <s v="Online"/>
    <n v="0.45097861123177818"/>
    <m/>
    <n v="162.9999999969732"/>
    <m/>
    <n v="230.99999999860302"/>
  </r>
  <r>
    <s v="P100294"/>
    <s v="Internal Medicine"/>
    <s v="Follow-up"/>
    <s v="Scheduled"/>
    <d v="2024-01-27T00:00:00"/>
    <d v="2024-01-27T14:45:00"/>
    <d v="2024-01-27T14:09:00"/>
    <s v="Afternoon"/>
    <d v="2024-01-27T14:12:00"/>
    <d v="2024-01-27T14:24:00"/>
    <d v="2024-01-27T14:37:00"/>
    <d v="2024-01-27T14:45:00"/>
    <d v="2024-01-27T15:48:00"/>
    <d v="2024-01-27T15:57:00"/>
    <n v="0.5"/>
    <n v="4"/>
    <n v="11"/>
    <n v="0.46"/>
    <m/>
    <n v="1"/>
    <s v="Online"/>
    <n v="0.39780338669099335"/>
    <m/>
    <n v="27.999999996973202"/>
    <m/>
    <n v="107.99999999580905"/>
  </r>
  <r>
    <s v="P100299"/>
    <s v="Internal Medicine"/>
    <s v="Specialist Referral"/>
    <s v="Scheduled"/>
    <d v="2024-01-03T00:00:00"/>
    <d v="2024-01-03T16:00:00"/>
    <d v="2024-01-03T15:44:00"/>
    <s v="Afternoon"/>
    <d v="2024-01-03T15:48:00"/>
    <d v="2024-01-03T15:53:00"/>
    <d v="2024-01-03T17:14:00"/>
    <d v="2024-01-03T17:39:00"/>
    <d v="2024-01-03T18:21:00"/>
    <d v="2024-01-03T19:39:00"/>
    <n v="0.38"/>
    <n v="5"/>
    <n v="7"/>
    <n v="0.46"/>
    <m/>
    <n v="1"/>
    <s v="Online"/>
    <n v="0.67781446745490481"/>
    <m/>
    <n v="90"/>
    <m/>
    <n v="235.00000000116415"/>
  </r>
  <r>
    <s v="P100306"/>
    <s v="Internal Medicine"/>
    <s v="Follow-up"/>
    <s v="Scheduled"/>
    <d v="2024-02-10T00:00:00"/>
    <d v="2024-02-10T15:30:00"/>
    <d v="2024-02-10T15:25:00"/>
    <s v="Afternoon"/>
    <d v="2024-02-10T15:26:00"/>
    <d v="2024-02-10T15:38:00"/>
    <d v="2024-02-10T16:13:00"/>
    <d v="2024-02-10T16:34:00"/>
    <d v="2024-02-10T17:33:00"/>
    <d v="2024-02-10T19:45:00"/>
    <n v="0.65"/>
    <n v="8"/>
    <n v="7"/>
    <n v="0.17"/>
    <m/>
    <n v="1"/>
    <s v="Online"/>
    <n v="0.67150346341204437"/>
    <m/>
    <n v="47.999999999301508"/>
    <m/>
    <n v="259.99999999883585"/>
  </r>
  <r>
    <s v="P100312"/>
    <s v="Internal Medicine"/>
    <s v="New Patient"/>
    <s v="Scheduled"/>
    <d v="2024-03-07T00:00:00"/>
    <d v="2024-03-07T08:30:00"/>
    <d v="2024-03-07T08:14:00"/>
    <s v="Morning"/>
    <d v="2024-03-07T08:19:00"/>
    <d v="2024-03-07T08:20:00"/>
    <d v="2024-03-07T08:28:00"/>
    <d v="2024-03-07T08:44:00"/>
    <d v="2024-03-07T08:44:00"/>
    <d v="2024-03-07T09:25:00"/>
    <n v="0.64"/>
    <n v="7"/>
    <n v="13"/>
    <n v="0.15"/>
    <m/>
    <n v="1"/>
    <s v="Online"/>
    <n v="0.10461245712013845"/>
    <m/>
    <n v="14.00000000372529"/>
    <m/>
    <n v="71.000000000931323"/>
  </r>
  <r>
    <s v="P100313"/>
    <s v="Internal Medicine"/>
    <s v="Specialist Referral"/>
    <s v="Scheduled"/>
    <d v="2024-03-10T00:00:00"/>
    <d v="2024-03-10T10:30:00"/>
    <d v="2024-03-10T10:19:00"/>
    <s v="Morning"/>
    <d v="2024-03-10T10:22:00"/>
    <d v="2024-03-10T10:25:00"/>
    <d v="2024-03-10T12:32:00"/>
    <d v="2024-03-10T12:39:00"/>
    <d v="2024-03-10T12:39:00"/>
    <d v="2024-03-10T14:48:00"/>
    <n v="0.89"/>
    <n v="3"/>
    <n v="4"/>
    <n v="0.43"/>
    <m/>
    <n v="1"/>
    <s v="Online"/>
    <n v="0.2971576060073684"/>
    <m/>
    <n v="133.00000000395812"/>
    <m/>
    <n v="269.00000000721775"/>
  </r>
  <r>
    <s v="P100319"/>
    <s v="Internal Medicine"/>
    <s v="Follow-up"/>
    <s v="Emergency"/>
    <d v="2024-01-05T00:00:00"/>
    <d v="2024-01-05T08:15:00"/>
    <d v="2024-01-05T07:44:00"/>
    <s v="Morning"/>
    <d v="2024-01-05T07:48:00"/>
    <d v="2024-01-05T07:56:00"/>
    <d v="2024-01-05T10:38:00"/>
    <d v="2024-01-05T10:53:00"/>
    <d v="2024-01-05T10:53:00"/>
    <d v="2024-01-05T11:07:00"/>
    <n v="0.33"/>
    <n v="8"/>
    <n v="3"/>
    <n v="0.13"/>
    <d v="1899-12-30T00:51:10"/>
    <n v="0"/>
    <s v="Walk-in"/>
    <n v="0.13267880378101493"/>
    <m/>
    <n v="174.00000000139698"/>
    <m/>
    <n v="202.99999999115244"/>
  </r>
  <r>
    <s v="P100333"/>
    <s v="Internal Medicine"/>
    <s v="New Patient"/>
    <s v="Emergency"/>
    <d v="2024-03-08T00:00:00"/>
    <d v="2024-03-08T11:45:00"/>
    <d v="2024-03-08T10:50:00"/>
    <s v="Morning"/>
    <d v="2024-03-08T10:51:00"/>
    <d v="2024-03-08T10:58:00"/>
    <d v="2024-03-08T11:31:00"/>
    <d v="2024-03-08T11:49:00"/>
    <d v="2024-03-08T11:49:00"/>
    <d v="2024-03-08T11:59:00"/>
    <n v="0.56000000000000005"/>
    <n v="3"/>
    <n v="14"/>
    <n v="0.37"/>
    <d v="1899-12-30T00:54:27"/>
    <n v="0"/>
    <s v="Walk-in"/>
    <n v="0.34859948133748209"/>
    <m/>
    <n v="40.999999997438863"/>
    <m/>
    <n v="68.999999994412065"/>
  </r>
  <r>
    <s v="P100357"/>
    <s v="Internal Medicine"/>
    <s v="Specialist Referral"/>
    <s v="Scheduled"/>
    <d v="2024-01-31T00:00:00"/>
    <d v="2024-01-31T14:45:00"/>
    <d v="2024-01-31T14:46:00"/>
    <s v="Afternoon"/>
    <d v="2024-01-31T14:48:00"/>
    <d v="2024-01-31T14:58:00"/>
    <d v="2024-01-31T15:14:00"/>
    <d v="2024-01-31T15:19:00"/>
    <d v="2024-01-31T16:27:00"/>
    <d v="2024-01-31T17:25:00"/>
    <n v="0.92"/>
    <n v="5"/>
    <n v="6"/>
    <n v="0.31"/>
    <m/>
    <n v="1"/>
    <s v="Online"/>
    <n v="0.21411006416708489"/>
    <m/>
    <n v="28.000000007450581"/>
    <m/>
    <n v="159.00000000488944"/>
  </r>
  <r>
    <s v="P100365"/>
    <s v="Internal Medicine"/>
    <s v="New Patient"/>
    <s v="Scheduled"/>
    <d v="2024-02-29T00:00:00"/>
    <d v="2024-02-29T09:00:00"/>
    <d v="2024-02-29T08:39:00"/>
    <s v="Morning"/>
    <d v="2024-02-29T08:41:00"/>
    <d v="2024-02-29T08:45:00"/>
    <d v="2024-02-29T09:10:00"/>
    <d v="2024-02-29T09:29:00"/>
    <d v="2024-02-29T10:36:00"/>
    <d v="2024-02-29T12:34:00"/>
    <n v="0.78"/>
    <n v="8"/>
    <n v="15"/>
    <n v="0.23"/>
    <m/>
    <n v="1"/>
    <s v="Online"/>
    <n v="0.70212515545538912"/>
    <m/>
    <n v="30.99999999627471"/>
    <m/>
    <n v="234.99999999068677"/>
  </r>
  <r>
    <s v="P100390"/>
    <s v="Internal Medicine"/>
    <s v="New Patient"/>
    <s v="Scheduled"/>
    <d v="2024-03-26T00:00:00"/>
    <d v="2024-03-26T12:15:00"/>
    <d v="2024-03-26T12:02:00"/>
    <s v="Afternoon"/>
    <d v="2024-03-26T12:06:00"/>
    <d v="2024-03-26T12:11:00"/>
    <d v="2024-03-26T12:53:00"/>
    <d v="2024-03-26T13:08:00"/>
    <d v="2024-03-26T13:08:00"/>
    <d v="2024-03-26T13:15:00"/>
    <n v="0.78"/>
    <n v="4"/>
    <n v="9"/>
    <n v="0.23"/>
    <m/>
    <n v="1"/>
    <s v="Online"/>
    <n v="0.18367451658466927"/>
    <m/>
    <n v="51.000000009080395"/>
    <m/>
    <n v="73.000000007450581"/>
  </r>
  <r>
    <s v="P100398"/>
    <s v="Internal Medicine"/>
    <s v="Urgent Care"/>
    <s v="Emergency"/>
    <d v="2024-03-22T00:00:00"/>
    <d v="2024-03-22T08:45:00"/>
    <d v="2024-03-22T08:15:00"/>
    <s v="Morning"/>
    <d v="2024-03-22T08:19:00"/>
    <d v="2024-03-22T08:21:00"/>
    <d v="2024-03-22T09:23:00"/>
    <d v="2024-03-22T09:36:00"/>
    <d v="2024-03-22T10:20:00"/>
    <d v="2024-03-22T10:39:00"/>
    <n v="0.83"/>
    <n v="7"/>
    <n v="7"/>
    <n v="0.18"/>
    <d v="1899-12-30T00:23:45"/>
    <n v="0"/>
    <s v="Walk-in"/>
    <n v="0.67838215599705431"/>
    <m/>
    <n v="68.000000001629815"/>
    <m/>
    <n v="143.99999999790452"/>
  </r>
  <r>
    <s v="P100404"/>
    <s v="Internal Medicine"/>
    <s v="New Patient"/>
    <s v="Scheduled"/>
    <d v="2024-03-21T00:00:00"/>
    <d v="2024-03-21T10:30:00"/>
    <d v="2024-03-21T10:19:00"/>
    <s v="Morning"/>
    <d v="2024-03-21T10:22:00"/>
    <d v="2024-03-21T10:25:00"/>
    <d v="2024-03-21T10:45:00"/>
    <d v="2024-03-21T10:55:00"/>
    <d v="2024-03-21T11:48:00"/>
    <d v="2024-03-21T12:54:00"/>
    <n v="0.55000000000000004"/>
    <n v="8"/>
    <n v="14"/>
    <n v="0.46"/>
    <m/>
    <n v="1"/>
    <s v="Online"/>
    <n v="0.42732509731737656"/>
    <m/>
    <n v="26.000000000931323"/>
    <m/>
    <n v="155.00000000232831"/>
  </r>
  <r>
    <s v="P100405"/>
    <s v="Internal Medicine"/>
    <s v="Urgent Care"/>
    <s v="Walk-in"/>
    <d v="2024-01-24T00:00:00"/>
    <d v="2024-01-24T08:00:00"/>
    <d v="2024-01-24T07:30:00"/>
    <s v="Morning"/>
    <d v="2024-01-24T07:35:00"/>
    <d v="2024-01-24T07:37:00"/>
    <d v="2024-01-24T08:38:00"/>
    <d v="2024-01-24T08:47:00"/>
    <d v="2024-01-24T09:16:00"/>
    <d v="2024-01-24T11:05:00"/>
    <n v="0.56999999999999995"/>
    <n v="4"/>
    <n v="5"/>
    <n v="0.33"/>
    <d v="1899-12-30T00:37:43"/>
    <n v="0"/>
    <s v="Walk-in"/>
    <n v="0.5371310216922992"/>
    <m/>
    <n v="68.000000001629815"/>
    <m/>
    <n v="214.99999999883585"/>
  </r>
  <r>
    <s v="P100406"/>
    <s v="Internal Medicine"/>
    <s v="Specialist Referral"/>
    <s v="Scheduled"/>
    <d v="2024-02-09T00:00:00"/>
    <d v="2024-02-09T12:30:00"/>
    <d v="2024-02-09T11:41:00"/>
    <s v="Morning"/>
    <d v="2024-02-09T11:42:00"/>
    <d v="2024-02-09T11:43:00"/>
    <d v="2024-02-09T11:51:00"/>
    <d v="2024-02-09T12:21:00"/>
    <d v="2024-02-09T12:54:00"/>
    <d v="2024-02-09T12:56:00"/>
    <n v="0.57999999999999996"/>
    <n v="3"/>
    <n v="6"/>
    <n v="0.18"/>
    <m/>
    <n v="1"/>
    <s v="Online"/>
    <n v="0.77228786108283209"/>
    <m/>
    <n v="10.000000001164153"/>
    <m/>
    <n v="75.00000000349246"/>
  </r>
  <r>
    <s v="P100417"/>
    <s v="Internal Medicine"/>
    <s v="Follow-up"/>
    <s v="Scheduled"/>
    <d v="2024-02-07T00:00:00"/>
    <d v="2024-02-07T11:15:00"/>
    <d v="2024-02-07T10:34:00"/>
    <s v="Morning"/>
    <d v="2024-02-07T10:36:00"/>
    <d v="2024-02-07T10:40:00"/>
    <d v="2024-02-07T11:15:00"/>
    <d v="2024-02-07T11:42:00"/>
    <d v="2024-02-07T12:02:00"/>
    <d v="2024-02-07T12:05:00"/>
    <n v="0.92"/>
    <n v="2"/>
    <n v="3"/>
    <n v="0.3"/>
    <m/>
    <n v="1"/>
    <s v="Online"/>
    <n v="0.52917114881129113"/>
    <m/>
    <n v="40.999999997438863"/>
    <m/>
    <n v="90.99999999278225"/>
  </r>
  <r>
    <s v="P100422"/>
    <s v="Internal Medicine"/>
    <s v="New Patient"/>
    <s v="Scheduled"/>
    <d v="2024-03-28T00:00:00"/>
    <d v="2024-03-28T10:00:00"/>
    <d v="2024-03-28T09:52:00"/>
    <s v="Morning"/>
    <d v="2024-03-28T09:54:00"/>
    <d v="2024-03-28T10:05:00"/>
    <d v="2024-03-28T11:11:00"/>
    <d v="2024-03-28T11:38:00"/>
    <d v="2024-03-28T13:07:00"/>
    <d v="2024-03-28T14:10:00"/>
    <n v="0.66"/>
    <n v="2"/>
    <n v="4"/>
    <n v="0.46"/>
    <m/>
    <n v="1"/>
    <s v="Online"/>
    <n v="0.41536767415552456"/>
    <m/>
    <n v="78.999999995576218"/>
    <m/>
    <n v="258.00000000279397"/>
  </r>
  <r>
    <s v="P100434"/>
    <s v="Internal Medicine"/>
    <s v="Urgent Care"/>
    <s v="Walk-in"/>
    <d v="2024-01-29T00:00:00"/>
    <d v="2024-01-29T09:30:00"/>
    <d v="2024-01-29T08:46:00"/>
    <s v="Morning"/>
    <d v="2024-01-29T08:49:00"/>
    <d v="2024-01-29T08:58:00"/>
    <d v="2024-01-29T11:17:00"/>
    <d v="2024-01-29T11:34:00"/>
    <d v="2024-01-29T13:39:00"/>
    <d v="2024-01-29T15:51:00"/>
    <n v="0.54"/>
    <n v="5"/>
    <n v="3"/>
    <n v="0.32"/>
    <d v="1899-12-30T00:55:37"/>
    <n v="0"/>
    <s v="Walk-in"/>
    <n v="0.66626088387057336"/>
    <m/>
    <n v="150.99999999976717"/>
    <m/>
    <n v="425.00000000232831"/>
  </r>
  <r>
    <s v="P100490"/>
    <s v="Internal Medicine"/>
    <s v="Urgent Care"/>
    <s v="Scheduled"/>
    <d v="2024-02-23T00:00:00"/>
    <d v="2024-02-23T10:30:00"/>
    <d v="2024-02-23T10:01:00"/>
    <s v="Morning"/>
    <d v="2024-02-23T10:04:00"/>
    <d v="2024-02-23T10:13:00"/>
    <d v="2024-02-23T11:08:00"/>
    <d v="2024-02-23T11:15:00"/>
    <d v="2024-02-23T11:15:00"/>
    <d v="2024-02-23T11:28:00"/>
    <n v="0.4"/>
    <n v="4"/>
    <n v="11"/>
    <n v="0.14000000000000001"/>
    <m/>
    <n v="1"/>
    <s v="Online"/>
    <n v="0.2981249672207601"/>
    <m/>
    <n v="66.999999998370185"/>
    <m/>
    <n v="87.000000000698492"/>
  </r>
  <r>
    <s v="P100494"/>
    <s v="Internal Medicine"/>
    <s v="Specialist Referral"/>
    <s v="Scheduled"/>
    <d v="2024-02-21T00:00:00"/>
    <d v="2024-02-21T11:30:00"/>
    <d v="2024-02-21T11:31:00"/>
    <s v="Morning"/>
    <d v="2024-02-21T11:35:00"/>
    <d v="2024-02-21T11:44:00"/>
    <d v="2024-02-21T12:45:00"/>
    <d v="2024-02-21T13:06:00"/>
    <d v="2024-02-21T13:37:00"/>
    <d v="2024-02-21T15:03:00"/>
    <n v="0.4"/>
    <n v="3"/>
    <n v="13"/>
    <n v="0.11"/>
    <m/>
    <n v="1"/>
    <s v="Online"/>
    <n v="0.22039161793825512"/>
    <m/>
    <n v="74.000000000232831"/>
    <m/>
    <n v="211.99999999953434"/>
  </r>
  <r>
    <s v="P100496"/>
    <s v="Internal Medicine"/>
    <s v="New Patient"/>
    <s v="Scheduled"/>
    <d v="2024-02-18T00:00:00"/>
    <d v="2024-02-18T12:00:00"/>
    <d v="2024-02-18T11:56:00"/>
    <s v="Morning"/>
    <d v="2024-02-18T12:01:00"/>
    <d v="2024-02-18T12:08:00"/>
    <d v="2024-02-18T13:20:00"/>
    <d v="2024-02-18T13:25:00"/>
    <d v="2024-02-18T14:54:00"/>
    <d v="2024-02-18T17:04:00"/>
    <n v="0.84"/>
    <n v="3"/>
    <n v="3"/>
    <n v="0.35"/>
    <m/>
    <n v="1"/>
    <s v="Online"/>
    <n v="0.86776793514747885"/>
    <m/>
    <n v="84.000000001396984"/>
    <m/>
    <n v="307.99999999813735"/>
  </r>
  <r>
    <s v="P100509"/>
    <s v="Internal Medicine"/>
    <s v="New Patient"/>
    <s v="Emergency"/>
    <d v="2024-03-26T00:00:00"/>
    <d v="2024-03-26T10:30:00"/>
    <d v="2024-03-26T10:44:00"/>
    <s v="Morning"/>
    <d v="2024-03-26T10:48:00"/>
    <d v="2024-03-26T10:55:00"/>
    <d v="2024-03-26T11:34:00"/>
    <d v="2024-03-26T11:51:00"/>
    <d v="2024-03-26T12:23:00"/>
    <d v="2024-03-26T12:32:00"/>
    <n v="0.86"/>
    <n v="6"/>
    <n v="9"/>
    <n v="0.28999999999999998"/>
    <d v="1899-12-30T00:49:29"/>
    <n v="0"/>
    <s v="Walk-in"/>
    <n v="0.72352108456823849"/>
    <m/>
    <n v="49.999999995343387"/>
    <m/>
    <n v="107.99999999580905"/>
  </r>
  <r>
    <s v="P100524"/>
    <s v="Internal Medicine"/>
    <s v="Urgent Care"/>
    <s v="Scheduled"/>
    <d v="2024-02-11T00:00:00"/>
    <d v="2024-02-11T16:30:00"/>
    <d v="2024-02-11T16:37:00"/>
    <s v="Afternoon"/>
    <d v="2024-02-11T16:41:00"/>
    <d v="2024-02-11T16:45:00"/>
    <d v="2024-02-11T17:03:00"/>
    <d v="2024-02-11T17:26:00"/>
    <d v="2024-02-11T18:15:00"/>
    <d v="2024-02-11T18:22:00"/>
    <n v="0.85"/>
    <n v="5"/>
    <n v="6"/>
    <n v="0.13"/>
    <m/>
    <n v="1"/>
    <s v="Online"/>
    <n v="0.58906937022260897"/>
    <m/>
    <n v="26.000000000931323"/>
    <m/>
    <n v="104.99999999650754"/>
  </r>
  <r>
    <s v="P100534"/>
    <s v="Internal Medicine"/>
    <s v="Specialist Referral"/>
    <s v="Scheduled"/>
    <d v="2024-03-24T00:00:00"/>
    <d v="2024-03-24T16:00:00"/>
    <d v="2024-03-24T15:16:00"/>
    <s v="Afternoon"/>
    <d v="2024-03-24T15:19:00"/>
    <d v="2024-03-24T15:22:00"/>
    <d v="2024-03-24T15:36:00"/>
    <d v="2024-03-24T15:45:00"/>
    <d v="2024-03-24T16:44:00"/>
    <d v="2024-03-24T17:08:00"/>
    <n v="0.4"/>
    <n v="3"/>
    <n v="9"/>
    <n v="0.37"/>
    <m/>
    <n v="1"/>
    <s v="Online"/>
    <n v="0.29416350633177235"/>
    <m/>
    <n v="20.000000002328306"/>
    <m/>
    <n v="111.99999999837019"/>
  </r>
  <r>
    <s v="P100538"/>
    <s v="Internal Medicine"/>
    <s v="Follow-up"/>
    <s v="Walk-in"/>
    <d v="2024-01-31T00:00:00"/>
    <d v="2024-01-31T10:15:00"/>
    <d v="2024-01-31T10:05:00"/>
    <s v="Morning"/>
    <d v="2024-01-31T10:08:00"/>
    <d v="2024-01-31T10:15:00"/>
    <d v="2024-01-31T11:35:00"/>
    <d v="2024-01-31T12:03:00"/>
    <d v="2024-01-31T12:19:00"/>
    <d v="2024-01-31T12:31:00"/>
    <n v="0.54"/>
    <n v="8"/>
    <n v="8"/>
    <n v="0.34"/>
    <d v="1899-12-30T00:10:29"/>
    <n v="0"/>
    <s v="Walk-in"/>
    <n v="0.31618372691869512"/>
    <m/>
    <n v="90"/>
    <m/>
    <n v="145.9999999939464"/>
  </r>
  <r>
    <s v="P100539"/>
    <s v="Internal Medicine"/>
    <s v="Follow-up"/>
    <s v="Scheduled"/>
    <d v="2024-02-05T00:00:00"/>
    <d v="2024-02-05T14:15:00"/>
    <d v="2024-02-05T13:49:00"/>
    <s v="Afternoon"/>
    <d v="2024-02-05T13:52:00"/>
    <d v="2024-02-05T13:59:00"/>
    <d v="2024-02-05T14:14:00"/>
    <d v="2024-02-05T14:33:00"/>
    <d v="2024-02-05T15:14:00"/>
    <d v="2024-02-05T16:04:00"/>
    <n v="0.75"/>
    <n v="4"/>
    <n v="5"/>
    <n v="0.22"/>
    <m/>
    <n v="1"/>
    <s v="Online"/>
    <n v="0.94830326985864899"/>
    <m/>
    <n v="24.999999997671694"/>
    <m/>
    <n v="135"/>
  </r>
  <r>
    <s v="P100542"/>
    <s v="Internal Medicine"/>
    <s v="Specialist Referral"/>
    <s v="Emergency"/>
    <d v="2024-02-20T00:00:00"/>
    <d v="2024-02-20T09:30:00"/>
    <d v="2024-02-20T09:02:00"/>
    <s v="Morning"/>
    <d v="2024-02-20T09:07:00"/>
    <d v="2024-02-20T09:13:00"/>
    <d v="2024-02-20T09:20:00"/>
    <d v="2024-02-20T09:35:00"/>
    <d v="2024-02-20T10:16:00"/>
    <d v="2024-02-20T10:25:00"/>
    <n v="0.91"/>
    <n v="6"/>
    <n v="13"/>
    <n v="0.34"/>
    <d v="1899-12-30T00:09:46"/>
    <n v="0"/>
    <s v="Walk-in"/>
    <n v="0.41457819576836696"/>
    <m/>
    <n v="18.000000006286427"/>
    <m/>
    <n v="83.000000008614734"/>
  </r>
  <r>
    <s v="P100550"/>
    <s v="Internal Medicine"/>
    <s v="Specialist Referral"/>
    <s v="Walk-in"/>
    <d v="2024-01-31T00:00:00"/>
    <d v="2024-01-31T16:15:00"/>
    <d v="2024-01-31T16:05:00"/>
    <s v="Afternoon"/>
    <d v="2024-01-31T16:09:00"/>
    <d v="2024-01-31T16:11:00"/>
    <d v="2024-01-31T17:16:00"/>
    <d v="2024-01-31T17:26:00"/>
    <d v="2024-01-31T17:26:00"/>
    <d v="2024-01-31T18:33:00"/>
    <n v="0.63"/>
    <n v="8"/>
    <n v="12"/>
    <n v="0.49"/>
    <d v="1899-12-30T00:11:44"/>
    <n v="0"/>
    <s v="Walk-in"/>
    <n v="0.6110658024150728"/>
    <m/>
    <n v="71.000000000931323"/>
    <m/>
    <n v="148.00000000046566"/>
  </r>
  <r>
    <s v="P100558"/>
    <s v="Internal Medicine"/>
    <s v="Follow-up"/>
    <s v="Scheduled"/>
    <d v="2024-01-02T00:00:00"/>
    <d v="2024-01-02T10:00:00"/>
    <d v="2024-01-02T10:06:00"/>
    <s v="Morning"/>
    <d v="2024-01-02T10:09:00"/>
    <d v="2024-01-02T10:12:00"/>
    <d v="2024-01-02T10:57:00"/>
    <d v="2024-01-02T11:24:00"/>
    <d v="2024-01-02T12:38:00"/>
    <d v="2024-01-02T13:19:00"/>
    <n v="0.53"/>
    <n v="3"/>
    <n v="9"/>
    <n v="0.28999999999999998"/>
    <m/>
    <n v="1"/>
    <s v="Online"/>
    <n v="0.93436534268848448"/>
    <m/>
    <n v="51.000000009080395"/>
    <m/>
    <n v="193.00000000046566"/>
  </r>
  <r>
    <s v="P100583"/>
    <s v="Internal Medicine"/>
    <s v="Follow-up"/>
    <s v="Scheduled"/>
    <d v="2024-01-06T00:00:00"/>
    <d v="2024-01-06T16:45:00"/>
    <d v="2024-01-06T16:36:00"/>
    <s v="Afternoon"/>
    <d v="2024-01-06T16:39:00"/>
    <d v="2024-01-06T16:51:00"/>
    <d v="2024-01-06T17:05:00"/>
    <d v="2024-01-06T17:36:00"/>
    <d v="2024-01-06T18:26:00"/>
    <d v="2024-01-06T18:31:00"/>
    <n v="0.47"/>
    <n v="3"/>
    <n v="10"/>
    <n v="0.33"/>
    <m/>
    <n v="1"/>
    <s v="Online"/>
    <n v="0.76291339022683802"/>
    <m/>
    <n v="29.000000000232831"/>
    <m/>
    <n v="114.99999999767169"/>
  </r>
  <r>
    <s v="P100602"/>
    <s v="Internal Medicine"/>
    <s v="Specialist Referral"/>
    <s v="Scheduled"/>
    <d v="2024-01-18T00:00:00"/>
    <d v="2024-01-18T15:15:00"/>
    <d v="2024-01-18T14:49:00"/>
    <s v="Afternoon"/>
    <d v="2024-01-18T14:51:00"/>
    <d v="2024-01-18T14:57:00"/>
    <d v="2024-01-18T17:44:00"/>
    <d v="2024-01-18T18:11:00"/>
    <d v="2024-01-18T18:44:00"/>
    <d v="2024-01-18T18:58:00"/>
    <n v="0.37"/>
    <n v="6"/>
    <n v="4"/>
    <n v="0.12"/>
    <m/>
    <n v="1"/>
    <s v="Online"/>
    <n v="8.5288535542549448E-2"/>
    <m/>
    <n v="175.00000000465661"/>
    <m/>
    <n v="249.00000000488944"/>
  </r>
  <r>
    <s v="P100603"/>
    <s v="Internal Medicine"/>
    <s v="Follow-up"/>
    <s v="Walk-in"/>
    <d v="2024-03-05T00:00:00"/>
    <d v="2024-03-05T10:00:00"/>
    <d v="2024-03-05T10:02:00"/>
    <s v="Morning"/>
    <d v="2024-03-05T10:05:00"/>
    <d v="2024-03-05T10:10:00"/>
    <d v="2024-03-05T10:32:00"/>
    <d v="2024-03-05T10:46:00"/>
    <d v="2024-03-05T10:46:00"/>
    <d v="2024-03-05T13:00:00"/>
    <n v="0.68"/>
    <n v="7"/>
    <n v="12"/>
    <n v="0.32"/>
    <d v="1899-12-30T00:12:34"/>
    <n v="0"/>
    <s v="Walk-in"/>
    <n v="0.39332914646606765"/>
    <m/>
    <n v="29.999999993015081"/>
    <m/>
    <n v="177.99999999348074"/>
  </r>
  <r>
    <s v="P100605"/>
    <s v="Internal Medicine"/>
    <s v="New Patient"/>
    <s v="Scheduled"/>
    <d v="2024-02-27T00:00:00"/>
    <d v="2024-02-27T15:45:00"/>
    <d v="2024-02-27T15:21:00"/>
    <s v="Afternoon"/>
    <d v="2024-02-27T15:25:00"/>
    <d v="2024-02-27T15:33:00"/>
    <d v="2024-02-27T15:45:00"/>
    <d v="2024-02-27T16:08:00"/>
    <d v="2024-02-27T16:08:00"/>
    <d v="2024-02-27T16:53:00"/>
    <n v="0.31"/>
    <n v="8"/>
    <n v="14"/>
    <n v="0.3"/>
    <m/>
    <n v="1"/>
    <s v="Online"/>
    <n v="1.9946555315830672E-4"/>
    <m/>
    <n v="24.000000004889444"/>
    <m/>
    <n v="92.000000006519258"/>
  </r>
  <r>
    <s v="P100606"/>
    <s v="Internal Medicine"/>
    <s v="Urgent Care"/>
    <s v="Scheduled"/>
    <d v="2024-02-21T00:00:00"/>
    <d v="2024-02-21T08:45:00"/>
    <d v="2024-02-21T09:02:00"/>
    <s v="Morning"/>
    <d v="2024-02-21T09:04:00"/>
    <d v="2024-02-21T09:12:00"/>
    <d v="2024-02-21T09:13:00"/>
    <d v="2024-02-21T09:42:00"/>
    <d v="2024-02-21T11:09:00"/>
    <d v="2024-02-21T11:22:00"/>
    <n v="0.37"/>
    <n v="6"/>
    <n v="6"/>
    <n v="0.44"/>
    <m/>
    <n v="1"/>
    <s v="Online"/>
    <n v="0.81827112462259788"/>
    <m/>
    <n v="11.000000004423782"/>
    <m/>
    <n v="140.00000000582077"/>
  </r>
  <r>
    <s v="P100620"/>
    <s v="Internal Medicine"/>
    <s v="Specialist Referral"/>
    <s v="Scheduled"/>
    <d v="2024-01-09T00:00:00"/>
    <d v="2024-01-09T11:45:00"/>
    <d v="2024-01-09T11:38:00"/>
    <s v="Morning"/>
    <d v="2024-01-09T11:40:00"/>
    <d v="2024-01-09T11:45:00"/>
    <d v="2024-01-09T12:07:00"/>
    <d v="2024-01-09T12:39:00"/>
    <d v="2024-01-09T13:10:00"/>
    <d v="2024-01-09T14:48:00"/>
    <n v="0.45"/>
    <n v="7"/>
    <n v="7"/>
    <n v="0.25"/>
    <m/>
    <n v="1"/>
    <s v="Online"/>
    <n v="0.18093899669968061"/>
    <m/>
    <n v="29.000000000232831"/>
    <m/>
    <n v="190.00000000116415"/>
  </r>
  <r>
    <s v="P100621"/>
    <s v="Internal Medicine"/>
    <s v="New Patient"/>
    <s v="Scheduled"/>
    <d v="2024-02-21T00:00:00"/>
    <d v="2024-02-21T08:15:00"/>
    <d v="2024-02-21T08:18:00"/>
    <s v="Morning"/>
    <d v="2024-02-21T08:20:00"/>
    <d v="2024-02-21T08:28:00"/>
    <d v="2024-02-21T09:35:00"/>
    <d v="2024-02-21T09:57:00"/>
    <d v="2024-02-21T09:57:00"/>
    <d v="2024-02-21T10:33:00"/>
    <n v="0.68"/>
    <n v="2"/>
    <n v="11"/>
    <n v="0.32"/>
    <m/>
    <n v="1"/>
    <s v="Online"/>
    <n v="0.83413720900212929"/>
    <m/>
    <n v="76.999999999534339"/>
    <m/>
    <n v="135"/>
  </r>
  <r>
    <s v="P100628"/>
    <s v="Internal Medicine"/>
    <s v="Urgent Care"/>
    <s v="Scheduled"/>
    <d v="2024-03-18T00:00:00"/>
    <d v="2024-03-18T16:30:00"/>
    <d v="2024-03-18T16:30:00"/>
    <s v="Afternoon"/>
    <d v="2024-03-18T16:32:00"/>
    <d v="2024-03-18T16:37:00"/>
    <d v="2024-03-18T17:07:00"/>
    <d v="2024-03-18T17:33:00"/>
    <d v="2024-03-18T18:11:00"/>
    <d v="2024-03-18T18:24:00"/>
    <n v="0.59"/>
    <n v="2"/>
    <n v="5"/>
    <n v="0.28999999999999998"/>
    <m/>
    <n v="1"/>
    <s v="Online"/>
    <n v="0.45135186750792589"/>
    <m/>
    <n v="36.999999994877726"/>
    <m/>
    <n v="114.00000000488944"/>
  </r>
  <r>
    <s v="P100633"/>
    <s v="Internal Medicine"/>
    <s v="Follow-up"/>
    <s v="Emergency"/>
    <d v="2024-01-15T00:00:00"/>
    <d v="2024-01-15T09:30:00"/>
    <d v="2024-01-15T09:40:00"/>
    <s v="Morning"/>
    <d v="2024-01-15T09:42:00"/>
    <d v="2024-01-15T09:46:00"/>
    <d v="2024-01-15T10:12:00"/>
    <d v="2024-01-15T10:17:00"/>
    <d v="2024-01-15T10:17:00"/>
    <d v="2024-01-15T11:01:00"/>
    <n v="0.88"/>
    <n v="6"/>
    <n v="14"/>
    <n v="0.24"/>
    <d v="1899-12-30T00:44:35"/>
    <n v="0"/>
    <s v="Walk-in"/>
    <n v="0.87535378648072615"/>
    <m/>
    <n v="31.999999999534339"/>
    <m/>
    <n v="80.999999991618097"/>
  </r>
  <r>
    <s v="P100635"/>
    <s v="Internal Medicine"/>
    <s v="Specialist Referral"/>
    <s v="Scheduled"/>
    <d v="2024-01-09T00:00:00"/>
    <d v="2024-01-09T09:45:00"/>
    <d v="2024-01-09T09:27:00"/>
    <s v="Morning"/>
    <d v="2024-01-09T09:30:00"/>
    <d v="2024-01-09T09:35:00"/>
    <d v="2024-01-09T10:47:00"/>
    <d v="2024-01-09T11:13:00"/>
    <d v="2024-01-09T11:46:00"/>
    <d v="2024-01-09T12:49:00"/>
    <n v="0.75"/>
    <n v="8"/>
    <n v="7"/>
    <n v="0.34"/>
    <m/>
    <n v="1"/>
    <s v="Online"/>
    <n v="0.69499446793027075"/>
    <m/>
    <n v="79.999999998835847"/>
    <m/>
    <n v="201.99999999837019"/>
  </r>
  <r>
    <s v="P100645"/>
    <s v="Internal Medicine"/>
    <s v="New Patient"/>
    <s v="Scheduled"/>
    <d v="2024-02-15T00:00:00"/>
    <d v="2024-02-15T11:15:00"/>
    <d v="2024-02-15T11:25:00"/>
    <s v="Morning"/>
    <d v="2024-02-15T11:28:00"/>
    <d v="2024-02-15T11:31:00"/>
    <d v="2024-02-15T12:18:00"/>
    <d v="2024-02-15T12:31:00"/>
    <d v="2024-02-15T13:16:00"/>
    <d v="2024-02-15T13:18:00"/>
    <n v="0.42"/>
    <n v="4"/>
    <n v="15"/>
    <n v="0.18"/>
    <m/>
    <n v="1"/>
    <s v="Online"/>
    <n v="0.80585866871331435"/>
    <m/>
    <n v="52.999999994644895"/>
    <m/>
    <n v="113.00000000162981"/>
  </r>
  <r>
    <s v="P100658"/>
    <s v="Internal Medicine"/>
    <s v="Follow-up"/>
    <s v="Scheduled"/>
    <d v="2024-02-06T00:00:00"/>
    <d v="2024-02-06T09:30:00"/>
    <d v="2024-02-06T09:02:00"/>
    <s v="Morning"/>
    <d v="2024-02-06T09:06:00"/>
    <d v="2024-02-06T09:09:00"/>
    <d v="2024-02-06T09:53:00"/>
    <d v="2024-02-06T10:06:00"/>
    <d v="2024-02-06T10:06:00"/>
    <d v="2024-02-06T10:08:00"/>
    <n v="0.72"/>
    <n v="3"/>
    <n v="7"/>
    <n v="0.32"/>
    <m/>
    <n v="1"/>
    <s v="Online"/>
    <n v="0.93578144010930331"/>
    <m/>
    <n v="51.000000009080395"/>
    <m/>
    <n v="66.000000005587935"/>
  </r>
  <r>
    <s v="P100659"/>
    <s v="Internal Medicine"/>
    <s v="Urgent Care"/>
    <s v="Walk-in"/>
    <d v="2024-03-11T00:00:00"/>
    <d v="2024-03-11T15:00:00"/>
    <d v="2024-03-11T15:06:00"/>
    <s v="Afternoon"/>
    <d v="2024-03-11T15:07:00"/>
    <d v="2024-03-11T15:12:00"/>
    <d v="2024-03-11T16:25:00"/>
    <d v="2024-03-11T16:30:00"/>
    <d v="2024-03-11T16:59:00"/>
    <d v="2024-03-11T18:07:00"/>
    <n v="0.56000000000000005"/>
    <n v="4"/>
    <n v="13"/>
    <n v="0.47"/>
    <d v="1899-12-30T00:15:35"/>
    <n v="0"/>
    <s v="Walk-in"/>
    <n v="0.22312497019919852"/>
    <m/>
    <n v="79.000000006053597"/>
    <m/>
    <n v="181.00000000325963"/>
  </r>
  <r>
    <s v="P100700"/>
    <s v="Internal Medicine"/>
    <s v="Urgent Care"/>
    <s v="Scheduled"/>
    <d v="2024-01-12T00:00:00"/>
    <d v="2024-01-12T10:00:00"/>
    <d v="2024-01-12T09:51:00"/>
    <s v="Morning"/>
    <d v="2024-01-12T09:53:00"/>
    <d v="2024-01-12T10:00:00"/>
    <d v="2024-01-12T10:10:00"/>
    <d v="2024-01-12T10:38:00"/>
    <d v="2024-01-12T12:08:00"/>
    <d v="2024-01-12T13:50:00"/>
    <n v="0.4"/>
    <n v="8"/>
    <n v="13"/>
    <n v="0.46"/>
    <m/>
    <n v="1"/>
    <s v="Online"/>
    <n v="0.37109951184263357"/>
    <m/>
    <n v="18.999999999068677"/>
    <m/>
    <n v="239.00000000372529"/>
  </r>
  <r>
    <s v="P100713"/>
    <s v="Internal Medicine"/>
    <s v="New Patient"/>
    <s v="Scheduled"/>
    <d v="2024-03-22T00:00:00"/>
    <d v="2024-03-22T08:15:00"/>
    <d v="2024-03-22T07:55:00"/>
    <s v="Morning"/>
    <d v="2024-03-22T08:00:00"/>
    <d v="2024-03-22T08:02:00"/>
    <d v="2024-03-22T08:03:00"/>
    <d v="2024-03-22T08:10:00"/>
    <d v="2024-03-22T11:02:00"/>
    <d v="2024-03-22T11:56:00"/>
    <n v="0.43"/>
    <n v="3"/>
    <n v="7"/>
    <n v="0.17"/>
    <m/>
    <n v="1"/>
    <s v="Online"/>
    <n v="0.94710571844282743"/>
    <m/>
    <n v="8.0000000051222742"/>
    <m/>
    <n v="240.99999999976717"/>
  </r>
  <r>
    <s v="P100762"/>
    <s v="Internal Medicine"/>
    <s v="Follow-up"/>
    <s v="Scheduled"/>
    <d v="2024-01-13T00:00:00"/>
    <d v="2024-01-13T11:30:00"/>
    <d v="2024-01-13T11:44:00"/>
    <s v="Morning"/>
    <d v="2024-01-13T11:46:00"/>
    <d v="2024-01-13T11:56:00"/>
    <d v="2024-01-13T13:36:00"/>
    <d v="2024-01-13T13:50:00"/>
    <d v="2024-01-13T14:18:00"/>
    <d v="2024-01-13T14:28:00"/>
    <n v="0.76"/>
    <n v="8"/>
    <n v="11"/>
    <n v="0.28000000000000003"/>
    <m/>
    <n v="1"/>
    <s v="Online"/>
    <n v="2.3213179279832352E-2"/>
    <m/>
    <n v="111.99999999837019"/>
    <m/>
    <n v="164.00000000023283"/>
  </r>
  <r>
    <s v="P100788"/>
    <s v="Internal Medicine"/>
    <s v="Follow-up"/>
    <s v="Scheduled"/>
    <d v="2024-02-27T00:00:00"/>
    <d v="2024-02-27T14:30:00"/>
    <d v="2024-02-27T14:14:00"/>
    <s v="Afternoon"/>
    <d v="2024-02-27T14:17:00"/>
    <d v="2024-02-27T14:24:00"/>
    <d v="2024-02-27T15:38:00"/>
    <d v="2024-02-27T15:44:00"/>
    <d v="2024-02-27T15:44:00"/>
    <d v="2024-02-27T15:58:00"/>
    <n v="0.92"/>
    <n v="2"/>
    <n v="4"/>
    <n v="0.3"/>
    <m/>
    <n v="1"/>
    <s v="Online"/>
    <n v="0.64030933879361407"/>
    <m/>
    <n v="84.000000001396984"/>
    <m/>
    <n v="104.00000000372529"/>
  </r>
  <r>
    <s v="P100793"/>
    <s v="Internal Medicine"/>
    <s v="New Patient"/>
    <s v="Scheduled"/>
    <d v="2024-01-06T00:00:00"/>
    <d v="2024-01-06T14:30:00"/>
    <d v="2024-01-06T14:36:00"/>
    <s v="Afternoon"/>
    <d v="2024-01-06T14:39:00"/>
    <d v="2024-01-06T14:48:00"/>
    <d v="2024-01-06T15:00:00"/>
    <d v="2024-01-06T15:36:00"/>
    <d v="2024-01-06T16:19:00"/>
    <d v="2024-01-06T16:24:00"/>
    <n v="0.4"/>
    <n v="3"/>
    <n v="10"/>
    <n v="0.23"/>
    <m/>
    <n v="1"/>
    <s v="Online"/>
    <n v="0.58761996288071183"/>
    <m/>
    <n v="24.000000004889444"/>
    <m/>
    <n v="108.00000000628643"/>
  </r>
  <r>
    <s v="P100796"/>
    <s v="Internal Medicine"/>
    <s v="Urgent Care"/>
    <s v="Scheduled"/>
    <d v="2024-02-12T00:00:00"/>
    <d v="2024-02-12T13:30:00"/>
    <d v="2024-02-12T13:17:00"/>
    <s v="Afternoon"/>
    <d v="2024-02-12T13:21:00"/>
    <d v="2024-02-12T13:27:00"/>
    <d v="2024-02-12T14:32:00"/>
    <d v="2024-02-12T14:59:00"/>
    <d v="2024-02-12T17:54:00"/>
    <d v="2024-02-12T17:57:00"/>
    <n v="0.65"/>
    <n v="5"/>
    <n v="10"/>
    <n v="0.17"/>
    <m/>
    <n v="1"/>
    <s v="Online"/>
    <n v="0.91361345656898052"/>
    <m/>
    <n v="75.00000000349246"/>
    <m/>
    <n v="280.00000000116415"/>
  </r>
  <r>
    <s v="P100814"/>
    <s v="Internal Medicine"/>
    <s v="New Patient"/>
    <s v="Walk-in"/>
    <d v="2024-03-10T00:00:00"/>
    <d v="2024-03-10T12:15:00"/>
    <d v="2024-03-10T12:23:00"/>
    <s v="Afternoon"/>
    <d v="2024-03-10T12:25:00"/>
    <d v="2024-03-10T12:32:00"/>
    <d v="2024-03-10T12:57:00"/>
    <d v="2024-03-10T13:21:00"/>
    <d v="2024-03-10T14:47:00"/>
    <d v="2024-03-10T16:17:00"/>
    <n v="0.45"/>
    <n v="4"/>
    <n v="10"/>
    <n v="0.32"/>
    <d v="1899-12-30T00:30:32"/>
    <n v="0"/>
    <s v="Walk-in"/>
    <n v="0.78395553458715239"/>
    <m/>
    <n v="33.999999995576218"/>
    <m/>
    <n v="233.99999999790452"/>
  </r>
  <r>
    <s v="P100847"/>
    <s v="Internal Medicine"/>
    <s v="Urgent Care"/>
    <s v="Scheduled"/>
    <d v="2024-02-28T00:00:00"/>
    <d v="2024-02-28T15:45:00"/>
    <d v="2024-02-28T15:32:00"/>
    <s v="Afternoon"/>
    <d v="2024-02-28T15:33:00"/>
    <d v="2024-02-28T15:42:00"/>
    <d v="2024-02-28T17:08:00"/>
    <d v="2024-02-28T17:30:00"/>
    <d v="2024-02-28T18:11:00"/>
    <d v="2024-02-28T19:14:00"/>
    <n v="0.69"/>
    <n v="8"/>
    <n v="5"/>
    <n v="0.18"/>
    <m/>
    <n v="1"/>
    <s v="Online"/>
    <n v="0.22213345431581955"/>
    <m/>
    <n v="95.999999998603016"/>
    <m/>
    <n v="222.00000000069849"/>
  </r>
  <r>
    <s v="P100851"/>
    <s v="Internal Medicine"/>
    <s v="Urgent Care"/>
    <s v="Scheduled"/>
    <d v="2024-02-15T00:00:00"/>
    <d v="2024-02-15T16:00:00"/>
    <d v="2024-02-15T15:42:00"/>
    <s v="Afternoon"/>
    <d v="2024-02-15T15:45:00"/>
    <d v="2024-02-15T15:48:00"/>
    <d v="2024-02-15T15:52:00"/>
    <d v="2024-02-15T16:22:00"/>
    <d v="2024-02-15T16:52:00"/>
    <d v="2024-02-15T18:03:00"/>
    <n v="0.33"/>
    <n v="4"/>
    <n v="13"/>
    <n v="0.46"/>
    <m/>
    <n v="1"/>
    <s v="Online"/>
    <n v="0.98167451144971041"/>
    <m/>
    <n v="10.000000001164153"/>
    <m/>
    <n v="140.99999999860302"/>
  </r>
  <r>
    <s v="P100874"/>
    <s v="Internal Medicine"/>
    <s v="Follow-up"/>
    <s v="Emergency"/>
    <d v="2024-01-31T00:00:00"/>
    <d v="2024-01-31T14:45:00"/>
    <d v="2024-01-31T14:23:00"/>
    <s v="Afternoon"/>
    <d v="2024-01-31T14:24:00"/>
    <d v="2024-01-31T14:26:00"/>
    <d v="2024-01-31T15:32:00"/>
    <d v="2024-01-31T15:40:00"/>
    <d v="2024-01-31T16:16:00"/>
    <d v="2024-01-31T17:21:00"/>
    <n v="0.56999999999999995"/>
    <n v="2"/>
    <n v="3"/>
    <n v="0.35"/>
    <d v="1899-12-30T00:26:29"/>
    <n v="0"/>
    <s v="Walk-in"/>
    <n v="0.866694025275215"/>
    <m/>
    <n v="68.999999994412065"/>
    <m/>
    <n v="177.99999999348074"/>
  </r>
  <r>
    <s v="P100898"/>
    <s v="Internal Medicine"/>
    <s v="Urgent Care"/>
    <s v="Scheduled"/>
    <d v="2024-01-22T00:00:00"/>
    <d v="2024-01-22T09:00:00"/>
    <d v="2024-01-22T08:57:00"/>
    <s v="Morning"/>
    <d v="2024-01-22T09:00:00"/>
    <d v="2024-01-22T09:02:00"/>
    <d v="2024-01-22T09:34:00"/>
    <d v="2024-01-22T09:57:00"/>
    <d v="2024-01-22T10:27:00"/>
    <d v="2024-01-22T10:38:00"/>
    <n v="0.74"/>
    <n v="5"/>
    <n v="10"/>
    <n v="0.44"/>
    <m/>
    <n v="1"/>
    <s v="Online"/>
    <n v="0.29227485972563161"/>
    <m/>
    <n v="36.999999994877726"/>
    <m/>
    <n v="101.00000000442378"/>
  </r>
  <r>
    <s v="P100909"/>
    <s v="Internal Medicine"/>
    <s v="Follow-up"/>
    <s v="Scheduled"/>
    <d v="2024-02-28T00:00:00"/>
    <d v="2024-02-28T11:00:00"/>
    <d v="2024-02-28T10:38:00"/>
    <s v="Morning"/>
    <d v="2024-02-28T10:39:00"/>
    <d v="2024-02-28T10:48:00"/>
    <d v="2024-02-28T12:13:00"/>
    <d v="2024-02-28T12:25:00"/>
    <d v="2024-02-28T13:06:00"/>
    <d v="2024-02-28T13:13:00"/>
    <n v="0.71"/>
    <n v="3"/>
    <n v="4"/>
    <n v="0.31"/>
    <m/>
    <n v="1"/>
    <s v="Online"/>
    <n v="0.80009710563354108"/>
    <m/>
    <n v="94.999999995343387"/>
    <m/>
    <n v="154.99999999185093"/>
  </r>
  <r>
    <s v="P100915"/>
    <s v="Internal Medicine"/>
    <s v="New Patient"/>
    <s v="Scheduled"/>
    <d v="2024-03-08T00:00:00"/>
    <d v="2024-03-08T13:30:00"/>
    <d v="2024-03-08T13:40:00"/>
    <s v="Afternoon"/>
    <d v="2024-03-08T13:44:00"/>
    <d v="2024-03-08T13:51:00"/>
    <d v="2024-03-08T14:22:00"/>
    <d v="2024-03-08T14:37:00"/>
    <d v="2024-03-08T15:20:00"/>
    <d v="2024-03-08T15:33:00"/>
    <n v="0.72"/>
    <n v="4"/>
    <n v="9"/>
    <n v="0.41"/>
    <m/>
    <n v="1"/>
    <s v="Online"/>
    <n v="2.1492693500225424E-2"/>
    <m/>
    <n v="42.000000000698492"/>
    <m/>
    <n v="113.00000000162981"/>
  </r>
  <r>
    <s v="P100924"/>
    <s v="Internal Medicine"/>
    <s v="Urgent Care"/>
    <s v="Scheduled"/>
    <d v="2024-03-16T00:00:00"/>
    <d v="2024-03-16T12:30:00"/>
    <d v="2024-03-16T12:16:00"/>
    <s v="Afternoon"/>
    <d v="2024-03-16T12:18:00"/>
    <d v="2024-03-16T12:26:00"/>
    <d v="2024-03-16T16:13:00"/>
    <d v="2024-03-16T16:31:00"/>
    <d v="2024-03-16T17:49:00"/>
    <d v="2024-03-16T17:57:00"/>
    <n v="0.9"/>
    <n v="6"/>
    <n v="8"/>
    <n v="0.43"/>
    <m/>
    <n v="1"/>
    <s v="Online"/>
    <n v="0.87682824533373049"/>
    <m/>
    <n v="236.99999999720603"/>
    <m/>
    <n v="341.00000000093132"/>
  </r>
  <r>
    <s v="P100950"/>
    <s v="Internal Medicine"/>
    <s v="Specialist Referral"/>
    <s v="Emergency"/>
    <d v="2024-02-14T00:00:00"/>
    <d v="2024-02-14T13:00:00"/>
    <d v="2024-02-14T13:11:00"/>
    <s v="Afternoon"/>
    <d v="2024-02-14T13:14:00"/>
    <d v="2024-02-14T13:16:00"/>
    <d v="2024-02-14T13:23:00"/>
    <d v="2024-02-14T13:42:00"/>
    <d v="2024-02-14T13:42:00"/>
    <d v="2024-02-14T14:01:00"/>
    <n v="0.51"/>
    <n v="3"/>
    <n v="7"/>
    <n v="0.12"/>
    <d v="1899-12-30T00:19:58"/>
    <n v="0"/>
    <s v="Walk-in"/>
    <n v="0.65691043674939054"/>
    <m/>
    <n v="11.999999997206032"/>
    <m/>
    <n v="49.999999995343387"/>
  </r>
  <r>
    <s v="P100966"/>
    <s v="Internal Medicine"/>
    <s v="Specialist Referral"/>
    <s v="Scheduled"/>
    <d v="2024-03-23T00:00:00"/>
    <d v="2024-03-23T12:00:00"/>
    <d v="2024-03-23T11:37:00"/>
    <s v="Morning"/>
    <d v="2024-03-23T11:41:00"/>
    <d v="2024-03-23T11:50:00"/>
    <d v="2024-03-23T12:02:00"/>
    <d v="2024-03-23T12:26:00"/>
    <d v="2024-03-23T12:59:00"/>
    <d v="2024-03-23T14:25:00"/>
    <n v="0.53"/>
    <n v="8"/>
    <n v="6"/>
    <n v="0.42"/>
    <m/>
    <n v="1"/>
    <s v="Online"/>
    <n v="0.98749296913619089"/>
    <m/>
    <n v="24.999999997671694"/>
    <m/>
    <n v="168.00000000279397"/>
  </r>
  <r>
    <s v="P100972"/>
    <s v="Internal Medicine"/>
    <s v="Follow-up"/>
    <s v="Scheduled"/>
    <d v="2024-03-07T00:00:00"/>
    <d v="2024-03-07T15:30:00"/>
    <d v="2024-03-07T14:37:00"/>
    <s v="Afternoon"/>
    <d v="2024-03-07T14:40:00"/>
    <d v="2024-03-07T14:48:00"/>
    <d v="2024-03-07T17:06:00"/>
    <d v="2024-03-07T17:21:00"/>
    <d v="2024-03-07T17:21:00"/>
    <d v="2024-03-07T17:35:00"/>
    <n v="0.4"/>
    <n v="7"/>
    <n v="6"/>
    <n v="0.41"/>
    <m/>
    <n v="1"/>
    <s v="Online"/>
    <n v="0.65318056668113589"/>
    <m/>
    <n v="149.00000000372529"/>
    <m/>
    <n v="178.00000000395812"/>
  </r>
  <r>
    <s v="P100018"/>
    <s v="Neurology"/>
    <s v="New Patient"/>
    <s v="Walk-in"/>
    <d v="2024-02-26T00:00:00"/>
    <d v="2024-02-26T09:00:00"/>
    <d v="2024-02-26T08:42:00"/>
    <s v="Morning"/>
    <d v="2024-02-26T08:46:00"/>
    <d v="2024-02-26T08:58:00"/>
    <d v="2024-02-26T10:01:00"/>
    <d v="2024-02-26T10:21:00"/>
    <d v="2024-02-26T11:49:00"/>
    <d v="2024-02-26T13:20:00"/>
    <n v="0.75"/>
    <n v="3"/>
    <n v="8"/>
    <n v="0.25"/>
    <d v="1899-12-30T00:45:04"/>
    <n v="0"/>
    <s v="Walk-in"/>
    <n v="0.1703286116972097"/>
    <m/>
    <n v="78.999999995576218"/>
    <m/>
    <n v="277.9999999946449"/>
  </r>
  <r>
    <s v="P100008"/>
    <s v="Neurology"/>
    <s v="New Patient"/>
    <s v="Scheduled"/>
    <d v="2024-03-31T00:00:00"/>
    <d v="2024-03-31T14:45:00"/>
    <d v="2024-03-31T14:42:00"/>
    <s v="Afternoon"/>
    <d v="2024-03-31T14:45:00"/>
    <d v="2024-03-31T14:54:00"/>
    <d v="2024-03-31T15:51:00"/>
    <d v="2024-03-31T16:16:00"/>
    <d v="2024-03-31T17:46:00"/>
    <d v="2024-03-31T17:55:00"/>
    <n v="0.82"/>
    <n v="6"/>
    <n v="6"/>
    <n v="0.3"/>
    <m/>
    <n v="1"/>
    <s v="Online"/>
    <n v="0.76205878844223307"/>
    <m/>
    <n v="68.999999994412065"/>
    <m/>
    <n v="193.00000000046566"/>
  </r>
  <r>
    <s v="P100052"/>
    <s v="Neurology"/>
    <s v="Urgent Care"/>
    <s v="Scheduled"/>
    <d v="2024-01-21T00:00:00"/>
    <d v="2024-01-21T15:00:00"/>
    <d v="2024-01-21T15:10:00"/>
    <s v="Afternoon"/>
    <d v="2024-01-21T15:13:00"/>
    <d v="2024-01-21T15:25:00"/>
    <d v="2024-01-21T16:01:00"/>
    <d v="2024-01-21T16:14:00"/>
    <d v="2024-01-21T16:14:00"/>
    <d v="2024-01-21T18:01:00"/>
    <n v="0.69"/>
    <n v="3"/>
    <n v="9"/>
    <n v="0.5"/>
    <m/>
    <n v="1"/>
    <s v="Online"/>
    <n v="0.9936871006919844"/>
    <m/>
    <n v="50.999999998603016"/>
    <m/>
    <n v="171.00000000209548"/>
  </r>
  <r>
    <s v="P100066"/>
    <s v="Neurology"/>
    <s v="Follow-up"/>
    <s v="Scheduled"/>
    <d v="2024-03-03T00:00:00"/>
    <d v="2024-03-03T12:45:00"/>
    <d v="2024-03-03T12:07:00"/>
    <s v="Afternoon"/>
    <d v="2024-03-03T12:10:00"/>
    <d v="2024-03-03T12:18:00"/>
    <d v="2024-03-03T15:40:00"/>
    <d v="2024-03-03T16:00:00"/>
    <d v="2024-03-03T17:01:00"/>
    <d v="2024-03-03T17:03:00"/>
    <n v="0.36"/>
    <n v="6"/>
    <n v="6"/>
    <n v="0.18"/>
    <m/>
    <n v="1"/>
    <s v="Online"/>
    <n v="0.74662393514832193"/>
    <m/>
    <n v="213.00000000279397"/>
    <m/>
    <n v="296.00000000093132"/>
  </r>
  <r>
    <s v="P100079"/>
    <s v="Neurology"/>
    <s v="Follow-up"/>
    <s v="Scheduled"/>
    <d v="2024-01-24T00:00:00"/>
    <d v="2024-01-24T12:30:00"/>
    <d v="2024-01-24T12:33:00"/>
    <s v="Afternoon"/>
    <d v="2024-01-24T12:37:00"/>
    <d v="2024-01-24T12:45:00"/>
    <d v="2024-01-24T14:12:00"/>
    <d v="2024-01-24T14:31:00"/>
    <d v="2024-01-24T15:24:00"/>
    <d v="2024-01-24T15:33:00"/>
    <n v="0.62"/>
    <n v="8"/>
    <n v="5"/>
    <n v="0.3"/>
    <m/>
    <n v="1"/>
    <s v="Online"/>
    <n v="0.20438245791812315"/>
    <m/>
    <n v="98.999999997904524"/>
    <m/>
    <n v="180"/>
  </r>
  <r>
    <s v="P100083"/>
    <s v="Neurology"/>
    <s v="New Patient"/>
    <s v="Scheduled"/>
    <d v="2024-02-16T00:00:00"/>
    <d v="2024-02-16T09:45:00"/>
    <d v="2024-02-16T09:36:00"/>
    <s v="Morning"/>
    <d v="2024-02-16T09:41:00"/>
    <d v="2024-02-16T09:51:00"/>
    <d v="2024-02-16T11:49:00"/>
    <d v="2024-02-16T12:10:00"/>
    <d v="2024-02-16T13:22:00"/>
    <d v="2024-02-16T15:25:00"/>
    <n v="0.66"/>
    <n v="8"/>
    <n v="6"/>
    <n v="0.18"/>
    <m/>
    <n v="1"/>
    <s v="Online"/>
    <n v="0.30811468688294985"/>
    <m/>
    <n v="132.99999999348074"/>
    <m/>
    <n v="348.99999999557622"/>
  </r>
  <r>
    <s v="P100089"/>
    <s v="Neurology"/>
    <s v="Specialist Referral"/>
    <s v="Walk-in"/>
    <d v="2024-02-13T00:00:00"/>
    <d v="2024-02-13T15:15:00"/>
    <d v="2024-02-13T14:56:00"/>
    <s v="Afternoon"/>
    <d v="2024-02-13T14:59:00"/>
    <d v="2024-02-13T15:02:00"/>
    <d v="2024-02-13T17:22:00"/>
    <d v="2024-02-13T17:59:00"/>
    <d v="2024-02-13T18:31:00"/>
    <d v="2024-02-13T18:40:00"/>
    <n v="0.68"/>
    <n v="2"/>
    <n v="8"/>
    <n v="0.41"/>
    <d v="1899-12-30T00:02:24"/>
    <n v="0"/>
    <s v="Walk-in"/>
    <n v="0.92493297769947147"/>
    <m/>
    <n v="146.00000000442378"/>
    <m/>
    <n v="224.00000000721775"/>
  </r>
  <r>
    <s v="P100092"/>
    <s v="Neurology"/>
    <s v="New Patient"/>
    <s v="Scheduled"/>
    <d v="2024-01-05T00:00:00"/>
    <d v="2024-01-05T14:30:00"/>
    <d v="2024-01-05T14:19:00"/>
    <s v="Afternoon"/>
    <d v="2024-01-05T14:20:00"/>
    <d v="2024-01-05T14:28:00"/>
    <d v="2024-01-05T14:46:00"/>
    <d v="2024-01-05T15:14:00"/>
    <d v="2024-01-05T15:38:00"/>
    <d v="2024-01-05T15:42:00"/>
    <n v="0.64"/>
    <n v="8"/>
    <n v="9"/>
    <n v="0.46"/>
    <m/>
    <n v="1"/>
    <s v="Online"/>
    <n v="0.5404496156272891"/>
    <m/>
    <n v="26.999999993713573"/>
    <m/>
    <n v="82.999999998137355"/>
  </r>
  <r>
    <s v="P100118"/>
    <s v="Neurology"/>
    <s v="New Patient"/>
    <s v="Scheduled"/>
    <d v="2024-03-17T00:00:00"/>
    <d v="2024-03-17T10:30:00"/>
    <d v="2024-03-17T10:11:00"/>
    <s v="Morning"/>
    <d v="2024-03-17T10:15:00"/>
    <d v="2024-03-17T10:25:00"/>
    <d v="2024-03-17T13:18:00"/>
    <d v="2024-03-17T13:23:00"/>
    <d v="2024-03-17T13:59:00"/>
    <d v="2024-03-17T14:11:00"/>
    <n v="0.7"/>
    <n v="4"/>
    <n v="6"/>
    <n v="0.17"/>
    <m/>
    <n v="1"/>
    <s v="Online"/>
    <n v="0.31412884973160393"/>
    <m/>
    <n v="187.00000000186265"/>
    <m/>
    <n v="239.99999999650754"/>
  </r>
  <r>
    <s v="P100120"/>
    <s v="Neurology"/>
    <s v="Urgent Care"/>
    <s v="Walk-in"/>
    <d v="2024-02-04T00:00:00"/>
    <d v="2024-02-04T15:00:00"/>
    <d v="2024-02-04T14:44:00"/>
    <s v="Afternoon"/>
    <d v="2024-02-04T14:46:00"/>
    <d v="2024-02-04T14:57:00"/>
    <d v="2024-02-04T15:09:00"/>
    <d v="2024-02-04T15:22:00"/>
    <d v="2024-02-04T15:39:00"/>
    <d v="2024-02-04T17:07:00"/>
    <n v="0.67"/>
    <n v="4"/>
    <n v="8"/>
    <n v="0.28000000000000003"/>
    <d v="1899-12-30T00:46:29"/>
    <n v="0"/>
    <s v="Walk-in"/>
    <n v="0.49324899952216217"/>
    <m/>
    <n v="24.999999997671694"/>
    <m/>
    <n v="142.9999999946449"/>
  </r>
  <r>
    <s v="P100121"/>
    <s v="Neurology"/>
    <s v="Urgent Care"/>
    <s v="Walk-in"/>
    <d v="2024-03-09T00:00:00"/>
    <d v="2024-03-09T15:45:00"/>
    <d v="2024-03-09T15:41:00"/>
    <s v="Afternoon"/>
    <d v="2024-03-09T15:42:00"/>
    <d v="2024-03-09T15:45:00"/>
    <d v="2024-03-09T15:59:00"/>
    <d v="2024-03-09T16:13:00"/>
    <d v="2024-03-09T16:13:00"/>
    <d v="2024-03-09T16:18:00"/>
    <n v="0.82"/>
    <n v="8"/>
    <n v="12"/>
    <n v="0.27"/>
    <d v="1899-12-30T00:48:01"/>
    <n v="0"/>
    <s v="Walk-in"/>
    <n v="0.958033082190616"/>
    <m/>
    <n v="18.000000006286427"/>
    <m/>
    <n v="37.000000005355105"/>
  </r>
  <r>
    <s v="P100135"/>
    <s v="Neurology"/>
    <s v="Follow-up"/>
    <s v="Scheduled"/>
    <d v="2024-01-10T00:00:00"/>
    <d v="2024-01-10T10:00:00"/>
    <d v="2024-01-10T09:58:00"/>
    <s v="Morning"/>
    <d v="2024-01-10T09:59:00"/>
    <d v="2024-01-10T10:08:00"/>
    <d v="2024-01-10T10:56:00"/>
    <d v="2024-01-10T11:14:00"/>
    <d v="2024-01-10T13:29:00"/>
    <d v="2024-01-10T13:32:00"/>
    <n v="0.48"/>
    <n v="4"/>
    <n v="5"/>
    <n v="0.36"/>
    <m/>
    <n v="1"/>
    <s v="Online"/>
    <n v="0.58323532261163613"/>
    <m/>
    <n v="58.000000000465661"/>
    <m/>
    <n v="213.99999999557622"/>
  </r>
  <r>
    <s v="P100136"/>
    <s v="Neurology"/>
    <s v="Specialist Referral"/>
    <s v="Walk-in"/>
    <d v="2024-02-06T00:00:00"/>
    <d v="2024-02-06T08:30:00"/>
    <d v="2024-02-06T08:12:00"/>
    <s v="Morning"/>
    <d v="2024-02-06T08:17:00"/>
    <d v="2024-02-06T08:26:00"/>
    <d v="2024-02-06T09:49:00"/>
    <d v="2024-02-06T10:03:00"/>
    <d v="2024-02-06T10:03:00"/>
    <d v="2024-02-06T10:11:00"/>
    <n v="0.48"/>
    <n v="4"/>
    <n v="12"/>
    <n v="0.42"/>
    <d v="1899-12-30T00:18:29"/>
    <n v="0"/>
    <s v="Walk-in"/>
    <n v="0.64755686243520172"/>
    <m/>
    <n v="97.000000001862645"/>
    <m/>
    <n v="119.00000000023283"/>
  </r>
  <r>
    <s v="P100140"/>
    <s v="Neurology"/>
    <s v="Specialist Referral"/>
    <s v="Emergency"/>
    <d v="2024-01-11T00:00:00"/>
    <d v="2024-01-11T15:00:00"/>
    <d v="2024-01-11T14:53:00"/>
    <s v="Afternoon"/>
    <d v="2024-01-11T14:54:00"/>
    <d v="2024-01-11T15:03:00"/>
    <d v="2024-01-11T16:03:00"/>
    <d v="2024-01-11T16:15:00"/>
    <d v="2024-01-11T17:10:00"/>
    <d v="2024-01-11T18:47:00"/>
    <n v="0.5"/>
    <n v="3"/>
    <n v="3"/>
    <n v="0.22"/>
    <d v="1899-12-30T00:00:49"/>
    <n v="0"/>
    <s v="Walk-in"/>
    <n v="0.38805080364929723"/>
    <m/>
    <n v="69.999999997671694"/>
    <m/>
    <n v="233.99999999790452"/>
  </r>
  <r>
    <s v="P100165"/>
    <s v="Neurology"/>
    <s v="Follow-up"/>
    <s v="Emergency"/>
    <d v="2024-01-26T00:00:00"/>
    <d v="2024-01-26T12:30:00"/>
    <d v="2024-01-26T12:18:00"/>
    <s v="Afternoon"/>
    <d v="2024-01-26T12:22:00"/>
    <d v="2024-01-26T12:24:00"/>
    <d v="2024-01-26T12:55:00"/>
    <d v="2024-01-26T13:03:00"/>
    <d v="2024-01-26T13:59:00"/>
    <d v="2024-01-26T15:12:00"/>
    <n v="0.41"/>
    <n v="2"/>
    <n v="10"/>
    <n v="0.16"/>
    <d v="1899-12-30T00:24:22"/>
    <n v="0"/>
    <s v="Walk-in"/>
    <n v="0.30822470774301391"/>
    <m/>
    <n v="37.000000005355105"/>
    <m/>
    <n v="174.00000000139698"/>
  </r>
  <r>
    <s v="P100172"/>
    <s v="Neurology"/>
    <s v="New Patient"/>
    <s v="Scheduled"/>
    <d v="2024-02-15T00:00:00"/>
    <d v="2024-02-15T12:00:00"/>
    <d v="2024-02-15T12:13:00"/>
    <s v="Afternoon"/>
    <d v="2024-02-15T12:16:00"/>
    <d v="2024-02-15T12:25:00"/>
    <d v="2024-02-15T12:55:00"/>
    <d v="2024-02-15T13:28:00"/>
    <d v="2024-02-15T14:00:00"/>
    <d v="2024-02-15T15:24:00"/>
    <n v="0.56000000000000005"/>
    <n v="5"/>
    <n v="3"/>
    <n v="0.19"/>
    <m/>
    <n v="1"/>
    <s v="Online"/>
    <n v="0.22728645524477575"/>
    <m/>
    <n v="42.000000000698492"/>
    <m/>
    <n v="191.00000000442378"/>
  </r>
  <r>
    <s v="P100174"/>
    <s v="Neurology"/>
    <s v="New Patient"/>
    <s v="Scheduled"/>
    <d v="2024-02-14T00:00:00"/>
    <d v="2024-02-14T09:30:00"/>
    <d v="2024-02-14T09:22:00"/>
    <s v="Morning"/>
    <d v="2024-02-14T09:25:00"/>
    <d v="2024-02-14T09:31:00"/>
    <d v="2024-02-14T10:28:00"/>
    <d v="2024-02-14T10:43:00"/>
    <d v="2024-02-14T11:10:00"/>
    <d v="2024-02-14T11:19:00"/>
    <n v="0.82"/>
    <n v="8"/>
    <n v="13"/>
    <n v="0.24"/>
    <m/>
    <n v="1"/>
    <s v="Online"/>
    <n v="0.22719454495751734"/>
    <m/>
    <n v="66.000000005587935"/>
    <m/>
    <n v="117.00000000419095"/>
  </r>
  <r>
    <s v="P100189"/>
    <s v="Neurology"/>
    <s v="New Patient"/>
    <s v="Scheduled"/>
    <d v="2024-03-10T00:00:00"/>
    <d v="2024-03-10T12:15:00"/>
    <d v="2024-03-10T12:09:00"/>
    <s v="Afternoon"/>
    <d v="2024-03-10T12:13:00"/>
    <d v="2024-03-10T12:20:00"/>
    <d v="2024-03-10T13:11:00"/>
    <d v="2024-03-10T13:22:00"/>
    <d v="2024-03-10T13:59:00"/>
    <d v="2024-03-10T14:13:00"/>
    <n v="0.94"/>
    <n v="5"/>
    <n v="13"/>
    <n v="0.12"/>
    <m/>
    <n v="1"/>
    <s v="Online"/>
    <n v="0.46658225787670504"/>
    <m/>
    <n v="62.000000003026798"/>
    <m/>
    <n v="124.0000000060536"/>
  </r>
  <r>
    <s v="P100190"/>
    <s v="Neurology"/>
    <s v="New Patient"/>
    <s v="Walk-in"/>
    <d v="2024-02-06T00:00:00"/>
    <d v="2024-02-06T16:30:00"/>
    <d v="2024-02-06T16:30:00"/>
    <s v="Afternoon"/>
    <d v="2024-02-06T16:31:00"/>
    <d v="2024-02-06T16:38:00"/>
    <d v="2024-02-06T18:18:00"/>
    <d v="2024-02-06T18:30:00"/>
    <d v="2024-02-06T19:01:00"/>
    <d v="2024-02-06T19:15:00"/>
    <n v="0.56000000000000005"/>
    <n v="7"/>
    <n v="15"/>
    <n v="0.38"/>
    <d v="1899-12-30T00:35:40"/>
    <n v="0"/>
    <s v="Walk-in"/>
    <n v="0.53481093294178772"/>
    <m/>
    <n v="107.99999999580905"/>
    <m/>
    <n v="165.00000000349246"/>
  </r>
  <r>
    <s v="P100193"/>
    <s v="Neurology"/>
    <s v="Specialist Referral"/>
    <s v="Walk-in"/>
    <d v="2024-03-24T00:00:00"/>
    <d v="2024-03-24T14:45:00"/>
    <d v="2024-03-24T14:31:00"/>
    <s v="Afternoon"/>
    <d v="2024-03-24T14:35:00"/>
    <d v="2024-03-24T14:40:00"/>
    <d v="2024-03-24T15:16:00"/>
    <d v="2024-03-24T15:34:00"/>
    <d v="2024-03-24T17:30:00"/>
    <d v="2024-03-24T17:36:00"/>
    <n v="0.75"/>
    <n v="5"/>
    <n v="5"/>
    <n v="0.26"/>
    <d v="1899-12-30T00:34:00"/>
    <n v="0"/>
    <s v="Walk-in"/>
    <n v="0.34141258679978415"/>
    <m/>
    <n v="45"/>
    <m/>
    <n v="184.99999999534339"/>
  </r>
  <r>
    <s v="P100223"/>
    <s v="Neurology"/>
    <s v="Urgent Care"/>
    <s v="Scheduled"/>
    <d v="2024-02-29T00:00:00"/>
    <d v="2024-02-29T10:45:00"/>
    <d v="2024-02-29T10:42:00"/>
    <s v="Morning"/>
    <d v="2024-02-29T10:43:00"/>
    <d v="2024-02-29T10:53:00"/>
    <d v="2024-02-29T11:21:00"/>
    <d v="2024-02-29T11:27:00"/>
    <d v="2024-02-29T12:01:00"/>
    <d v="2024-02-29T13:10:00"/>
    <n v="0.57999999999999996"/>
    <n v="2"/>
    <n v="13"/>
    <n v="0.44"/>
    <m/>
    <n v="1"/>
    <s v="Online"/>
    <n v="0.30108984409511663"/>
    <m/>
    <n v="39.000000001396984"/>
    <m/>
    <n v="148.00000000046566"/>
  </r>
  <r>
    <s v="P100260"/>
    <s v="Neurology"/>
    <s v="New Patient"/>
    <s v="Emergency"/>
    <d v="2024-03-08T00:00:00"/>
    <d v="2024-03-08T09:00:00"/>
    <d v="2024-03-08T08:45:00"/>
    <s v="Morning"/>
    <d v="2024-03-08T08:46:00"/>
    <d v="2024-03-08T08:51:00"/>
    <d v="2024-03-08T10:10:00"/>
    <d v="2024-03-08T10:36:00"/>
    <d v="2024-03-08T13:09:00"/>
    <d v="2024-03-08T14:05:00"/>
    <n v="0.3"/>
    <n v="2"/>
    <n v="10"/>
    <n v="0.42"/>
    <d v="1899-12-30T00:49:05"/>
    <n v="0"/>
    <s v="Walk-in"/>
    <n v="0.94440129793261463"/>
    <m/>
    <n v="84.999999994179234"/>
    <m/>
    <n v="319.99999999534339"/>
  </r>
  <r>
    <s v="P100261"/>
    <s v="Neurology"/>
    <s v="Urgent Care"/>
    <s v="Scheduled"/>
    <d v="2024-03-12T00:00:00"/>
    <d v="2024-03-12T11:15:00"/>
    <d v="2024-03-12T10:54:00"/>
    <s v="Morning"/>
    <d v="2024-03-12T10:57:00"/>
    <d v="2024-03-12T11:02:00"/>
    <d v="2024-03-12T11:57:00"/>
    <d v="2024-03-12T12:19:00"/>
    <d v="2024-03-12T12:19:00"/>
    <d v="2024-03-12T12:29:00"/>
    <n v="0.59"/>
    <n v="7"/>
    <n v="15"/>
    <n v="0.39"/>
    <m/>
    <n v="1"/>
    <s v="Online"/>
    <n v="0.72249522839919866"/>
    <m/>
    <n v="62.999999995809048"/>
    <m/>
    <n v="94.999999995343387"/>
  </r>
  <r>
    <s v="P100262"/>
    <s v="Neurology"/>
    <s v="New Patient"/>
    <s v="Scheduled"/>
    <d v="2024-01-21T00:00:00"/>
    <d v="2024-01-21T11:45:00"/>
    <d v="2024-01-21T11:17:00"/>
    <s v="Morning"/>
    <d v="2024-01-21T11:20:00"/>
    <d v="2024-01-21T11:21:00"/>
    <d v="2024-01-21T11:45:00"/>
    <d v="2024-01-21T12:11:00"/>
    <d v="2024-01-21T12:44:00"/>
    <d v="2024-01-21T12:52:00"/>
    <n v="0.72"/>
    <n v="2"/>
    <n v="6"/>
    <n v="0.3"/>
    <m/>
    <n v="1"/>
    <s v="Online"/>
    <n v="2.4883482835874826E-2"/>
    <m/>
    <n v="28.000000007450581"/>
    <m/>
    <n v="95.000000005820766"/>
  </r>
  <r>
    <s v="P100267"/>
    <s v="Neurology"/>
    <s v="New Patient"/>
    <s v="Scheduled"/>
    <d v="2024-01-01T00:00:00"/>
    <d v="2024-01-01T13:30:00"/>
    <d v="2024-01-01T13:39:00"/>
    <s v="Afternoon"/>
    <d v="2024-01-01T13:40:00"/>
    <d v="2024-01-01T13:47:00"/>
    <d v="2024-01-01T14:26:00"/>
    <d v="2024-01-01T14:31:00"/>
    <d v="2024-01-01T16:14:00"/>
    <d v="2024-01-01T17:55:00"/>
    <n v="0.76"/>
    <n v="4"/>
    <n v="11"/>
    <n v="0.21"/>
    <m/>
    <n v="1"/>
    <s v="Online"/>
    <n v="0.13984035244670956"/>
    <m/>
    <n v="47.000000006519258"/>
    <m/>
    <n v="256.00000000675209"/>
  </r>
  <r>
    <s v="P100277"/>
    <s v="Neurology"/>
    <s v="Specialist Referral"/>
    <s v="Scheduled"/>
    <d v="2024-03-02T00:00:00"/>
    <d v="2024-03-02T08:45:00"/>
    <d v="2024-03-02T08:41:00"/>
    <s v="Morning"/>
    <d v="2024-03-02T08:45:00"/>
    <d v="2024-03-02T08:50:00"/>
    <d v="2024-03-02T09:13:00"/>
    <d v="2024-03-02T09:18:00"/>
    <d v="2024-03-02T09:52:00"/>
    <d v="2024-03-02T10:02:00"/>
    <n v="0.89"/>
    <n v="6"/>
    <n v="11"/>
    <n v="0.2"/>
    <m/>
    <n v="1"/>
    <s v="Online"/>
    <n v="0.52899398025156219"/>
    <m/>
    <n v="31.999999999534339"/>
    <m/>
    <n v="81.000000002095476"/>
  </r>
  <r>
    <s v="P100282"/>
    <s v="Neurology"/>
    <s v="Urgent Care"/>
    <s v="Scheduled"/>
    <d v="2024-02-04T00:00:00"/>
    <d v="2024-02-04T08:45:00"/>
    <d v="2024-02-04T08:20:00"/>
    <s v="Morning"/>
    <d v="2024-02-04T08:23:00"/>
    <d v="2024-02-04T08:24:00"/>
    <d v="2024-02-04T09:10:00"/>
    <d v="2024-02-04T09:26:00"/>
    <d v="2024-02-04T09:26:00"/>
    <d v="2024-02-04T09:28:00"/>
    <n v="0.75"/>
    <n v="8"/>
    <n v="14"/>
    <n v="0.36"/>
    <m/>
    <n v="1"/>
    <s v="Online"/>
    <n v="2.6447246229057919E-2"/>
    <m/>
    <n v="50.000000005820766"/>
    <m/>
    <n v="68.000000001629815"/>
  </r>
  <r>
    <s v="P100284"/>
    <s v="Neurology"/>
    <s v="Urgent Care"/>
    <s v="Scheduled"/>
    <d v="2024-02-19T00:00:00"/>
    <d v="2024-02-19T12:00:00"/>
    <d v="2024-02-19T11:43:00"/>
    <s v="Morning"/>
    <d v="2024-02-19T11:46:00"/>
    <d v="2024-02-19T11:52:00"/>
    <d v="2024-02-19T12:44:00"/>
    <d v="2024-02-19T12:56:00"/>
    <d v="2024-02-19T14:21:00"/>
    <d v="2024-02-19T14:34:00"/>
    <n v="0.74"/>
    <n v="6"/>
    <n v="5"/>
    <n v="0.47"/>
    <m/>
    <n v="1"/>
    <s v="Online"/>
    <n v="9.9228942163809286E-4"/>
    <m/>
    <n v="60.999999999767169"/>
    <m/>
    <n v="171.00000000209548"/>
  </r>
  <r>
    <s v="P100293"/>
    <s v="Neurology"/>
    <s v="Urgent Care"/>
    <s v="Scheduled"/>
    <d v="2024-01-18T00:00:00"/>
    <d v="2024-01-18T08:00:00"/>
    <d v="2024-01-18T07:45:00"/>
    <s v="Morning"/>
    <d v="2024-01-18T07:46:00"/>
    <d v="2024-01-18T07:54:00"/>
    <d v="2024-01-18T08:28:00"/>
    <d v="2024-01-18T08:58:00"/>
    <d v="2024-01-18T09:44:00"/>
    <d v="2024-01-18T09:59:00"/>
    <n v="0.69"/>
    <n v="6"/>
    <n v="6"/>
    <n v="0.31"/>
    <m/>
    <n v="1"/>
    <s v="Online"/>
    <n v="0.21776911782597197"/>
    <m/>
    <n v="43.000000003958121"/>
    <m/>
    <n v="134.00000000721775"/>
  </r>
  <r>
    <s v="P100298"/>
    <s v="Neurology"/>
    <s v="Urgent Care"/>
    <s v="Scheduled"/>
    <d v="2024-03-11T00:00:00"/>
    <d v="2024-03-11T09:30:00"/>
    <d v="2024-03-11T09:01:00"/>
    <s v="Morning"/>
    <d v="2024-03-11T09:03:00"/>
    <d v="2024-03-11T09:09:00"/>
    <d v="2024-03-11T11:55:00"/>
    <d v="2024-03-11T12:13:00"/>
    <d v="2024-03-11T12:43:00"/>
    <d v="2024-03-11T12:47:00"/>
    <n v="0.88"/>
    <n v="8"/>
    <n v="8"/>
    <n v="0.25"/>
    <m/>
    <n v="1"/>
    <s v="Online"/>
    <n v="0.20716472982690737"/>
    <m/>
    <n v="174.00000000139698"/>
    <m/>
    <n v="225.99999999278225"/>
  </r>
  <r>
    <s v="P100321"/>
    <s v="Neurology"/>
    <s v="New Patient"/>
    <s v="Scheduled"/>
    <d v="2024-02-07T00:00:00"/>
    <d v="2024-02-07T16:15:00"/>
    <d v="2024-02-07T15:51:00"/>
    <s v="Afternoon"/>
    <d v="2024-02-07T15:55:00"/>
    <d v="2024-02-07T16:00:00"/>
    <d v="2024-02-07T17:22:00"/>
    <d v="2024-02-07T17:47:00"/>
    <d v="2024-02-07T18:21:00"/>
    <d v="2024-02-07T18:33:00"/>
    <n v="0.5"/>
    <n v="7"/>
    <n v="9"/>
    <n v="0.27"/>
    <m/>
    <n v="1"/>
    <s v="Online"/>
    <n v="0.55911619890180886"/>
    <m/>
    <n v="91.000000003259629"/>
    <m/>
    <n v="162.00000000419095"/>
  </r>
  <r>
    <s v="P100323"/>
    <s v="Neurology"/>
    <s v="Urgent Care"/>
    <s v="Scheduled"/>
    <d v="2024-03-28T00:00:00"/>
    <d v="2024-03-28T13:30:00"/>
    <d v="2024-03-28T13:10:00"/>
    <s v="Afternoon"/>
    <d v="2024-03-28T13:12:00"/>
    <d v="2024-03-28T13:21:00"/>
    <d v="2024-03-28T14:26:00"/>
    <d v="2024-03-28T14:37:00"/>
    <d v="2024-03-28T14:37:00"/>
    <d v="2024-03-28T14:49:00"/>
    <n v="0.34"/>
    <n v="5"/>
    <n v="14"/>
    <n v="0.24"/>
    <m/>
    <n v="1"/>
    <s v="Online"/>
    <n v="0.25264834442362494"/>
    <m/>
    <n v="76.000000006752089"/>
    <m/>
    <n v="98.999999997904524"/>
  </r>
  <r>
    <s v="P100327"/>
    <s v="Neurology"/>
    <s v="Specialist Referral"/>
    <s v="Scheduled"/>
    <d v="2024-01-19T00:00:00"/>
    <d v="2024-01-19T15:45:00"/>
    <d v="2024-01-19T15:24:00"/>
    <s v="Afternoon"/>
    <d v="2024-01-19T15:27:00"/>
    <d v="2024-01-19T15:34:00"/>
    <d v="2024-01-19T15:43:00"/>
    <d v="2024-01-19T15:57:00"/>
    <d v="2024-01-19T15:57:00"/>
    <d v="2024-01-19T16:11:00"/>
    <n v="0.33"/>
    <n v="3"/>
    <n v="3"/>
    <n v="0.49"/>
    <m/>
    <n v="1"/>
    <s v="Online"/>
    <n v="0.38109309250425849"/>
    <m/>
    <n v="18.999999999068677"/>
    <m/>
    <n v="46.999999996041879"/>
  </r>
  <r>
    <s v="P100331"/>
    <s v="Neurology"/>
    <s v="Specialist Referral"/>
    <s v="Scheduled"/>
    <d v="2024-02-02T00:00:00"/>
    <d v="2024-02-02T14:45:00"/>
    <d v="2024-02-02T14:51:00"/>
    <s v="Afternoon"/>
    <d v="2024-02-02T14:54:00"/>
    <d v="2024-02-02T15:00:00"/>
    <d v="2024-02-02T16:42:00"/>
    <d v="2024-02-02T17:01:00"/>
    <d v="2024-02-02T17:54:00"/>
    <d v="2024-02-02T18:04:00"/>
    <n v="0.93"/>
    <n v="7"/>
    <n v="10"/>
    <n v="0.48"/>
    <m/>
    <n v="1"/>
    <s v="Online"/>
    <n v="0.4730083943422797"/>
    <m/>
    <n v="110.99999999511056"/>
    <m/>
    <n v="193.00000000046566"/>
  </r>
  <r>
    <s v="P100336"/>
    <s v="Neurology"/>
    <s v="Specialist Referral"/>
    <s v="Scheduled"/>
    <d v="2024-03-09T00:00:00"/>
    <d v="2024-03-09T14:45:00"/>
    <d v="2024-03-09T14:18:00"/>
    <s v="Afternoon"/>
    <d v="2024-03-09T14:20:00"/>
    <d v="2024-03-09T14:26:00"/>
    <d v="2024-03-09T16:16:00"/>
    <d v="2024-03-09T16:28:00"/>
    <d v="2024-03-09T17:06:00"/>
    <d v="2024-03-09T17:38:00"/>
    <n v="0.76"/>
    <n v="2"/>
    <n v="8"/>
    <n v="0.12"/>
    <m/>
    <n v="1"/>
    <s v="Online"/>
    <n v="0.75000777523019724"/>
    <m/>
    <n v="117.9999999969732"/>
    <m/>
    <n v="200.00000000232831"/>
  </r>
  <r>
    <s v="P100338"/>
    <s v="Neurology"/>
    <s v="New Patient"/>
    <s v="Scheduled"/>
    <d v="2024-03-15T00:00:00"/>
    <d v="2024-03-15T11:15:00"/>
    <d v="2024-03-15T11:11:00"/>
    <s v="Morning"/>
    <d v="2024-03-15T11:13:00"/>
    <d v="2024-03-15T11:18:00"/>
    <d v="2024-03-15T11:53:00"/>
    <d v="2024-03-15T12:09:00"/>
    <d v="2024-03-15T12:09:00"/>
    <d v="2024-03-15T13:47:00"/>
    <n v="0.92"/>
    <n v="7"/>
    <n v="6"/>
    <n v="0.34"/>
    <m/>
    <n v="1"/>
    <s v="Online"/>
    <n v="0.22855690100104398"/>
    <m/>
    <n v="42.000000000698492"/>
    <m/>
    <n v="156.00000000558794"/>
  </r>
  <r>
    <s v="P100376"/>
    <s v="Neurology"/>
    <s v="New Patient"/>
    <s v="Scheduled"/>
    <d v="2024-02-15T00:00:00"/>
    <d v="2024-02-15T14:30:00"/>
    <d v="2024-02-15T14:12:00"/>
    <s v="Afternoon"/>
    <d v="2024-02-15T14:16:00"/>
    <d v="2024-02-15T14:29:00"/>
    <d v="2024-02-15T15:33:00"/>
    <d v="2024-02-15T16:01:00"/>
    <d v="2024-02-15T16:25:00"/>
    <d v="2024-02-15T16:32:00"/>
    <n v="0.71"/>
    <n v="4"/>
    <n v="8"/>
    <n v="0.18"/>
    <m/>
    <n v="1"/>
    <s v="Online"/>
    <n v="0.98516284621755223"/>
    <m/>
    <n v="81.000000002095476"/>
    <m/>
    <n v="139.99999999534339"/>
  </r>
  <r>
    <s v="P100381"/>
    <s v="Neurology"/>
    <s v="Urgent Care"/>
    <s v="Scheduled"/>
    <d v="2024-03-07T00:00:00"/>
    <d v="2024-03-07T14:15:00"/>
    <d v="2024-03-07T13:53:00"/>
    <s v="Afternoon"/>
    <d v="2024-03-07T13:57:00"/>
    <d v="2024-03-07T14:01:00"/>
    <d v="2024-03-07T17:07:00"/>
    <d v="2024-03-07T17:14:00"/>
    <d v="2024-03-07T17:44:00"/>
    <d v="2024-03-07T17:58:00"/>
    <n v="0.32"/>
    <n v="8"/>
    <n v="7"/>
    <n v="0.24"/>
    <m/>
    <n v="1"/>
    <s v="Online"/>
    <n v="0.32209428113361249"/>
    <m/>
    <n v="193.99999999324791"/>
    <m/>
    <n v="245.00000000232831"/>
  </r>
  <r>
    <s v="P100424"/>
    <s v="Neurology"/>
    <s v="New Patient"/>
    <s v="Scheduled"/>
    <d v="2024-02-12T00:00:00"/>
    <d v="2024-02-12T16:15:00"/>
    <d v="2024-02-12T15:47:00"/>
    <s v="Afternoon"/>
    <d v="2024-02-12T15:50:00"/>
    <d v="2024-02-12T15:56:00"/>
    <d v="2024-02-12T16:49:00"/>
    <d v="2024-02-12T17:01:00"/>
    <d v="2024-02-12T17:01:00"/>
    <d v="2024-02-12T17:12:00"/>
    <n v="0.34"/>
    <n v="3"/>
    <n v="10"/>
    <n v="0.15"/>
    <m/>
    <n v="1"/>
    <s v="Online"/>
    <n v="0.54870613628073206"/>
    <m/>
    <n v="62.000000003026798"/>
    <m/>
    <n v="85.000000004656613"/>
  </r>
  <r>
    <s v="P100454"/>
    <s v="Neurology"/>
    <s v="Urgent Care"/>
    <s v="Walk-in"/>
    <d v="2024-02-10T00:00:00"/>
    <d v="2024-02-10T15:45:00"/>
    <d v="2024-02-10T15:57:00"/>
    <s v="Afternoon"/>
    <d v="2024-02-10T16:02:00"/>
    <d v="2024-02-10T16:10:00"/>
    <d v="2024-02-10T17:27:00"/>
    <d v="2024-02-10T17:54:00"/>
    <d v="2024-02-10T19:31:00"/>
    <d v="2024-02-10T20:13:00"/>
    <n v="0.6"/>
    <n v="6"/>
    <n v="3"/>
    <n v="0.11"/>
    <d v="1899-12-30T00:06:22"/>
    <n v="0"/>
    <s v="Walk-in"/>
    <n v="0.1451087873565563"/>
    <m/>
    <n v="90"/>
    <m/>
    <n v="256.00000000675209"/>
  </r>
  <r>
    <s v="P100476"/>
    <s v="Neurology"/>
    <s v="Follow-up"/>
    <s v="Scheduled"/>
    <d v="2024-03-11T00:00:00"/>
    <d v="2024-03-11T15:15:00"/>
    <d v="2024-03-11T14:50:00"/>
    <s v="Afternoon"/>
    <d v="2024-03-11T14:52:00"/>
    <d v="2024-03-11T15:02:00"/>
    <d v="2024-03-11T15:58:00"/>
    <d v="2024-03-11T16:35:00"/>
    <d v="2024-03-11T17:14:00"/>
    <d v="2024-03-11T17:25:00"/>
    <n v="0.72"/>
    <n v="7"/>
    <n v="3"/>
    <n v="0.23"/>
    <m/>
    <n v="1"/>
    <s v="Online"/>
    <n v="0.50139469724815944"/>
    <m/>
    <n v="68.000000001629815"/>
    <m/>
    <n v="155.00000000232831"/>
  </r>
  <r>
    <s v="P100488"/>
    <s v="Neurology"/>
    <s v="Follow-up"/>
    <s v="Emergency"/>
    <d v="2024-03-24T00:00:00"/>
    <d v="2024-03-24T14:15:00"/>
    <d v="2024-03-24T13:58:00"/>
    <s v="Afternoon"/>
    <d v="2024-03-24T14:01:00"/>
    <d v="2024-03-24T14:03:00"/>
    <d v="2024-03-24T14:38:00"/>
    <d v="2024-03-24T14:56:00"/>
    <d v="2024-03-24T15:54:00"/>
    <d v="2024-03-24T17:16:00"/>
    <n v="0.63"/>
    <n v="5"/>
    <n v="6"/>
    <n v="0.45"/>
    <d v="1899-12-30T00:06:21"/>
    <n v="0"/>
    <s v="Walk-in"/>
    <n v="0.70570424776084562"/>
    <m/>
    <n v="40.000000004656613"/>
    <m/>
    <n v="198.00000000628643"/>
  </r>
  <r>
    <s v="P100492"/>
    <s v="Neurology"/>
    <s v="New Patient"/>
    <s v="Scheduled"/>
    <d v="2024-03-05T00:00:00"/>
    <d v="2024-03-05T11:15:00"/>
    <d v="2024-03-05T11:04:00"/>
    <s v="Morning"/>
    <d v="2024-03-05T11:05:00"/>
    <d v="2024-03-05T11:11:00"/>
    <d v="2024-03-05T11:26:00"/>
    <d v="2024-03-05T11:53:00"/>
    <d v="2024-03-05T11:53:00"/>
    <d v="2024-03-05T12:06:00"/>
    <n v="0.33"/>
    <n v="2"/>
    <n v="6"/>
    <n v="0.48"/>
    <m/>
    <n v="1"/>
    <s v="Online"/>
    <n v="1.8465183239991467E-2"/>
    <m/>
    <n v="22.000000008847564"/>
    <m/>
    <n v="62.000000003026798"/>
  </r>
  <r>
    <s v="P100512"/>
    <s v="Neurology"/>
    <s v="Urgent Care"/>
    <s v="Scheduled"/>
    <d v="2024-02-16T00:00:00"/>
    <d v="2024-02-16T13:30:00"/>
    <d v="2024-02-16T13:57:00"/>
    <s v="Afternoon"/>
    <d v="2024-02-16T14:00:00"/>
    <d v="2024-02-16T14:07:00"/>
    <d v="2024-02-16T14:33:00"/>
    <d v="2024-02-16T14:45:00"/>
    <d v="2024-02-16T14:45:00"/>
    <d v="2024-02-16T16:14:00"/>
    <n v="0.47"/>
    <n v="3"/>
    <n v="7"/>
    <n v="0.36"/>
    <m/>
    <n v="1"/>
    <s v="Online"/>
    <n v="8.4012263269494958E-2"/>
    <m/>
    <n v="35.999999991618097"/>
    <m/>
    <n v="136.99999999604188"/>
  </r>
  <r>
    <s v="P100541"/>
    <s v="Neurology"/>
    <s v="New Patient"/>
    <s v="Walk-in"/>
    <d v="2024-02-15T00:00:00"/>
    <d v="2024-02-15T11:45:00"/>
    <d v="2024-02-15T11:35:00"/>
    <s v="Morning"/>
    <d v="2024-02-15T11:37:00"/>
    <d v="2024-02-15T11:44:00"/>
    <d v="2024-02-15T11:53:00"/>
    <d v="2024-02-15T12:28:00"/>
    <d v="2024-02-15T13:57:00"/>
    <d v="2024-02-15T15:40:00"/>
    <n v="0.77"/>
    <n v="5"/>
    <n v="10"/>
    <n v="0.23"/>
    <d v="1899-12-30T00:39:13"/>
    <n v="0"/>
    <s v="Walk-in"/>
    <n v="0.85679397352649478"/>
    <m/>
    <n v="17.999999995809048"/>
    <m/>
    <n v="245.00000000232831"/>
  </r>
  <r>
    <s v="P100545"/>
    <s v="Neurology"/>
    <s v="Urgent Care"/>
    <s v="Scheduled"/>
    <d v="2024-03-19T00:00:00"/>
    <d v="2024-03-19T08:30:00"/>
    <d v="2024-03-19T08:21:00"/>
    <s v="Morning"/>
    <d v="2024-03-19T08:24:00"/>
    <d v="2024-03-19T08:30:00"/>
    <d v="2024-03-19T09:05:00"/>
    <d v="2024-03-19T09:10:00"/>
    <d v="2024-03-19T09:10:00"/>
    <d v="2024-03-19T10:41:00"/>
    <n v="0.6"/>
    <n v="2"/>
    <n v="11"/>
    <n v="0.28000000000000003"/>
    <m/>
    <n v="1"/>
    <s v="Online"/>
    <n v="0.39214136487148599"/>
    <m/>
    <n v="43.999999996740371"/>
    <m/>
    <n v="140.00000000582077"/>
  </r>
  <r>
    <s v="P100569"/>
    <s v="Neurology"/>
    <s v="Urgent Care"/>
    <s v="Walk-in"/>
    <d v="2024-02-29T00:00:00"/>
    <d v="2024-02-29T11:45:00"/>
    <d v="2024-02-29T11:39:00"/>
    <s v="Morning"/>
    <d v="2024-02-29T11:44:00"/>
    <d v="2024-02-29T11:51:00"/>
    <d v="2024-02-29T12:46:00"/>
    <d v="2024-02-29T12:56:00"/>
    <d v="2024-02-29T13:17:00"/>
    <d v="2024-02-29T14:35:00"/>
    <n v="0.54"/>
    <n v="6"/>
    <n v="5"/>
    <n v="0.26"/>
    <d v="1899-12-30T00:45:22"/>
    <n v="0"/>
    <s v="Walk-in"/>
    <n v="0.9142502925510384"/>
    <m/>
    <n v="66.999999998370185"/>
    <m/>
    <n v="175.99999999743886"/>
  </r>
  <r>
    <s v="P100570"/>
    <s v="Neurology"/>
    <s v="New Patient"/>
    <s v="Walk-in"/>
    <d v="2024-03-05T00:00:00"/>
    <d v="2024-03-05T14:45:00"/>
    <d v="2024-03-05T14:38:00"/>
    <s v="Afternoon"/>
    <d v="2024-03-05T14:40:00"/>
    <d v="2024-03-05T14:43:00"/>
    <d v="2024-03-05T17:24:00"/>
    <d v="2024-03-05T17:52:00"/>
    <d v="2024-03-05T18:20:00"/>
    <d v="2024-03-05T20:07:00"/>
    <n v="0.73"/>
    <n v="6"/>
    <n v="14"/>
    <n v="0.49"/>
    <d v="1899-12-30T00:44:26"/>
    <n v="0"/>
    <s v="Walk-in"/>
    <n v="8.5319355638034833E-2"/>
    <m/>
    <n v="165.99999999627471"/>
    <m/>
    <n v="328.99999999324791"/>
  </r>
  <r>
    <s v="P100577"/>
    <s v="Neurology"/>
    <s v="Urgent Care"/>
    <s v="Scheduled"/>
    <d v="2024-01-20T00:00:00"/>
    <d v="2024-01-20T14:45:00"/>
    <d v="2024-01-20T14:35:00"/>
    <s v="Afternoon"/>
    <d v="2024-01-20T14:39:00"/>
    <d v="2024-01-20T14:44:00"/>
    <d v="2024-01-20T15:09:00"/>
    <d v="2024-01-20T15:19:00"/>
    <d v="2024-01-20T15:19:00"/>
    <d v="2024-01-20T15:57:00"/>
    <n v="0.86"/>
    <n v="2"/>
    <n v="12"/>
    <n v="0.34"/>
    <m/>
    <n v="1"/>
    <s v="Online"/>
    <n v="0.88043401351721606"/>
    <m/>
    <n v="33.999999995576218"/>
    <m/>
    <n v="81.999999994877726"/>
  </r>
  <r>
    <s v="P100578"/>
    <s v="Neurology"/>
    <s v="Urgent Care"/>
    <s v="Emergency"/>
    <d v="2024-01-31T00:00:00"/>
    <d v="2024-01-31T10:00:00"/>
    <d v="2024-01-31T09:33:00"/>
    <s v="Morning"/>
    <d v="2024-01-31T09:35:00"/>
    <d v="2024-01-31T09:39:00"/>
    <d v="2024-01-31T10:07:00"/>
    <d v="2024-01-31T10:23:00"/>
    <d v="2024-01-31T12:04:00"/>
    <d v="2024-01-31T12:19:00"/>
    <n v="0.93"/>
    <n v="8"/>
    <n v="3"/>
    <n v="0.2"/>
    <d v="1899-12-30T00:38:58"/>
    <n v="0"/>
    <s v="Walk-in"/>
    <n v="0.35285373339903325"/>
    <m/>
    <n v="33.999999995576218"/>
    <m/>
    <n v="165.99999999627471"/>
  </r>
  <r>
    <s v="P100580"/>
    <s v="Neurology"/>
    <s v="Follow-up"/>
    <s v="Scheduled"/>
    <d v="2024-03-26T00:00:00"/>
    <d v="2024-03-26T10:45:00"/>
    <d v="2024-03-26T11:05:00"/>
    <s v="Morning"/>
    <d v="2024-03-26T11:07:00"/>
    <d v="2024-03-26T11:14:00"/>
    <d v="2024-03-26T11:32:00"/>
    <d v="2024-03-26T12:06:00"/>
    <d v="2024-03-26T13:46:00"/>
    <d v="2024-03-26T13:56:00"/>
    <n v="0.7"/>
    <n v="3"/>
    <n v="12"/>
    <n v="0.47"/>
    <m/>
    <n v="1"/>
    <s v="Online"/>
    <n v="0.90236207764304166"/>
    <m/>
    <n v="27.000000004190952"/>
    <m/>
    <n v="171.00000000209548"/>
  </r>
  <r>
    <s v="P100582"/>
    <s v="Neurology"/>
    <s v="Urgent Care"/>
    <s v="Walk-in"/>
    <d v="2024-03-18T00:00:00"/>
    <d v="2024-03-18T13:30:00"/>
    <d v="2024-03-18T13:20:00"/>
    <s v="Afternoon"/>
    <d v="2024-03-18T13:24:00"/>
    <d v="2024-03-18T13:26:00"/>
    <d v="2024-03-18T13:51:00"/>
    <d v="2024-03-18T14:15:00"/>
    <d v="2024-03-18T14:40:00"/>
    <d v="2024-03-18T15:03:00"/>
    <n v="0.72"/>
    <n v="7"/>
    <n v="8"/>
    <n v="0.49"/>
    <d v="1899-12-30T00:27:44"/>
    <n v="0"/>
    <s v="Walk-in"/>
    <n v="0.28923254214953187"/>
    <m/>
    <n v="30.99999999627471"/>
    <m/>
    <n v="103.00000000046566"/>
  </r>
  <r>
    <s v="P100590"/>
    <s v="Neurology"/>
    <s v="New Patient"/>
    <s v="Scheduled"/>
    <d v="2024-01-31T00:00:00"/>
    <d v="2024-01-31T16:30:00"/>
    <d v="2024-01-31T16:08:00"/>
    <s v="Afternoon"/>
    <d v="2024-01-31T16:13:00"/>
    <d v="2024-01-31T16:20:00"/>
    <d v="2024-01-31T16:35:00"/>
    <d v="2024-01-31T17:16:00"/>
    <d v="2024-01-31T17:42:00"/>
    <d v="2024-01-31T17:57:00"/>
    <n v="0.68"/>
    <n v="2"/>
    <n v="5"/>
    <n v="0.38"/>
    <m/>
    <n v="1"/>
    <s v="Online"/>
    <n v="0.2183834312338242"/>
    <m/>
    <n v="26.999999993713573"/>
    <m/>
    <n v="108.99999999906868"/>
  </r>
  <r>
    <s v="P100630"/>
    <s v="Neurology"/>
    <s v="New Patient"/>
    <s v="Scheduled"/>
    <d v="2024-01-31T00:00:00"/>
    <d v="2024-01-31T09:30:00"/>
    <d v="2024-01-31T09:10:00"/>
    <s v="Morning"/>
    <d v="2024-01-31T09:14:00"/>
    <d v="2024-01-31T09:18:00"/>
    <d v="2024-01-31T10:17:00"/>
    <d v="2024-01-31T10:47:00"/>
    <d v="2024-01-31T13:32:00"/>
    <d v="2024-01-31T14:14:00"/>
    <n v="0.81"/>
    <n v="4"/>
    <n v="13"/>
    <n v="0.3"/>
    <m/>
    <n v="1"/>
    <s v="Online"/>
    <n v="9.5242766585215355E-2"/>
    <m/>
    <n v="66.999999998370185"/>
    <m/>
    <n v="303.99999999557622"/>
  </r>
  <r>
    <s v="P100631"/>
    <s v="Neurology"/>
    <s v="Specialist Referral"/>
    <s v="Walk-in"/>
    <d v="2024-02-08T00:00:00"/>
    <d v="2024-02-08T09:15:00"/>
    <d v="2024-02-08T08:51:00"/>
    <s v="Morning"/>
    <d v="2024-02-08T08:53:00"/>
    <d v="2024-02-08T08:58:00"/>
    <d v="2024-02-08T09:11:00"/>
    <d v="2024-02-08T09:36:00"/>
    <d v="2024-02-08T09:36:00"/>
    <d v="2024-02-08T09:48:00"/>
    <n v="0.73"/>
    <n v="3"/>
    <n v="14"/>
    <n v="0.35"/>
    <d v="1899-12-30T00:00:25"/>
    <n v="0"/>
    <s v="Walk-in"/>
    <n v="0.54731417608580257"/>
    <m/>
    <n v="20.000000002328306"/>
    <m/>
    <n v="56.999999997206032"/>
  </r>
  <r>
    <s v="P100647"/>
    <s v="Neurology"/>
    <s v="Follow-up"/>
    <s v="Emergency"/>
    <d v="2024-01-14T00:00:00"/>
    <d v="2024-01-14T16:45:00"/>
    <d v="2024-01-14T16:36:00"/>
    <s v="Afternoon"/>
    <d v="2024-01-14T16:41:00"/>
    <d v="2024-01-14T16:49:00"/>
    <d v="2024-01-14T16:51:00"/>
    <d v="2024-01-14T17:06:00"/>
    <d v="2024-01-14T17:06:00"/>
    <d v="2024-01-14T19:14:00"/>
    <n v="0.92"/>
    <n v="3"/>
    <n v="12"/>
    <n v="0.39"/>
    <d v="1899-12-30T00:46:17"/>
    <n v="0"/>
    <s v="Walk-in"/>
    <n v="0.9249190605789297"/>
    <m/>
    <n v="14.99999999650754"/>
    <m/>
    <n v="158.00000000162981"/>
  </r>
  <r>
    <s v="P100651"/>
    <s v="Neurology"/>
    <s v="Urgent Care"/>
    <s v="Scheduled"/>
    <d v="2024-03-08T00:00:00"/>
    <d v="2024-03-08T08:00:00"/>
    <d v="2024-03-08T07:55:00"/>
    <s v="Morning"/>
    <d v="2024-03-08T07:59:00"/>
    <d v="2024-03-08T08:02:00"/>
    <d v="2024-03-08T10:36:00"/>
    <d v="2024-03-08T10:47:00"/>
    <d v="2024-03-08T10:47:00"/>
    <d v="2024-03-08T11:35:00"/>
    <n v="0.63"/>
    <n v="2"/>
    <n v="6"/>
    <n v="0.15"/>
    <m/>
    <n v="1"/>
    <s v="Online"/>
    <n v="0.50637703354673325"/>
    <m/>
    <n v="161.00000000093132"/>
    <m/>
    <n v="220.00000000465661"/>
  </r>
  <r>
    <s v="P100669"/>
    <s v="Neurology"/>
    <s v="New Patient"/>
    <s v="Scheduled"/>
    <d v="2024-02-28T00:00:00"/>
    <d v="2024-02-28T12:15:00"/>
    <d v="2024-02-28T12:33:00"/>
    <s v="Afternoon"/>
    <d v="2024-02-28T12:38:00"/>
    <d v="2024-02-28T12:44:00"/>
    <d v="2024-02-28T13:36:00"/>
    <d v="2024-02-28T13:59:00"/>
    <d v="2024-02-28T14:36:00"/>
    <d v="2024-02-28T16:01:00"/>
    <n v="0.48"/>
    <n v="2"/>
    <n v="5"/>
    <n v="0.31"/>
    <m/>
    <n v="1"/>
    <s v="Online"/>
    <n v="0.2030920505473266"/>
    <m/>
    <n v="62.999999995809048"/>
    <m/>
    <n v="207.9999999969732"/>
  </r>
  <r>
    <s v="P100677"/>
    <s v="Neurology"/>
    <s v="Urgent Care"/>
    <s v="Scheduled"/>
    <d v="2024-03-12T00:00:00"/>
    <d v="2024-03-12T08:15:00"/>
    <d v="2024-03-12T07:52:00"/>
    <s v="Morning"/>
    <d v="2024-03-12T07:53:00"/>
    <d v="2024-03-12T08:05:00"/>
    <d v="2024-03-12T09:26:00"/>
    <d v="2024-03-12T09:34:00"/>
    <d v="2024-03-12T09:34:00"/>
    <d v="2024-03-12T09:42:00"/>
    <n v="0.38"/>
    <n v="5"/>
    <n v="13"/>
    <n v="0.3"/>
    <m/>
    <n v="1"/>
    <s v="Online"/>
    <n v="0.4670894371024783"/>
    <m/>
    <n v="94.000000002561137"/>
    <m/>
    <n v="110.00000000232831"/>
  </r>
  <r>
    <s v="P100678"/>
    <s v="Neurology"/>
    <s v="New Patient"/>
    <s v="Scheduled"/>
    <d v="2024-03-17T00:00:00"/>
    <d v="2024-03-17T11:15:00"/>
    <d v="2024-03-17T11:20:00"/>
    <s v="Morning"/>
    <d v="2024-03-17T11:22:00"/>
    <d v="2024-03-17T11:29:00"/>
    <d v="2024-03-17T11:47:00"/>
    <d v="2024-03-17T11:57:00"/>
    <d v="2024-03-17T12:32:00"/>
    <d v="2024-03-17T12:45:00"/>
    <n v="0.48"/>
    <n v="7"/>
    <n v="13"/>
    <n v="0.38"/>
    <m/>
    <n v="1"/>
    <s v="Online"/>
    <n v="0.58564783339736981"/>
    <m/>
    <n v="27.000000004190952"/>
    <m/>
    <n v="85.000000004656613"/>
  </r>
  <r>
    <s v="P100697"/>
    <s v="Neurology"/>
    <s v="New Patient"/>
    <s v="Scheduled"/>
    <d v="2024-03-31T00:00:00"/>
    <d v="2024-03-31T14:45:00"/>
    <d v="2024-03-31T14:08:00"/>
    <s v="Afternoon"/>
    <d v="2024-03-31T14:11:00"/>
    <d v="2024-03-31T14:25:00"/>
    <d v="2024-03-31T15:00:00"/>
    <d v="2024-03-31T15:16:00"/>
    <d v="2024-03-31T16:09:00"/>
    <d v="2024-03-31T16:45:00"/>
    <n v="0.55000000000000004"/>
    <n v="4"/>
    <n v="3"/>
    <n v="0.2"/>
    <m/>
    <n v="1"/>
    <s v="Online"/>
    <n v="0.52663473621253176"/>
    <m/>
    <n v="52.000000001862645"/>
    <m/>
    <n v="156.99999999837019"/>
  </r>
  <r>
    <s v="P100711"/>
    <s v="Neurology"/>
    <s v="Follow-up"/>
    <s v="Emergency"/>
    <d v="2024-02-06T00:00:00"/>
    <d v="2024-02-06T11:30:00"/>
    <d v="2024-02-06T11:24:00"/>
    <s v="Morning"/>
    <d v="2024-02-06T11:27:00"/>
    <d v="2024-02-06T11:29:00"/>
    <d v="2024-02-06T14:17:00"/>
    <d v="2024-02-06T14:27:00"/>
    <d v="2024-02-06T14:27:00"/>
    <d v="2024-02-06T15:34:00"/>
    <n v="0.66"/>
    <n v="6"/>
    <n v="8"/>
    <n v="0.33"/>
    <d v="1899-12-30T00:28:43"/>
    <n v="0"/>
    <s v="Walk-in"/>
    <n v="0.73309673726120583"/>
    <m/>
    <n v="172.99999999813735"/>
    <m/>
    <n v="249.99999999767169"/>
  </r>
  <r>
    <s v="P100716"/>
    <s v="Neurology"/>
    <s v="New Patient"/>
    <s v="Scheduled"/>
    <d v="2024-03-30T00:00:00"/>
    <d v="2024-03-30T13:30:00"/>
    <d v="2024-03-30T13:25:00"/>
    <s v="Afternoon"/>
    <d v="2024-03-30T13:27:00"/>
    <d v="2024-03-30T13:35:00"/>
    <d v="2024-03-30T14:13:00"/>
    <d v="2024-03-30T14:21:00"/>
    <d v="2024-03-30T14:52:00"/>
    <d v="2024-03-30T15:06:00"/>
    <n v="0.35"/>
    <n v="2"/>
    <n v="5"/>
    <n v="0.43"/>
    <m/>
    <n v="1"/>
    <s v="Online"/>
    <n v="0.45902139416868859"/>
    <m/>
    <n v="47.999999999301508"/>
    <m/>
    <n v="100.9999999939464"/>
  </r>
  <r>
    <s v="P100737"/>
    <s v="Neurology"/>
    <s v="Specialist Referral"/>
    <s v="Scheduled"/>
    <d v="2024-03-20T00:00:00"/>
    <d v="2024-03-20T14:45:00"/>
    <d v="2024-03-20T14:31:00"/>
    <s v="Afternoon"/>
    <d v="2024-03-20T14:34:00"/>
    <d v="2024-03-20T14:40:00"/>
    <d v="2024-03-20T18:06:00"/>
    <d v="2024-03-20T18:19:00"/>
    <d v="2024-03-20T18:44:00"/>
    <d v="2024-03-20T18:56:00"/>
    <n v="0.32"/>
    <n v="6"/>
    <n v="5"/>
    <n v="0.28999999999999998"/>
    <m/>
    <n v="1"/>
    <s v="Online"/>
    <n v="0.21219522778445354"/>
    <m/>
    <n v="214.99999999883585"/>
    <m/>
    <n v="265.00000000465661"/>
  </r>
  <r>
    <s v="P100755"/>
    <s v="Neurology"/>
    <s v="Follow-up"/>
    <s v="Scheduled"/>
    <d v="2024-03-18T00:00:00"/>
    <d v="2024-03-18T10:30:00"/>
    <d v="2024-03-18T10:27:00"/>
    <s v="Morning"/>
    <d v="2024-03-18T10:30:00"/>
    <d v="2024-03-18T10:36:00"/>
    <d v="2024-03-18T11:25:00"/>
    <d v="2024-03-18T12:16:00"/>
    <d v="2024-03-18T13:38:00"/>
    <d v="2024-03-18T14:22:00"/>
    <n v="0.73"/>
    <n v="3"/>
    <n v="10"/>
    <n v="0.43"/>
    <m/>
    <n v="1"/>
    <s v="Online"/>
    <n v="5.3592746709519301E-2"/>
    <m/>
    <n v="58.000000000465661"/>
    <m/>
    <n v="235.00000000116415"/>
  </r>
  <r>
    <s v="P100757"/>
    <s v="Neurology"/>
    <s v="Follow-up"/>
    <s v="Scheduled"/>
    <d v="2024-01-08T00:00:00"/>
    <d v="2024-01-08T10:45:00"/>
    <d v="2024-01-08T10:46:00"/>
    <s v="Morning"/>
    <d v="2024-01-08T10:48:00"/>
    <d v="2024-01-08T10:57:00"/>
    <d v="2024-01-08T12:40:00"/>
    <d v="2024-01-08T12:54:00"/>
    <d v="2024-01-08T12:54:00"/>
    <d v="2024-01-08T14:02:00"/>
    <n v="0.6"/>
    <n v="4"/>
    <n v="13"/>
    <n v="0.1"/>
    <m/>
    <n v="1"/>
    <s v="Online"/>
    <n v="7.6798913879356778E-3"/>
    <m/>
    <n v="114.00000000488944"/>
    <m/>
    <n v="195.99999999976717"/>
  </r>
  <r>
    <s v="P100763"/>
    <s v="Neurology"/>
    <s v="Specialist Referral"/>
    <s v="Scheduled"/>
    <d v="2024-03-17T00:00:00"/>
    <d v="2024-03-17T08:15:00"/>
    <d v="2024-03-17T08:28:00"/>
    <s v="Morning"/>
    <d v="2024-03-17T08:30:00"/>
    <d v="2024-03-17T08:37:00"/>
    <d v="2024-03-17T11:01:00"/>
    <d v="2024-03-17T11:16:00"/>
    <d v="2024-03-17T11:36:00"/>
    <d v="2024-03-17T11:49:00"/>
    <n v="0.66"/>
    <n v="3"/>
    <n v="8"/>
    <n v="0.36"/>
    <m/>
    <n v="1"/>
    <s v="Online"/>
    <n v="0.55554990562932416"/>
    <m/>
    <n v="152.99999999580905"/>
    <m/>
    <n v="200.99999999511056"/>
  </r>
  <r>
    <s v="P100767"/>
    <s v="Neurology"/>
    <s v="Follow-up"/>
    <s v="Walk-in"/>
    <d v="2024-03-08T00:00:00"/>
    <d v="2024-03-08T09:45:00"/>
    <d v="2024-03-08T09:29:00"/>
    <s v="Morning"/>
    <d v="2024-03-08T09:34:00"/>
    <d v="2024-03-08T09:40:00"/>
    <d v="2024-03-08T11:16:00"/>
    <d v="2024-03-08T11:51:00"/>
    <d v="2024-03-08T12:28:00"/>
    <d v="2024-03-08T14:33:00"/>
    <n v="0.85"/>
    <n v="3"/>
    <n v="10"/>
    <n v="0.17"/>
    <d v="1899-12-30T00:39:10"/>
    <n v="0"/>
    <s v="Walk-in"/>
    <n v="0.47682421879185022"/>
    <m/>
    <n v="107.0000000030268"/>
    <m/>
    <n v="303.99999999557622"/>
  </r>
  <r>
    <s v="P100770"/>
    <s v="Neurology"/>
    <s v="Follow-up"/>
    <s v="Scheduled"/>
    <d v="2024-03-12T00:00:00"/>
    <d v="2024-03-12T16:15:00"/>
    <d v="2024-03-12T15:56:00"/>
    <s v="Afternoon"/>
    <d v="2024-03-12T16:00:00"/>
    <d v="2024-03-12T16:11:00"/>
    <d v="2024-03-12T17:07:00"/>
    <d v="2024-03-12T17:24:00"/>
    <d v="2024-03-12T17:24:00"/>
    <d v="2024-03-12T17:44:00"/>
    <n v="0.45"/>
    <n v="4"/>
    <n v="9"/>
    <n v="0.34"/>
    <m/>
    <n v="1"/>
    <s v="Online"/>
    <n v="0.39508614543722731"/>
    <m/>
    <n v="70.999999990453944"/>
    <m/>
    <n v="107.99999999580905"/>
  </r>
  <r>
    <s v="P100774"/>
    <s v="Neurology"/>
    <s v="New Patient"/>
    <s v="Scheduled"/>
    <d v="2024-01-20T00:00:00"/>
    <d v="2024-01-20T08:45:00"/>
    <d v="2024-01-20T08:21:00"/>
    <s v="Morning"/>
    <d v="2024-01-20T08:22:00"/>
    <d v="2024-01-20T08:31:00"/>
    <d v="2024-01-20T09:01:00"/>
    <d v="2024-01-20T09:26:00"/>
    <d v="2024-01-20T10:48:00"/>
    <d v="2024-01-20T10:57:00"/>
    <n v="0.81"/>
    <n v="7"/>
    <n v="15"/>
    <n v="0.2"/>
    <m/>
    <n v="1"/>
    <s v="Online"/>
    <n v="0.99938503921305377"/>
    <m/>
    <n v="40.000000004656613"/>
    <m/>
    <n v="156.00000000558794"/>
  </r>
  <r>
    <s v="P100778"/>
    <s v="Neurology"/>
    <s v="Specialist Referral"/>
    <s v="Scheduled"/>
    <d v="2024-01-11T00:00:00"/>
    <d v="2024-01-11T13:45:00"/>
    <d v="2024-01-11T13:28:00"/>
    <s v="Afternoon"/>
    <d v="2024-01-11T13:31:00"/>
    <d v="2024-01-11T13:38:00"/>
    <d v="2024-01-11T15:05:00"/>
    <d v="2024-01-11T15:28:00"/>
    <d v="2024-01-11T15:28:00"/>
    <d v="2024-01-11T16:50:00"/>
    <n v="0.38"/>
    <n v="5"/>
    <n v="7"/>
    <n v="0.44"/>
    <m/>
    <n v="1"/>
    <s v="Online"/>
    <n v="9.7548334002838244E-3"/>
    <m/>
    <n v="96.999999991385266"/>
    <m/>
    <n v="201.99999999837019"/>
  </r>
  <r>
    <s v="P100787"/>
    <s v="Neurology"/>
    <s v="Follow-up"/>
    <s v="Scheduled"/>
    <d v="2024-02-13T00:00:00"/>
    <d v="2024-02-13T10:30:00"/>
    <d v="2024-02-13T10:23:00"/>
    <s v="Morning"/>
    <d v="2024-02-13T10:27:00"/>
    <d v="2024-02-13T10:31:00"/>
    <d v="2024-02-13T11:17:00"/>
    <d v="2024-02-13T11:29:00"/>
    <d v="2024-02-13T11:29:00"/>
    <d v="2024-02-13T13:14:00"/>
    <n v="0.51"/>
    <n v="8"/>
    <n v="8"/>
    <n v="0.12"/>
    <m/>
    <n v="1"/>
    <s v="Online"/>
    <n v="0.28310142513117464"/>
    <m/>
    <n v="53.999999997904524"/>
    <m/>
    <n v="171.00000000209548"/>
  </r>
  <r>
    <s v="P100792"/>
    <s v="Neurology"/>
    <s v="Urgent Care"/>
    <s v="Scheduled"/>
    <d v="2024-02-25T00:00:00"/>
    <d v="2024-02-25T15:45:00"/>
    <d v="2024-02-25T15:36:00"/>
    <s v="Afternoon"/>
    <d v="2024-02-25T15:40:00"/>
    <d v="2024-02-25T15:45:00"/>
    <d v="2024-02-25T17:10:00"/>
    <d v="2024-02-25T17:34:00"/>
    <d v="2024-02-25T20:07:00"/>
    <d v="2024-02-25T21:36:00"/>
    <n v="0.8"/>
    <n v="2"/>
    <n v="11"/>
    <n v="0.38"/>
    <m/>
    <n v="1"/>
    <s v="Online"/>
    <n v="3.2945677461663325E-2"/>
    <m/>
    <n v="94.000000002561137"/>
    <m/>
    <n v="360"/>
  </r>
  <r>
    <s v="P100794"/>
    <s v="Neurology"/>
    <s v="Specialist Referral"/>
    <s v="Scheduled"/>
    <d v="2024-02-01T00:00:00"/>
    <d v="2024-02-01T14:00:00"/>
    <d v="2024-02-01T14:12:00"/>
    <s v="Afternoon"/>
    <d v="2024-02-01T14:16:00"/>
    <d v="2024-02-01T14:23:00"/>
    <d v="2024-02-01T16:15:00"/>
    <d v="2024-02-01T16:29:00"/>
    <d v="2024-02-01T16:46:00"/>
    <d v="2024-02-01T18:23:00"/>
    <n v="0.41"/>
    <n v="3"/>
    <n v="8"/>
    <n v="0.49"/>
    <m/>
    <n v="1"/>
    <s v="Online"/>
    <n v="0.90718029441352466"/>
    <m/>
    <n v="123.00000000279397"/>
    <m/>
    <n v="251.00000000093132"/>
  </r>
  <r>
    <s v="P100806"/>
    <s v="Neurology"/>
    <s v="New Patient"/>
    <s v="Emergency"/>
    <d v="2024-02-26T00:00:00"/>
    <d v="2024-02-26T09:00:00"/>
    <d v="2024-02-26T08:56:00"/>
    <s v="Morning"/>
    <d v="2024-02-26T08:58:00"/>
    <d v="2024-02-26T09:03:00"/>
    <d v="2024-02-26T09:08:00"/>
    <d v="2024-02-26T09:35:00"/>
    <d v="2024-02-26T10:08:00"/>
    <d v="2024-02-26T11:15:00"/>
    <n v="0.47"/>
    <n v="8"/>
    <n v="15"/>
    <n v="0.46"/>
    <d v="1899-12-30T00:04:17"/>
    <n v="0"/>
    <s v="Walk-in"/>
    <n v="0.26514791357919032"/>
    <m/>
    <n v="12.000000007683411"/>
    <m/>
    <n v="139.00000000256114"/>
  </r>
  <r>
    <s v="P100811"/>
    <s v="Neurology"/>
    <s v="Follow-up"/>
    <s v="Scheduled"/>
    <d v="2024-02-26T00:00:00"/>
    <d v="2024-02-26T15:30:00"/>
    <d v="2024-02-26T15:25:00"/>
    <s v="Afternoon"/>
    <d v="2024-02-26T15:29:00"/>
    <d v="2024-02-26T15:37:00"/>
    <d v="2024-02-26T16:21:00"/>
    <d v="2024-02-26T16:50:00"/>
    <d v="2024-02-26T17:15:00"/>
    <d v="2024-02-26T17:22:00"/>
    <n v="0.46"/>
    <n v="6"/>
    <n v="13"/>
    <n v="0.18"/>
    <m/>
    <n v="1"/>
    <s v="Online"/>
    <n v="0.2650114068570455"/>
    <m/>
    <n v="56.000000004423782"/>
    <m/>
    <n v="117.00000000419095"/>
  </r>
  <r>
    <s v="P100813"/>
    <s v="Neurology"/>
    <s v="Specialist Referral"/>
    <s v="Scheduled"/>
    <d v="2024-03-19T00:00:00"/>
    <d v="2024-03-19T16:45:00"/>
    <d v="2024-03-19T16:52:00"/>
    <s v="Afternoon"/>
    <d v="2024-03-19T16:57:00"/>
    <d v="2024-03-19T17:05:00"/>
    <d v="2024-03-19T18:27:00"/>
    <d v="2024-03-19T18:49:00"/>
    <d v="2024-03-19T20:03:00"/>
    <d v="2024-03-19T20:10:00"/>
    <n v="0.39"/>
    <n v="7"/>
    <n v="7"/>
    <n v="0.3"/>
    <m/>
    <n v="1"/>
    <s v="Online"/>
    <n v="0.8065163115663051"/>
    <m/>
    <n v="95.000000005820766"/>
    <m/>
    <n v="198.00000000628643"/>
  </r>
  <r>
    <s v="P100824"/>
    <s v="Neurology"/>
    <s v="Urgent Care"/>
    <s v="Walk-in"/>
    <d v="2024-03-01T00:00:00"/>
    <d v="2024-03-01T16:15:00"/>
    <d v="2024-03-01T15:53:00"/>
    <s v="Afternoon"/>
    <d v="2024-03-01T15:54:00"/>
    <d v="2024-03-01T15:58:00"/>
    <d v="2024-03-01T17:55:00"/>
    <d v="2024-03-01T18:10:00"/>
    <d v="2024-03-01T18:10:00"/>
    <d v="2024-03-01T18:20:00"/>
    <n v="0.53"/>
    <n v="8"/>
    <n v="8"/>
    <n v="0.42"/>
    <d v="1899-12-30T00:00:11"/>
    <n v="0"/>
    <s v="Walk-in"/>
    <n v="0.23006969247163289"/>
    <m/>
    <n v="121.99999999953434"/>
    <m/>
    <n v="146.99999999720603"/>
  </r>
  <r>
    <s v="P100845"/>
    <s v="Neurology"/>
    <s v="New Patient"/>
    <s v="Scheduled"/>
    <d v="2024-01-11T00:00:00"/>
    <d v="2024-01-11T10:15:00"/>
    <d v="2024-01-11T09:52:00"/>
    <s v="Morning"/>
    <d v="2024-01-11T09:54:00"/>
    <d v="2024-01-11T09:59:00"/>
    <d v="2024-01-11T10:38:00"/>
    <d v="2024-01-11T10:43:00"/>
    <d v="2024-01-11T11:53:00"/>
    <d v="2024-01-11T12:03:00"/>
    <n v="0.8"/>
    <n v="4"/>
    <n v="3"/>
    <n v="0.23"/>
    <m/>
    <n v="1"/>
    <s v="Online"/>
    <n v="0.88520089508613997"/>
    <m/>
    <n v="46.000000003259629"/>
    <m/>
    <n v="130.99999999743886"/>
  </r>
  <r>
    <s v="P100846"/>
    <s v="Neurology"/>
    <s v="Urgent Care"/>
    <s v="Scheduled"/>
    <d v="2024-01-23T00:00:00"/>
    <d v="2024-01-23T15:15:00"/>
    <d v="2024-01-23T14:42:00"/>
    <s v="Afternoon"/>
    <d v="2024-01-23T14:45:00"/>
    <d v="2024-01-23T14:53:00"/>
    <d v="2024-01-23T16:08:00"/>
    <d v="2024-01-23T16:24:00"/>
    <d v="2024-01-23T16:51:00"/>
    <d v="2024-01-23T18:55:00"/>
    <n v="0.94"/>
    <n v="4"/>
    <n v="4"/>
    <n v="0.25"/>
    <m/>
    <n v="1"/>
    <s v="Online"/>
    <n v="0.33202304419203066"/>
    <m/>
    <n v="85.999999997438863"/>
    <m/>
    <n v="252.9999999969732"/>
  </r>
  <r>
    <s v="P100849"/>
    <s v="Neurology"/>
    <s v="Specialist Referral"/>
    <s v="Walk-in"/>
    <d v="2024-02-02T00:00:00"/>
    <d v="2024-02-02T10:30:00"/>
    <d v="2024-02-02T10:52:00"/>
    <s v="Morning"/>
    <d v="2024-02-02T10:55:00"/>
    <d v="2024-02-02T11:01:00"/>
    <d v="2024-02-02T13:53:00"/>
    <d v="2024-02-02T14:13:00"/>
    <d v="2024-02-02T14:56:00"/>
    <d v="2024-02-02T14:58:00"/>
    <n v="0.95"/>
    <n v="7"/>
    <n v="10"/>
    <n v="0.36"/>
    <d v="1899-12-30T00:59:37"/>
    <n v="0"/>
    <s v="Walk-in"/>
    <n v="0.35937586455547321"/>
    <m/>
    <n v="181.00000000325963"/>
    <m/>
    <n v="246.00000000558794"/>
  </r>
  <r>
    <s v="P100853"/>
    <s v="Neurology"/>
    <s v="Specialist Referral"/>
    <s v="Scheduled"/>
    <d v="2024-03-16T00:00:00"/>
    <d v="2024-03-16T11:00:00"/>
    <d v="2024-03-16T10:55:00"/>
    <s v="Morning"/>
    <d v="2024-03-16T10:58:00"/>
    <d v="2024-03-16T11:02:00"/>
    <d v="2024-03-16T11:46:00"/>
    <d v="2024-03-16T11:53:00"/>
    <d v="2024-03-16T11:53:00"/>
    <d v="2024-03-16T12:58:00"/>
    <n v="0.75"/>
    <n v="5"/>
    <n v="7"/>
    <n v="0.41"/>
    <m/>
    <n v="1"/>
    <s v="Online"/>
    <n v="3.4838300158746005E-3"/>
    <m/>
    <n v="50.999999998603016"/>
    <m/>
    <n v="123.00000000279397"/>
  </r>
  <r>
    <s v="P100854"/>
    <s v="Neurology"/>
    <s v="Specialist Referral"/>
    <s v="Scheduled"/>
    <d v="2024-01-06T00:00:00"/>
    <d v="2024-01-06T15:45:00"/>
    <d v="2024-01-06T15:06:00"/>
    <s v="Afternoon"/>
    <d v="2024-01-06T15:07:00"/>
    <d v="2024-01-06T15:15:00"/>
    <d v="2024-01-06T17:31:00"/>
    <d v="2024-01-06T17:46:00"/>
    <d v="2024-01-06T18:14:00"/>
    <d v="2024-01-06T18:21:00"/>
    <n v="0.54"/>
    <n v="5"/>
    <n v="3"/>
    <n v="0.28999999999999998"/>
    <m/>
    <n v="1"/>
    <s v="Online"/>
    <n v="0.10740587826584103"/>
    <m/>
    <n v="145.00000000116415"/>
    <m/>
    <n v="194.99999999650754"/>
  </r>
  <r>
    <s v="P100855"/>
    <s v="Neurology"/>
    <s v="Specialist Referral"/>
    <s v="Scheduled"/>
    <d v="2024-01-05T00:00:00"/>
    <d v="2024-01-05T10:15:00"/>
    <d v="2024-01-05T10:21:00"/>
    <s v="Morning"/>
    <d v="2024-01-05T10:24:00"/>
    <d v="2024-01-05T10:32:00"/>
    <d v="2024-01-05T12:14:00"/>
    <d v="2024-01-05T12:32:00"/>
    <d v="2024-01-05T12:32:00"/>
    <d v="2024-01-05T13:27:00"/>
    <n v="0.38"/>
    <n v="7"/>
    <n v="9"/>
    <n v="0.28000000000000003"/>
    <m/>
    <n v="1"/>
    <s v="Online"/>
    <n v="0.8371117479023128"/>
    <m/>
    <n v="113.00000000162981"/>
    <m/>
    <n v="185.99999999860302"/>
  </r>
  <r>
    <s v="P100856"/>
    <s v="Neurology"/>
    <s v="Specialist Referral"/>
    <s v="Scheduled"/>
    <d v="2024-02-08T00:00:00"/>
    <d v="2024-02-08T08:45:00"/>
    <d v="2024-02-08T08:30:00"/>
    <s v="Morning"/>
    <d v="2024-02-08T08:32:00"/>
    <d v="2024-02-08T08:36:00"/>
    <d v="2024-02-08T09:44:00"/>
    <d v="2024-02-08T10:11:00"/>
    <d v="2024-02-08T10:48:00"/>
    <d v="2024-02-08T11:34:00"/>
    <n v="0.38"/>
    <n v="3"/>
    <n v="4"/>
    <n v="0.47"/>
    <m/>
    <n v="1"/>
    <s v="Online"/>
    <n v="0.90944913552498308"/>
    <m/>
    <n v="74.000000000232831"/>
    <m/>
    <n v="184.00000000256114"/>
  </r>
  <r>
    <s v="P100881"/>
    <s v="Neurology"/>
    <s v="Urgent Care"/>
    <s v="Scheduled"/>
    <d v="2024-03-03T00:00:00"/>
    <d v="2024-03-03T11:00:00"/>
    <d v="2024-03-03T11:12:00"/>
    <s v="Morning"/>
    <d v="2024-03-03T11:14:00"/>
    <d v="2024-03-03T11:19:00"/>
    <d v="2024-03-03T12:46:00"/>
    <d v="2024-03-03T13:09:00"/>
    <d v="2024-03-03T14:48:00"/>
    <d v="2024-03-03T16:43:00"/>
    <n v="0.79"/>
    <n v="7"/>
    <n v="3"/>
    <n v="0.26"/>
    <m/>
    <n v="1"/>
    <s v="Online"/>
    <n v="0.3449016328087493"/>
    <m/>
    <n v="94.000000002561137"/>
    <m/>
    <n v="330.99999999976717"/>
  </r>
  <r>
    <s v="P100882"/>
    <s v="Neurology"/>
    <s v="Specialist Referral"/>
    <s v="Scheduled"/>
    <d v="2024-02-26T00:00:00"/>
    <d v="2024-02-26T12:15:00"/>
    <d v="2024-02-26T11:41:00"/>
    <s v="Morning"/>
    <d v="2024-02-26T11:44:00"/>
    <d v="2024-02-26T11:54:00"/>
    <d v="2024-02-26T12:18:00"/>
    <d v="2024-02-26T12:31:00"/>
    <d v="2024-02-26T12:31:00"/>
    <d v="2024-02-26T12:40:00"/>
    <n v="0.45"/>
    <n v="8"/>
    <n v="12"/>
    <n v="0.17"/>
    <m/>
    <n v="1"/>
    <s v="Online"/>
    <n v="0.24258114999079339"/>
    <m/>
    <n v="36.999999994877726"/>
    <m/>
    <n v="59.00000000372529"/>
  </r>
  <r>
    <s v="P100900"/>
    <s v="Neurology"/>
    <s v="New Patient"/>
    <s v="Walk-in"/>
    <d v="2024-02-14T00:00:00"/>
    <d v="2024-02-14T08:00:00"/>
    <d v="2024-02-14T07:44:00"/>
    <s v="Morning"/>
    <d v="2024-02-14T07:48:00"/>
    <d v="2024-02-14T07:53:00"/>
    <d v="2024-02-14T10:05:00"/>
    <d v="2024-02-14T10:34:00"/>
    <d v="2024-02-14T12:10:00"/>
    <d v="2024-02-14T12:25:00"/>
    <n v="0.4"/>
    <n v="3"/>
    <n v="13"/>
    <n v="0.39"/>
    <d v="1899-12-30T00:51:10"/>
    <n v="0"/>
    <s v="Walk-in"/>
    <n v="0.58132249280587434"/>
    <m/>
    <n v="140.99999999860302"/>
    <m/>
    <n v="280.9999999939464"/>
  </r>
  <r>
    <s v="P100901"/>
    <s v="Neurology"/>
    <s v="Follow-up"/>
    <s v="Scheduled"/>
    <d v="2024-02-23T00:00:00"/>
    <d v="2024-02-23T09:15:00"/>
    <d v="2024-02-23T08:52:00"/>
    <s v="Morning"/>
    <d v="2024-02-23T08:53:00"/>
    <d v="2024-02-23T08:59:00"/>
    <d v="2024-02-23T13:43:00"/>
    <d v="2024-02-23T14:08:00"/>
    <d v="2024-02-23T14:08:00"/>
    <d v="2024-02-23T14:57:00"/>
    <n v="0.42"/>
    <n v="5"/>
    <n v="10"/>
    <n v="0.15"/>
    <m/>
    <n v="1"/>
    <s v="Online"/>
    <n v="0.77257925049853637"/>
    <m/>
    <n v="291.00000000558794"/>
    <m/>
    <n v="365.00000000582077"/>
  </r>
  <r>
    <s v="P100916"/>
    <s v="Neurology"/>
    <s v="Follow-up"/>
    <s v="Scheduled"/>
    <d v="2024-02-14T00:00:00"/>
    <d v="2024-02-14T12:00:00"/>
    <d v="2024-02-14T11:50:00"/>
    <s v="Morning"/>
    <d v="2024-02-14T11:54:00"/>
    <d v="2024-02-14T12:00:00"/>
    <d v="2024-02-14T12:14:00"/>
    <d v="2024-02-14T12:24:00"/>
    <d v="2024-02-14T15:16:00"/>
    <d v="2024-02-14T15:50:00"/>
    <n v="0.41"/>
    <n v="6"/>
    <n v="6"/>
    <n v="0.43"/>
    <m/>
    <n v="1"/>
    <s v="Online"/>
    <n v="0.85429980181327658"/>
    <m/>
    <n v="24.000000004889444"/>
    <m/>
    <n v="239.99999999650754"/>
  </r>
  <r>
    <s v="P100941"/>
    <s v="Neurology"/>
    <s v="Specialist Referral"/>
    <s v="Walk-in"/>
    <d v="2024-03-02T00:00:00"/>
    <d v="2024-03-02T13:00:00"/>
    <d v="2024-03-02T12:59:00"/>
    <s v="Afternoon"/>
    <d v="2024-03-02T13:02:00"/>
    <d v="2024-03-02T13:06:00"/>
    <d v="2024-03-02T15:06:00"/>
    <d v="2024-03-02T15:27:00"/>
    <d v="2024-03-02T16:11:00"/>
    <d v="2024-03-02T17:12:00"/>
    <n v="0.61"/>
    <n v="8"/>
    <n v="15"/>
    <n v="0.33"/>
    <d v="1899-12-30T00:06:35"/>
    <n v="0"/>
    <s v="Walk-in"/>
    <n v="0.18927087105994567"/>
    <m/>
    <n v="126.99999999487773"/>
    <m/>
    <n v="252.9999999969732"/>
  </r>
  <r>
    <s v="P100954"/>
    <s v="Neurology"/>
    <s v="Urgent Care"/>
    <s v="Walk-in"/>
    <d v="2024-03-18T00:00:00"/>
    <d v="2024-03-18T10:30:00"/>
    <d v="2024-03-18T10:35:00"/>
    <s v="Morning"/>
    <d v="2024-03-18T10:38:00"/>
    <d v="2024-03-18T10:42:00"/>
    <d v="2024-03-18T11:06:00"/>
    <d v="2024-03-18T11:28:00"/>
    <d v="2024-03-18T11:28:00"/>
    <d v="2024-03-18T12:14:00"/>
    <n v="0.61"/>
    <n v="6"/>
    <n v="10"/>
    <n v="0.27"/>
    <d v="1899-12-30T00:39:46"/>
    <n v="0"/>
    <s v="Walk-in"/>
    <n v="0.26816083527992474"/>
    <m/>
    <n v="31.000000006752089"/>
    <m/>
    <n v="99.000000008381903"/>
  </r>
  <r>
    <s v="P100957"/>
    <s v="Neurology"/>
    <s v="Follow-up"/>
    <s v="Walk-in"/>
    <d v="2024-01-09T00:00:00"/>
    <d v="2024-01-09T08:15:00"/>
    <d v="2024-01-09T07:39:00"/>
    <s v="Morning"/>
    <d v="2024-01-09T07:40:00"/>
    <d v="2024-01-09T07:48:00"/>
    <d v="2024-01-09T10:08:00"/>
    <d v="2024-01-09T10:15:00"/>
    <d v="2024-01-09T10:15:00"/>
    <d v="2024-01-09T11:39:00"/>
    <n v="0.92"/>
    <n v="7"/>
    <n v="12"/>
    <n v="0.48"/>
    <d v="1899-12-30T00:42:41"/>
    <n v="0"/>
    <s v="Walk-in"/>
    <n v="0.18016045162689442"/>
    <m/>
    <n v="149.00000000372529"/>
    <m/>
    <n v="240.00000000698492"/>
  </r>
  <r>
    <s v="P100965"/>
    <s v="Neurology"/>
    <s v="Urgent Care"/>
    <s v="Scheduled"/>
    <d v="2024-01-11T00:00:00"/>
    <d v="2024-01-11T10:30:00"/>
    <d v="2024-01-11T10:40:00"/>
    <s v="Morning"/>
    <d v="2024-01-11T10:45:00"/>
    <d v="2024-01-11T10:47:00"/>
    <d v="2024-01-11T11:31:00"/>
    <d v="2024-01-11T12:06:00"/>
    <d v="2024-01-11T12:39:00"/>
    <d v="2024-01-11T12:45:00"/>
    <n v="0.41"/>
    <n v="3"/>
    <n v="13"/>
    <n v="0.26"/>
    <m/>
    <n v="1"/>
    <s v="Online"/>
    <n v="0.20792205093621918"/>
    <m/>
    <n v="50.999999998603016"/>
    <m/>
    <n v="124.99999999883585"/>
  </r>
  <r>
    <s v="P100967"/>
    <s v="Neurology"/>
    <s v="Urgent Care"/>
    <s v="Walk-in"/>
    <d v="2024-02-16T00:00:00"/>
    <d v="2024-02-16T11:00:00"/>
    <d v="2024-02-16T10:54:00"/>
    <s v="Morning"/>
    <d v="2024-02-16T10:57:00"/>
    <d v="2024-02-16T11:10:00"/>
    <d v="2024-02-16T11:51:00"/>
    <d v="2024-02-16T12:06:00"/>
    <d v="2024-02-16T12:51:00"/>
    <d v="2024-02-16T13:03:00"/>
    <n v="0.95"/>
    <n v="6"/>
    <n v="14"/>
    <n v="0.15"/>
    <d v="1899-12-30T00:58:33"/>
    <n v="0"/>
    <s v="Walk-in"/>
    <n v="0.22903514228661259"/>
    <m/>
    <n v="56.999999997206032"/>
    <m/>
    <n v="128.9999999909196"/>
  </r>
  <r>
    <s v="P100981"/>
    <s v="Neurology"/>
    <s v="New Patient"/>
    <s v="Scheduled"/>
    <d v="2024-02-06T00:00:00"/>
    <d v="2024-02-06T08:30:00"/>
    <d v="2024-02-06T08:09:00"/>
    <s v="Morning"/>
    <d v="2024-02-06T08:12:00"/>
    <d v="2024-02-06T08:23:00"/>
    <d v="2024-02-06T08:44:00"/>
    <d v="2024-02-06T09:14:00"/>
    <d v="2024-02-06T09:38:00"/>
    <d v="2024-02-06T09:50:00"/>
    <n v="0.8"/>
    <n v="2"/>
    <n v="15"/>
    <n v="0.27"/>
    <m/>
    <n v="1"/>
    <s v="Online"/>
    <n v="0.61634698017210432"/>
    <m/>
    <n v="34.999999998835847"/>
    <m/>
    <n v="100.9999999939464"/>
  </r>
  <r>
    <s v="P100984"/>
    <s v="Neurology"/>
    <s v="Follow-up"/>
    <s v="Scheduled"/>
    <d v="2024-03-09T00:00:00"/>
    <d v="2024-03-09T12:45:00"/>
    <d v="2024-03-09T12:34:00"/>
    <s v="Afternoon"/>
    <d v="2024-03-09T12:36:00"/>
    <d v="2024-03-09T12:39:00"/>
    <d v="2024-03-09T13:10:00"/>
    <d v="2024-03-09T13:43:00"/>
    <d v="2024-03-09T15:33:00"/>
    <d v="2024-03-09T15:45:00"/>
    <n v="0.61"/>
    <n v="6"/>
    <n v="4"/>
    <n v="0.42"/>
    <m/>
    <n v="1"/>
    <s v="Online"/>
    <n v="0.45635192831564453"/>
    <m/>
    <n v="36.000000002095476"/>
    <m/>
    <n v="191.00000000442378"/>
  </r>
  <r>
    <s v="P100986"/>
    <s v="Neurology"/>
    <s v="New Patient"/>
    <s v="Scheduled"/>
    <d v="2024-01-30T00:00:00"/>
    <d v="2024-01-30T11:00:00"/>
    <d v="2024-01-30T10:41:00"/>
    <s v="Morning"/>
    <d v="2024-01-30T10:45:00"/>
    <d v="2024-01-30T10:49:00"/>
    <d v="2024-01-30T11:25:00"/>
    <d v="2024-01-30T11:52:00"/>
    <d v="2024-01-30T13:32:00"/>
    <d v="2024-01-30T13:44:00"/>
    <n v="0.32"/>
    <n v="4"/>
    <n v="15"/>
    <n v="0.25"/>
    <m/>
    <n v="1"/>
    <s v="Online"/>
    <n v="0.26717969937360542"/>
    <m/>
    <n v="43.999999996740371"/>
    <m/>
    <n v="182.99999999930151"/>
  </r>
  <r>
    <s v="P100006"/>
    <s v="Obstetrics"/>
    <s v="Urgent Care"/>
    <s v="Scheduled"/>
    <d v="2024-02-25T00:00:00"/>
    <d v="2024-02-25T13:00:00"/>
    <d v="2024-02-25T13:11:00"/>
    <s v="Afternoon"/>
    <d v="2024-02-25T13:15:00"/>
    <d v="2024-02-25T13:24:00"/>
    <d v="2024-02-25T13:37:00"/>
    <d v="2024-02-25T14:05:00"/>
    <d v="2024-02-25T15:09:00"/>
    <d v="2024-02-25T15:14:00"/>
    <n v="0.74"/>
    <n v="8"/>
    <n v="11"/>
    <n v="0.36"/>
    <m/>
    <n v="1"/>
    <s v="Online"/>
    <n v="0.81411701558582639"/>
    <m/>
    <n v="26.000000000931323"/>
    <m/>
    <n v="123.00000000279397"/>
  </r>
  <r>
    <s v="P100028"/>
    <s v="Obstetrics"/>
    <s v="Follow-up"/>
    <s v="Scheduled"/>
    <d v="2024-01-10T00:00:00"/>
    <d v="2024-01-10T09:45:00"/>
    <d v="2024-01-10T09:13:00"/>
    <s v="Morning"/>
    <d v="2024-01-10T09:15:00"/>
    <d v="2024-01-10T09:25:00"/>
    <d v="2024-01-10T10:28:00"/>
    <d v="2024-01-10T10:33:00"/>
    <d v="2024-01-10T10:33:00"/>
    <d v="2024-01-10T10:39:00"/>
    <n v="0.8"/>
    <n v="7"/>
    <n v="10"/>
    <n v="0.47"/>
    <m/>
    <n v="1"/>
    <s v="Online"/>
    <n v="0.53797679410639843"/>
    <m/>
    <n v="75.00000000349246"/>
    <m/>
    <n v="85.999999997438863"/>
  </r>
  <r>
    <s v="P100033"/>
    <s v="Obstetrics"/>
    <s v="Follow-up"/>
    <s v="Scheduled"/>
    <d v="2024-03-30T00:00:00"/>
    <d v="2024-03-30T09:45:00"/>
    <d v="2024-03-30T09:37:00"/>
    <s v="Morning"/>
    <d v="2024-03-30T09:40:00"/>
    <d v="2024-03-30T09:43:00"/>
    <d v="2024-03-30T10:51:00"/>
    <d v="2024-03-30T11:13:00"/>
    <d v="2024-03-30T11:13:00"/>
    <d v="2024-03-30T11:20:00"/>
    <n v="0.31"/>
    <n v="8"/>
    <n v="12"/>
    <n v="0.17"/>
    <m/>
    <n v="1"/>
    <s v="Online"/>
    <n v="0.21167781921422424"/>
    <m/>
    <n v="74.000000000232831"/>
    <m/>
    <n v="103.00000000046566"/>
  </r>
  <r>
    <s v="P100045"/>
    <s v="Obstetrics"/>
    <s v="Specialist Referral"/>
    <s v="Walk-in"/>
    <d v="2024-02-27T00:00:00"/>
    <d v="2024-02-27T16:15:00"/>
    <d v="2024-02-27T15:52:00"/>
    <s v="Afternoon"/>
    <d v="2024-02-27T15:54:00"/>
    <d v="2024-02-27T16:04:00"/>
    <d v="2024-02-27T17:00:00"/>
    <d v="2024-02-27T17:26:00"/>
    <d v="2024-02-27T21:15:00"/>
    <d v="2024-02-27T22:54:00"/>
    <n v="0.39"/>
    <n v="7"/>
    <n v="13"/>
    <n v="0.26"/>
    <d v="1899-12-30T00:55:21"/>
    <n v="0"/>
    <s v="Walk-in"/>
    <n v="0.66051507012996624"/>
    <m/>
    <n v="68.000000001629815"/>
    <m/>
    <n v="422.0000000030268"/>
  </r>
  <r>
    <s v="P100046"/>
    <s v="Obstetrics"/>
    <s v="Specialist Referral"/>
    <s v="Walk-in"/>
    <d v="2024-03-31T00:00:00"/>
    <d v="2024-03-31T10:45:00"/>
    <d v="2024-03-31T10:32:00"/>
    <s v="Morning"/>
    <d v="2024-03-31T10:36:00"/>
    <d v="2024-03-31T10:44:00"/>
    <d v="2024-03-31T11:58:00"/>
    <d v="2024-03-31T12:15:00"/>
    <d v="2024-03-31T12:15:00"/>
    <d v="2024-03-31T12:25:00"/>
    <n v="0.61"/>
    <n v="6"/>
    <n v="8"/>
    <n v="0.45"/>
    <d v="1899-12-30T00:36:32"/>
    <n v="0"/>
    <s v="Walk-in"/>
    <n v="6.0258702673221753E-2"/>
    <m/>
    <n v="86.000000007916242"/>
    <m/>
    <n v="113.00000000162981"/>
  </r>
  <r>
    <s v="P100074"/>
    <s v="Obstetrics"/>
    <s v="Follow-up"/>
    <s v="Scheduled"/>
    <d v="2024-01-17T00:00:00"/>
    <d v="2024-01-17T11:30:00"/>
    <d v="2024-01-17T11:45:00"/>
    <s v="Morning"/>
    <d v="2024-01-17T11:49:00"/>
    <d v="2024-01-17T11:55:00"/>
    <d v="2024-01-17T13:19:00"/>
    <d v="2024-01-17T13:44:00"/>
    <d v="2024-01-17T14:40:00"/>
    <d v="2024-01-17T14:54:00"/>
    <n v="0.48"/>
    <n v="4"/>
    <n v="12"/>
    <n v="0.34"/>
    <m/>
    <n v="1"/>
    <s v="Online"/>
    <n v="0.76315325106217624"/>
    <m/>
    <n v="93.999999992083758"/>
    <m/>
    <n v="188.99999999790452"/>
  </r>
  <r>
    <s v="P100078"/>
    <s v="Obstetrics"/>
    <s v="Urgent Care"/>
    <s v="Scheduled"/>
    <d v="2024-03-10T00:00:00"/>
    <d v="2024-03-10T13:45:00"/>
    <d v="2024-03-10T14:03:00"/>
    <s v="Afternoon"/>
    <d v="2024-03-10T14:07:00"/>
    <d v="2024-03-10T14:13:00"/>
    <d v="2024-03-10T15:48:00"/>
    <d v="2024-03-10T16:11:00"/>
    <d v="2024-03-10T16:34:00"/>
    <d v="2024-03-10T18:35:00"/>
    <n v="0.86"/>
    <n v="2"/>
    <n v="13"/>
    <n v="0.49"/>
    <m/>
    <n v="1"/>
    <s v="Online"/>
    <n v="0.70918536454161951"/>
    <m/>
    <n v="104.99999999650754"/>
    <m/>
    <n v="271.99999999604188"/>
  </r>
  <r>
    <s v="P100094"/>
    <s v="Obstetrics"/>
    <s v="Urgent Care"/>
    <s v="Scheduled"/>
    <d v="2024-03-07T00:00:00"/>
    <d v="2024-03-07T09:45:00"/>
    <d v="2024-03-07T09:09:00"/>
    <s v="Morning"/>
    <d v="2024-03-07T09:11:00"/>
    <d v="2024-03-07T09:16:00"/>
    <d v="2024-03-07T10:13:00"/>
    <d v="2024-03-07T10:44:00"/>
    <d v="2024-03-07T11:10:00"/>
    <d v="2024-03-07T11:19:00"/>
    <n v="0.5"/>
    <n v="7"/>
    <n v="9"/>
    <n v="0.45"/>
    <m/>
    <n v="1"/>
    <s v="Online"/>
    <n v="0.33790661658192445"/>
    <m/>
    <n v="63.999999999068677"/>
    <m/>
    <n v="130.00000000465661"/>
  </r>
  <r>
    <s v="P100102"/>
    <s v="Obstetrics"/>
    <s v="Specialist Referral"/>
    <s v="Scheduled"/>
    <d v="2024-02-06T00:00:00"/>
    <d v="2024-02-06T08:00:00"/>
    <d v="2024-02-06T08:11:00"/>
    <s v="Morning"/>
    <d v="2024-02-06T08:15:00"/>
    <d v="2024-02-06T08:17:00"/>
    <d v="2024-02-06T08:27:00"/>
    <d v="2024-02-06T08:48:00"/>
    <d v="2024-02-06T08:48:00"/>
    <d v="2024-02-06T08:55:00"/>
    <n v="0.72"/>
    <n v="8"/>
    <n v="15"/>
    <n v="0.24"/>
    <m/>
    <n v="1"/>
    <s v="Online"/>
    <n v="0.71214563947777398"/>
    <m/>
    <n v="15.999999999767169"/>
    <m/>
    <n v="44.00000000721775"/>
  </r>
  <r>
    <s v="P100108"/>
    <s v="Obstetrics"/>
    <s v="New Patient"/>
    <s v="Walk-in"/>
    <d v="2024-01-04T00:00:00"/>
    <d v="2024-01-04T16:15:00"/>
    <d v="2024-01-04T16:01:00"/>
    <s v="Afternoon"/>
    <d v="2024-01-04T16:04:00"/>
    <d v="2024-01-04T16:08:00"/>
    <d v="2024-01-04T17:41:00"/>
    <d v="2024-01-04T18:18:00"/>
    <d v="2024-01-04T18:53:00"/>
    <d v="2024-01-04T21:08:00"/>
    <n v="0.35"/>
    <n v="8"/>
    <n v="7"/>
    <n v="0.33"/>
    <d v="1899-12-30T00:05:50"/>
    <n v="0"/>
    <s v="Walk-in"/>
    <n v="5.3507865406616228E-2"/>
    <m/>
    <n v="100.00000000116415"/>
    <m/>
    <n v="307.0000000053551"/>
  </r>
  <r>
    <s v="P100116"/>
    <s v="Obstetrics"/>
    <s v="Follow-up"/>
    <s v="Walk-in"/>
    <d v="2024-01-15T00:00:00"/>
    <d v="2024-01-15T15:15:00"/>
    <d v="2024-01-15T14:56:00"/>
    <s v="Afternoon"/>
    <d v="2024-01-15T14:59:00"/>
    <d v="2024-01-15T15:10:00"/>
    <d v="2024-01-15T16:48:00"/>
    <d v="2024-01-15T16:53:00"/>
    <d v="2024-01-15T16:53:00"/>
    <d v="2024-01-15T18:50:00"/>
    <n v="0.9"/>
    <n v="2"/>
    <n v="14"/>
    <n v="0.41"/>
    <d v="1899-12-30T00:03:27"/>
    <n v="0"/>
    <s v="Walk-in"/>
    <n v="0.63565348559647028"/>
    <m/>
    <n v="111.99999999837019"/>
    <m/>
    <n v="233.99999999790452"/>
  </r>
  <r>
    <s v="P100122"/>
    <s v="Obstetrics"/>
    <s v="Follow-up"/>
    <s v="Scheduled"/>
    <d v="2024-01-14T00:00:00"/>
    <d v="2024-01-14T10:00:00"/>
    <d v="2024-01-14T09:48:00"/>
    <s v="Morning"/>
    <d v="2024-01-14T09:52:00"/>
    <d v="2024-01-14T09:55:00"/>
    <d v="2024-01-14T11:33:00"/>
    <d v="2024-01-14T12:05:00"/>
    <d v="2024-01-14T12:36:00"/>
    <d v="2024-01-14T12:51:00"/>
    <n v="0.75"/>
    <n v="6"/>
    <n v="9"/>
    <n v="0.17"/>
    <m/>
    <n v="1"/>
    <s v="Online"/>
    <n v="0.23969075088211766"/>
    <m/>
    <n v="104.99999999650754"/>
    <m/>
    <n v="182.99999999930151"/>
  </r>
  <r>
    <s v="P100138"/>
    <s v="Obstetrics"/>
    <s v="New Patient"/>
    <s v="Emergency"/>
    <d v="2024-03-11T00:00:00"/>
    <d v="2024-03-11T15:15:00"/>
    <d v="2024-03-11T15:13:00"/>
    <s v="Afternoon"/>
    <d v="2024-03-11T15:17:00"/>
    <d v="2024-03-11T15:23:00"/>
    <d v="2024-03-11T15:44:00"/>
    <d v="2024-03-11T16:04:00"/>
    <d v="2024-03-11T16:37:00"/>
    <d v="2024-03-11T17:20:00"/>
    <n v="0.85"/>
    <n v="2"/>
    <n v="11"/>
    <n v="0.31"/>
    <d v="1899-12-30T00:19:12"/>
    <n v="0"/>
    <s v="Walk-in"/>
    <n v="0.93482269008239527"/>
    <m/>
    <n v="30.99999999627471"/>
    <m/>
    <n v="126.99999999487773"/>
  </r>
  <r>
    <s v="P100139"/>
    <s v="Obstetrics"/>
    <s v="Specialist Referral"/>
    <s v="Scheduled"/>
    <d v="2024-03-30T00:00:00"/>
    <d v="2024-03-30T14:30:00"/>
    <d v="2024-03-30T14:00:00"/>
    <s v="Afternoon"/>
    <d v="2024-03-30T14:02:00"/>
    <d v="2024-03-30T14:08:00"/>
    <d v="2024-03-30T14:36:00"/>
    <d v="2024-03-30T15:12:00"/>
    <d v="2024-03-30T15:44:00"/>
    <d v="2024-03-30T17:01:00"/>
    <n v="0.82"/>
    <n v="8"/>
    <n v="15"/>
    <n v="0.36"/>
    <m/>
    <n v="1"/>
    <s v="Online"/>
    <n v="9.3259737055962466E-2"/>
    <m/>
    <n v="35.999999991618097"/>
    <m/>
    <n v="180.99999999278225"/>
  </r>
  <r>
    <s v="P100160"/>
    <s v="Obstetrics"/>
    <s v="Specialist Referral"/>
    <s v="Scheduled"/>
    <d v="2024-01-17T00:00:00"/>
    <d v="2024-01-17T13:00:00"/>
    <d v="2024-01-17T12:40:00"/>
    <s v="Afternoon"/>
    <d v="2024-01-17T12:44:00"/>
    <d v="2024-01-17T12:50:00"/>
    <d v="2024-01-17T13:04:00"/>
    <d v="2024-01-17T13:09:00"/>
    <d v="2024-01-17T13:49:00"/>
    <d v="2024-01-17T15:19:00"/>
    <n v="0.38"/>
    <n v="4"/>
    <n v="9"/>
    <n v="0.12"/>
    <m/>
    <n v="1"/>
    <s v="Online"/>
    <n v="4.3546712591218673E-2"/>
    <m/>
    <n v="23.999999994412065"/>
    <m/>
    <n v="158.99999999441206"/>
  </r>
  <r>
    <s v="P100170"/>
    <s v="Obstetrics"/>
    <s v="Follow-up"/>
    <s v="Scheduled"/>
    <d v="2024-02-10T00:00:00"/>
    <d v="2024-02-10T08:15:00"/>
    <d v="2024-02-10T08:34:00"/>
    <s v="Morning"/>
    <d v="2024-02-10T08:39:00"/>
    <d v="2024-02-10T08:44:00"/>
    <d v="2024-02-10T09:59:00"/>
    <d v="2024-02-10T10:13:00"/>
    <d v="2024-02-10T10:44:00"/>
    <d v="2024-02-10T11:24:00"/>
    <n v="0.62"/>
    <n v="8"/>
    <n v="8"/>
    <n v="0.43"/>
    <m/>
    <n v="1"/>
    <s v="Online"/>
    <n v="3.8580872571902236E-2"/>
    <m/>
    <n v="85.000000004656613"/>
    <m/>
    <n v="169.99999999883585"/>
  </r>
  <r>
    <s v="P100178"/>
    <s v="Obstetrics"/>
    <s v="Specialist Referral"/>
    <s v="Scheduled"/>
    <d v="2024-03-04T00:00:00"/>
    <d v="2024-03-04T16:45:00"/>
    <d v="2024-03-04T16:19:00"/>
    <s v="Afternoon"/>
    <d v="2024-03-04T16:22:00"/>
    <d v="2024-03-04T16:26:00"/>
    <d v="2024-03-04T17:13:00"/>
    <d v="2024-03-04T17:20:00"/>
    <d v="2024-03-04T18:32:00"/>
    <d v="2024-03-04T19:54:00"/>
    <n v="0.88"/>
    <n v="5"/>
    <n v="15"/>
    <n v="0.1"/>
    <m/>
    <n v="1"/>
    <s v="Online"/>
    <n v="0.40002903573769699"/>
    <m/>
    <n v="54.000000008381903"/>
    <m/>
    <n v="215.00000000931323"/>
  </r>
  <r>
    <s v="P100196"/>
    <s v="Obstetrics"/>
    <s v="New Patient"/>
    <s v="Scheduled"/>
    <d v="2024-02-29T00:00:00"/>
    <d v="2024-02-29T16:00:00"/>
    <d v="2024-02-29T15:53:00"/>
    <s v="Afternoon"/>
    <d v="2024-02-29T15:55:00"/>
    <d v="2024-02-29T15:59:00"/>
    <d v="2024-02-29T16:52:00"/>
    <d v="2024-02-29T17:09:00"/>
    <d v="2024-02-29T17:09:00"/>
    <d v="2024-02-29T17:27:00"/>
    <n v="0.78"/>
    <n v="3"/>
    <n v="8"/>
    <n v="0.32"/>
    <m/>
    <n v="1"/>
    <s v="Online"/>
    <n v="0.60588216787485816"/>
    <m/>
    <n v="58.999999993247911"/>
    <m/>
    <n v="93.999999992083758"/>
  </r>
  <r>
    <s v="P100200"/>
    <s v="Obstetrics"/>
    <s v="New Patient"/>
    <s v="Scheduled"/>
    <d v="2024-03-26T00:00:00"/>
    <d v="2024-03-26T12:15:00"/>
    <d v="2024-03-26T12:20:00"/>
    <s v="Afternoon"/>
    <d v="2024-03-26T12:22:00"/>
    <d v="2024-03-26T12:35:00"/>
    <d v="2024-03-26T14:07:00"/>
    <d v="2024-03-26T14:32:00"/>
    <d v="2024-03-26T14:32:00"/>
    <d v="2024-03-26T15:42:00"/>
    <n v="0.75"/>
    <n v="2"/>
    <n v="9"/>
    <n v="0.15"/>
    <m/>
    <n v="1"/>
    <s v="Online"/>
    <n v="0.21262294441635787"/>
    <m/>
    <n v="106.99999999254942"/>
    <m/>
    <n v="201.99999999837019"/>
  </r>
  <r>
    <s v="P100227"/>
    <s v="Obstetrics"/>
    <s v="New Patient"/>
    <s v="Walk-in"/>
    <d v="2024-01-22T00:00:00"/>
    <d v="2024-01-22T15:00:00"/>
    <d v="2024-01-22T15:03:00"/>
    <s v="Afternoon"/>
    <d v="2024-01-22T15:07:00"/>
    <d v="2024-01-22T15:16:00"/>
    <d v="2024-01-22T16:46:00"/>
    <d v="2024-01-22T16:57:00"/>
    <d v="2024-01-22T16:57:00"/>
    <d v="2024-01-22T17:50:00"/>
    <n v="0.72"/>
    <n v="3"/>
    <n v="6"/>
    <n v="0.34"/>
    <d v="1899-12-30T00:11:10"/>
    <n v="0"/>
    <s v="Walk-in"/>
    <n v="0.34636062392091516"/>
    <m/>
    <n v="103.00000000046566"/>
    <m/>
    <n v="166.99999999953434"/>
  </r>
  <r>
    <s v="P100229"/>
    <s v="Obstetrics"/>
    <s v="Specialist Referral"/>
    <s v="Scheduled"/>
    <d v="2024-01-05T00:00:00"/>
    <d v="2024-01-05T13:45:00"/>
    <d v="2024-01-05T14:10:00"/>
    <s v="Afternoon"/>
    <d v="2024-01-05T14:14:00"/>
    <d v="2024-01-05T14:17:00"/>
    <d v="2024-01-05T15:39:00"/>
    <d v="2024-01-05T15:50:00"/>
    <d v="2024-01-05T15:50:00"/>
    <d v="2024-01-05T16:06:00"/>
    <n v="0.41"/>
    <n v="5"/>
    <n v="9"/>
    <n v="0.21"/>
    <m/>
    <n v="1"/>
    <s v="Online"/>
    <n v="0.27182888804311511"/>
    <m/>
    <n v="88.999999996740371"/>
    <m/>
    <n v="115.99999999045394"/>
  </r>
  <r>
    <s v="P100231"/>
    <s v="Obstetrics"/>
    <s v="Specialist Referral"/>
    <s v="Scheduled"/>
    <d v="2024-01-06T00:00:00"/>
    <d v="2024-01-06T08:00:00"/>
    <d v="2024-01-06T08:11:00"/>
    <s v="Morning"/>
    <d v="2024-01-06T08:12:00"/>
    <d v="2024-01-06T08:16:00"/>
    <d v="2024-01-06T11:02:00"/>
    <d v="2024-01-06T11:15:00"/>
    <d v="2024-01-06T11:15:00"/>
    <d v="2024-01-06T11:27:00"/>
    <n v="0.63"/>
    <n v="2"/>
    <n v="7"/>
    <n v="0.21"/>
    <m/>
    <n v="1"/>
    <s v="Online"/>
    <n v="0.37602239896031353"/>
    <m/>
    <n v="171.00000000209548"/>
    <m/>
    <n v="195.99999999976717"/>
  </r>
  <r>
    <s v="P100237"/>
    <s v="Obstetrics"/>
    <s v="Urgent Care"/>
    <s v="Emergency"/>
    <d v="2024-02-12T00:00:00"/>
    <d v="2024-02-12T11:30:00"/>
    <d v="2024-02-12T11:01:00"/>
    <s v="Morning"/>
    <d v="2024-02-12T11:02:00"/>
    <d v="2024-02-12T11:09:00"/>
    <d v="2024-02-12T11:45:00"/>
    <d v="2024-02-12T11:56:00"/>
    <d v="2024-02-12T12:26:00"/>
    <d v="2024-02-12T12:35:00"/>
    <n v="0.65"/>
    <n v="2"/>
    <n v="14"/>
    <n v="0.32"/>
    <d v="1899-12-30T00:08:01"/>
    <n v="0"/>
    <s v="Walk-in"/>
    <n v="0.60024045382542579"/>
    <m/>
    <n v="44.00000000721775"/>
    <m/>
    <n v="94.000000002561137"/>
  </r>
  <r>
    <s v="P100243"/>
    <s v="Obstetrics"/>
    <s v="New Patient"/>
    <s v="Scheduled"/>
    <d v="2024-03-06T00:00:00"/>
    <d v="2024-03-06T09:30:00"/>
    <d v="2024-03-06T09:18:00"/>
    <s v="Morning"/>
    <d v="2024-03-06T09:22:00"/>
    <d v="2024-03-06T09:28:00"/>
    <d v="2024-03-06T10:34:00"/>
    <d v="2024-03-06T10:52:00"/>
    <d v="2024-03-06T12:17:00"/>
    <d v="2024-03-06T12:21:00"/>
    <n v="0.38"/>
    <n v="2"/>
    <n v="13"/>
    <n v="0.35"/>
    <m/>
    <n v="1"/>
    <s v="Online"/>
    <n v="0.43257559558010161"/>
    <m/>
    <n v="76.000000006752089"/>
    <m/>
    <n v="182.99999999930151"/>
  </r>
  <r>
    <s v="P100245"/>
    <s v="Obstetrics"/>
    <s v="Urgent Care"/>
    <s v="Scheduled"/>
    <d v="2024-03-18T00:00:00"/>
    <d v="2024-03-18T13:00:00"/>
    <d v="2024-03-18T12:49:00"/>
    <s v="Afternoon"/>
    <d v="2024-03-18T12:54:00"/>
    <d v="2024-03-18T13:00:00"/>
    <d v="2024-03-18T13:41:00"/>
    <d v="2024-03-18T14:00:00"/>
    <d v="2024-03-18T14:00:00"/>
    <d v="2024-03-18T15:39:00"/>
    <n v="0.87"/>
    <n v="5"/>
    <n v="8"/>
    <n v="0.49"/>
    <m/>
    <n v="1"/>
    <s v="Online"/>
    <n v="0.42758599893246707"/>
    <m/>
    <n v="52.000000001862645"/>
    <m/>
    <n v="169.99999999883585"/>
  </r>
  <r>
    <s v="P100246"/>
    <s v="Obstetrics"/>
    <s v="Follow-up"/>
    <s v="Walk-in"/>
    <d v="2024-02-06T00:00:00"/>
    <d v="2024-02-06T11:30:00"/>
    <d v="2024-02-06T10:47:00"/>
    <s v="Morning"/>
    <d v="2024-02-06T10:49:00"/>
    <d v="2024-02-06T10:58:00"/>
    <d v="2024-02-06T11:21:00"/>
    <d v="2024-02-06T11:41:00"/>
    <d v="2024-02-06T13:41:00"/>
    <d v="2024-02-06T14:00:00"/>
    <n v="0.38"/>
    <n v="4"/>
    <n v="4"/>
    <n v="0.43"/>
    <d v="1899-12-30T00:56:49"/>
    <n v="0"/>
    <s v="Walk-in"/>
    <n v="0.11203997091347384"/>
    <m/>
    <n v="33.999999995576218"/>
    <m/>
    <n v="193.00000000046566"/>
  </r>
  <r>
    <s v="P100248"/>
    <s v="Obstetrics"/>
    <s v="Follow-up"/>
    <s v="Emergency"/>
    <d v="2024-01-14T00:00:00"/>
    <d v="2024-01-14T13:30:00"/>
    <d v="2024-01-14T13:20:00"/>
    <s v="Afternoon"/>
    <d v="2024-01-14T13:23:00"/>
    <d v="2024-01-14T13:26:00"/>
    <d v="2024-01-14T13:43:00"/>
    <d v="2024-01-14T14:03:00"/>
    <d v="2024-01-14T15:16:00"/>
    <d v="2024-01-14T15:23:00"/>
    <n v="0.32"/>
    <n v="3"/>
    <n v="10"/>
    <n v="0.14000000000000001"/>
    <d v="1899-12-30T00:30:32"/>
    <n v="0"/>
    <s v="Walk-in"/>
    <n v="0.52094374971454005"/>
    <m/>
    <n v="23.000000001629815"/>
    <m/>
    <n v="123.00000000279397"/>
  </r>
  <r>
    <s v="P100258"/>
    <s v="Obstetrics"/>
    <s v="Follow-up"/>
    <s v="Scheduled"/>
    <d v="2024-03-27T00:00:00"/>
    <d v="2024-03-27T12:00:00"/>
    <d v="2024-03-27T11:43:00"/>
    <s v="Morning"/>
    <d v="2024-03-27T11:46:00"/>
    <d v="2024-03-27T11:53:00"/>
    <d v="2024-03-27T11:55:00"/>
    <d v="2024-03-27T12:22:00"/>
    <d v="2024-03-27T12:42:00"/>
    <d v="2024-03-27T12:51:00"/>
    <n v="0.83"/>
    <n v="8"/>
    <n v="15"/>
    <n v="0.43"/>
    <m/>
    <n v="1"/>
    <s v="Online"/>
    <n v="0.53746687742625865"/>
    <m/>
    <n v="12.000000007683411"/>
    <m/>
    <n v="68.000000001629815"/>
  </r>
  <r>
    <s v="P100266"/>
    <s v="Obstetrics"/>
    <s v="Urgent Care"/>
    <s v="Walk-in"/>
    <d v="2024-03-22T00:00:00"/>
    <d v="2024-03-22T14:00:00"/>
    <d v="2024-03-22T13:35:00"/>
    <s v="Afternoon"/>
    <d v="2024-03-22T13:39:00"/>
    <d v="2024-03-22T13:47:00"/>
    <d v="2024-03-22T16:29:00"/>
    <d v="2024-03-22T16:44:00"/>
    <d v="2024-03-22T17:32:00"/>
    <d v="2024-03-22T17:49:00"/>
    <n v="0.57999999999999996"/>
    <n v="5"/>
    <n v="13"/>
    <n v="0.21"/>
    <d v="1899-12-30T00:42:39"/>
    <n v="0"/>
    <s v="Walk-in"/>
    <n v="2.8235140425074912E-2"/>
    <m/>
    <n v="174.00000000139698"/>
    <m/>
    <n v="254.00000000023283"/>
  </r>
  <r>
    <s v="P100269"/>
    <s v="Obstetrics"/>
    <s v="New Patient"/>
    <s v="Scheduled"/>
    <d v="2024-03-29T00:00:00"/>
    <d v="2024-03-29T13:30:00"/>
    <d v="2024-03-29T13:16:00"/>
    <s v="Afternoon"/>
    <d v="2024-03-29T13:20:00"/>
    <d v="2024-03-29T13:26:00"/>
    <d v="2024-03-29T14:21:00"/>
    <d v="2024-03-29T14:30:00"/>
    <d v="2024-03-29T15:08:00"/>
    <d v="2024-03-29T15:17:00"/>
    <n v="0.44"/>
    <n v="2"/>
    <n v="4"/>
    <n v="0.21"/>
    <m/>
    <n v="1"/>
    <s v="Online"/>
    <n v="0.32358894423731777"/>
    <m/>
    <n v="65.000000002328306"/>
    <m/>
    <n v="121.00000000675209"/>
  </r>
  <r>
    <s v="P100276"/>
    <s v="Obstetrics"/>
    <s v="New Patient"/>
    <s v="Walk-in"/>
    <d v="2024-02-24T00:00:00"/>
    <d v="2024-02-24T10:15:00"/>
    <d v="2024-02-24T10:14:00"/>
    <s v="Morning"/>
    <d v="2024-02-24T10:16:00"/>
    <d v="2024-02-24T10:28:00"/>
    <d v="2024-02-24T10:59:00"/>
    <d v="2024-02-24T11:22:00"/>
    <d v="2024-02-24T11:22:00"/>
    <d v="2024-02-24T11:36:00"/>
    <n v="0.8"/>
    <n v="5"/>
    <n v="15"/>
    <n v="0.37"/>
    <d v="1899-12-30T00:22:01"/>
    <n v="0"/>
    <s v="Walk-in"/>
    <n v="0.78661025605040558"/>
    <m/>
    <n v="45"/>
    <m/>
    <n v="81.999999994877726"/>
  </r>
  <r>
    <s v="P100289"/>
    <s v="Obstetrics"/>
    <s v="Follow-up"/>
    <s v="Scheduled"/>
    <d v="2024-03-26T00:00:00"/>
    <d v="2024-03-26T16:30:00"/>
    <d v="2024-03-26T16:32:00"/>
    <s v="Afternoon"/>
    <d v="2024-03-26T16:36:00"/>
    <d v="2024-03-26T16:43:00"/>
    <d v="2024-03-26T17:38:00"/>
    <d v="2024-03-26T17:43:00"/>
    <d v="2024-03-26T19:05:00"/>
    <d v="2024-03-26T20:57:00"/>
    <n v="0.41"/>
    <n v="4"/>
    <n v="8"/>
    <n v="0.4"/>
    <m/>
    <n v="1"/>
    <s v="Online"/>
    <n v="0.36378494049735455"/>
    <m/>
    <n v="66.000000005587935"/>
    <m/>
    <n v="265.00000000465661"/>
  </r>
  <r>
    <s v="P100297"/>
    <s v="Obstetrics"/>
    <s v="Specialist Referral"/>
    <s v="Walk-in"/>
    <d v="2024-02-10T00:00:00"/>
    <d v="2024-02-10T08:00:00"/>
    <d v="2024-02-10T07:40:00"/>
    <s v="Morning"/>
    <d v="2024-02-10T07:44:00"/>
    <d v="2024-02-10T07:56:00"/>
    <d v="2024-02-10T08:09:00"/>
    <d v="2024-02-10T08:26:00"/>
    <d v="2024-02-10T09:33:00"/>
    <d v="2024-02-10T09:40:00"/>
    <n v="0.91"/>
    <n v="5"/>
    <n v="11"/>
    <n v="0.21"/>
    <d v="1899-12-30T00:50:06"/>
    <n v="0"/>
    <s v="Walk-in"/>
    <n v="0.23987670469876243"/>
    <m/>
    <n v="29.000000000232831"/>
    <m/>
    <n v="120.00000000349246"/>
  </r>
  <r>
    <s v="P100303"/>
    <s v="Obstetrics"/>
    <s v="New Patient"/>
    <s v="Walk-in"/>
    <d v="2024-01-02T00:00:00"/>
    <d v="2024-01-02T16:45:00"/>
    <d v="2024-01-02T16:49:00"/>
    <s v="Afternoon"/>
    <d v="2024-01-02T16:53:00"/>
    <d v="2024-01-02T17:02:00"/>
    <d v="2024-01-02T18:24:00"/>
    <d v="2024-01-02T18:48:00"/>
    <d v="2024-01-02T19:12:00"/>
    <d v="2024-01-02T20:27:00"/>
    <n v="0.37"/>
    <n v="4"/>
    <n v="12"/>
    <n v="0.47"/>
    <d v="1899-12-30T00:58:05"/>
    <n v="0"/>
    <s v="Walk-in"/>
    <n v="0.91801922211829523"/>
    <m/>
    <n v="95.000000005820766"/>
    <m/>
    <n v="217.99999999813735"/>
  </r>
  <r>
    <s v="P100310"/>
    <s v="Obstetrics"/>
    <s v="Urgent Care"/>
    <s v="Scheduled"/>
    <d v="2024-03-25T00:00:00"/>
    <d v="2024-03-25T08:00:00"/>
    <d v="2024-03-25T07:50:00"/>
    <s v="Morning"/>
    <d v="2024-03-25T07:53:00"/>
    <d v="2024-03-25T08:02:00"/>
    <d v="2024-03-25T08:47:00"/>
    <d v="2024-03-25T09:07:00"/>
    <d v="2024-03-25T09:07:00"/>
    <d v="2024-03-25T09:17:00"/>
    <n v="0.9"/>
    <n v="7"/>
    <n v="8"/>
    <n v="0.4"/>
    <m/>
    <n v="1"/>
    <s v="Online"/>
    <n v="0.84464978769194643"/>
    <m/>
    <n v="56.999999997206032"/>
    <m/>
    <n v="87.000000000698492"/>
  </r>
  <r>
    <s v="P100317"/>
    <s v="Obstetrics"/>
    <s v="Urgent Care"/>
    <s v="Scheduled"/>
    <d v="2024-03-07T00:00:00"/>
    <d v="2024-03-07T15:30:00"/>
    <d v="2024-03-07T15:13:00"/>
    <s v="Afternoon"/>
    <d v="2024-03-07T15:17:00"/>
    <d v="2024-03-07T15:24:00"/>
    <d v="2024-03-07T15:30:00"/>
    <d v="2024-03-07T15:50:00"/>
    <d v="2024-03-07T16:09:00"/>
    <d v="2024-03-07T17:41:00"/>
    <n v="0.63"/>
    <n v="2"/>
    <n v="5"/>
    <n v="0.22"/>
    <m/>
    <n v="1"/>
    <s v="Online"/>
    <n v="0.45944277562235214"/>
    <m/>
    <n v="17.000000003026798"/>
    <m/>
    <n v="148.00000000046566"/>
  </r>
  <r>
    <s v="P100335"/>
    <s v="Obstetrics"/>
    <s v="Specialist Referral"/>
    <s v="Scheduled"/>
    <d v="2024-02-24T00:00:00"/>
    <d v="2024-02-24T13:15:00"/>
    <d v="2024-02-24T12:52:00"/>
    <s v="Afternoon"/>
    <d v="2024-02-24T12:57:00"/>
    <d v="2024-02-24T13:01:00"/>
    <d v="2024-02-24T13:56:00"/>
    <d v="2024-02-24T14:01:00"/>
    <d v="2024-02-24T15:48:00"/>
    <d v="2024-02-24T16:03:00"/>
    <n v="0.57999999999999996"/>
    <n v="5"/>
    <n v="9"/>
    <n v="0.41"/>
    <m/>
    <n v="1"/>
    <s v="Online"/>
    <n v="2.4632981508432628E-2"/>
    <m/>
    <n v="63.999999999068677"/>
    <m/>
    <n v="190.9999999939464"/>
  </r>
  <r>
    <s v="P100347"/>
    <s v="Obstetrics"/>
    <s v="Urgent Care"/>
    <s v="Scheduled"/>
    <d v="2024-02-07T00:00:00"/>
    <d v="2024-02-07T14:30:00"/>
    <d v="2024-02-07T14:13:00"/>
    <s v="Afternoon"/>
    <d v="2024-02-07T14:15:00"/>
    <d v="2024-02-07T14:30:00"/>
    <d v="2024-02-07T14:55:00"/>
    <d v="2024-02-07T15:04:00"/>
    <d v="2024-02-07T15:04:00"/>
    <d v="2024-02-07T15:27:00"/>
    <n v="0.57999999999999996"/>
    <n v="8"/>
    <n v="6"/>
    <n v="0.3"/>
    <m/>
    <n v="1"/>
    <s v="Online"/>
    <n v="0.72340120424829002"/>
    <m/>
    <n v="42.000000000698492"/>
    <m/>
    <n v="74.000000000232831"/>
  </r>
  <r>
    <s v="P100360"/>
    <s v="Obstetrics"/>
    <s v="New Patient"/>
    <s v="Scheduled"/>
    <d v="2024-03-19T00:00:00"/>
    <d v="2024-03-19T10:45:00"/>
    <d v="2024-03-19T10:44:00"/>
    <s v="Morning"/>
    <d v="2024-03-19T10:45:00"/>
    <d v="2024-03-19T10:53:00"/>
    <d v="2024-03-19T12:09:00"/>
    <d v="2024-03-19T12:18:00"/>
    <d v="2024-03-19T12:18:00"/>
    <d v="2024-03-19T13:12:00"/>
    <n v="0.84"/>
    <n v="7"/>
    <n v="8"/>
    <n v="0.31"/>
    <m/>
    <n v="1"/>
    <s v="Online"/>
    <n v="0.64014947807249545"/>
    <m/>
    <n v="84.999999994179234"/>
    <m/>
    <n v="148.00000000046566"/>
  </r>
  <r>
    <s v="P100377"/>
    <s v="Obstetrics"/>
    <s v="Specialist Referral"/>
    <s v="Walk-in"/>
    <d v="2024-01-12T00:00:00"/>
    <d v="2024-01-12T13:45:00"/>
    <d v="2024-01-12T13:35:00"/>
    <s v="Afternoon"/>
    <d v="2024-01-12T13:37:00"/>
    <d v="2024-01-12T13:42:00"/>
    <d v="2024-01-12T13:47:00"/>
    <d v="2024-01-12T14:04:00"/>
    <d v="2024-01-12T14:44:00"/>
    <d v="2024-01-12T14:53:00"/>
    <n v="0.52"/>
    <n v="8"/>
    <n v="13"/>
    <n v="0.19"/>
    <d v="1899-12-30T00:43:38"/>
    <n v="0"/>
    <s v="Walk-in"/>
    <n v="0.29220634145930513"/>
    <m/>
    <n v="12.000000007683411"/>
    <m/>
    <n v="78.000000002793968"/>
  </r>
  <r>
    <s v="P100402"/>
    <s v="Obstetrics"/>
    <s v="Follow-up"/>
    <s v="Emergency"/>
    <d v="2024-02-26T00:00:00"/>
    <d v="2024-02-26T10:30:00"/>
    <d v="2024-02-26T10:07:00"/>
    <s v="Morning"/>
    <d v="2024-02-26T10:10:00"/>
    <d v="2024-02-26T10:19:00"/>
    <d v="2024-02-26T10:35:00"/>
    <d v="2024-02-26T10:48:00"/>
    <d v="2024-02-26T10:48:00"/>
    <d v="2024-02-26T12:57:00"/>
    <n v="0.51"/>
    <n v="6"/>
    <n v="5"/>
    <n v="0.2"/>
    <d v="1899-12-30T00:12:48"/>
    <n v="0"/>
    <s v="Walk-in"/>
    <n v="4.4272322145283538E-2"/>
    <m/>
    <n v="27.999999996973202"/>
    <m/>
    <n v="169.99999999883585"/>
  </r>
  <r>
    <s v="P100408"/>
    <s v="Obstetrics"/>
    <s v="New Patient"/>
    <s v="Scheduled"/>
    <d v="2024-03-08T00:00:00"/>
    <d v="2024-03-08T13:45:00"/>
    <d v="2024-03-08T13:19:00"/>
    <s v="Afternoon"/>
    <d v="2024-03-08T13:23:00"/>
    <d v="2024-03-08T13:36:00"/>
    <d v="2024-03-08T14:49:00"/>
    <d v="2024-03-08T15:03:00"/>
    <d v="2024-03-08T16:13:00"/>
    <d v="2024-03-08T17:09:00"/>
    <n v="0.62"/>
    <n v="2"/>
    <n v="12"/>
    <n v="0.33"/>
    <m/>
    <n v="1"/>
    <s v="Online"/>
    <n v="0.34254461478556431"/>
    <m/>
    <n v="90"/>
    <m/>
    <n v="230.00000000582077"/>
  </r>
  <r>
    <s v="P100411"/>
    <s v="Obstetrics"/>
    <s v="Urgent Care"/>
    <s v="Scheduled"/>
    <d v="2024-02-05T00:00:00"/>
    <d v="2024-02-05T10:15:00"/>
    <d v="2024-02-05T10:07:00"/>
    <s v="Morning"/>
    <d v="2024-02-05T10:11:00"/>
    <d v="2024-02-05T10:17:00"/>
    <d v="2024-02-05T11:59:00"/>
    <d v="2024-02-05T12:17:00"/>
    <d v="2024-02-05T13:42:00"/>
    <d v="2024-02-05T13:53:00"/>
    <n v="0.7"/>
    <n v="8"/>
    <n v="8"/>
    <n v="0.28999999999999998"/>
    <m/>
    <n v="1"/>
    <s v="Online"/>
    <n v="0.2919405702680703"/>
    <m/>
    <n v="111.99999999837019"/>
    <m/>
    <n v="226.00000000325963"/>
  </r>
  <r>
    <s v="P100413"/>
    <s v="Obstetrics"/>
    <s v="Follow-up"/>
    <s v="Scheduled"/>
    <d v="2024-03-06T00:00:00"/>
    <d v="2024-03-06T14:15:00"/>
    <d v="2024-03-06T14:13:00"/>
    <s v="Afternoon"/>
    <d v="2024-03-06T14:16:00"/>
    <d v="2024-03-06T14:23:00"/>
    <d v="2024-03-06T14:53:00"/>
    <d v="2024-03-06T15:03:00"/>
    <d v="2024-03-06T15:03:00"/>
    <d v="2024-03-06T15:09:00"/>
    <n v="0.77"/>
    <n v="4"/>
    <n v="12"/>
    <n v="0.32"/>
    <m/>
    <n v="1"/>
    <s v="Online"/>
    <n v="0.62459113213001749"/>
    <m/>
    <n v="39.999999994179234"/>
    <m/>
    <n v="55.999999993946403"/>
  </r>
  <r>
    <s v="P100431"/>
    <s v="Obstetrics"/>
    <s v="New Patient"/>
    <s v="Scheduled"/>
    <d v="2024-02-16T00:00:00"/>
    <d v="2024-02-16T16:15:00"/>
    <d v="2024-02-16T16:01:00"/>
    <s v="Afternoon"/>
    <d v="2024-02-16T16:04:00"/>
    <d v="2024-02-16T16:14:00"/>
    <d v="2024-02-16T18:30:00"/>
    <d v="2024-02-16T18:56:00"/>
    <d v="2024-02-16T19:19:00"/>
    <d v="2024-02-16T19:29:00"/>
    <n v="0.66"/>
    <n v="8"/>
    <n v="3"/>
    <n v="0.12"/>
    <m/>
    <n v="1"/>
    <s v="Online"/>
    <n v="3.1890661944478871E-2"/>
    <m/>
    <n v="149.00000000372529"/>
    <m/>
    <n v="207.9999999969732"/>
  </r>
  <r>
    <s v="P100432"/>
    <s v="Obstetrics"/>
    <s v="Urgent Care"/>
    <s v="Scheduled"/>
    <d v="2024-03-09T00:00:00"/>
    <d v="2024-03-09T15:15:00"/>
    <d v="2024-03-09T15:12:00"/>
    <s v="Afternoon"/>
    <d v="2024-03-09T15:16:00"/>
    <d v="2024-03-09T15:25:00"/>
    <d v="2024-03-09T15:34:00"/>
    <d v="2024-03-09T15:55:00"/>
    <d v="2024-03-09T16:17:00"/>
    <d v="2024-03-09T17:36:00"/>
    <n v="0.86"/>
    <n v="6"/>
    <n v="6"/>
    <n v="0.13"/>
    <m/>
    <n v="1"/>
    <s v="Online"/>
    <n v="0.51009500563232824"/>
    <m/>
    <n v="21.999999998370185"/>
    <m/>
    <n v="143.99999999790452"/>
  </r>
  <r>
    <s v="P100445"/>
    <s v="Obstetrics"/>
    <s v="Urgent Care"/>
    <s v="Scheduled"/>
    <d v="2024-03-29T00:00:00"/>
    <d v="2024-03-29T08:00:00"/>
    <d v="2024-03-29T07:44:00"/>
    <s v="Morning"/>
    <d v="2024-03-29T07:46:00"/>
    <d v="2024-03-29T07:51:00"/>
    <d v="2024-03-29T09:05:00"/>
    <d v="2024-03-29T09:10:00"/>
    <d v="2024-03-29T12:05:00"/>
    <d v="2024-03-29T12:13:00"/>
    <n v="0.65"/>
    <n v="5"/>
    <n v="9"/>
    <n v="0.45"/>
    <m/>
    <n v="1"/>
    <s v="Online"/>
    <n v="7.5303210276252308E-2"/>
    <m/>
    <n v="80.999999991618097"/>
    <m/>
    <n v="268.99999999674037"/>
  </r>
  <r>
    <s v="P100446"/>
    <s v="Obstetrics"/>
    <s v="Follow-up"/>
    <s v="Scheduled"/>
    <d v="2024-03-07T00:00:00"/>
    <d v="2024-03-07T10:45:00"/>
    <d v="2024-03-07T10:21:00"/>
    <s v="Morning"/>
    <d v="2024-03-07T10:25:00"/>
    <d v="2024-03-07T10:34:00"/>
    <d v="2024-03-07T10:36:00"/>
    <d v="2024-03-07T10:41:00"/>
    <d v="2024-03-07T10:41:00"/>
    <d v="2024-03-07T11:07:00"/>
    <n v="0.7"/>
    <n v="2"/>
    <n v="12"/>
    <n v="0.39"/>
    <m/>
    <n v="1"/>
    <s v="Online"/>
    <n v="0.69310721541919373"/>
    <m/>
    <n v="14.99999999650754"/>
    <m/>
    <n v="45.99999999278225"/>
  </r>
  <r>
    <s v="P100447"/>
    <s v="Obstetrics"/>
    <s v="Urgent Care"/>
    <s v="Walk-in"/>
    <d v="2024-01-28T00:00:00"/>
    <d v="2024-01-28T12:45:00"/>
    <d v="2024-01-28T12:28:00"/>
    <s v="Afternoon"/>
    <d v="2024-01-28T12:31:00"/>
    <d v="2024-01-28T12:41:00"/>
    <d v="2024-01-28T13:17:00"/>
    <d v="2024-01-28T13:36:00"/>
    <d v="2024-01-28T13:36:00"/>
    <d v="2024-01-28T13:46:00"/>
    <n v="0.41"/>
    <n v="2"/>
    <n v="9"/>
    <n v="0.12"/>
    <d v="1899-12-30T00:32:42"/>
    <n v="0"/>
    <s v="Walk-in"/>
    <n v="0.67031870750107547"/>
    <m/>
    <n v="49.000000002561137"/>
    <m/>
    <n v="78.000000002793968"/>
  </r>
  <r>
    <s v="P100487"/>
    <s v="Obstetrics"/>
    <s v="Urgent Care"/>
    <s v="Scheduled"/>
    <d v="2024-02-15T00:00:00"/>
    <d v="2024-02-15T13:15:00"/>
    <d v="2024-02-15T13:07:00"/>
    <s v="Afternoon"/>
    <d v="2024-02-15T13:10:00"/>
    <d v="2024-02-15T13:16:00"/>
    <d v="2024-02-15T13:25:00"/>
    <d v="2024-02-15T13:53:00"/>
    <d v="2024-02-15T16:50:00"/>
    <d v="2024-02-15T18:15:00"/>
    <n v="0.33"/>
    <n v="4"/>
    <n v="12"/>
    <n v="0.38"/>
    <m/>
    <n v="1"/>
    <s v="Online"/>
    <n v="0.83917605058324041"/>
    <m/>
    <n v="18.000000006286427"/>
    <m/>
    <n v="307.99999999813735"/>
  </r>
  <r>
    <s v="P100507"/>
    <s v="Obstetrics"/>
    <s v="Urgent Care"/>
    <s v="Emergency"/>
    <d v="2024-03-27T00:00:00"/>
    <d v="2024-03-27T11:45:00"/>
    <d v="2024-03-27T11:18:00"/>
    <s v="Morning"/>
    <d v="2024-03-27T11:20:00"/>
    <d v="2024-03-27T11:25:00"/>
    <d v="2024-03-27T12:10:00"/>
    <d v="2024-03-27T12:23:00"/>
    <d v="2024-03-27T12:23:00"/>
    <d v="2024-03-27T12:30:00"/>
    <n v="0.77"/>
    <n v="5"/>
    <n v="12"/>
    <n v="0.46"/>
    <d v="1899-12-30T00:21:09"/>
    <n v="0"/>
    <s v="Walk-in"/>
    <n v="0.16059700762419171"/>
    <m/>
    <n v="52.000000001862645"/>
    <m/>
    <n v="72.000000004190952"/>
  </r>
  <r>
    <s v="P100516"/>
    <s v="Obstetrics"/>
    <s v="New Patient"/>
    <s v="Emergency"/>
    <d v="2024-01-29T00:00:00"/>
    <d v="2024-01-29T11:00:00"/>
    <d v="2024-01-29T10:21:00"/>
    <s v="Morning"/>
    <d v="2024-01-29T10:24:00"/>
    <d v="2024-01-29T10:31:00"/>
    <d v="2024-01-29T10:36:00"/>
    <d v="2024-01-29T10:53:00"/>
    <d v="2024-01-29T10:53:00"/>
    <d v="2024-01-29T11:10:00"/>
    <n v="0.43"/>
    <n v="3"/>
    <n v="10"/>
    <n v="0.19"/>
    <d v="1899-12-30T00:25:21"/>
    <n v="0"/>
    <s v="Walk-in"/>
    <n v="0.69311592454101856"/>
    <m/>
    <n v="14.99999999650754"/>
    <m/>
    <n v="49.000000002561137"/>
  </r>
  <r>
    <s v="P100520"/>
    <s v="Obstetrics"/>
    <s v="Urgent Care"/>
    <s v="Scheduled"/>
    <d v="2024-03-06T00:00:00"/>
    <d v="2024-03-06T11:00:00"/>
    <d v="2024-03-06T10:32:00"/>
    <s v="Morning"/>
    <d v="2024-03-06T10:34:00"/>
    <d v="2024-03-06T10:41:00"/>
    <d v="2024-03-06T11:11:00"/>
    <d v="2024-03-06T11:40:00"/>
    <d v="2024-03-06T11:40:00"/>
    <d v="2024-03-06T12:20:00"/>
    <n v="0.3"/>
    <n v="3"/>
    <n v="14"/>
    <n v="0.33"/>
    <m/>
    <n v="1"/>
    <s v="Online"/>
    <n v="2.5567382394948601E-2"/>
    <m/>
    <n v="39.000000001396984"/>
    <m/>
    <n v="108.00000000628643"/>
  </r>
  <r>
    <s v="P100525"/>
    <s v="Obstetrics"/>
    <s v="Specialist Referral"/>
    <s v="Scheduled"/>
    <d v="2024-01-01T00:00:00"/>
    <d v="2024-01-01T13:30:00"/>
    <d v="2024-01-01T13:04:00"/>
    <s v="Afternoon"/>
    <d v="2024-01-01T13:06:00"/>
    <d v="2024-01-01T13:12:00"/>
    <d v="2024-01-01T13:29:00"/>
    <d v="2024-01-01T13:46:00"/>
    <d v="2024-01-01T13:46:00"/>
    <d v="2024-01-01T13:49:00"/>
    <n v="0.35"/>
    <n v="4"/>
    <n v="14"/>
    <n v="0.35"/>
    <m/>
    <n v="1"/>
    <s v="Online"/>
    <n v="0.5600218840976432"/>
    <m/>
    <n v="24.999999997671694"/>
    <m/>
    <n v="45"/>
  </r>
  <r>
    <s v="P100526"/>
    <s v="Obstetrics"/>
    <s v="Follow-up"/>
    <s v="Scheduled"/>
    <d v="2024-03-06T00:00:00"/>
    <d v="2024-03-06T08:15:00"/>
    <d v="2024-03-06T08:05:00"/>
    <s v="Morning"/>
    <d v="2024-03-06T08:10:00"/>
    <d v="2024-03-06T08:17:00"/>
    <d v="2024-03-06T08:35:00"/>
    <d v="2024-03-06T08:45:00"/>
    <d v="2024-03-06T09:12:00"/>
    <d v="2024-03-06T09:15:00"/>
    <n v="0.46"/>
    <n v="3"/>
    <n v="4"/>
    <n v="0.48"/>
    <m/>
    <n v="1"/>
    <s v="Online"/>
    <n v="0.3033859184046136"/>
    <m/>
    <n v="30.00000000349246"/>
    <m/>
    <n v="69.999999997671694"/>
  </r>
  <r>
    <s v="P100553"/>
    <s v="Obstetrics"/>
    <s v="Specialist Referral"/>
    <s v="Scheduled"/>
    <d v="2024-02-10T00:00:00"/>
    <d v="2024-02-10T16:30:00"/>
    <d v="2024-02-10T16:16:00"/>
    <s v="Afternoon"/>
    <d v="2024-02-10T16:19:00"/>
    <d v="2024-02-10T16:23:00"/>
    <d v="2024-02-10T16:46:00"/>
    <d v="2024-02-10T17:07:00"/>
    <d v="2024-02-10T17:22:00"/>
    <d v="2024-02-10T17:57:00"/>
    <n v="0.42"/>
    <n v="6"/>
    <n v="11"/>
    <n v="0.25"/>
    <m/>
    <n v="1"/>
    <s v="Online"/>
    <n v="0.66211617439879011"/>
    <m/>
    <n v="30.00000000349246"/>
    <m/>
    <n v="101.00000000442378"/>
  </r>
  <r>
    <s v="P100557"/>
    <s v="Obstetrics"/>
    <s v="Follow-up"/>
    <s v="Walk-in"/>
    <d v="2024-02-08T00:00:00"/>
    <d v="2024-02-08T10:15:00"/>
    <d v="2024-02-08T10:06:00"/>
    <s v="Morning"/>
    <d v="2024-02-08T10:08:00"/>
    <d v="2024-02-08T10:15:00"/>
    <d v="2024-02-08T10:39:00"/>
    <d v="2024-02-08T11:06:00"/>
    <d v="2024-02-08T11:59:00"/>
    <d v="2024-02-08T12:08:00"/>
    <n v="0.33"/>
    <n v="6"/>
    <n v="8"/>
    <n v="0.31"/>
    <d v="1899-12-30T00:12:01"/>
    <n v="0"/>
    <s v="Walk-in"/>
    <n v="0.22876295942679337"/>
    <m/>
    <n v="33.000000002793968"/>
    <m/>
    <n v="122.00000001001172"/>
  </r>
  <r>
    <s v="P100568"/>
    <s v="Obstetrics"/>
    <s v="Specialist Referral"/>
    <s v="Walk-in"/>
    <d v="2024-03-16T00:00:00"/>
    <d v="2024-03-16T13:15:00"/>
    <d v="2024-03-16T13:20:00"/>
    <s v="Afternoon"/>
    <d v="2024-03-16T13:25:00"/>
    <d v="2024-03-16T13:28:00"/>
    <d v="2024-03-16T15:13:00"/>
    <d v="2024-03-16T15:31:00"/>
    <d v="2024-03-16T16:03:00"/>
    <d v="2024-03-16T16:22:00"/>
    <n v="0.4"/>
    <n v="7"/>
    <n v="9"/>
    <n v="0.12"/>
    <d v="1899-12-30T00:24:25"/>
    <n v="0"/>
    <s v="Walk-in"/>
    <n v="0.46161108456819866"/>
    <m/>
    <n v="113.00000000162981"/>
    <m/>
    <n v="181.99999999604188"/>
  </r>
  <r>
    <s v="P100594"/>
    <s v="Obstetrics"/>
    <s v="Specialist Referral"/>
    <s v="Scheduled"/>
    <d v="2024-02-05T00:00:00"/>
    <d v="2024-02-05T13:15:00"/>
    <d v="2024-02-05T12:38:00"/>
    <s v="Afternoon"/>
    <d v="2024-02-05T12:41:00"/>
    <d v="2024-02-05T12:49:00"/>
    <d v="2024-02-05T14:04:00"/>
    <d v="2024-02-05T14:09:00"/>
    <d v="2024-02-05T14:09:00"/>
    <d v="2024-02-05T15:10:00"/>
    <n v="0.52"/>
    <n v="8"/>
    <n v="14"/>
    <n v="0.14000000000000001"/>
    <m/>
    <n v="1"/>
    <s v="Online"/>
    <n v="0.23426000668432811"/>
    <m/>
    <n v="85.999999997438863"/>
    <m/>
    <n v="152.0000000030268"/>
  </r>
  <r>
    <s v="P100609"/>
    <s v="Obstetrics"/>
    <s v="Urgent Care"/>
    <s v="Walk-in"/>
    <d v="2024-02-18T00:00:00"/>
    <d v="2024-02-18T11:45:00"/>
    <d v="2024-02-18T11:27:00"/>
    <s v="Morning"/>
    <d v="2024-02-18T11:30:00"/>
    <d v="2024-02-18T11:34:00"/>
    <d v="2024-02-18T12:04:00"/>
    <d v="2024-02-18T12:09:00"/>
    <d v="2024-02-18T13:08:00"/>
    <d v="2024-02-18T13:19:00"/>
    <n v="0.36"/>
    <n v="6"/>
    <n v="4"/>
    <n v="0.28000000000000003"/>
    <d v="1899-12-30T00:37:27"/>
    <n v="0"/>
    <s v="Walk-in"/>
    <n v="0.78612642332770755"/>
    <m/>
    <n v="37.000000005355105"/>
    <m/>
    <n v="111.99999999837019"/>
  </r>
  <r>
    <s v="P100614"/>
    <s v="Obstetrics"/>
    <s v="Specialist Referral"/>
    <s v="Scheduled"/>
    <d v="2024-03-17T00:00:00"/>
    <d v="2024-03-17T08:45:00"/>
    <d v="2024-03-17T08:45:00"/>
    <s v="Morning"/>
    <d v="2024-03-17T08:49:00"/>
    <d v="2024-03-17T08:57:00"/>
    <d v="2024-03-17T09:21:00"/>
    <d v="2024-03-17T09:26:00"/>
    <d v="2024-03-17T09:26:00"/>
    <d v="2024-03-17T09:28:00"/>
    <n v="0.89"/>
    <n v="6"/>
    <n v="10"/>
    <n v="0.4"/>
    <m/>
    <n v="1"/>
    <s v="Online"/>
    <n v="0.16790014907365824"/>
    <m/>
    <n v="35.999999991618097"/>
    <m/>
    <n v="42.999999993480742"/>
  </r>
  <r>
    <s v="P100632"/>
    <s v="Obstetrics"/>
    <s v="New Patient"/>
    <s v="Walk-in"/>
    <d v="2024-03-05T00:00:00"/>
    <d v="2024-03-05T11:45:00"/>
    <d v="2024-03-05T11:08:00"/>
    <s v="Morning"/>
    <d v="2024-03-05T11:11:00"/>
    <d v="2024-03-05T11:19:00"/>
    <d v="2024-03-05T11:33:00"/>
    <d v="2024-03-05T11:56:00"/>
    <d v="2024-03-05T11:56:00"/>
    <d v="2024-03-05T12:19:00"/>
    <n v="0.34"/>
    <n v="2"/>
    <n v="12"/>
    <n v="0.46"/>
    <d v="1899-12-30T00:17:59"/>
    <n v="0"/>
    <s v="Walk-in"/>
    <n v="0.3031971865450539"/>
    <m/>
    <n v="24.999999997671694"/>
    <m/>
    <n v="71.000000000931323"/>
  </r>
  <r>
    <s v="P100650"/>
    <s v="Obstetrics"/>
    <s v="Follow-up"/>
    <s v="Walk-in"/>
    <d v="2024-02-21T00:00:00"/>
    <d v="2024-02-21T13:45:00"/>
    <d v="2024-02-21T13:43:00"/>
    <s v="Afternoon"/>
    <d v="2024-02-21T13:47:00"/>
    <d v="2024-02-21T13:53:00"/>
    <d v="2024-02-21T14:10:00"/>
    <d v="2024-02-21T14:38:00"/>
    <d v="2024-02-21T16:07:00"/>
    <d v="2024-02-21T16:16:00"/>
    <n v="0.66"/>
    <n v="8"/>
    <n v="11"/>
    <n v="0.23"/>
    <d v="1899-12-30T00:51:27"/>
    <n v="0"/>
    <s v="Walk-in"/>
    <n v="0.64769135142022138"/>
    <m/>
    <n v="27.000000004190952"/>
    <m/>
    <n v="152.99999999580905"/>
  </r>
  <r>
    <s v="P100660"/>
    <s v="Obstetrics"/>
    <s v="Follow-up"/>
    <s v="Scheduled"/>
    <d v="2024-01-25T00:00:00"/>
    <d v="2024-01-25T16:00:00"/>
    <d v="2024-01-25T15:38:00"/>
    <s v="Afternoon"/>
    <d v="2024-01-25T15:40:00"/>
    <d v="2024-01-25T15:49:00"/>
    <d v="2024-01-25T16:42:00"/>
    <d v="2024-01-25T16:57:00"/>
    <d v="2024-01-25T17:29:00"/>
    <d v="2024-01-25T17:45:00"/>
    <n v="0.73"/>
    <n v="2"/>
    <n v="10"/>
    <n v="0.27"/>
    <m/>
    <n v="1"/>
    <s v="Online"/>
    <n v="0.57844562110696029"/>
    <m/>
    <n v="63.999999999068677"/>
    <m/>
    <n v="127.0000000053551"/>
  </r>
  <r>
    <s v="P100661"/>
    <s v="Obstetrics"/>
    <s v="Follow-up"/>
    <s v="Walk-in"/>
    <d v="2024-02-28T00:00:00"/>
    <d v="2024-02-28T15:45:00"/>
    <d v="2024-02-28T15:14:00"/>
    <s v="Afternoon"/>
    <d v="2024-02-28T15:16:00"/>
    <d v="2024-02-28T15:24:00"/>
    <d v="2024-02-28T15:47:00"/>
    <d v="2024-02-28T16:02:00"/>
    <d v="2024-02-28T16:38:00"/>
    <d v="2024-02-28T16:46:00"/>
    <n v="0.48"/>
    <n v="7"/>
    <n v="13"/>
    <n v="0.44"/>
    <d v="1899-12-30T00:17:42"/>
    <n v="0"/>
    <s v="Walk-in"/>
    <n v="0.85170615990584142"/>
    <m/>
    <n v="32.999999992316589"/>
    <m/>
    <n v="91.999999996041879"/>
  </r>
  <r>
    <s v="P100667"/>
    <s v="Obstetrics"/>
    <s v="Follow-up"/>
    <s v="Scheduled"/>
    <d v="2024-03-23T00:00:00"/>
    <d v="2024-03-23T11:30:00"/>
    <d v="2024-03-23T11:00:00"/>
    <s v="Morning"/>
    <d v="2024-03-23T11:02:00"/>
    <d v="2024-03-23T11:07:00"/>
    <d v="2024-03-23T11:31:00"/>
    <d v="2024-03-23T11:36:00"/>
    <d v="2024-03-23T11:52:00"/>
    <d v="2024-03-23T13:12:00"/>
    <n v="0.65"/>
    <n v="3"/>
    <n v="14"/>
    <n v="0.28000000000000003"/>
    <m/>
    <n v="1"/>
    <s v="Online"/>
    <n v="0.51977428259990888"/>
    <m/>
    <n v="30.99999999627471"/>
    <m/>
    <n v="132.00000000069849"/>
  </r>
  <r>
    <s v="P100686"/>
    <s v="Obstetrics"/>
    <s v="Urgent Care"/>
    <s v="Scheduled"/>
    <d v="2024-03-06T00:00:00"/>
    <d v="2024-03-06T12:00:00"/>
    <d v="2024-03-06T11:34:00"/>
    <s v="Morning"/>
    <d v="2024-03-06T11:38:00"/>
    <d v="2024-03-06T11:39:00"/>
    <d v="2024-03-06T11:54:00"/>
    <d v="2024-03-06T12:01:00"/>
    <d v="2024-03-06T12:01:00"/>
    <d v="2024-03-06T12:19:00"/>
    <n v="0.49"/>
    <n v="3"/>
    <n v="7"/>
    <n v="0.39"/>
    <m/>
    <n v="1"/>
    <s v="Online"/>
    <n v="0.44288037551510573"/>
    <m/>
    <n v="20.000000002328306"/>
    <m/>
    <n v="45"/>
  </r>
  <r>
    <s v="P100723"/>
    <s v="Obstetrics"/>
    <s v="Specialist Referral"/>
    <s v="Scheduled"/>
    <d v="2024-01-11T00:00:00"/>
    <d v="2024-01-11T08:00:00"/>
    <d v="2024-01-11T07:22:00"/>
    <s v="Morning"/>
    <d v="2024-01-11T07:27:00"/>
    <d v="2024-01-11T07:33:00"/>
    <d v="2024-01-11T07:43:00"/>
    <d v="2024-01-11T08:01:00"/>
    <d v="2024-01-11T08:01:00"/>
    <d v="2024-01-11T08:35:00"/>
    <n v="0.85"/>
    <n v="7"/>
    <n v="13"/>
    <n v="0.44"/>
    <m/>
    <n v="1"/>
    <s v="Online"/>
    <n v="0.15707778659066873"/>
    <m/>
    <n v="21.000000005587935"/>
    <m/>
    <n v="73.000000007450581"/>
  </r>
  <r>
    <s v="P100745"/>
    <s v="Obstetrics"/>
    <s v="Follow-up"/>
    <s v="Emergency"/>
    <d v="2024-03-08T00:00:00"/>
    <d v="2024-03-08T09:00:00"/>
    <d v="2024-03-08T09:06:00"/>
    <s v="Morning"/>
    <d v="2024-03-08T09:09:00"/>
    <d v="2024-03-08T09:16:00"/>
    <d v="2024-03-08T09:49:00"/>
    <d v="2024-03-08T10:11:00"/>
    <d v="2024-03-08T10:27:00"/>
    <d v="2024-03-08T11:33:00"/>
    <n v="0.71"/>
    <n v="5"/>
    <n v="8"/>
    <n v="0.34"/>
    <d v="1899-12-30T00:13:07"/>
    <n v="0"/>
    <s v="Walk-in"/>
    <n v="0.89512571921268147"/>
    <m/>
    <n v="43.000000003958121"/>
    <m/>
    <n v="146.99999999720603"/>
  </r>
  <r>
    <s v="P100746"/>
    <s v="Obstetrics"/>
    <s v="New Patient"/>
    <s v="Walk-in"/>
    <d v="2024-01-01T00:00:00"/>
    <d v="2024-01-01T09:15:00"/>
    <d v="2024-01-01T09:01:00"/>
    <s v="Morning"/>
    <d v="2024-01-01T09:04:00"/>
    <d v="2024-01-01T09:13:00"/>
    <d v="2024-01-01T09:52:00"/>
    <d v="2024-01-01T10:11:00"/>
    <d v="2024-01-01T11:36:00"/>
    <d v="2024-01-01T11:49:00"/>
    <n v="0.44"/>
    <n v="8"/>
    <n v="15"/>
    <n v="0.22"/>
    <d v="1899-12-30T00:08:22"/>
    <n v="0"/>
    <s v="Walk-in"/>
    <n v="0.82803325126904992"/>
    <m/>
    <n v="50.999999998603016"/>
    <m/>
    <n v="167.99999999231659"/>
  </r>
  <r>
    <s v="P100748"/>
    <s v="Obstetrics"/>
    <s v="Specialist Referral"/>
    <s v="Scheduled"/>
    <d v="2024-03-25T00:00:00"/>
    <d v="2024-03-25T14:00:00"/>
    <d v="2024-03-25T14:07:00"/>
    <s v="Afternoon"/>
    <d v="2024-03-25T14:12:00"/>
    <d v="2024-03-25T14:18:00"/>
    <d v="2024-03-25T14:54:00"/>
    <d v="2024-03-25T15:06:00"/>
    <d v="2024-03-25T15:06:00"/>
    <d v="2024-03-25T16:19:00"/>
    <n v="0.75"/>
    <n v="3"/>
    <n v="6"/>
    <n v="0.37"/>
    <m/>
    <n v="1"/>
    <s v="Online"/>
    <n v="0.30776964738822443"/>
    <m/>
    <n v="47.000000006519258"/>
    <m/>
    <n v="132.00000000069849"/>
  </r>
  <r>
    <s v="P100758"/>
    <s v="Obstetrics"/>
    <s v="Specialist Referral"/>
    <s v="Scheduled"/>
    <d v="2024-03-26T00:00:00"/>
    <d v="2024-03-26T14:15:00"/>
    <d v="2024-03-26T14:45:00"/>
    <s v="Afternoon"/>
    <d v="2024-03-26T14:48:00"/>
    <d v="2024-03-26T14:58:00"/>
    <d v="2024-03-26T15:40:00"/>
    <d v="2024-03-26T16:04:00"/>
    <d v="2024-03-26T17:30:00"/>
    <d v="2024-03-26T18:15:00"/>
    <n v="0.39"/>
    <n v="6"/>
    <n v="3"/>
    <n v="0.28999999999999998"/>
    <m/>
    <n v="1"/>
    <s v="Online"/>
    <n v="0.70662425487302538"/>
    <m/>
    <n v="55.000000001164153"/>
    <m/>
    <n v="209.99999999301508"/>
  </r>
  <r>
    <s v="P100773"/>
    <s v="Obstetrics"/>
    <s v="Follow-up"/>
    <s v="Scheduled"/>
    <d v="2024-01-25T00:00:00"/>
    <d v="2024-01-25T10:45:00"/>
    <d v="2024-01-25T10:38:00"/>
    <s v="Morning"/>
    <d v="2024-01-25T10:41:00"/>
    <d v="2024-01-25T10:47:00"/>
    <d v="2024-01-25T11:27:00"/>
    <d v="2024-01-25T11:50:00"/>
    <d v="2024-01-25T13:01:00"/>
    <d v="2024-01-25T13:16:00"/>
    <n v="0.32"/>
    <n v="8"/>
    <n v="15"/>
    <n v="0.17"/>
    <m/>
    <n v="1"/>
    <s v="Online"/>
    <n v="0.42016269994439848"/>
    <m/>
    <n v="48.999999992083758"/>
    <m/>
    <n v="157.99999999115244"/>
  </r>
  <r>
    <s v="P100781"/>
    <s v="Obstetrics"/>
    <s v="Urgent Care"/>
    <s v="Emergency"/>
    <d v="2024-02-20T00:00:00"/>
    <d v="2024-02-20T16:15:00"/>
    <d v="2024-02-20T16:30:00"/>
    <s v="Afternoon"/>
    <d v="2024-02-20T16:32:00"/>
    <d v="2024-02-20T16:36:00"/>
    <d v="2024-02-20T17:11:00"/>
    <d v="2024-02-20T17:21:00"/>
    <d v="2024-02-20T18:01:00"/>
    <d v="2024-02-20T19:25:00"/>
    <n v="0.34"/>
    <n v="3"/>
    <n v="5"/>
    <n v="0.4"/>
    <d v="1899-12-30T00:34:33"/>
    <n v="0"/>
    <s v="Walk-in"/>
    <n v="0.79323260920209815"/>
    <m/>
    <n v="40.999999997438863"/>
    <m/>
    <n v="175.00000000465661"/>
  </r>
  <r>
    <s v="P100789"/>
    <s v="Obstetrics"/>
    <s v="Specialist Referral"/>
    <s v="Scheduled"/>
    <d v="2024-01-07T00:00:00"/>
    <d v="2024-01-07T13:15:00"/>
    <d v="2024-01-07T13:08:00"/>
    <s v="Afternoon"/>
    <d v="2024-01-07T13:13:00"/>
    <d v="2024-01-07T13:21:00"/>
    <d v="2024-01-07T13:25:00"/>
    <d v="2024-01-07T13:30:00"/>
    <d v="2024-01-07T13:30:00"/>
    <d v="2024-01-07T15:04:00"/>
    <n v="0.39"/>
    <n v="8"/>
    <n v="14"/>
    <n v="0.27"/>
    <m/>
    <n v="1"/>
    <s v="Online"/>
    <n v="0.76256888099641551"/>
    <m/>
    <n v="17.000000003026798"/>
    <m/>
    <n v="116.00000000093132"/>
  </r>
  <r>
    <s v="P100791"/>
    <s v="Obstetrics"/>
    <s v="Urgent Care"/>
    <s v="Walk-in"/>
    <d v="2024-03-01T00:00:00"/>
    <d v="2024-03-01T08:30:00"/>
    <d v="2024-03-01T08:33:00"/>
    <s v="Morning"/>
    <d v="2024-03-01T08:37:00"/>
    <d v="2024-03-01T08:45:00"/>
    <d v="2024-03-01T08:53:00"/>
    <d v="2024-03-01T09:30:00"/>
    <d v="2024-03-01T10:54:00"/>
    <d v="2024-03-01T12:44:00"/>
    <n v="0.69"/>
    <n v="4"/>
    <n v="14"/>
    <n v="0.28000000000000003"/>
    <d v="1899-12-30T00:39:16"/>
    <n v="0"/>
    <s v="Walk-in"/>
    <n v="0.56736948002544296"/>
    <m/>
    <n v="20.000000002328306"/>
    <m/>
    <n v="251.00000000093132"/>
  </r>
  <r>
    <s v="P100798"/>
    <s v="Obstetrics"/>
    <s v="Follow-up"/>
    <s v="Scheduled"/>
    <d v="2024-02-22T00:00:00"/>
    <d v="2024-02-22T15:45:00"/>
    <d v="2024-02-22T16:14:00"/>
    <s v="Afternoon"/>
    <d v="2024-02-22T16:18:00"/>
    <d v="2024-02-22T16:25:00"/>
    <d v="2024-02-22T18:33:00"/>
    <d v="2024-02-22T18:45:00"/>
    <d v="2024-02-22T20:55:00"/>
    <d v="2024-02-22T21:02:00"/>
    <n v="0.49"/>
    <n v="6"/>
    <n v="6"/>
    <n v="0.32"/>
    <m/>
    <n v="1"/>
    <s v="Online"/>
    <n v="0.54544058393172434"/>
    <m/>
    <n v="139.00000000256114"/>
    <m/>
    <n v="287.99999999580905"/>
  </r>
  <r>
    <s v="P100799"/>
    <s v="Obstetrics"/>
    <s v="Follow-up"/>
    <s v="Scheduled"/>
    <d v="2024-02-10T00:00:00"/>
    <d v="2024-02-10T10:30:00"/>
    <d v="2024-02-10T10:23:00"/>
    <s v="Morning"/>
    <d v="2024-02-10T10:26:00"/>
    <d v="2024-02-10T10:28:00"/>
    <d v="2024-02-10T10:51:00"/>
    <d v="2024-02-10T10:59:00"/>
    <d v="2024-02-10T11:30:00"/>
    <d v="2024-02-10T11:42:00"/>
    <n v="0.74"/>
    <n v="2"/>
    <n v="4"/>
    <n v="0.12"/>
    <m/>
    <n v="1"/>
    <s v="Online"/>
    <n v="0.36767911331320724"/>
    <m/>
    <n v="27.999999996973202"/>
    <m/>
    <n v="79.000000006053597"/>
  </r>
  <r>
    <s v="P100828"/>
    <s v="Obstetrics"/>
    <s v="New Patient"/>
    <s v="Scheduled"/>
    <d v="2024-01-06T00:00:00"/>
    <d v="2024-01-06T16:15:00"/>
    <d v="2024-01-06T16:31:00"/>
    <s v="Afternoon"/>
    <d v="2024-01-06T16:35:00"/>
    <d v="2024-01-06T16:40:00"/>
    <d v="2024-01-06T18:22:00"/>
    <d v="2024-01-06T18:45:00"/>
    <d v="2024-01-06T19:42:00"/>
    <d v="2024-01-06T21:23:00"/>
    <n v="0.81"/>
    <n v="3"/>
    <n v="7"/>
    <n v="0.11"/>
    <m/>
    <n v="1"/>
    <s v="Online"/>
    <n v="0.22358956798918395"/>
    <m/>
    <n v="110.99999999511056"/>
    <m/>
    <n v="291.99999999837019"/>
  </r>
  <r>
    <s v="P100841"/>
    <s v="Obstetrics"/>
    <s v="New Patient"/>
    <s v="Scheduled"/>
    <d v="2024-02-24T00:00:00"/>
    <d v="2024-02-24T09:30:00"/>
    <d v="2024-02-24T09:25:00"/>
    <s v="Morning"/>
    <d v="2024-02-24T09:28:00"/>
    <d v="2024-02-24T09:33:00"/>
    <d v="2024-02-24T09:47:00"/>
    <d v="2024-02-24T10:07:00"/>
    <d v="2024-02-24T11:29:00"/>
    <d v="2024-02-24T11:40:00"/>
    <n v="0.56000000000000005"/>
    <n v="8"/>
    <n v="12"/>
    <n v="0.26"/>
    <m/>
    <n v="1"/>
    <s v="Online"/>
    <n v="0.42364952460064487"/>
    <m/>
    <n v="21.999999998370185"/>
    <m/>
    <n v="135"/>
  </r>
  <r>
    <s v="P100842"/>
    <s v="Obstetrics"/>
    <s v="Specialist Referral"/>
    <s v="Walk-in"/>
    <d v="2024-03-21T00:00:00"/>
    <d v="2024-03-21T16:15:00"/>
    <d v="2024-03-21T15:58:00"/>
    <s v="Afternoon"/>
    <d v="2024-03-21T16:03:00"/>
    <d v="2024-03-21T16:07:00"/>
    <d v="2024-03-21T16:26:00"/>
    <d v="2024-03-21T17:02:00"/>
    <d v="2024-03-21T18:59:00"/>
    <d v="2024-03-21T20:08:00"/>
    <n v="0.95"/>
    <n v="4"/>
    <n v="5"/>
    <n v="0.27"/>
    <d v="1899-12-30T00:08:21"/>
    <n v="0"/>
    <s v="Walk-in"/>
    <n v="0.46770097824852574"/>
    <m/>
    <n v="27.999999996973202"/>
    <m/>
    <n v="249.99999999767169"/>
  </r>
  <r>
    <s v="P100871"/>
    <s v="Obstetrics"/>
    <s v="Urgent Care"/>
    <s v="Scheduled"/>
    <d v="2024-02-22T00:00:00"/>
    <d v="2024-02-22T14:30:00"/>
    <d v="2024-02-22T14:21:00"/>
    <s v="Afternoon"/>
    <d v="2024-02-22T14:25:00"/>
    <d v="2024-02-22T14:37:00"/>
    <d v="2024-02-22T14:51:00"/>
    <d v="2024-02-22T15:18:00"/>
    <d v="2024-02-22T15:58:00"/>
    <d v="2024-02-22T16:15:00"/>
    <n v="0.41"/>
    <n v="5"/>
    <n v="9"/>
    <n v="0.46"/>
    <m/>
    <n v="1"/>
    <s v="Online"/>
    <n v="0.73068354596196994"/>
    <m/>
    <n v="30.00000000349246"/>
    <m/>
    <n v="114.00000000488944"/>
  </r>
  <r>
    <s v="P100884"/>
    <s v="Obstetrics"/>
    <s v="New Patient"/>
    <s v="Scheduled"/>
    <d v="2024-02-27T00:00:00"/>
    <d v="2024-02-27T14:45:00"/>
    <d v="2024-02-27T14:51:00"/>
    <s v="Afternoon"/>
    <d v="2024-02-27T14:56:00"/>
    <d v="2024-02-27T15:05:00"/>
    <d v="2024-02-27T18:03:00"/>
    <d v="2024-02-27T18:22:00"/>
    <d v="2024-02-27T19:22:00"/>
    <d v="2024-02-27T20:00:00"/>
    <n v="0.92"/>
    <n v="3"/>
    <n v="9"/>
    <n v="0.47"/>
    <m/>
    <n v="1"/>
    <s v="Online"/>
    <n v="0.50500703747816866"/>
    <m/>
    <n v="191.99999999720603"/>
    <m/>
    <n v="309.00000000139698"/>
  </r>
  <r>
    <s v="P100889"/>
    <s v="Obstetrics"/>
    <s v="Specialist Referral"/>
    <s v="Scheduled"/>
    <d v="2024-01-05T00:00:00"/>
    <d v="2024-01-05T16:45:00"/>
    <d v="2024-01-05T16:54:00"/>
    <s v="Afternoon"/>
    <d v="2024-01-05T16:58:00"/>
    <d v="2024-01-05T17:02:00"/>
    <d v="2024-01-05T17:26:00"/>
    <d v="2024-01-05T17:51:00"/>
    <d v="2024-01-05T18:14:00"/>
    <d v="2024-01-05T19:39:00"/>
    <n v="0.63"/>
    <n v="3"/>
    <n v="12"/>
    <n v="0.21"/>
    <m/>
    <n v="1"/>
    <s v="Online"/>
    <n v="0.64654565232757655"/>
    <m/>
    <n v="31.999999999534339"/>
    <m/>
    <n v="164.99999999301508"/>
  </r>
  <r>
    <s v="P100934"/>
    <s v="Obstetrics"/>
    <s v="Urgent Care"/>
    <s v="Scheduled"/>
    <d v="2024-01-01T00:00:00"/>
    <d v="2024-01-01T08:45:00"/>
    <d v="2024-01-01T08:25:00"/>
    <s v="Morning"/>
    <d v="2024-01-01T08:27:00"/>
    <d v="2024-01-01T08:34:00"/>
    <d v="2024-01-01T08:59:00"/>
    <d v="2024-01-01T09:12:00"/>
    <d v="2024-01-01T09:12:00"/>
    <d v="2024-01-01T09:14:00"/>
    <n v="0.75"/>
    <n v="7"/>
    <n v="15"/>
    <n v="0.33"/>
    <m/>
    <n v="1"/>
    <s v="Online"/>
    <n v="0.7850189747154408"/>
    <m/>
    <n v="33.999999995576218"/>
    <m/>
    <n v="49.000000002561137"/>
  </r>
  <r>
    <s v="P100942"/>
    <s v="Obstetrics"/>
    <s v="Urgent Care"/>
    <s v="Walk-in"/>
    <d v="2024-01-03T00:00:00"/>
    <d v="2024-01-03T12:00:00"/>
    <d v="2024-01-03T11:22:00"/>
    <s v="Morning"/>
    <d v="2024-01-03T11:23:00"/>
    <d v="2024-01-03T11:31:00"/>
    <d v="2024-01-03T12:09:00"/>
    <d v="2024-01-03T12:20:00"/>
    <d v="2024-01-03T12:20:00"/>
    <d v="2024-01-03T12:23:00"/>
    <n v="0.9"/>
    <n v="7"/>
    <n v="4"/>
    <n v="0.43"/>
    <d v="1899-12-30T00:30:06"/>
    <n v="0"/>
    <s v="Walk-in"/>
    <n v="0.36017740116715835"/>
    <m/>
    <n v="46.999999996041879"/>
    <m/>
    <n v="60.999999999767169"/>
  </r>
  <r>
    <s v="P100943"/>
    <s v="Obstetrics"/>
    <s v="New Patient"/>
    <s v="Scheduled"/>
    <d v="2024-03-20T00:00:00"/>
    <d v="2024-03-20T14:00:00"/>
    <d v="2024-03-20T13:42:00"/>
    <s v="Afternoon"/>
    <d v="2024-03-20T13:46:00"/>
    <d v="2024-03-20T13:53:00"/>
    <d v="2024-03-20T13:58:00"/>
    <d v="2024-03-20T14:21:00"/>
    <d v="2024-03-20T14:56:00"/>
    <d v="2024-03-20T15:05:00"/>
    <n v="0.85"/>
    <n v="4"/>
    <n v="6"/>
    <n v="0.12"/>
    <m/>
    <n v="1"/>
    <s v="Online"/>
    <n v="0.8457924696276834"/>
    <m/>
    <n v="15.999999999767169"/>
    <m/>
    <n v="82.999999998137355"/>
  </r>
  <r>
    <s v="P100945"/>
    <s v="Obstetrics"/>
    <s v="New Patient"/>
    <s v="Emergency"/>
    <d v="2024-03-04T00:00:00"/>
    <d v="2024-03-04T13:15:00"/>
    <d v="2024-03-04T13:21:00"/>
    <s v="Afternoon"/>
    <d v="2024-03-04T13:24:00"/>
    <d v="2024-03-04T13:28:00"/>
    <d v="2024-03-04T13:51:00"/>
    <d v="2024-03-04T14:17:00"/>
    <d v="2024-03-04T14:37:00"/>
    <d v="2024-03-04T14:46:00"/>
    <n v="0.46"/>
    <n v="4"/>
    <n v="5"/>
    <n v="0.39"/>
    <d v="1899-12-30T00:25:19"/>
    <n v="0"/>
    <s v="Walk-in"/>
    <n v="0.91349983632790621"/>
    <m/>
    <n v="29.999999993015081"/>
    <m/>
    <n v="84.999999994179234"/>
  </r>
  <r>
    <s v="P100952"/>
    <s v="Obstetrics"/>
    <s v="Specialist Referral"/>
    <s v="Walk-in"/>
    <d v="2024-01-20T00:00:00"/>
    <d v="2024-01-20T10:15:00"/>
    <d v="2024-01-20T10:19:00"/>
    <s v="Morning"/>
    <d v="2024-01-20T10:22:00"/>
    <d v="2024-01-20T10:32:00"/>
    <d v="2024-01-20T11:00:00"/>
    <d v="2024-01-20T11:25:00"/>
    <d v="2024-01-20T12:03:00"/>
    <d v="2024-01-20T13:02:00"/>
    <n v="0.36"/>
    <n v="4"/>
    <n v="10"/>
    <n v="0.28000000000000003"/>
    <d v="1899-12-30T00:27:51"/>
    <n v="0"/>
    <s v="Walk-in"/>
    <n v="0.25843934913162503"/>
    <m/>
    <n v="41.000000007916242"/>
    <m/>
    <n v="163.00000000745058"/>
  </r>
  <r>
    <s v="P100953"/>
    <s v="Obstetrics"/>
    <s v="New Patient"/>
    <s v="Scheduled"/>
    <d v="2024-03-07T00:00:00"/>
    <d v="2024-03-07T11:15:00"/>
    <d v="2024-03-07T10:48:00"/>
    <s v="Morning"/>
    <d v="2024-03-07T10:53:00"/>
    <d v="2024-03-07T10:57:00"/>
    <d v="2024-03-07T11:11:00"/>
    <d v="2024-03-07T11:35:00"/>
    <d v="2024-03-07T14:35:00"/>
    <d v="2024-03-07T16:17:00"/>
    <n v="0.52"/>
    <n v="3"/>
    <n v="10"/>
    <n v="0.26"/>
    <m/>
    <n v="1"/>
    <s v="Online"/>
    <n v="0.27383724279665"/>
    <m/>
    <n v="23.000000001629815"/>
    <m/>
    <n v="329.00000000372529"/>
  </r>
  <r>
    <s v="P100964"/>
    <s v="Obstetrics"/>
    <s v="Follow-up"/>
    <s v="Walk-in"/>
    <d v="2024-03-06T00:00:00"/>
    <d v="2024-03-06T12:00:00"/>
    <d v="2024-03-06T12:02:00"/>
    <s v="Afternoon"/>
    <d v="2024-03-06T12:05:00"/>
    <d v="2024-03-06T12:11:00"/>
    <d v="2024-03-06T13:45:00"/>
    <d v="2024-03-06T14:07:00"/>
    <d v="2024-03-06T14:37:00"/>
    <d v="2024-03-06T15:32:00"/>
    <n v="0.89"/>
    <n v="3"/>
    <n v="9"/>
    <n v="0.32"/>
    <d v="1899-12-30T00:09:48"/>
    <n v="0"/>
    <s v="Walk-in"/>
    <n v="1.3000963778220909E-2"/>
    <m/>
    <n v="103.00000000046566"/>
    <m/>
    <n v="210.00000000349246"/>
  </r>
  <r>
    <s v="P100979"/>
    <s v="Obstetrics"/>
    <s v="New Patient"/>
    <s v="Emergency"/>
    <d v="2024-03-09T00:00:00"/>
    <d v="2024-03-09T13:30:00"/>
    <d v="2024-03-09T13:41:00"/>
    <s v="Afternoon"/>
    <d v="2024-03-09T13:44:00"/>
    <d v="2024-03-09T13:50:00"/>
    <d v="2024-03-09T14:58:00"/>
    <d v="2024-03-09T15:32:00"/>
    <d v="2024-03-09T16:12:00"/>
    <d v="2024-03-09T16:16:00"/>
    <n v="0.78"/>
    <n v="7"/>
    <n v="13"/>
    <n v="0.45"/>
    <d v="1899-12-30T00:45:21"/>
    <n v="0"/>
    <s v="Walk-in"/>
    <n v="0.92369281878835285"/>
    <m/>
    <n v="76.999999999534339"/>
    <m/>
    <n v="154.99999999185093"/>
  </r>
  <r>
    <s v="P100995"/>
    <s v="Obstetrics"/>
    <s v="Specialist Referral"/>
    <s v="Scheduled"/>
    <d v="2024-01-27T00:00:00"/>
    <d v="2024-01-27T12:30:00"/>
    <d v="2024-01-27T12:49:00"/>
    <s v="Afternoon"/>
    <d v="2024-01-27T12:53:00"/>
    <d v="2024-01-27T13:01:00"/>
    <d v="2024-01-27T13:12:00"/>
    <d v="2024-01-27T13:27:00"/>
    <d v="2024-01-27T13:27:00"/>
    <d v="2024-01-27T14:18:00"/>
    <n v="0.45"/>
    <n v="7"/>
    <n v="9"/>
    <n v="0.33"/>
    <m/>
    <n v="1"/>
    <s v="Online"/>
    <n v="5.3895273802281984E-2"/>
    <m/>
    <n v="23.000000001629815"/>
    <m/>
    <n v="88.999999996740371"/>
  </r>
  <r>
    <s v="P100009"/>
    <s v="Oncology"/>
    <s v="Urgent Care"/>
    <s v="Scheduled"/>
    <d v="2024-01-11T00:00:00"/>
    <d v="2024-01-11T08:30:00"/>
    <d v="2024-01-11T08:06:00"/>
    <s v="Morning"/>
    <d v="2024-01-11T08:09:00"/>
    <d v="2024-01-11T08:17:00"/>
    <d v="2024-01-11T09:20:00"/>
    <d v="2024-01-11T09:34:00"/>
    <d v="2024-01-11T09:34:00"/>
    <d v="2024-01-11T09:48:00"/>
    <n v="0.6"/>
    <n v="7"/>
    <n v="11"/>
    <n v="0.37"/>
    <m/>
    <n v="1"/>
    <s v="Online"/>
    <n v="0.92734806204607589"/>
    <m/>
    <n v="74.000000000232831"/>
    <m/>
    <n v="101.99999999720603"/>
  </r>
  <r>
    <s v="P100025"/>
    <s v="Oncology"/>
    <s v="Urgent Care"/>
    <s v="Walk-in"/>
    <d v="2024-03-29T00:00:00"/>
    <d v="2024-03-29T16:45:00"/>
    <d v="2024-03-29T16:36:00"/>
    <s v="Afternoon"/>
    <d v="2024-03-29T16:40:00"/>
    <d v="2024-03-29T16:48:00"/>
    <d v="2024-03-29T17:08:00"/>
    <d v="2024-03-29T17:14:00"/>
    <d v="2024-03-29T17:39:00"/>
    <d v="2024-03-29T18:30:00"/>
    <n v="0.49"/>
    <n v="3"/>
    <n v="4"/>
    <n v="0.12"/>
    <d v="1899-12-30T00:45:42"/>
    <n v="0"/>
    <s v="Walk-in"/>
    <n v="0.24317287067353854"/>
    <m/>
    <n v="31.999999999534339"/>
    <m/>
    <n v="114.00000000488944"/>
  </r>
  <r>
    <s v="P100026"/>
    <s v="Oncology"/>
    <s v="New Patient"/>
    <s v="Scheduled"/>
    <d v="2024-01-24T00:00:00"/>
    <d v="2024-01-24T09:45:00"/>
    <d v="2024-01-24T09:50:00"/>
    <s v="Morning"/>
    <d v="2024-01-24T09:54:00"/>
    <d v="2024-01-24T10:02:00"/>
    <d v="2024-01-24T11:01:00"/>
    <d v="2024-01-24T11:15:00"/>
    <d v="2024-01-24T12:36:00"/>
    <d v="2024-01-24T12:39:00"/>
    <n v="0.54"/>
    <n v="7"/>
    <n v="13"/>
    <n v="0.15"/>
    <m/>
    <n v="1"/>
    <s v="Online"/>
    <n v="0.83919319254764391"/>
    <m/>
    <n v="71.000000000931323"/>
    <m/>
    <n v="169.0000000060536"/>
  </r>
  <r>
    <s v="P100029"/>
    <s v="Oncology"/>
    <s v="Urgent Care"/>
    <s v="Walk-in"/>
    <d v="2024-02-05T00:00:00"/>
    <d v="2024-02-05T09:00:00"/>
    <d v="2024-02-05T08:57:00"/>
    <s v="Morning"/>
    <d v="2024-02-05T08:59:00"/>
    <d v="2024-02-05T09:00:00"/>
    <d v="2024-02-05T10:18:00"/>
    <d v="2024-02-05T10:50:00"/>
    <d v="2024-02-05T11:29:00"/>
    <d v="2024-02-05T13:16:00"/>
    <n v="0.88"/>
    <n v="5"/>
    <n v="3"/>
    <n v="0.34"/>
    <d v="1899-12-30T00:00:21"/>
    <n v="0"/>
    <s v="Walk-in"/>
    <n v="0.65256146266508652"/>
    <m/>
    <n v="81.000000002095476"/>
    <m/>
    <n v="258.99999999557622"/>
  </r>
  <r>
    <s v="P100030"/>
    <s v="Oncology"/>
    <s v="Urgent Care"/>
    <s v="Scheduled"/>
    <d v="2024-02-08T00:00:00"/>
    <d v="2024-02-08T16:30:00"/>
    <d v="2024-02-08T16:38:00"/>
    <s v="Afternoon"/>
    <d v="2024-02-08T16:43:00"/>
    <d v="2024-02-08T16:52:00"/>
    <d v="2024-02-08T19:31:00"/>
    <d v="2024-02-08T19:46:00"/>
    <d v="2024-02-08T21:55:00"/>
    <d v="2024-02-08T22:07:00"/>
    <n v="0.6"/>
    <n v="7"/>
    <n v="3"/>
    <n v="0.38"/>
    <m/>
    <n v="1"/>
    <s v="Online"/>
    <n v="0.22476345317733193"/>
    <m/>
    <n v="172.99999999813735"/>
    <m/>
    <n v="328.99999999324791"/>
  </r>
  <r>
    <s v="P100031"/>
    <s v="Oncology"/>
    <s v="Specialist Referral"/>
    <s v="Scheduled"/>
    <d v="2024-03-30T00:00:00"/>
    <d v="2024-03-30T15:30:00"/>
    <d v="2024-03-30T14:41:00"/>
    <s v="Afternoon"/>
    <d v="2024-03-30T14:44:00"/>
    <d v="2024-03-30T14:46:00"/>
    <d v="2024-03-30T15:11:00"/>
    <d v="2024-03-30T15:16:00"/>
    <d v="2024-03-30T15:42:00"/>
    <d v="2024-03-30T17:17:00"/>
    <n v="0.78"/>
    <n v="5"/>
    <n v="9"/>
    <n v="0.3"/>
    <m/>
    <n v="1"/>
    <s v="Online"/>
    <n v="0.74168736020038661"/>
    <m/>
    <n v="30.00000000349246"/>
    <m/>
    <n v="155.99999999511056"/>
  </r>
  <r>
    <s v="P100041"/>
    <s v="Oncology"/>
    <s v="Follow-up"/>
    <s v="Emergency"/>
    <d v="2024-03-27T00:00:00"/>
    <d v="2024-03-27T15:30:00"/>
    <d v="2024-03-27T15:36:00"/>
    <s v="Afternoon"/>
    <d v="2024-03-27T15:38:00"/>
    <d v="2024-03-27T15:47:00"/>
    <d v="2024-03-27T16:35:00"/>
    <d v="2024-03-27T16:46:00"/>
    <d v="2024-03-27T17:48:00"/>
    <d v="2024-03-27T18:12:00"/>
    <n v="0.93"/>
    <n v="7"/>
    <n v="12"/>
    <n v="0.13"/>
    <d v="1899-12-30T00:46:02"/>
    <n v="0"/>
    <s v="Walk-in"/>
    <n v="0.53025815620340444"/>
    <m/>
    <n v="58.999999993247911"/>
    <m/>
    <n v="155.99999999511056"/>
  </r>
  <r>
    <s v="P100053"/>
    <s v="Oncology"/>
    <s v="New Patient"/>
    <s v="Scheduled"/>
    <d v="2024-03-27T00:00:00"/>
    <d v="2024-03-27T16:00:00"/>
    <d v="2024-03-27T15:59:00"/>
    <s v="Afternoon"/>
    <d v="2024-03-27T16:03:00"/>
    <d v="2024-03-27T16:14:00"/>
    <d v="2024-03-27T17:02:00"/>
    <d v="2024-03-27T17:31:00"/>
    <d v="2024-03-27T18:24:00"/>
    <d v="2024-03-27T18:38:00"/>
    <n v="0.56000000000000005"/>
    <n v="8"/>
    <n v="15"/>
    <n v="0.38"/>
    <m/>
    <n v="1"/>
    <s v="Online"/>
    <n v="0.35699327985001694"/>
    <m/>
    <n v="62.999999995809048"/>
    <m/>
    <n v="158.99999999441206"/>
  </r>
  <r>
    <s v="P100057"/>
    <s v="Oncology"/>
    <s v="Urgent Care"/>
    <s v="Scheduled"/>
    <d v="2024-02-05T00:00:00"/>
    <d v="2024-02-05T10:30:00"/>
    <d v="2024-02-05T10:06:00"/>
    <s v="Morning"/>
    <d v="2024-02-05T10:09:00"/>
    <d v="2024-02-05T10:17:00"/>
    <d v="2024-02-05T10:41:00"/>
    <d v="2024-02-05T11:03:00"/>
    <d v="2024-02-05T12:36:00"/>
    <d v="2024-02-05T12:42:00"/>
    <n v="0.74"/>
    <n v="2"/>
    <n v="9"/>
    <n v="0.15"/>
    <m/>
    <n v="1"/>
    <s v="Online"/>
    <n v="0.85505978077713873"/>
    <m/>
    <n v="35.000000009313226"/>
    <m/>
    <n v="156.00000000558794"/>
  </r>
  <r>
    <s v="P100060"/>
    <s v="Oncology"/>
    <s v="Specialist Referral"/>
    <s v="Scheduled"/>
    <d v="2024-03-26T00:00:00"/>
    <d v="2024-03-26T12:45:00"/>
    <d v="2024-03-26T12:14:00"/>
    <s v="Afternoon"/>
    <d v="2024-03-26T12:15:00"/>
    <d v="2024-03-26T12:24:00"/>
    <d v="2024-03-26T13:25:00"/>
    <d v="2024-03-26T13:52:00"/>
    <d v="2024-03-26T14:15:00"/>
    <d v="2024-03-26T16:24:00"/>
    <n v="0.64"/>
    <n v="3"/>
    <n v="13"/>
    <n v="0.45"/>
    <m/>
    <n v="1"/>
    <s v="Online"/>
    <n v="4.1619983223658896E-2"/>
    <m/>
    <n v="71.000000000931323"/>
    <m/>
    <n v="249.99999999767169"/>
  </r>
  <r>
    <s v="P100082"/>
    <s v="Oncology"/>
    <s v="Follow-up"/>
    <s v="Scheduled"/>
    <d v="2024-03-17T00:00:00"/>
    <d v="2024-03-17T08:45:00"/>
    <d v="2024-03-17T08:03:00"/>
    <s v="Morning"/>
    <d v="2024-03-17T08:07:00"/>
    <d v="2024-03-17T08:14:00"/>
    <d v="2024-03-17T09:11:00"/>
    <d v="2024-03-17T09:28:00"/>
    <d v="2024-03-17T09:56:00"/>
    <d v="2024-03-17T10:09:00"/>
    <n v="0.65"/>
    <n v="2"/>
    <n v="7"/>
    <n v="0.11"/>
    <m/>
    <n v="1"/>
    <s v="Online"/>
    <n v="0.51333515406161045"/>
    <m/>
    <n v="68.000000001629815"/>
    <m/>
    <n v="126.00000000209548"/>
  </r>
  <r>
    <s v="P100084"/>
    <s v="Oncology"/>
    <s v="New Patient"/>
    <s v="Walk-in"/>
    <d v="2024-03-15T00:00:00"/>
    <d v="2024-03-15T10:30:00"/>
    <d v="2024-03-15T10:35:00"/>
    <s v="Morning"/>
    <d v="2024-03-15T10:37:00"/>
    <d v="2024-03-15T10:44:00"/>
    <d v="2024-03-15T11:10:00"/>
    <d v="2024-03-15T11:32:00"/>
    <d v="2024-03-15T12:12:00"/>
    <d v="2024-03-15T12:22:00"/>
    <n v="0.38"/>
    <n v="6"/>
    <n v="13"/>
    <n v="0.11"/>
    <d v="1899-12-30T00:37:32"/>
    <n v="0"/>
    <s v="Walk-in"/>
    <n v="0.98426131657368565"/>
    <m/>
    <n v="35.000000009313226"/>
    <m/>
    <n v="107.0000000030268"/>
  </r>
  <r>
    <s v="P100095"/>
    <s v="Oncology"/>
    <s v="Urgent Care"/>
    <s v="Scheduled"/>
    <d v="2024-03-13T00:00:00"/>
    <d v="2024-03-13T13:15:00"/>
    <d v="2024-03-13T13:03:00"/>
    <s v="Afternoon"/>
    <d v="2024-03-13T13:08:00"/>
    <d v="2024-03-13T13:12:00"/>
    <d v="2024-03-13T13:45:00"/>
    <d v="2024-03-13T13:54:00"/>
    <d v="2024-03-13T13:54:00"/>
    <d v="2024-03-13T14:01:00"/>
    <n v="0.64"/>
    <n v="6"/>
    <n v="9"/>
    <n v="0.22"/>
    <m/>
    <n v="1"/>
    <s v="Online"/>
    <n v="0.2909247721439211"/>
    <m/>
    <n v="42.000000000698492"/>
    <m/>
    <n v="58.000000000465661"/>
  </r>
  <r>
    <s v="P100096"/>
    <s v="Oncology"/>
    <s v="Specialist Referral"/>
    <s v="Scheduled"/>
    <d v="2024-03-15T00:00:00"/>
    <d v="2024-03-15T15:00:00"/>
    <d v="2024-03-15T14:33:00"/>
    <s v="Afternoon"/>
    <d v="2024-03-15T14:36:00"/>
    <d v="2024-03-15T14:38:00"/>
    <d v="2024-03-15T14:53:00"/>
    <d v="2024-03-15T15:12:00"/>
    <d v="2024-03-15T15:57:00"/>
    <d v="2024-03-15T17:30:00"/>
    <n v="0.86"/>
    <n v="6"/>
    <n v="10"/>
    <n v="0.39"/>
    <m/>
    <n v="1"/>
    <s v="Online"/>
    <n v="6.3784509164169667E-2"/>
    <m/>
    <n v="20.000000002328306"/>
    <m/>
    <n v="177.00000000069849"/>
  </r>
  <r>
    <s v="P100112"/>
    <s v="Oncology"/>
    <s v="New Patient"/>
    <s v="Scheduled"/>
    <d v="2024-03-23T00:00:00"/>
    <d v="2024-03-23T11:00:00"/>
    <d v="2024-03-23T10:35:00"/>
    <s v="Morning"/>
    <d v="2024-03-23T10:40:00"/>
    <d v="2024-03-23T10:48:00"/>
    <d v="2024-03-23T12:10:00"/>
    <d v="2024-03-23T12:24:00"/>
    <d v="2024-03-23T13:46:00"/>
    <d v="2024-03-23T14:02:00"/>
    <n v="0.78"/>
    <n v="5"/>
    <n v="5"/>
    <n v="0.21"/>
    <m/>
    <n v="1"/>
    <s v="Online"/>
    <n v="0.32195003424712942"/>
    <m/>
    <n v="95.000000005820766"/>
    <m/>
    <n v="207.00000000419095"/>
  </r>
  <r>
    <s v="P100117"/>
    <s v="Oncology"/>
    <s v="New Patient"/>
    <s v="Scheduled"/>
    <d v="2024-02-29T00:00:00"/>
    <d v="2024-02-29T08:00:00"/>
    <d v="2024-02-29T07:51:00"/>
    <s v="Morning"/>
    <d v="2024-02-29T07:54:00"/>
    <d v="2024-02-29T08:03:00"/>
    <d v="2024-02-29T08:56:00"/>
    <d v="2024-02-29T09:18:00"/>
    <d v="2024-02-29T09:56:00"/>
    <d v="2024-02-29T11:26:00"/>
    <n v="0.74"/>
    <n v="8"/>
    <n v="10"/>
    <n v="0.28999999999999998"/>
    <m/>
    <n v="1"/>
    <s v="Online"/>
    <n v="0.17563915475520941"/>
    <m/>
    <n v="65.000000002328306"/>
    <m/>
    <n v="215.00000000931323"/>
  </r>
  <r>
    <s v="P100126"/>
    <s v="Oncology"/>
    <s v="Specialist Referral"/>
    <s v="Scheduled"/>
    <d v="2024-03-15T00:00:00"/>
    <d v="2024-03-15T13:00:00"/>
    <d v="2024-03-15T12:41:00"/>
    <s v="Afternoon"/>
    <d v="2024-03-15T12:45:00"/>
    <d v="2024-03-15T12:47:00"/>
    <d v="2024-03-15T14:42:00"/>
    <d v="2024-03-15T15:03:00"/>
    <d v="2024-03-15T15:03:00"/>
    <d v="2024-03-15T15:08:00"/>
    <n v="0.61"/>
    <n v="8"/>
    <n v="11"/>
    <n v="0.41"/>
    <m/>
    <n v="1"/>
    <s v="Online"/>
    <n v="0.96846731320089174"/>
    <m/>
    <n v="121.00000000675209"/>
    <m/>
    <n v="147.00000000768341"/>
  </r>
  <r>
    <s v="P100134"/>
    <s v="Oncology"/>
    <s v="Specialist Referral"/>
    <s v="Scheduled"/>
    <d v="2024-01-05T00:00:00"/>
    <d v="2024-01-05T16:00:00"/>
    <d v="2024-01-05T16:05:00"/>
    <s v="Afternoon"/>
    <d v="2024-01-05T16:09:00"/>
    <d v="2024-01-05T16:13:00"/>
    <d v="2024-01-05T17:07:00"/>
    <d v="2024-01-05T17:38:00"/>
    <d v="2024-01-05T18:50:00"/>
    <d v="2024-01-05T19:03:00"/>
    <n v="0.83"/>
    <n v="2"/>
    <n v="5"/>
    <n v="0.11"/>
    <m/>
    <n v="1"/>
    <s v="Online"/>
    <n v="4.0473889356339554E-2"/>
    <m/>
    <n v="61.999999992549419"/>
    <m/>
    <n v="177.99999999348074"/>
  </r>
  <r>
    <s v="P100148"/>
    <s v="Oncology"/>
    <s v="Urgent Care"/>
    <s v="Scheduled"/>
    <d v="2024-01-08T00:00:00"/>
    <d v="2024-01-08T11:15:00"/>
    <d v="2024-01-08T10:45:00"/>
    <s v="Morning"/>
    <d v="2024-01-08T10:50:00"/>
    <d v="2024-01-08T10:56:00"/>
    <d v="2024-01-08T11:36:00"/>
    <d v="2024-01-08T11:50:00"/>
    <d v="2024-01-08T12:40:00"/>
    <d v="2024-01-08T14:47:00"/>
    <n v="0.31"/>
    <n v="3"/>
    <n v="6"/>
    <n v="0.19"/>
    <m/>
    <n v="1"/>
    <s v="Online"/>
    <n v="0.93586662982841362"/>
    <m/>
    <n v="50.999999998603016"/>
    <m/>
    <n v="242.0000000030268"/>
  </r>
  <r>
    <s v="P100152"/>
    <s v="Oncology"/>
    <s v="New Patient"/>
    <s v="Scheduled"/>
    <d v="2024-03-03T00:00:00"/>
    <d v="2024-03-03T12:30:00"/>
    <d v="2024-03-03T12:12:00"/>
    <s v="Afternoon"/>
    <d v="2024-03-03T12:17:00"/>
    <d v="2024-03-03T12:24:00"/>
    <d v="2024-03-03T13:09:00"/>
    <d v="2024-03-03T13:31:00"/>
    <d v="2024-03-03T14:55:00"/>
    <d v="2024-03-03T16:32:00"/>
    <n v="0.9"/>
    <n v="8"/>
    <n v="11"/>
    <n v="0.35"/>
    <m/>
    <n v="1"/>
    <s v="Online"/>
    <n v="0.36215608319378723"/>
    <m/>
    <n v="57.000000007683411"/>
    <m/>
    <n v="259.99999999883585"/>
  </r>
  <r>
    <s v="P100156"/>
    <s v="Oncology"/>
    <s v="Follow-up"/>
    <s v="Scheduled"/>
    <d v="2024-01-27T00:00:00"/>
    <d v="2024-01-27T11:45:00"/>
    <d v="2024-01-27T11:35:00"/>
    <s v="Morning"/>
    <d v="2024-01-27T11:39:00"/>
    <d v="2024-01-27T11:44:00"/>
    <d v="2024-01-27T13:19:00"/>
    <d v="2024-01-27T13:26:00"/>
    <d v="2024-01-27T13:26:00"/>
    <d v="2024-01-27T13:30:00"/>
    <n v="0.56000000000000005"/>
    <n v="2"/>
    <n v="14"/>
    <n v="0.35"/>
    <m/>
    <n v="1"/>
    <s v="Online"/>
    <n v="0.21349946045379709"/>
    <m/>
    <n v="103.99999999324791"/>
    <m/>
    <n v="114.99999999767169"/>
  </r>
  <r>
    <s v="P100159"/>
    <s v="Oncology"/>
    <s v="New Patient"/>
    <s v="Scheduled"/>
    <d v="2024-02-12T00:00:00"/>
    <d v="2024-02-12T14:15:00"/>
    <d v="2024-02-12T13:35:00"/>
    <s v="Afternoon"/>
    <d v="2024-02-12T13:36:00"/>
    <d v="2024-02-12T13:37:00"/>
    <d v="2024-02-12T13:52:00"/>
    <d v="2024-02-12T14:12:00"/>
    <d v="2024-02-12T14:12:00"/>
    <d v="2024-02-12T14:14:00"/>
    <n v="0.54"/>
    <n v="6"/>
    <n v="13"/>
    <n v="0.37"/>
    <m/>
    <n v="1"/>
    <s v="Online"/>
    <n v="0.83080183880960634"/>
    <m/>
    <n v="17.000000003026798"/>
    <m/>
    <n v="39.000000001396984"/>
  </r>
  <r>
    <s v="P100181"/>
    <s v="Oncology"/>
    <s v="Urgent Care"/>
    <s v="Scheduled"/>
    <d v="2024-01-27T00:00:00"/>
    <d v="2024-01-27T11:45:00"/>
    <d v="2024-01-27T12:06:00"/>
    <s v="Afternoon"/>
    <d v="2024-01-27T12:09:00"/>
    <d v="2024-01-27T12:12:00"/>
    <d v="2024-01-27T12:55:00"/>
    <d v="2024-01-27T13:19:00"/>
    <d v="2024-01-27T13:19:00"/>
    <d v="2024-01-27T15:20:00"/>
    <n v="0.52"/>
    <n v="6"/>
    <n v="14"/>
    <n v="0.46"/>
    <m/>
    <n v="1"/>
    <s v="Online"/>
    <n v="0.55291263762123766"/>
    <m/>
    <n v="49.000000002561137"/>
    <m/>
    <n v="194.00000000372529"/>
  </r>
  <r>
    <s v="P100192"/>
    <s v="Oncology"/>
    <s v="Follow-up"/>
    <s v="Scheduled"/>
    <d v="2024-01-27T00:00:00"/>
    <d v="2024-01-27T13:45:00"/>
    <d v="2024-01-27T13:37:00"/>
    <s v="Afternoon"/>
    <d v="2024-01-27T13:39:00"/>
    <d v="2024-01-27T13:44:00"/>
    <d v="2024-01-27T15:06:00"/>
    <d v="2024-01-27T15:11:00"/>
    <d v="2024-01-27T15:29:00"/>
    <d v="2024-01-27T15:39:00"/>
    <n v="0.85"/>
    <n v="5"/>
    <n v="9"/>
    <n v="0.31"/>
    <m/>
    <n v="1"/>
    <s v="Online"/>
    <n v="0.72715116482022335"/>
    <m/>
    <n v="88.999999996740371"/>
    <m/>
    <n v="121.99999999953434"/>
  </r>
  <r>
    <s v="P100201"/>
    <s v="Oncology"/>
    <s v="Follow-up"/>
    <s v="Scheduled"/>
    <d v="2024-01-24T00:00:00"/>
    <d v="2024-01-24T10:45:00"/>
    <d v="2024-01-24T10:35:00"/>
    <s v="Morning"/>
    <d v="2024-01-24T10:37:00"/>
    <d v="2024-01-24T10:44:00"/>
    <d v="2024-01-24T11:37:00"/>
    <d v="2024-01-24T11:50:00"/>
    <d v="2024-01-24T14:00:00"/>
    <d v="2024-01-24T14:09:00"/>
    <n v="0.6"/>
    <n v="4"/>
    <n v="4"/>
    <n v="0.25"/>
    <m/>
    <n v="1"/>
    <s v="Online"/>
    <n v="5.0869924557077173E-2"/>
    <m/>
    <n v="62.000000003026798"/>
    <m/>
    <n v="214.0000000060536"/>
  </r>
  <r>
    <s v="P100206"/>
    <s v="Oncology"/>
    <s v="Specialist Referral"/>
    <s v="Walk-in"/>
    <d v="2024-03-27T00:00:00"/>
    <d v="2024-03-27T15:15:00"/>
    <d v="2024-03-27T15:07:00"/>
    <s v="Afternoon"/>
    <d v="2024-03-27T15:10:00"/>
    <d v="2024-03-27T15:16:00"/>
    <d v="2024-03-27T15:47:00"/>
    <d v="2024-03-27T16:09:00"/>
    <d v="2024-03-27T16:36:00"/>
    <d v="2024-03-27T16:48:00"/>
    <n v="0.44"/>
    <n v="7"/>
    <n v="13"/>
    <n v="0.2"/>
    <d v="1899-12-30T00:13:49"/>
    <n v="0"/>
    <s v="Walk-in"/>
    <n v="0.43870014131026025"/>
    <m/>
    <n v="39.999999994179234"/>
    <m/>
    <n v="100.9999999939464"/>
  </r>
  <r>
    <s v="P100219"/>
    <s v="Oncology"/>
    <s v="New Patient"/>
    <s v="Scheduled"/>
    <d v="2024-01-20T00:00:00"/>
    <d v="2024-01-20T12:00:00"/>
    <d v="2024-01-20T11:40:00"/>
    <s v="Morning"/>
    <d v="2024-01-20T11:42:00"/>
    <d v="2024-01-20T11:48:00"/>
    <d v="2024-01-20T12:25:00"/>
    <d v="2024-01-20T12:54:00"/>
    <d v="2024-01-20T13:39:00"/>
    <d v="2024-01-20T15:17:00"/>
    <n v="0.73"/>
    <n v="3"/>
    <n v="12"/>
    <n v="0.2"/>
    <m/>
    <n v="1"/>
    <s v="Online"/>
    <n v="7.1958792272889371E-2"/>
    <m/>
    <n v="45"/>
    <m/>
    <n v="217.0000000053551"/>
  </r>
  <r>
    <s v="P100244"/>
    <s v="Oncology"/>
    <s v="Urgent Care"/>
    <s v="Walk-in"/>
    <d v="2024-01-24T00:00:00"/>
    <d v="2024-01-24T09:30:00"/>
    <d v="2024-01-24T09:23:00"/>
    <s v="Morning"/>
    <d v="2024-01-24T09:28:00"/>
    <d v="2024-01-24T09:37:00"/>
    <d v="2024-01-24T09:45:00"/>
    <d v="2024-01-24T10:01:00"/>
    <d v="2024-01-24T11:00:00"/>
    <d v="2024-01-24T12:09:00"/>
    <n v="0.91"/>
    <n v="4"/>
    <n v="12"/>
    <n v="0.23"/>
    <d v="1899-12-30T00:28:11"/>
    <n v="0"/>
    <s v="Walk-in"/>
    <n v="0.82567495161980953"/>
    <m/>
    <n v="21.999999998370185"/>
    <m/>
    <n v="165.99999999627471"/>
  </r>
  <r>
    <s v="P100247"/>
    <s v="Oncology"/>
    <s v="New Patient"/>
    <s v="Emergency"/>
    <d v="2024-01-26T00:00:00"/>
    <d v="2024-01-26T08:15:00"/>
    <d v="2024-01-26T08:07:00"/>
    <s v="Morning"/>
    <d v="2024-01-26T08:09:00"/>
    <d v="2024-01-26T08:10:00"/>
    <d v="2024-01-26T09:54:00"/>
    <d v="2024-01-26T10:09:00"/>
    <d v="2024-01-26T10:45:00"/>
    <d v="2024-01-26T11:15:00"/>
    <n v="0.68"/>
    <n v="2"/>
    <n v="8"/>
    <n v="0.38"/>
    <d v="1899-12-30T00:16:49"/>
    <n v="0"/>
    <s v="Walk-in"/>
    <n v="0.44163014904900444"/>
    <m/>
    <n v="107.0000000030268"/>
    <m/>
    <n v="188.00000000512227"/>
  </r>
  <r>
    <s v="P100249"/>
    <s v="Oncology"/>
    <s v="Specialist Referral"/>
    <s v="Scheduled"/>
    <d v="2024-03-22T00:00:00"/>
    <d v="2024-03-22T16:00:00"/>
    <d v="2024-03-22T15:46:00"/>
    <s v="Afternoon"/>
    <d v="2024-03-22T15:51:00"/>
    <d v="2024-03-22T15:54:00"/>
    <d v="2024-03-22T16:41:00"/>
    <d v="2024-03-22T17:05:00"/>
    <d v="2024-03-22T17:42:00"/>
    <d v="2024-03-22T18:31:00"/>
    <n v="0.91"/>
    <n v="6"/>
    <n v="14"/>
    <n v="0.3"/>
    <m/>
    <n v="1"/>
    <s v="Online"/>
    <n v="0.48063994230629958"/>
    <m/>
    <n v="55.000000001164153"/>
    <m/>
    <n v="164.99999999301508"/>
  </r>
  <r>
    <s v="P100253"/>
    <s v="Oncology"/>
    <s v="Urgent Care"/>
    <s v="Scheduled"/>
    <d v="2024-02-23T00:00:00"/>
    <d v="2024-02-23T16:45:00"/>
    <d v="2024-02-23T16:32:00"/>
    <s v="Afternoon"/>
    <d v="2024-02-23T16:37:00"/>
    <d v="2024-02-23T16:41:00"/>
    <d v="2024-02-23T16:44:00"/>
    <d v="2024-02-23T17:11:00"/>
    <d v="2024-02-23T18:44:00"/>
    <d v="2024-02-23T19:10:00"/>
    <n v="0.81"/>
    <n v="5"/>
    <n v="6"/>
    <n v="0.15"/>
    <m/>
    <n v="1"/>
    <s v="Online"/>
    <n v="0.7269097210887947"/>
    <m/>
    <n v="12.000000007683411"/>
    <m/>
    <n v="158.00000000162981"/>
  </r>
  <r>
    <s v="P100286"/>
    <s v="Oncology"/>
    <s v="Urgent Care"/>
    <s v="Scheduled"/>
    <d v="2024-02-13T00:00:00"/>
    <d v="2024-02-13T16:30:00"/>
    <d v="2024-02-13T16:02:00"/>
    <s v="Afternoon"/>
    <d v="2024-02-13T16:06:00"/>
    <d v="2024-02-13T16:13:00"/>
    <d v="2024-02-13T16:25:00"/>
    <d v="2024-02-13T16:45:00"/>
    <d v="2024-02-13T17:07:00"/>
    <d v="2024-02-13T18:56:00"/>
    <n v="0.74"/>
    <n v="3"/>
    <n v="8"/>
    <n v="0.11"/>
    <m/>
    <n v="1"/>
    <s v="Online"/>
    <n v="0.62938617576587863"/>
    <m/>
    <n v="23.000000001629815"/>
    <m/>
    <n v="174.00000000139698"/>
  </r>
  <r>
    <s v="P100309"/>
    <s v="Oncology"/>
    <s v="Follow-up"/>
    <s v="Scheduled"/>
    <d v="2024-03-22T00:00:00"/>
    <d v="2024-03-22T16:45:00"/>
    <d v="2024-03-22T16:21:00"/>
    <s v="Afternoon"/>
    <d v="2024-03-22T16:25:00"/>
    <d v="2024-03-22T16:36:00"/>
    <d v="2024-03-22T17:10:00"/>
    <d v="2024-03-22T17:57:00"/>
    <d v="2024-03-22T18:32:00"/>
    <d v="2024-03-22T18:46:00"/>
    <n v="0.44"/>
    <n v="7"/>
    <n v="15"/>
    <n v="0.43"/>
    <m/>
    <n v="1"/>
    <s v="Online"/>
    <n v="0.82216218611626912"/>
    <m/>
    <n v="49.000000002561137"/>
    <m/>
    <n v="145.00000000116415"/>
  </r>
  <r>
    <s v="P100320"/>
    <s v="Oncology"/>
    <s v="Follow-up"/>
    <s v="Walk-in"/>
    <d v="2024-03-26T00:00:00"/>
    <d v="2024-03-26T11:45:00"/>
    <d v="2024-03-26T11:25:00"/>
    <s v="Morning"/>
    <d v="2024-03-26T11:29:00"/>
    <d v="2024-03-26T11:35:00"/>
    <d v="2024-03-26T11:50:00"/>
    <d v="2024-03-26T12:12:00"/>
    <d v="2024-03-26T12:51:00"/>
    <d v="2024-03-26T13:13:00"/>
    <n v="0.7"/>
    <n v="4"/>
    <n v="7"/>
    <n v="0.45"/>
    <d v="1899-12-30T00:30:54"/>
    <n v="0"/>
    <s v="Walk-in"/>
    <n v="0.34907314413937984"/>
    <m/>
    <n v="24.999999997671694"/>
    <m/>
    <n v="107.99999999580905"/>
  </r>
  <r>
    <s v="P100330"/>
    <s v="Oncology"/>
    <s v="New Patient"/>
    <s v="Scheduled"/>
    <d v="2024-02-24T00:00:00"/>
    <d v="2024-02-24T10:00:00"/>
    <d v="2024-02-24T09:49:00"/>
    <s v="Morning"/>
    <d v="2024-02-24T09:51:00"/>
    <d v="2024-02-24T09:55:00"/>
    <d v="2024-02-24T11:37:00"/>
    <d v="2024-02-24T11:45:00"/>
    <d v="2024-02-24T11:45:00"/>
    <d v="2024-02-24T13:41:00"/>
    <n v="0.56000000000000005"/>
    <n v="3"/>
    <n v="14"/>
    <n v="0.24"/>
    <m/>
    <n v="1"/>
    <s v="Online"/>
    <n v="0.6558085794761187"/>
    <m/>
    <n v="107.99999999580905"/>
    <m/>
    <n v="232.00000000186265"/>
  </r>
  <r>
    <s v="P100337"/>
    <s v="Oncology"/>
    <s v="Specialist Referral"/>
    <s v="Scheduled"/>
    <d v="2024-01-05T00:00:00"/>
    <d v="2024-01-05T08:00:00"/>
    <d v="2024-01-05T07:50:00"/>
    <s v="Morning"/>
    <d v="2024-01-05T07:55:00"/>
    <d v="2024-01-05T07:57:00"/>
    <d v="2024-01-05T08:47:00"/>
    <d v="2024-01-05T08:54:00"/>
    <d v="2024-01-05T08:54:00"/>
    <d v="2024-01-05T09:42:00"/>
    <n v="0.48"/>
    <n v="4"/>
    <n v="11"/>
    <n v="0.41"/>
    <m/>
    <n v="1"/>
    <s v="Online"/>
    <n v="0.26953301595926615"/>
    <m/>
    <n v="56.999999997206032"/>
    <m/>
    <n v="111.99999999837019"/>
  </r>
  <r>
    <s v="P100340"/>
    <s v="Oncology"/>
    <s v="Urgent Care"/>
    <s v="Scheduled"/>
    <d v="2024-01-24T00:00:00"/>
    <d v="2024-01-24T14:45:00"/>
    <d v="2024-01-24T14:30:00"/>
    <s v="Afternoon"/>
    <d v="2024-01-24T14:32:00"/>
    <d v="2024-01-24T14:39:00"/>
    <d v="2024-01-24T16:08:00"/>
    <d v="2024-01-24T16:25:00"/>
    <d v="2024-01-24T16:56:00"/>
    <d v="2024-01-24T18:42:00"/>
    <n v="0.73"/>
    <n v="6"/>
    <n v="9"/>
    <n v="0.48"/>
    <m/>
    <n v="1"/>
    <s v="Online"/>
    <n v="0.96868385944559809"/>
    <m/>
    <n v="98.000000005122274"/>
    <m/>
    <n v="252.00000000419095"/>
  </r>
  <r>
    <s v="P100349"/>
    <s v="Oncology"/>
    <s v="New Patient"/>
    <s v="Scheduled"/>
    <d v="2024-03-10T00:00:00"/>
    <d v="2024-03-10T10:15:00"/>
    <d v="2024-03-10T09:57:00"/>
    <s v="Morning"/>
    <d v="2024-03-10T10:01:00"/>
    <d v="2024-03-10T10:13:00"/>
    <d v="2024-03-10T11:46:00"/>
    <d v="2024-03-10T12:02:00"/>
    <d v="2024-03-10T12:02:00"/>
    <d v="2024-03-10T12:14:00"/>
    <n v="0.4"/>
    <n v="4"/>
    <n v="7"/>
    <n v="0.32"/>
    <m/>
    <n v="1"/>
    <s v="Online"/>
    <n v="0.24825239958915779"/>
    <m/>
    <n v="108.99999999906868"/>
    <m/>
    <n v="137.00000000651926"/>
  </r>
  <r>
    <s v="P100352"/>
    <s v="Oncology"/>
    <s v="Follow-up"/>
    <s v="Scheduled"/>
    <d v="2024-03-18T00:00:00"/>
    <d v="2024-03-18T16:15:00"/>
    <d v="2024-03-18T15:53:00"/>
    <s v="Afternoon"/>
    <d v="2024-03-18T15:56:00"/>
    <d v="2024-03-18T16:03:00"/>
    <d v="2024-03-18T16:52:00"/>
    <d v="2024-03-18T16:57:00"/>
    <d v="2024-03-18T16:57:00"/>
    <d v="2024-03-18T18:54:00"/>
    <n v="0.7"/>
    <n v="5"/>
    <n v="4"/>
    <n v="0.49"/>
    <m/>
    <n v="1"/>
    <s v="Online"/>
    <n v="0.96990525347312873"/>
    <m/>
    <n v="58.999999993247911"/>
    <m/>
    <n v="180.99999999278225"/>
  </r>
  <r>
    <s v="P100353"/>
    <s v="Oncology"/>
    <s v="Urgent Care"/>
    <s v="Emergency"/>
    <d v="2024-03-25T00:00:00"/>
    <d v="2024-03-25T09:30:00"/>
    <d v="2024-03-25T09:20:00"/>
    <s v="Morning"/>
    <d v="2024-03-25T09:24:00"/>
    <d v="2024-03-25T09:32:00"/>
    <d v="2024-03-25T10:20:00"/>
    <d v="2024-03-25T10:37:00"/>
    <d v="2024-03-25T10:37:00"/>
    <d v="2024-03-25T10:47:00"/>
    <n v="0.77"/>
    <n v="4"/>
    <n v="5"/>
    <n v="0.3"/>
    <d v="1899-12-30T00:29:47"/>
    <n v="0"/>
    <s v="Walk-in"/>
    <n v="0.53738244447900463"/>
    <m/>
    <n v="59.99999999650754"/>
    <m/>
    <n v="87.000000000698492"/>
  </r>
  <r>
    <s v="P100356"/>
    <s v="Oncology"/>
    <s v="Follow-up"/>
    <s v="Scheduled"/>
    <d v="2024-01-03T00:00:00"/>
    <d v="2024-01-03T14:15:00"/>
    <d v="2024-01-03T14:01:00"/>
    <s v="Afternoon"/>
    <d v="2024-01-03T14:03:00"/>
    <d v="2024-01-03T14:12:00"/>
    <d v="2024-01-03T14:32:00"/>
    <d v="2024-01-03T15:03:00"/>
    <d v="2024-01-03T16:38:00"/>
    <d v="2024-01-03T18:43:00"/>
    <n v="0.7"/>
    <n v="5"/>
    <n v="8"/>
    <n v="0.49"/>
    <m/>
    <n v="1"/>
    <s v="Online"/>
    <n v="0.96644529289626391"/>
    <m/>
    <n v="31.000000006752089"/>
    <m/>
    <n v="282.00000000768341"/>
  </r>
  <r>
    <s v="P100361"/>
    <s v="Oncology"/>
    <s v="New Patient"/>
    <s v="Scheduled"/>
    <d v="2024-02-19T00:00:00"/>
    <d v="2024-02-19T10:15:00"/>
    <d v="2024-02-19T09:57:00"/>
    <s v="Morning"/>
    <d v="2024-02-19T09:58:00"/>
    <d v="2024-02-19T10:05:00"/>
    <d v="2024-02-19T11:29:00"/>
    <d v="2024-02-19T11:40:00"/>
    <d v="2024-02-19T15:13:00"/>
    <d v="2024-02-19T15:17:00"/>
    <n v="0.65"/>
    <n v="2"/>
    <n v="15"/>
    <n v="0.24"/>
    <m/>
    <n v="1"/>
    <s v="Online"/>
    <n v="0.75733313674563796"/>
    <m/>
    <n v="92.000000006519258"/>
    <m/>
    <n v="320.00000000582077"/>
  </r>
  <r>
    <s v="P100364"/>
    <s v="Oncology"/>
    <s v="Follow-up"/>
    <s v="Emergency"/>
    <d v="2024-03-31T00:00:00"/>
    <d v="2024-03-31T10:00:00"/>
    <d v="2024-03-31T09:48:00"/>
    <s v="Morning"/>
    <d v="2024-03-31T09:50:00"/>
    <d v="2024-03-31T09:57:00"/>
    <d v="2024-03-31T11:51:00"/>
    <d v="2024-03-31T12:31:00"/>
    <d v="2024-03-31T13:48:00"/>
    <d v="2024-03-31T15:30:00"/>
    <n v="0.62"/>
    <n v="3"/>
    <n v="9"/>
    <n v="0.32"/>
    <d v="1899-12-30T00:51:34"/>
    <n v="0"/>
    <s v="Walk-in"/>
    <n v="0.67025199637897293"/>
    <m/>
    <n v="123.00000000279397"/>
    <m/>
    <n v="342.00000000419095"/>
  </r>
  <r>
    <s v="P100366"/>
    <s v="Oncology"/>
    <s v="New Patient"/>
    <s v="Scheduled"/>
    <d v="2024-01-14T00:00:00"/>
    <d v="2024-01-14T16:30:00"/>
    <d v="2024-01-14T16:30:00"/>
    <s v="Afternoon"/>
    <d v="2024-01-14T16:31:00"/>
    <d v="2024-01-14T16:36:00"/>
    <d v="2024-01-14T17:09:00"/>
    <d v="2024-01-14T17:23:00"/>
    <d v="2024-01-14T17:23:00"/>
    <d v="2024-01-14T19:20:00"/>
    <n v="0.88"/>
    <n v="6"/>
    <n v="13"/>
    <n v="0.25"/>
    <m/>
    <n v="1"/>
    <s v="Online"/>
    <n v="0.40401614015173304"/>
    <m/>
    <n v="39.000000001396984"/>
    <m/>
    <n v="169.99999999883585"/>
  </r>
  <r>
    <s v="P100368"/>
    <s v="Oncology"/>
    <s v="Urgent Care"/>
    <s v="Scheduled"/>
    <d v="2024-03-30T00:00:00"/>
    <d v="2024-03-30T15:00:00"/>
    <d v="2024-03-30T14:58:00"/>
    <s v="Afternoon"/>
    <d v="2024-03-30T15:02:00"/>
    <d v="2024-03-30T15:11:00"/>
    <d v="2024-03-30T15:43:00"/>
    <d v="2024-03-30T16:12:00"/>
    <d v="2024-03-30T17:26:00"/>
    <d v="2024-03-30T17:35:00"/>
    <n v="0.86"/>
    <n v="4"/>
    <n v="3"/>
    <n v="0.11"/>
    <m/>
    <n v="1"/>
    <s v="Online"/>
    <n v="0.25971024529846964"/>
    <m/>
    <n v="45"/>
    <m/>
    <n v="156.99999999837019"/>
  </r>
  <r>
    <s v="P100374"/>
    <s v="Oncology"/>
    <s v="Specialist Referral"/>
    <s v="Scheduled"/>
    <d v="2024-01-14T00:00:00"/>
    <d v="2024-01-14T12:30:00"/>
    <d v="2024-01-14T12:28:00"/>
    <s v="Afternoon"/>
    <d v="2024-01-14T12:33:00"/>
    <d v="2024-01-14T12:38:00"/>
    <d v="2024-01-14T14:09:00"/>
    <d v="2024-01-14T14:37:00"/>
    <d v="2024-01-14T15:59:00"/>
    <d v="2024-01-14T16:39:00"/>
    <n v="0.79"/>
    <n v="6"/>
    <n v="3"/>
    <n v="0.21"/>
    <m/>
    <n v="1"/>
    <s v="Online"/>
    <n v="0.69892566286942648"/>
    <m/>
    <n v="101.00000000442378"/>
    <m/>
    <n v="251.00000000093132"/>
  </r>
  <r>
    <s v="P100382"/>
    <s v="Oncology"/>
    <s v="New Patient"/>
    <s v="Scheduled"/>
    <d v="2024-02-14T00:00:00"/>
    <d v="2024-02-14T08:30:00"/>
    <d v="2024-02-14T08:29:00"/>
    <s v="Morning"/>
    <d v="2024-02-14T08:33:00"/>
    <d v="2024-02-14T08:38:00"/>
    <d v="2024-02-14T09:05:00"/>
    <d v="2024-02-14T09:21:00"/>
    <d v="2024-02-14T10:03:00"/>
    <d v="2024-02-14T11:41:00"/>
    <n v="0.85"/>
    <n v="8"/>
    <n v="13"/>
    <n v="0.37"/>
    <m/>
    <n v="1"/>
    <s v="Online"/>
    <n v="0.73383349122765562"/>
    <m/>
    <n v="35.999999991618097"/>
    <m/>
    <n v="191.99999999720603"/>
  </r>
  <r>
    <s v="P100407"/>
    <s v="Oncology"/>
    <s v="Specialist Referral"/>
    <s v="Emergency"/>
    <d v="2024-02-07T00:00:00"/>
    <d v="2024-02-07T14:00:00"/>
    <d v="2024-02-07T14:04:00"/>
    <s v="Afternoon"/>
    <d v="2024-02-07T14:06:00"/>
    <d v="2024-02-07T14:07:00"/>
    <d v="2024-02-07T15:30:00"/>
    <d v="2024-02-07T15:55:00"/>
    <d v="2024-02-07T17:09:00"/>
    <d v="2024-02-07T18:20:00"/>
    <n v="0.34"/>
    <n v="3"/>
    <n v="15"/>
    <n v="0.47"/>
    <d v="1899-12-30T00:07:20"/>
    <n v="0"/>
    <s v="Walk-in"/>
    <n v="0.10639627718462386"/>
    <m/>
    <n v="86.000000007916242"/>
    <m/>
    <n v="256.00000000675209"/>
  </r>
  <r>
    <s v="P100414"/>
    <s v="Oncology"/>
    <s v="New Patient"/>
    <s v="Scheduled"/>
    <d v="2024-02-13T00:00:00"/>
    <d v="2024-02-13T08:45:00"/>
    <d v="2024-02-13T08:04:00"/>
    <s v="Morning"/>
    <d v="2024-02-13T08:08:00"/>
    <d v="2024-02-13T08:15:00"/>
    <d v="2024-02-13T10:09:00"/>
    <d v="2024-02-13T10:29:00"/>
    <d v="2024-02-13T10:49:00"/>
    <d v="2024-02-13T11:30:00"/>
    <n v="0.77"/>
    <n v="8"/>
    <n v="10"/>
    <n v="0.28999999999999998"/>
    <m/>
    <n v="1"/>
    <s v="Online"/>
    <n v="0.64722822488903609"/>
    <m/>
    <n v="125.00000000931323"/>
    <m/>
    <n v="206.00000000093132"/>
  </r>
  <r>
    <s v="P100433"/>
    <s v="Oncology"/>
    <s v="New Patient"/>
    <s v="Scheduled"/>
    <d v="2024-02-26T00:00:00"/>
    <d v="2024-02-26T12:15:00"/>
    <d v="2024-02-26T11:51:00"/>
    <s v="Morning"/>
    <d v="2024-02-26T11:53:00"/>
    <d v="2024-02-26T11:54:00"/>
    <d v="2024-02-26T12:55:00"/>
    <d v="2024-02-26T13:08:00"/>
    <d v="2024-02-26T14:35:00"/>
    <d v="2024-02-26T16:45:00"/>
    <n v="0.45"/>
    <n v="7"/>
    <n v="10"/>
    <n v="0.48"/>
    <m/>
    <n v="1"/>
    <s v="Online"/>
    <n v="0.83204319699463403"/>
    <m/>
    <n v="63.999999999068677"/>
    <m/>
    <n v="293.99999999441206"/>
  </r>
  <r>
    <s v="P100436"/>
    <s v="Oncology"/>
    <s v="New Patient"/>
    <s v="Scheduled"/>
    <d v="2024-03-11T00:00:00"/>
    <d v="2024-03-11T11:30:00"/>
    <d v="2024-03-11T11:09:00"/>
    <s v="Morning"/>
    <d v="2024-03-11T11:13:00"/>
    <d v="2024-03-11T11:18:00"/>
    <d v="2024-03-11T12:56:00"/>
    <d v="2024-03-11T13:33:00"/>
    <d v="2024-03-11T14:55:00"/>
    <d v="2024-03-11T15:20:00"/>
    <n v="0.35"/>
    <n v="3"/>
    <n v="15"/>
    <n v="0.12"/>
    <m/>
    <n v="1"/>
    <s v="Online"/>
    <n v="0.42354686979456824"/>
    <m/>
    <n v="107.0000000030268"/>
    <m/>
    <n v="251.00000000093132"/>
  </r>
  <r>
    <s v="P100452"/>
    <s v="Oncology"/>
    <s v="Specialist Referral"/>
    <s v="Walk-in"/>
    <d v="2024-02-22T00:00:00"/>
    <d v="2024-02-22T09:30:00"/>
    <d v="2024-02-22T09:06:00"/>
    <s v="Morning"/>
    <d v="2024-02-22T09:10:00"/>
    <d v="2024-02-22T09:19:00"/>
    <d v="2024-02-22T11:36:00"/>
    <d v="2024-02-22T12:09:00"/>
    <d v="2024-02-22T13:17:00"/>
    <d v="2024-02-22T13:30:00"/>
    <n v="0.88"/>
    <n v="5"/>
    <n v="3"/>
    <n v="0.28999999999999998"/>
    <d v="1899-12-30T00:12:10"/>
    <n v="0"/>
    <s v="Walk-in"/>
    <n v="0.3475502557699246"/>
    <m/>
    <n v="149.99999999650754"/>
    <m/>
    <n v="264.00000000139698"/>
  </r>
  <r>
    <s v="P100461"/>
    <s v="Oncology"/>
    <s v="Urgent Care"/>
    <s v="Scheduled"/>
    <d v="2024-03-19T00:00:00"/>
    <d v="2024-03-19T13:15:00"/>
    <d v="2024-03-19T12:55:00"/>
    <s v="Afternoon"/>
    <d v="2024-03-19T12:59:00"/>
    <d v="2024-03-19T13:14:00"/>
    <d v="2024-03-19T14:22:00"/>
    <d v="2024-03-19T14:41:00"/>
    <d v="2024-03-19T15:02:00"/>
    <d v="2024-03-19T16:10:00"/>
    <n v="0.46"/>
    <n v="3"/>
    <n v="15"/>
    <n v="0.39"/>
    <m/>
    <n v="1"/>
    <s v="Online"/>
    <n v="0.78194003008581403"/>
    <m/>
    <n v="87.000000000698492"/>
    <m/>
    <n v="194.99999999650754"/>
  </r>
  <r>
    <s v="P100465"/>
    <s v="Oncology"/>
    <s v="Urgent Care"/>
    <s v="Scheduled"/>
    <d v="2024-01-02T00:00:00"/>
    <d v="2024-01-02T16:15:00"/>
    <d v="2024-01-02T16:11:00"/>
    <s v="Afternoon"/>
    <d v="2024-01-02T16:13:00"/>
    <d v="2024-01-02T16:25:00"/>
    <d v="2024-01-02T16:38:00"/>
    <d v="2024-01-02T16:55:00"/>
    <d v="2024-01-02T17:23:00"/>
    <d v="2024-01-02T19:19:00"/>
    <n v="0.34"/>
    <n v="5"/>
    <n v="4"/>
    <n v="0.16"/>
    <m/>
    <n v="1"/>
    <s v="Online"/>
    <n v="0.10997034471411371"/>
    <m/>
    <n v="27.000000004190952"/>
    <m/>
    <n v="187.9999999946449"/>
  </r>
  <r>
    <s v="P100478"/>
    <s v="Oncology"/>
    <s v="New Patient"/>
    <s v="Walk-in"/>
    <d v="2024-03-29T00:00:00"/>
    <d v="2024-03-29T12:45:00"/>
    <d v="2024-03-29T12:30:00"/>
    <s v="Afternoon"/>
    <d v="2024-03-29T12:33:00"/>
    <d v="2024-03-29T12:34:00"/>
    <d v="2024-03-29T12:50:00"/>
    <d v="2024-03-29T13:20:00"/>
    <d v="2024-03-29T14:15:00"/>
    <d v="2024-03-29T15:11:00"/>
    <n v="0.71"/>
    <n v="2"/>
    <n v="8"/>
    <n v="0.1"/>
    <d v="1899-12-30T00:38:40"/>
    <n v="0"/>
    <s v="Walk-in"/>
    <n v="0.70662224532655438"/>
    <m/>
    <n v="19.999999991850927"/>
    <m/>
    <n v="161.00000000093132"/>
  </r>
  <r>
    <s v="P100486"/>
    <s v="Oncology"/>
    <s v="New Patient"/>
    <s v="Scheduled"/>
    <d v="2024-01-27T00:00:00"/>
    <d v="2024-01-27T12:45:00"/>
    <d v="2024-01-27T12:32:00"/>
    <s v="Afternoon"/>
    <d v="2024-01-27T12:33:00"/>
    <d v="2024-01-27T12:42:00"/>
    <d v="2024-01-27T15:00:00"/>
    <d v="2024-01-27T15:14:00"/>
    <d v="2024-01-27T15:31:00"/>
    <d v="2024-01-27T15:40:00"/>
    <n v="0.6"/>
    <n v="2"/>
    <n v="14"/>
    <n v="0.41"/>
    <m/>
    <n v="1"/>
    <s v="Online"/>
    <n v="0.73036607913958396"/>
    <m/>
    <n v="148.00000000046566"/>
    <m/>
    <n v="188.00000000512227"/>
  </r>
  <r>
    <s v="P100495"/>
    <s v="Oncology"/>
    <s v="New Patient"/>
    <s v="Emergency"/>
    <d v="2024-03-10T00:00:00"/>
    <d v="2024-03-10T13:00:00"/>
    <d v="2024-03-10T12:55:00"/>
    <s v="Afternoon"/>
    <d v="2024-03-10T12:58:00"/>
    <d v="2024-03-10T12:59:00"/>
    <d v="2024-03-10T14:09:00"/>
    <d v="2024-03-10T14:14:00"/>
    <d v="2024-03-10T14:14:00"/>
    <d v="2024-03-10T14:28:00"/>
    <n v="0.55000000000000004"/>
    <n v="7"/>
    <n v="4"/>
    <n v="0.11"/>
    <d v="1899-12-30T00:59:29"/>
    <n v="0"/>
    <s v="Walk-in"/>
    <n v="0.18392772085149633"/>
    <m/>
    <n v="74.000000000232831"/>
    <m/>
    <n v="92.999999999301508"/>
  </r>
  <r>
    <s v="P100497"/>
    <s v="Oncology"/>
    <s v="Specialist Referral"/>
    <s v="Scheduled"/>
    <d v="2024-03-05T00:00:00"/>
    <d v="2024-03-05T08:30:00"/>
    <d v="2024-03-05T08:10:00"/>
    <s v="Morning"/>
    <d v="2024-03-05T08:14:00"/>
    <d v="2024-03-05T08:22:00"/>
    <d v="2024-03-05T08:36:00"/>
    <d v="2024-03-05T08:55:00"/>
    <d v="2024-03-05T09:34:00"/>
    <d v="2024-03-05T09:41:00"/>
    <n v="0.3"/>
    <n v="8"/>
    <n v="11"/>
    <n v="0.37"/>
    <m/>
    <n v="1"/>
    <s v="Online"/>
    <n v="0.38171287363094253"/>
    <m/>
    <n v="25.999999990453944"/>
    <m/>
    <n v="90.99999999278225"/>
  </r>
  <r>
    <s v="P100499"/>
    <s v="Oncology"/>
    <s v="Follow-up"/>
    <s v="Scheduled"/>
    <d v="2024-01-30T00:00:00"/>
    <d v="2024-01-30T13:45:00"/>
    <d v="2024-01-30T13:45:00"/>
    <s v="Afternoon"/>
    <d v="2024-01-30T13:49:00"/>
    <d v="2024-01-30T13:57:00"/>
    <d v="2024-01-30T14:07:00"/>
    <d v="2024-01-30T14:36:00"/>
    <d v="2024-01-30T15:25:00"/>
    <d v="2024-01-30T16:02:00"/>
    <n v="0.92"/>
    <n v="5"/>
    <n v="14"/>
    <n v="0.33"/>
    <m/>
    <n v="1"/>
    <s v="Online"/>
    <n v="0.20119118286961524"/>
    <m/>
    <n v="21.999999998370185"/>
    <m/>
    <n v="137.00000000651926"/>
  </r>
  <r>
    <s v="P100508"/>
    <s v="Oncology"/>
    <s v="Urgent Care"/>
    <s v="Scheduled"/>
    <d v="2024-03-24T00:00:00"/>
    <d v="2024-03-24T10:00:00"/>
    <d v="2024-03-24T09:24:00"/>
    <s v="Morning"/>
    <d v="2024-03-24T09:27:00"/>
    <d v="2024-03-24T09:32:00"/>
    <d v="2024-03-24T10:13:00"/>
    <d v="2024-03-24T10:22:00"/>
    <d v="2024-03-24T10:47:00"/>
    <d v="2024-03-24T10:59:00"/>
    <n v="0.34"/>
    <n v="7"/>
    <n v="12"/>
    <n v="0.18"/>
    <m/>
    <n v="1"/>
    <s v="Online"/>
    <n v="0.44243525227900538"/>
    <m/>
    <n v="48.999999992083758"/>
    <m/>
    <n v="94.999999995343387"/>
  </r>
  <r>
    <s v="P100510"/>
    <s v="Oncology"/>
    <s v="Follow-up"/>
    <s v="Scheduled"/>
    <d v="2024-01-02T00:00:00"/>
    <d v="2024-01-02T08:30:00"/>
    <d v="2024-01-02T08:01:00"/>
    <s v="Morning"/>
    <d v="2024-01-02T08:03:00"/>
    <d v="2024-01-02T08:12:00"/>
    <d v="2024-01-02T08:58:00"/>
    <d v="2024-01-02T09:31:00"/>
    <d v="2024-01-02T10:12:00"/>
    <d v="2024-01-02T10:18:00"/>
    <n v="0.85"/>
    <n v="2"/>
    <n v="6"/>
    <n v="0.39"/>
    <m/>
    <n v="1"/>
    <s v="Online"/>
    <n v="0.57733566911472101"/>
    <m/>
    <n v="57.000000007683411"/>
    <m/>
    <n v="137.00000000651926"/>
  </r>
  <r>
    <s v="P100528"/>
    <s v="Oncology"/>
    <s v="Urgent Care"/>
    <s v="Scheduled"/>
    <d v="2024-02-18T00:00:00"/>
    <d v="2024-02-18T16:15:00"/>
    <d v="2024-02-18T16:23:00"/>
    <s v="Afternoon"/>
    <d v="2024-02-18T16:25:00"/>
    <d v="2024-02-18T16:28:00"/>
    <d v="2024-02-18T18:17:00"/>
    <d v="2024-02-18T18:38:00"/>
    <d v="2024-02-18T19:09:00"/>
    <d v="2024-02-18T19:19:00"/>
    <n v="0.69"/>
    <n v="6"/>
    <n v="12"/>
    <n v="0.2"/>
    <m/>
    <n v="1"/>
    <s v="Online"/>
    <n v="2.4439339607034261E-2"/>
    <m/>
    <n v="114.00000000488944"/>
    <m/>
    <n v="175.99999999743886"/>
  </r>
  <r>
    <s v="P100529"/>
    <s v="Oncology"/>
    <s v="Urgent Care"/>
    <s v="Scheduled"/>
    <d v="2024-03-09T00:00:00"/>
    <d v="2024-03-09T09:15:00"/>
    <d v="2024-03-09T08:54:00"/>
    <s v="Morning"/>
    <d v="2024-03-09T08:57:00"/>
    <d v="2024-03-09T09:00:00"/>
    <d v="2024-03-09T09:45:00"/>
    <d v="2024-03-09T09:55:00"/>
    <d v="2024-03-09T10:50:00"/>
    <d v="2024-03-09T10:56:00"/>
    <n v="0.64"/>
    <n v="6"/>
    <n v="15"/>
    <n v="0.43"/>
    <m/>
    <n v="1"/>
    <s v="Online"/>
    <n v="4.8179880606282754E-2"/>
    <m/>
    <n v="50.999999998603016"/>
    <m/>
    <n v="121.99999999953434"/>
  </r>
  <r>
    <s v="P100532"/>
    <s v="Oncology"/>
    <s v="Urgent Care"/>
    <s v="Scheduled"/>
    <d v="2024-02-22T00:00:00"/>
    <d v="2024-02-22T11:00:00"/>
    <d v="2024-02-22T11:06:00"/>
    <s v="Morning"/>
    <d v="2024-02-22T11:10:00"/>
    <d v="2024-02-22T11:14:00"/>
    <d v="2024-02-22T11:34:00"/>
    <d v="2024-02-22T11:39:00"/>
    <d v="2024-02-22T11:57:00"/>
    <d v="2024-02-22T12:09:00"/>
    <n v="0.45"/>
    <n v="8"/>
    <n v="15"/>
    <n v="0.15"/>
    <m/>
    <n v="1"/>
    <s v="Online"/>
    <n v="0.86862511506987339"/>
    <m/>
    <n v="27.999999996973202"/>
    <m/>
    <n v="62.999999995809048"/>
  </r>
  <r>
    <s v="P100533"/>
    <s v="Oncology"/>
    <s v="Urgent Care"/>
    <s v="Scheduled"/>
    <d v="2024-01-29T00:00:00"/>
    <d v="2024-01-29T11:00:00"/>
    <d v="2024-01-29T10:27:00"/>
    <s v="Morning"/>
    <d v="2024-01-29T10:28:00"/>
    <d v="2024-01-29T10:39:00"/>
    <d v="2024-01-29T12:25:00"/>
    <d v="2024-01-29T12:57:00"/>
    <d v="2024-01-29T14:16:00"/>
    <d v="2024-01-29T15:12:00"/>
    <n v="0.42"/>
    <n v="3"/>
    <n v="13"/>
    <n v="0.3"/>
    <m/>
    <n v="1"/>
    <s v="Online"/>
    <n v="0.4730470934482961"/>
    <m/>
    <n v="117.9999999969732"/>
    <m/>
    <n v="284.99999999650754"/>
  </r>
  <r>
    <s v="P100537"/>
    <s v="Oncology"/>
    <s v="Specialist Referral"/>
    <s v="Scheduled"/>
    <d v="2024-03-22T00:00:00"/>
    <d v="2024-03-22T16:15:00"/>
    <d v="2024-03-22T16:24:00"/>
    <s v="Afternoon"/>
    <d v="2024-03-22T16:26:00"/>
    <d v="2024-03-22T16:31:00"/>
    <d v="2024-03-22T17:09:00"/>
    <d v="2024-03-22T17:14:00"/>
    <d v="2024-03-22T17:14:00"/>
    <d v="2024-03-22T18:03:00"/>
    <n v="0.93"/>
    <n v="5"/>
    <n v="14"/>
    <n v="0.14000000000000001"/>
    <m/>
    <n v="1"/>
    <s v="Online"/>
    <n v="0.9514567360357814"/>
    <m/>
    <n v="45"/>
    <m/>
    <n v="98.999999997904524"/>
  </r>
  <r>
    <s v="P100543"/>
    <s v="Oncology"/>
    <s v="New Patient"/>
    <s v="Scheduled"/>
    <d v="2024-01-13T00:00:00"/>
    <d v="2024-01-13T13:45:00"/>
    <d v="2024-01-13T13:34:00"/>
    <s v="Afternoon"/>
    <d v="2024-01-13T13:35:00"/>
    <d v="2024-01-13T13:38:00"/>
    <d v="2024-01-13T13:49:00"/>
    <d v="2024-01-13T14:19:00"/>
    <d v="2024-01-13T18:05:00"/>
    <d v="2024-01-13T18:16:00"/>
    <n v="0.34"/>
    <n v="7"/>
    <n v="12"/>
    <n v="0.41"/>
    <m/>
    <n v="1"/>
    <s v="Online"/>
    <n v="0.78270232308971599"/>
    <m/>
    <n v="14.99999999650754"/>
    <m/>
    <n v="281.99999999720603"/>
  </r>
  <r>
    <s v="P100546"/>
    <s v="Oncology"/>
    <s v="Follow-up"/>
    <s v="Scheduled"/>
    <d v="2024-02-13T00:00:00"/>
    <d v="2024-02-13T09:15:00"/>
    <d v="2024-02-13T08:50:00"/>
    <s v="Morning"/>
    <d v="2024-02-13T08:54:00"/>
    <d v="2024-02-13T09:05:00"/>
    <d v="2024-02-13T09:29:00"/>
    <d v="2024-02-13T09:47:00"/>
    <d v="2024-02-13T10:20:00"/>
    <d v="2024-02-13T11:01:00"/>
    <n v="0.67"/>
    <n v="8"/>
    <n v="6"/>
    <n v="0.46"/>
    <m/>
    <n v="1"/>
    <s v="Online"/>
    <n v="0.86328758233538061"/>
    <m/>
    <n v="39.000000001396984"/>
    <m/>
    <n v="130.99999999743886"/>
  </r>
  <r>
    <s v="P100552"/>
    <s v="Oncology"/>
    <s v="New Patient"/>
    <s v="Scheduled"/>
    <d v="2024-01-23T00:00:00"/>
    <d v="2024-01-23T13:30:00"/>
    <d v="2024-01-23T13:23:00"/>
    <s v="Afternoon"/>
    <d v="2024-01-23T13:26:00"/>
    <d v="2024-01-23T13:32:00"/>
    <d v="2024-01-23T13:34:00"/>
    <d v="2024-01-23T14:23:00"/>
    <d v="2024-01-23T15:19:00"/>
    <d v="2024-01-23T15:42:00"/>
    <n v="0.46"/>
    <n v="7"/>
    <n v="13"/>
    <n v="0.38"/>
    <m/>
    <n v="1"/>
    <s v="Online"/>
    <n v="0.86006709812994486"/>
    <m/>
    <n v="11.000000004423782"/>
    <m/>
    <n v="139.00000000256114"/>
  </r>
  <r>
    <s v="P100560"/>
    <s v="Oncology"/>
    <s v="New Patient"/>
    <s v="Scheduled"/>
    <d v="2024-03-27T00:00:00"/>
    <d v="2024-03-27T09:15:00"/>
    <d v="2024-03-27T09:21:00"/>
    <s v="Morning"/>
    <d v="2024-03-27T09:26:00"/>
    <d v="2024-03-27T09:37:00"/>
    <d v="2024-03-27T10:07:00"/>
    <d v="2024-03-27T10:30:00"/>
    <d v="2024-03-27T10:30:00"/>
    <d v="2024-03-27T10:34:00"/>
    <n v="0.33"/>
    <n v="2"/>
    <n v="5"/>
    <n v="0.21"/>
    <m/>
    <n v="1"/>
    <s v="Online"/>
    <n v="0.24671401228514755"/>
    <m/>
    <n v="46.000000003259629"/>
    <m/>
    <n v="73.000000007450581"/>
  </r>
  <r>
    <s v="P100562"/>
    <s v="Oncology"/>
    <s v="New Patient"/>
    <s v="Walk-in"/>
    <d v="2024-01-19T00:00:00"/>
    <d v="2024-01-19T11:30:00"/>
    <d v="2024-01-19T11:45:00"/>
    <s v="Morning"/>
    <d v="2024-01-19T11:48:00"/>
    <d v="2024-01-19T11:53:00"/>
    <d v="2024-01-19T12:53:00"/>
    <d v="2024-01-19T12:58:00"/>
    <d v="2024-01-19T12:58:00"/>
    <d v="2024-01-19T13:23:00"/>
    <n v="0.45"/>
    <n v="8"/>
    <n v="15"/>
    <n v="0.48"/>
    <d v="1899-12-30T00:53:05"/>
    <n v="0"/>
    <s v="Walk-in"/>
    <n v="0.12438576961387571"/>
    <m/>
    <n v="68.000000001629815"/>
    <m/>
    <n v="97.999999994644895"/>
  </r>
  <r>
    <s v="P100565"/>
    <s v="Oncology"/>
    <s v="New Patient"/>
    <s v="Scheduled"/>
    <d v="2024-01-09T00:00:00"/>
    <d v="2024-01-09T11:00:00"/>
    <d v="2024-01-09T10:44:00"/>
    <s v="Morning"/>
    <d v="2024-01-09T10:48:00"/>
    <d v="2024-01-09T10:53:00"/>
    <d v="2024-01-09T12:28:00"/>
    <d v="2024-01-09T12:49:00"/>
    <d v="2024-01-09T15:13:00"/>
    <d v="2024-01-09T15:15:00"/>
    <n v="0.94"/>
    <n v="3"/>
    <n v="10"/>
    <n v="0.23"/>
    <m/>
    <n v="1"/>
    <s v="Online"/>
    <n v="0.82057915820241545"/>
    <m/>
    <n v="103.99999999324791"/>
    <m/>
    <n v="270.99999999278225"/>
  </r>
  <r>
    <s v="P100571"/>
    <s v="Oncology"/>
    <s v="Urgent Care"/>
    <s v="Scheduled"/>
    <d v="2024-01-22T00:00:00"/>
    <d v="2024-01-22T13:45:00"/>
    <d v="2024-01-22T13:54:00"/>
    <s v="Afternoon"/>
    <d v="2024-01-22T13:58:00"/>
    <d v="2024-01-22T14:05:00"/>
    <d v="2024-01-22T14:16:00"/>
    <d v="2024-01-22T14:37:00"/>
    <d v="2024-01-22T15:15:00"/>
    <d v="2024-01-22T15:26:00"/>
    <n v="0.94"/>
    <n v="3"/>
    <n v="11"/>
    <n v="0.19"/>
    <m/>
    <n v="1"/>
    <s v="Online"/>
    <n v="0.42578551927680897"/>
    <m/>
    <n v="21.999999998370185"/>
    <m/>
    <n v="91.999999996041879"/>
  </r>
  <r>
    <s v="P100572"/>
    <s v="Oncology"/>
    <s v="Follow-up"/>
    <s v="Emergency"/>
    <d v="2024-02-07T00:00:00"/>
    <d v="2024-02-07T10:00:00"/>
    <d v="2024-02-07T09:50:00"/>
    <s v="Morning"/>
    <d v="2024-02-07T09:52:00"/>
    <d v="2024-02-07T09:56:00"/>
    <d v="2024-02-07T10:05:00"/>
    <d v="2024-02-07T10:22:00"/>
    <d v="2024-02-07T12:47:00"/>
    <d v="2024-02-07T13:02:00"/>
    <n v="0.69"/>
    <n v="7"/>
    <n v="12"/>
    <n v="0.43"/>
    <d v="1899-12-30T00:58:27"/>
    <n v="0"/>
    <s v="Walk-in"/>
    <n v="0.53231098383589948"/>
    <m/>
    <n v="15.000000006984919"/>
    <m/>
    <n v="192.00000000768341"/>
  </r>
  <r>
    <s v="P100574"/>
    <s v="Oncology"/>
    <s v="Specialist Referral"/>
    <s v="Emergency"/>
    <d v="2024-02-05T00:00:00"/>
    <d v="2024-02-05T13:45:00"/>
    <d v="2024-02-05T14:09:00"/>
    <s v="Afternoon"/>
    <d v="2024-02-05T14:13:00"/>
    <d v="2024-02-05T14:18:00"/>
    <d v="2024-02-05T15:24:00"/>
    <d v="2024-02-05T15:39:00"/>
    <d v="2024-02-05T16:07:00"/>
    <d v="2024-02-05T17:05:00"/>
    <n v="0.52"/>
    <n v="2"/>
    <n v="12"/>
    <n v="0.21"/>
    <d v="1899-12-30T00:17:28"/>
    <n v="0"/>
    <s v="Walk-in"/>
    <n v="9.4629501022327034E-2"/>
    <m/>
    <n v="75.00000000349246"/>
    <m/>
    <n v="175.99999999743886"/>
  </r>
  <r>
    <s v="P100585"/>
    <s v="Oncology"/>
    <s v="Follow-up"/>
    <s v="Scheduled"/>
    <d v="2024-02-23T00:00:00"/>
    <d v="2024-02-23T15:30:00"/>
    <d v="2024-02-23T15:20:00"/>
    <s v="Afternoon"/>
    <d v="2024-02-23T15:24:00"/>
    <d v="2024-02-23T15:32:00"/>
    <d v="2024-02-23T16:32:00"/>
    <d v="2024-02-23T17:03:00"/>
    <d v="2024-02-23T17:27:00"/>
    <d v="2024-02-23T17:52:00"/>
    <n v="0.89"/>
    <n v="7"/>
    <n v="7"/>
    <n v="0.3"/>
    <m/>
    <n v="1"/>
    <s v="Online"/>
    <n v="0.72291830636051879"/>
    <m/>
    <n v="71.999999993713573"/>
    <m/>
    <n v="151.99999999254942"/>
  </r>
  <r>
    <s v="P100595"/>
    <s v="Oncology"/>
    <s v="New Patient"/>
    <s v="Scheduled"/>
    <d v="2024-02-25T00:00:00"/>
    <d v="2024-02-25T15:00:00"/>
    <d v="2024-02-25T14:51:00"/>
    <s v="Afternoon"/>
    <d v="2024-02-25T14:56:00"/>
    <d v="2024-02-25T14:58:00"/>
    <d v="2024-02-25T15:16:00"/>
    <d v="2024-02-25T15:32:00"/>
    <d v="2024-02-25T15:32:00"/>
    <d v="2024-02-25T17:14:00"/>
    <n v="0.85"/>
    <n v="6"/>
    <n v="5"/>
    <n v="0.41"/>
    <m/>
    <n v="1"/>
    <s v="Online"/>
    <n v="0.46238116945751639"/>
    <m/>
    <n v="24.999999997671694"/>
    <m/>
    <n v="142.9999999946449"/>
  </r>
  <r>
    <s v="P100610"/>
    <s v="Oncology"/>
    <s v="New Patient"/>
    <s v="Walk-in"/>
    <d v="2024-01-17T00:00:00"/>
    <d v="2024-01-17T13:00:00"/>
    <d v="2024-01-17T12:58:00"/>
    <s v="Afternoon"/>
    <d v="2024-01-17T13:01:00"/>
    <d v="2024-01-17T13:05:00"/>
    <d v="2024-01-17T14:26:00"/>
    <d v="2024-01-17T14:41:00"/>
    <d v="2024-01-17T15:32:00"/>
    <d v="2024-01-17T17:16:00"/>
    <n v="0.51"/>
    <n v="7"/>
    <n v="11"/>
    <n v="0.38"/>
    <d v="1899-12-30T00:00:51"/>
    <n v="0"/>
    <s v="Walk-in"/>
    <n v="0.29493432642496042"/>
    <m/>
    <n v="88.000000003958121"/>
    <m/>
    <n v="258.00000000279397"/>
  </r>
  <r>
    <s v="P100613"/>
    <s v="Oncology"/>
    <s v="Urgent Care"/>
    <s v="Walk-in"/>
    <d v="2024-01-05T00:00:00"/>
    <d v="2024-01-05T10:30:00"/>
    <d v="2024-01-05T10:47:00"/>
    <s v="Morning"/>
    <d v="2024-01-05T10:52:00"/>
    <d v="2024-01-05T10:55:00"/>
    <d v="2024-01-05T11:31:00"/>
    <d v="2024-01-05T12:11:00"/>
    <d v="2024-01-05T12:46:00"/>
    <d v="2024-01-05T12:50:00"/>
    <n v="0.6"/>
    <n v="5"/>
    <n v="3"/>
    <n v="0.36"/>
    <d v="1899-12-30T00:54:39"/>
    <n v="0"/>
    <s v="Walk-in"/>
    <n v="0.54648525699857964"/>
    <m/>
    <n v="43.999999996740371"/>
    <m/>
    <n v="122.99999999231659"/>
  </r>
  <r>
    <s v="P100617"/>
    <s v="Oncology"/>
    <s v="New Patient"/>
    <s v="Scheduled"/>
    <d v="2024-01-14T00:00:00"/>
    <d v="2024-01-14T12:15:00"/>
    <d v="2024-01-14T12:33:00"/>
    <s v="Afternoon"/>
    <d v="2024-01-14T12:35:00"/>
    <d v="2024-01-14T12:44:00"/>
    <d v="2024-01-14T13:14:00"/>
    <d v="2024-01-14T13:47:00"/>
    <d v="2024-01-14T14:28:00"/>
    <d v="2024-01-14T14:42:00"/>
    <n v="0.64"/>
    <n v="7"/>
    <n v="13"/>
    <n v="0.49"/>
    <m/>
    <n v="1"/>
    <s v="Online"/>
    <n v="7.2879111904274763E-2"/>
    <m/>
    <n v="40.999999997438863"/>
    <m/>
    <n v="129.00000000139698"/>
  </r>
  <r>
    <s v="P100618"/>
    <s v="Oncology"/>
    <s v="Follow-up"/>
    <s v="Scheduled"/>
    <d v="2024-03-18T00:00:00"/>
    <d v="2024-03-18T09:45:00"/>
    <d v="2024-03-18T09:43:00"/>
    <s v="Morning"/>
    <d v="2024-03-18T09:47:00"/>
    <d v="2024-03-18T10:00:00"/>
    <d v="2024-03-18T10:12:00"/>
    <d v="2024-03-18T10:23:00"/>
    <d v="2024-03-18T10:59:00"/>
    <d v="2024-03-18T11:11:00"/>
    <n v="0.45"/>
    <n v="3"/>
    <n v="3"/>
    <n v="0.28999999999999998"/>
    <m/>
    <n v="1"/>
    <s v="Online"/>
    <n v="0.5481810530284067"/>
    <m/>
    <n v="29.000000000232831"/>
    <m/>
    <n v="87.999999993480742"/>
  </r>
  <r>
    <s v="P100622"/>
    <s v="Oncology"/>
    <s v="Specialist Referral"/>
    <s v="Scheduled"/>
    <d v="2024-01-14T00:00:00"/>
    <d v="2024-01-14T13:45:00"/>
    <d v="2024-01-14T13:40:00"/>
    <s v="Afternoon"/>
    <d v="2024-01-14T13:43:00"/>
    <d v="2024-01-14T13:54:00"/>
    <d v="2024-01-14T14:24:00"/>
    <d v="2024-01-14T14:38:00"/>
    <d v="2024-01-14T15:06:00"/>
    <d v="2024-01-14T15:22:00"/>
    <n v="0.45"/>
    <n v="2"/>
    <n v="7"/>
    <n v="0.21"/>
    <m/>
    <n v="1"/>
    <s v="Online"/>
    <n v="0.55178650171112031"/>
    <m/>
    <n v="43.999999996740371"/>
    <m/>
    <n v="101.99999999720603"/>
  </r>
  <r>
    <s v="P100625"/>
    <s v="Oncology"/>
    <s v="Follow-up"/>
    <s v="Scheduled"/>
    <d v="2024-03-04T00:00:00"/>
    <d v="2024-03-04T09:45:00"/>
    <d v="2024-03-04T09:30:00"/>
    <s v="Morning"/>
    <d v="2024-03-04T09:33:00"/>
    <d v="2024-03-04T09:40:00"/>
    <d v="2024-03-04T09:45:00"/>
    <d v="2024-03-04T09:50:00"/>
    <d v="2024-03-04T10:49:00"/>
    <d v="2024-03-04T12:53:00"/>
    <n v="0.54"/>
    <n v="7"/>
    <n v="12"/>
    <n v="0.34"/>
    <m/>
    <n v="1"/>
    <s v="Online"/>
    <n v="0.36914372535643714"/>
    <m/>
    <n v="14.99999999650754"/>
    <m/>
    <n v="203.00000000162981"/>
  </r>
  <r>
    <s v="P100627"/>
    <s v="Oncology"/>
    <s v="New Patient"/>
    <s v="Emergency"/>
    <d v="2024-02-05T00:00:00"/>
    <d v="2024-02-05T13:00:00"/>
    <d v="2024-02-05T12:41:00"/>
    <s v="Afternoon"/>
    <d v="2024-02-05T12:46:00"/>
    <d v="2024-02-05T12:54:00"/>
    <d v="2024-02-05T13:30:00"/>
    <d v="2024-02-05T13:55:00"/>
    <d v="2024-02-05T13:55:00"/>
    <d v="2024-02-05T14:04:00"/>
    <n v="0.53"/>
    <n v="8"/>
    <n v="10"/>
    <n v="0.34"/>
    <d v="1899-12-30T00:47:55"/>
    <n v="0"/>
    <s v="Walk-in"/>
    <n v="0.63188047579531204"/>
    <m/>
    <n v="49.000000002561137"/>
    <m/>
    <n v="82.999999998137355"/>
  </r>
  <r>
    <s v="P100640"/>
    <s v="Oncology"/>
    <s v="Follow-up"/>
    <s v="Scheduled"/>
    <d v="2024-02-04T00:00:00"/>
    <d v="2024-02-04T09:45:00"/>
    <d v="2024-02-04T09:47:00"/>
    <s v="Morning"/>
    <d v="2024-02-04T09:52:00"/>
    <d v="2024-02-04T10:01:00"/>
    <d v="2024-02-04T10:19:00"/>
    <d v="2024-02-04T10:43:00"/>
    <d v="2024-02-04T11:15:00"/>
    <d v="2024-02-04T11:51:00"/>
    <n v="0.37"/>
    <n v="2"/>
    <n v="11"/>
    <n v="0.46"/>
    <m/>
    <n v="1"/>
    <s v="Online"/>
    <n v="0.13679679079740714"/>
    <m/>
    <n v="31.999999999534339"/>
    <m/>
    <n v="124.0000000060536"/>
  </r>
  <r>
    <s v="P100643"/>
    <s v="Oncology"/>
    <s v="Urgent Care"/>
    <s v="Scheduled"/>
    <d v="2024-02-25T00:00:00"/>
    <d v="2024-02-25T09:15:00"/>
    <d v="2024-02-25T09:19:00"/>
    <s v="Morning"/>
    <d v="2024-02-25T09:23:00"/>
    <d v="2024-02-25T09:33:00"/>
    <d v="2024-02-25T10:32:00"/>
    <d v="2024-02-25T11:10:00"/>
    <d v="2024-02-25T11:55:00"/>
    <d v="2024-02-25T12:04:00"/>
    <n v="0.84"/>
    <n v="3"/>
    <n v="10"/>
    <n v="0.27"/>
    <m/>
    <n v="1"/>
    <s v="Online"/>
    <n v="0.49979616662128812"/>
    <m/>
    <n v="72.999999996973202"/>
    <m/>
    <n v="165.00000000349246"/>
  </r>
  <r>
    <s v="P100656"/>
    <s v="Oncology"/>
    <s v="New Patient"/>
    <s v="Emergency"/>
    <d v="2024-02-21T00:00:00"/>
    <d v="2024-02-21T15:15:00"/>
    <d v="2024-02-21T15:11:00"/>
    <s v="Afternoon"/>
    <d v="2024-02-21T15:14:00"/>
    <d v="2024-02-21T15:18:00"/>
    <d v="2024-02-21T16:00:00"/>
    <d v="2024-02-21T16:15:00"/>
    <d v="2024-02-21T16:15:00"/>
    <d v="2024-02-21T16:18:00"/>
    <n v="0.56999999999999995"/>
    <n v="7"/>
    <n v="5"/>
    <n v="0.24"/>
    <d v="1899-12-30T00:17:19"/>
    <n v="0"/>
    <s v="Walk-in"/>
    <n v="0.16640007038328086"/>
    <m/>
    <n v="48.999999992083758"/>
    <m/>
    <n v="66.999999998370185"/>
  </r>
  <r>
    <s v="P100663"/>
    <s v="Oncology"/>
    <s v="New Patient"/>
    <s v="Scheduled"/>
    <d v="2024-03-28T00:00:00"/>
    <d v="2024-03-28T08:30:00"/>
    <d v="2024-03-28T07:58:00"/>
    <s v="Morning"/>
    <d v="2024-03-28T08:02:00"/>
    <d v="2024-03-28T08:05:00"/>
    <d v="2024-03-28T10:09:00"/>
    <d v="2024-03-28T10:41:00"/>
    <d v="2024-03-28T11:20:00"/>
    <d v="2024-03-28T12:03:00"/>
    <n v="0.83"/>
    <n v="2"/>
    <n v="6"/>
    <n v="0.4"/>
    <m/>
    <n v="1"/>
    <s v="Online"/>
    <n v="0.60432920885629848"/>
    <m/>
    <n v="131.00000000791624"/>
    <m/>
    <n v="245.00000000232831"/>
  </r>
  <r>
    <s v="P100681"/>
    <s v="Oncology"/>
    <s v="Urgent Care"/>
    <s v="Scheduled"/>
    <d v="2024-02-06T00:00:00"/>
    <d v="2024-02-06T14:00:00"/>
    <d v="2024-02-06T13:50:00"/>
    <s v="Afternoon"/>
    <d v="2024-02-06T13:54:00"/>
    <d v="2024-02-06T14:01:00"/>
    <d v="2024-02-06T14:21:00"/>
    <d v="2024-02-06T14:30:00"/>
    <d v="2024-02-06T14:30:00"/>
    <d v="2024-02-06T15:46:00"/>
    <n v="0.56000000000000005"/>
    <n v="8"/>
    <n v="3"/>
    <n v="0.16"/>
    <m/>
    <n v="1"/>
    <s v="Online"/>
    <n v="0.23499848584759409"/>
    <m/>
    <n v="30.99999999627471"/>
    <m/>
    <n v="116.00000000093132"/>
  </r>
  <r>
    <s v="P100688"/>
    <s v="Oncology"/>
    <s v="Specialist Referral"/>
    <s v="Walk-in"/>
    <d v="2024-03-10T00:00:00"/>
    <d v="2024-03-10T16:45:00"/>
    <d v="2024-03-10T16:35:00"/>
    <s v="Afternoon"/>
    <d v="2024-03-10T16:38:00"/>
    <d v="2024-03-10T16:50:00"/>
    <d v="2024-03-10T16:54:00"/>
    <d v="2024-03-10T17:10:00"/>
    <d v="2024-03-10T17:10:00"/>
    <d v="2024-03-10T18:12:00"/>
    <n v="0.56000000000000005"/>
    <n v="3"/>
    <n v="3"/>
    <n v="0.44"/>
    <d v="1899-12-30T00:41:21"/>
    <n v="0"/>
    <s v="Walk-in"/>
    <n v="0.37889854098996756"/>
    <m/>
    <n v="19.000000009546056"/>
    <m/>
    <n v="97.000000001862645"/>
  </r>
  <r>
    <s v="P100692"/>
    <s v="Oncology"/>
    <s v="Urgent Care"/>
    <s v="Scheduled"/>
    <d v="2024-01-05T00:00:00"/>
    <d v="2024-01-05T16:15:00"/>
    <d v="2024-01-05T15:58:00"/>
    <s v="Afternoon"/>
    <d v="2024-01-05T16:03:00"/>
    <d v="2024-01-05T16:07:00"/>
    <d v="2024-01-05T16:16:00"/>
    <d v="2024-01-05T16:43:00"/>
    <d v="2024-01-05T17:20:00"/>
    <d v="2024-01-05T18:33:00"/>
    <n v="0.54"/>
    <n v="7"/>
    <n v="5"/>
    <n v="0.43"/>
    <m/>
    <n v="1"/>
    <s v="Online"/>
    <n v="0.52657274658516684"/>
    <m/>
    <n v="17.999999995809048"/>
    <m/>
    <n v="155.00000000232831"/>
  </r>
  <r>
    <s v="P100738"/>
    <s v="Oncology"/>
    <s v="Urgent Care"/>
    <s v="Scheduled"/>
    <d v="2024-02-13T00:00:00"/>
    <d v="2024-02-13T14:15:00"/>
    <d v="2024-02-13T13:48:00"/>
    <s v="Afternoon"/>
    <d v="2024-02-13T13:51:00"/>
    <d v="2024-02-13T14:00:00"/>
    <d v="2024-02-13T14:17:00"/>
    <d v="2024-02-13T14:27:00"/>
    <d v="2024-02-13T14:27:00"/>
    <d v="2024-02-13T15:00:00"/>
    <n v="0.34"/>
    <n v="2"/>
    <n v="14"/>
    <n v="0.45"/>
    <m/>
    <n v="1"/>
    <s v="Online"/>
    <n v="0.81152866886917174"/>
    <m/>
    <n v="29.000000000232831"/>
    <m/>
    <n v="72.000000004190952"/>
  </r>
  <r>
    <s v="P100752"/>
    <s v="Oncology"/>
    <s v="Urgent Care"/>
    <s v="Scheduled"/>
    <d v="2024-02-04T00:00:00"/>
    <d v="2024-02-04T09:45:00"/>
    <d v="2024-02-04T09:23:00"/>
    <s v="Morning"/>
    <d v="2024-02-04T09:26:00"/>
    <d v="2024-02-04T09:33:00"/>
    <d v="2024-02-04T10:04:00"/>
    <d v="2024-02-04T10:18:00"/>
    <d v="2024-02-04T11:16:00"/>
    <d v="2024-02-04T12:56:00"/>
    <n v="0.88"/>
    <n v="5"/>
    <n v="3"/>
    <n v="0.28999999999999998"/>
    <m/>
    <n v="1"/>
    <s v="Online"/>
    <n v="0.63740096669719359"/>
    <m/>
    <n v="40.999999997438863"/>
    <m/>
    <n v="213.00000000279397"/>
  </r>
  <r>
    <s v="P100771"/>
    <s v="Oncology"/>
    <s v="Follow-up"/>
    <s v="Scheduled"/>
    <d v="2024-03-08T00:00:00"/>
    <d v="2024-03-08T16:30:00"/>
    <d v="2024-03-08T15:53:00"/>
    <s v="Afternoon"/>
    <d v="2024-03-08T15:57:00"/>
    <d v="2024-03-08T16:09:00"/>
    <d v="2024-03-08T18:26:00"/>
    <d v="2024-03-08T18:52:00"/>
    <d v="2024-03-08T20:49:00"/>
    <d v="2024-03-08T21:05:00"/>
    <n v="0.46"/>
    <n v="3"/>
    <n v="7"/>
    <n v="0.45"/>
    <m/>
    <n v="1"/>
    <s v="Online"/>
    <n v="3.5502837059044223E-2"/>
    <m/>
    <n v="152.99999999580905"/>
    <m/>
    <n v="311.99999999022111"/>
  </r>
  <r>
    <s v="P100776"/>
    <s v="Oncology"/>
    <s v="New Patient"/>
    <s v="Walk-in"/>
    <d v="2024-01-16T00:00:00"/>
    <d v="2024-01-16T14:15:00"/>
    <d v="2024-01-16T13:58:00"/>
    <s v="Afternoon"/>
    <d v="2024-01-16T13:59:00"/>
    <d v="2024-01-16T14:11:00"/>
    <d v="2024-01-16T14:40:00"/>
    <d v="2024-01-16T15:17:00"/>
    <d v="2024-01-16T15:56:00"/>
    <d v="2024-01-16T17:15:00"/>
    <n v="0.48"/>
    <n v="6"/>
    <n v="11"/>
    <n v="0.18"/>
    <d v="1899-12-30T00:03:30"/>
    <n v="0"/>
    <s v="Walk-in"/>
    <n v="0.89484387393326015"/>
    <m/>
    <n v="42.000000000698492"/>
    <m/>
    <n v="197.0000000030268"/>
  </r>
  <r>
    <s v="P100784"/>
    <s v="Oncology"/>
    <s v="Specialist Referral"/>
    <s v="Scheduled"/>
    <d v="2024-01-08T00:00:00"/>
    <d v="2024-01-08T08:15:00"/>
    <d v="2024-01-08T08:23:00"/>
    <s v="Morning"/>
    <d v="2024-01-08T08:24:00"/>
    <d v="2024-01-08T08:31:00"/>
    <d v="2024-01-08T09:11:00"/>
    <d v="2024-01-08T09:32:00"/>
    <d v="2024-01-08T09:32:00"/>
    <d v="2024-01-08T10:51:00"/>
    <n v="0.6"/>
    <n v="7"/>
    <n v="5"/>
    <n v="0.32"/>
    <m/>
    <n v="1"/>
    <s v="Online"/>
    <n v="0.69760087860539199"/>
    <m/>
    <n v="47.999999999301508"/>
    <m/>
    <n v="147.99999998998828"/>
  </r>
  <r>
    <s v="P100801"/>
    <s v="Oncology"/>
    <s v="Urgent Care"/>
    <s v="Walk-in"/>
    <d v="2024-02-01T00:00:00"/>
    <d v="2024-02-01T08:45:00"/>
    <d v="2024-02-01T08:22:00"/>
    <s v="Morning"/>
    <d v="2024-02-01T08:25:00"/>
    <d v="2024-02-01T08:28:00"/>
    <d v="2024-02-01T08:48:00"/>
    <d v="2024-02-01T08:53:00"/>
    <d v="2024-02-01T09:12:00"/>
    <d v="2024-02-01T09:25:00"/>
    <n v="0.47"/>
    <n v="3"/>
    <n v="6"/>
    <n v="0.44"/>
    <d v="1899-12-30T00:28:14"/>
    <n v="0"/>
    <s v="Walk-in"/>
    <n v="0.43629735467769148"/>
    <m/>
    <n v="26.000000000931323"/>
    <m/>
    <n v="62.999999995809048"/>
  </r>
  <r>
    <s v="P100808"/>
    <s v="Oncology"/>
    <s v="New Patient"/>
    <s v="Walk-in"/>
    <d v="2024-02-11T00:00:00"/>
    <d v="2024-02-11T15:00:00"/>
    <d v="2024-02-11T14:53:00"/>
    <s v="Afternoon"/>
    <d v="2024-02-11T14:56:00"/>
    <d v="2024-02-11T15:04:00"/>
    <d v="2024-02-11T17:34:00"/>
    <d v="2024-02-11T17:52:00"/>
    <d v="2024-02-11T18:22:00"/>
    <d v="2024-02-11T19:29:00"/>
    <n v="0.71"/>
    <n v="7"/>
    <n v="11"/>
    <n v="0.4"/>
    <d v="1899-12-30T00:56:47"/>
    <n v="0"/>
    <s v="Walk-in"/>
    <n v="0.37276499797717044"/>
    <m/>
    <n v="161.00000000093132"/>
    <m/>
    <n v="275.99999999860302"/>
  </r>
  <r>
    <s v="P100822"/>
    <s v="Oncology"/>
    <s v="Follow-up"/>
    <s v="Scheduled"/>
    <d v="2024-03-26T00:00:00"/>
    <d v="2024-03-26T14:30:00"/>
    <d v="2024-03-26T14:07:00"/>
    <s v="Afternoon"/>
    <d v="2024-03-26T14:12:00"/>
    <d v="2024-03-26T14:24:00"/>
    <d v="2024-03-26T15:42:00"/>
    <d v="2024-03-26T16:04:00"/>
    <d v="2024-03-26T16:26:00"/>
    <d v="2024-03-26T17:46:00"/>
    <n v="0.93"/>
    <n v="2"/>
    <n v="6"/>
    <n v="0.28000000000000003"/>
    <m/>
    <n v="1"/>
    <s v="Online"/>
    <n v="0.13744436955571193"/>
    <m/>
    <n v="95.000000005820766"/>
    <m/>
    <n v="219.00000000139698"/>
  </r>
  <r>
    <s v="P100829"/>
    <s v="Oncology"/>
    <s v="Specialist Referral"/>
    <s v="Scheduled"/>
    <d v="2024-02-26T00:00:00"/>
    <d v="2024-02-26T12:30:00"/>
    <d v="2024-02-26T11:38:00"/>
    <s v="Morning"/>
    <d v="2024-02-26T11:42:00"/>
    <d v="2024-02-26T11:56:00"/>
    <d v="2024-02-26T13:23:00"/>
    <d v="2024-02-26T14:00:00"/>
    <d v="2024-02-26T14:31:00"/>
    <d v="2024-02-26T14:46:00"/>
    <n v="0.62"/>
    <n v="5"/>
    <n v="8"/>
    <n v="0.36"/>
    <m/>
    <n v="1"/>
    <s v="Online"/>
    <n v="0.17492348366390265"/>
    <m/>
    <n v="104.99999999650754"/>
    <m/>
    <n v="187.9999999946449"/>
  </r>
  <r>
    <s v="P100840"/>
    <s v="Oncology"/>
    <s v="Specialist Referral"/>
    <s v="Scheduled"/>
    <d v="2024-03-28T00:00:00"/>
    <d v="2024-03-28T08:45:00"/>
    <d v="2024-03-28T08:29:00"/>
    <s v="Morning"/>
    <d v="2024-03-28T08:30:00"/>
    <d v="2024-03-28T08:34:00"/>
    <d v="2024-03-28T10:48:00"/>
    <d v="2024-03-28T11:04:00"/>
    <d v="2024-03-28T12:43:00"/>
    <d v="2024-03-28T12:54:00"/>
    <n v="0.8"/>
    <n v="6"/>
    <n v="14"/>
    <n v="0.11"/>
    <m/>
    <n v="1"/>
    <s v="Online"/>
    <n v="0.23227552873596236"/>
    <m/>
    <n v="138.99999999208376"/>
    <m/>
    <n v="264.99999999417923"/>
  </r>
  <r>
    <s v="P100843"/>
    <s v="Oncology"/>
    <s v="New Patient"/>
    <s v="Scheduled"/>
    <d v="2024-02-17T00:00:00"/>
    <d v="2024-02-17T11:00:00"/>
    <d v="2024-02-17T10:57:00"/>
    <s v="Morning"/>
    <d v="2024-02-17T11:00:00"/>
    <d v="2024-02-17T11:10:00"/>
    <d v="2024-02-17T12:16:00"/>
    <d v="2024-02-17T12:26:00"/>
    <d v="2024-02-17T12:26:00"/>
    <d v="2024-02-17T13:58:00"/>
    <n v="0.53"/>
    <n v="7"/>
    <n v="13"/>
    <n v="0.28000000000000003"/>
    <m/>
    <n v="1"/>
    <s v="Online"/>
    <n v="0.23455211118228925"/>
    <m/>
    <n v="78.999999995576218"/>
    <m/>
    <n v="180.99999999278225"/>
  </r>
  <r>
    <s v="P100848"/>
    <s v="Oncology"/>
    <s v="Urgent Care"/>
    <s v="Scheduled"/>
    <d v="2024-03-11T00:00:00"/>
    <d v="2024-03-11T11:30:00"/>
    <d v="2024-03-11T11:33:00"/>
    <s v="Morning"/>
    <d v="2024-03-11T11:35:00"/>
    <d v="2024-03-11T11:42:00"/>
    <d v="2024-03-11T12:42:00"/>
    <d v="2024-03-11T12:47:00"/>
    <d v="2024-03-11T12:47:00"/>
    <d v="2024-03-11T14:27:00"/>
    <n v="0.6"/>
    <n v="2"/>
    <n v="6"/>
    <n v="0.5"/>
    <m/>
    <n v="1"/>
    <s v="Online"/>
    <n v="0.66190266553382882"/>
    <m/>
    <n v="69.000000004889444"/>
    <m/>
    <n v="174.00000000139698"/>
  </r>
  <r>
    <s v="P100863"/>
    <s v="Oncology"/>
    <s v="Follow-up"/>
    <s v="Walk-in"/>
    <d v="2024-03-21T00:00:00"/>
    <d v="2024-03-21T13:00:00"/>
    <d v="2024-03-21T12:37:00"/>
    <s v="Afternoon"/>
    <d v="2024-03-21T12:42:00"/>
    <d v="2024-03-21T12:50:00"/>
    <d v="2024-03-21T13:22:00"/>
    <d v="2024-03-21T13:55:00"/>
    <d v="2024-03-21T14:43:00"/>
    <d v="2024-03-21T15:46:00"/>
    <n v="0.86"/>
    <n v="2"/>
    <n v="15"/>
    <n v="0.19"/>
    <d v="1899-12-30T00:46:09"/>
    <n v="0"/>
    <s v="Walk-in"/>
    <n v="0.93893011525031522"/>
    <m/>
    <n v="45"/>
    <m/>
    <n v="189.0000000083819"/>
  </r>
  <r>
    <s v="P100868"/>
    <s v="Oncology"/>
    <s v="Urgent Care"/>
    <s v="Scheduled"/>
    <d v="2024-02-22T00:00:00"/>
    <d v="2024-02-22T13:45:00"/>
    <d v="2024-02-22T13:51:00"/>
    <s v="Afternoon"/>
    <d v="2024-02-22T13:56:00"/>
    <d v="2024-02-22T14:06:00"/>
    <d v="2024-02-22T15:22:00"/>
    <d v="2024-02-22T15:36:00"/>
    <d v="2024-02-22T16:04:00"/>
    <d v="2024-02-22T16:09:00"/>
    <n v="0.67"/>
    <n v="2"/>
    <n v="15"/>
    <n v="0.24"/>
    <m/>
    <n v="1"/>
    <s v="Online"/>
    <n v="0.18217641845094601"/>
    <m/>
    <n v="91.000000003259629"/>
    <m/>
    <n v="138.00000000977889"/>
  </r>
  <r>
    <s v="P100890"/>
    <s v="Oncology"/>
    <s v="New Patient"/>
    <s v="Scheduled"/>
    <d v="2024-03-24T00:00:00"/>
    <d v="2024-03-24T08:45:00"/>
    <d v="2024-03-24T08:27:00"/>
    <s v="Morning"/>
    <d v="2024-03-24T08:31:00"/>
    <d v="2024-03-24T08:39:00"/>
    <d v="2024-03-24T09:00:00"/>
    <d v="2024-03-24T09:17:00"/>
    <d v="2024-03-24T09:17:00"/>
    <d v="2024-03-24T11:04:00"/>
    <n v="0.32"/>
    <n v="7"/>
    <n v="7"/>
    <n v="0.25"/>
    <m/>
    <n v="1"/>
    <s v="Online"/>
    <n v="0.4096174116724991"/>
    <m/>
    <n v="33.000000002793968"/>
    <m/>
    <n v="156.99999999837019"/>
  </r>
  <r>
    <s v="P100892"/>
    <s v="Oncology"/>
    <s v="Follow-up"/>
    <s v="Scheduled"/>
    <d v="2024-01-23T00:00:00"/>
    <d v="2024-01-23T10:45:00"/>
    <d v="2024-01-23T10:44:00"/>
    <s v="Morning"/>
    <d v="2024-01-23T10:46:00"/>
    <d v="2024-01-23T10:51:00"/>
    <d v="2024-01-23T11:19:00"/>
    <d v="2024-01-23T11:24:00"/>
    <d v="2024-01-23T12:22:00"/>
    <d v="2024-01-23T14:26:00"/>
    <n v="0.41"/>
    <n v="8"/>
    <n v="8"/>
    <n v="0.44"/>
    <m/>
    <n v="1"/>
    <s v="Online"/>
    <n v="0.79094362718283784"/>
    <m/>
    <n v="34.999999998835847"/>
    <m/>
    <n v="222.00000000069849"/>
  </r>
  <r>
    <s v="P100895"/>
    <s v="Oncology"/>
    <s v="New Patient"/>
    <s v="Scheduled"/>
    <d v="2024-02-26T00:00:00"/>
    <d v="2024-02-26T14:00:00"/>
    <d v="2024-02-26T13:34:00"/>
    <s v="Afternoon"/>
    <d v="2024-02-26T13:38:00"/>
    <d v="2024-02-26T13:48:00"/>
    <d v="2024-02-26T14:15:00"/>
    <d v="2024-02-26T14:21:00"/>
    <d v="2024-02-26T14:21:00"/>
    <d v="2024-02-26T14:28:00"/>
    <n v="0.83"/>
    <n v="6"/>
    <n v="6"/>
    <n v="0.38"/>
    <m/>
    <n v="1"/>
    <s v="Online"/>
    <n v="0.82014428648908622"/>
    <m/>
    <n v="40.999999997438863"/>
    <m/>
    <n v="53.999999997904524"/>
  </r>
  <r>
    <s v="P100896"/>
    <s v="Oncology"/>
    <s v="Urgent Care"/>
    <s v="Scheduled"/>
    <d v="2024-02-21T00:00:00"/>
    <d v="2024-02-21T08:30:00"/>
    <d v="2024-02-21T08:06:00"/>
    <s v="Morning"/>
    <d v="2024-02-21T08:10:00"/>
    <d v="2024-02-21T08:17:00"/>
    <d v="2024-02-21T10:53:00"/>
    <d v="2024-02-21T11:15:00"/>
    <d v="2024-02-21T12:13:00"/>
    <d v="2024-02-21T13:21:00"/>
    <n v="0.92"/>
    <n v="3"/>
    <n v="11"/>
    <n v="0.13"/>
    <m/>
    <n v="1"/>
    <s v="Online"/>
    <n v="0.96846934113181904"/>
    <m/>
    <n v="166.99999999953434"/>
    <m/>
    <n v="315"/>
  </r>
  <r>
    <s v="P100903"/>
    <s v="Oncology"/>
    <s v="Specialist Referral"/>
    <s v="Scheduled"/>
    <d v="2024-01-15T00:00:00"/>
    <d v="2024-01-15T15:30:00"/>
    <d v="2024-01-15T15:07:00"/>
    <s v="Afternoon"/>
    <d v="2024-01-15T15:08:00"/>
    <d v="2024-01-15T15:21:00"/>
    <d v="2024-01-15T18:23:00"/>
    <d v="2024-01-15T18:48:00"/>
    <d v="2024-01-15T19:05:00"/>
    <d v="2024-01-15T20:30:00"/>
    <n v="0.87"/>
    <n v="2"/>
    <n v="11"/>
    <n v="0.46"/>
    <m/>
    <n v="1"/>
    <s v="Online"/>
    <n v="0.26117363226139956"/>
    <m/>
    <n v="195.99999999976717"/>
    <m/>
    <n v="322.9999999946449"/>
  </r>
  <r>
    <s v="P100904"/>
    <s v="Oncology"/>
    <s v="Specialist Referral"/>
    <s v="Emergency"/>
    <d v="2024-01-08T00:00:00"/>
    <d v="2024-01-08T09:30:00"/>
    <d v="2024-01-08T09:19:00"/>
    <s v="Morning"/>
    <d v="2024-01-08T09:20:00"/>
    <d v="2024-01-08T09:21:00"/>
    <d v="2024-01-08T09:38:00"/>
    <d v="2024-01-08T09:50:00"/>
    <d v="2024-01-08T09:50:00"/>
    <d v="2024-01-08T11:12:00"/>
    <n v="0.68"/>
    <n v="4"/>
    <n v="3"/>
    <n v="0.2"/>
    <d v="1899-12-30T00:26:17"/>
    <n v="0"/>
    <s v="Walk-in"/>
    <n v="0.54260456026364745"/>
    <m/>
    <n v="18.999999999068677"/>
    <m/>
    <n v="113.00000000162981"/>
  </r>
  <r>
    <s v="P100907"/>
    <s v="Oncology"/>
    <s v="Urgent Care"/>
    <s v="Scheduled"/>
    <d v="2024-02-23T00:00:00"/>
    <d v="2024-02-23T11:00:00"/>
    <d v="2024-02-23T10:24:00"/>
    <s v="Morning"/>
    <d v="2024-02-23T10:25:00"/>
    <d v="2024-02-23T10:34:00"/>
    <d v="2024-02-23T12:26:00"/>
    <d v="2024-02-23T12:44:00"/>
    <d v="2024-02-23T14:23:00"/>
    <d v="2024-02-23T14:32:00"/>
    <n v="0.43"/>
    <n v="6"/>
    <n v="5"/>
    <n v="0.31"/>
    <m/>
    <n v="1"/>
    <s v="Online"/>
    <n v="0.78533998629513846"/>
    <m/>
    <n v="121.99999999953434"/>
    <m/>
    <n v="248.00000000162981"/>
  </r>
  <r>
    <s v="P100918"/>
    <s v="Oncology"/>
    <s v="New Patient"/>
    <s v="Scheduled"/>
    <d v="2024-01-06T00:00:00"/>
    <d v="2024-01-06T13:15:00"/>
    <d v="2024-01-06T13:20:00"/>
    <s v="Afternoon"/>
    <d v="2024-01-06T13:22:00"/>
    <d v="2024-01-06T13:29:00"/>
    <d v="2024-01-06T13:51:00"/>
    <d v="2024-01-06T13:58:00"/>
    <d v="2024-01-06T13:58:00"/>
    <d v="2024-01-06T15:14:00"/>
    <n v="0.64"/>
    <n v="6"/>
    <n v="4"/>
    <n v="0.49"/>
    <m/>
    <n v="1"/>
    <s v="Online"/>
    <n v="0.87162470679256776"/>
    <m/>
    <n v="30.99999999627471"/>
    <m/>
    <n v="114.00000000488944"/>
  </r>
  <r>
    <s v="P100923"/>
    <s v="Oncology"/>
    <s v="New Patient"/>
    <s v="Scheduled"/>
    <d v="2024-01-11T00:00:00"/>
    <d v="2024-01-11T16:45:00"/>
    <d v="2024-01-11T16:59:00"/>
    <s v="Afternoon"/>
    <d v="2024-01-11T17:00:00"/>
    <d v="2024-01-11T17:10:00"/>
    <d v="2024-01-11T17:19:00"/>
    <d v="2024-01-11T17:38:00"/>
    <d v="2024-01-11T18:13:00"/>
    <d v="2024-01-11T18:20:00"/>
    <n v="0.51"/>
    <n v="6"/>
    <n v="7"/>
    <n v="0.44"/>
    <m/>
    <n v="1"/>
    <s v="Online"/>
    <n v="0.99347026170825359"/>
    <m/>
    <n v="20.000000002328306"/>
    <m/>
    <n v="81.000000002095476"/>
  </r>
  <r>
    <s v="P100925"/>
    <s v="Oncology"/>
    <s v="Specialist Referral"/>
    <s v="Emergency"/>
    <d v="2024-02-15T00:00:00"/>
    <d v="2024-02-15T11:45:00"/>
    <d v="2024-02-15T10:57:00"/>
    <s v="Morning"/>
    <d v="2024-02-15T11:01:00"/>
    <d v="2024-02-15T11:05:00"/>
    <d v="2024-02-15T11:22:00"/>
    <d v="2024-02-15T11:44:00"/>
    <d v="2024-02-15T13:08:00"/>
    <d v="2024-02-15T13:18:00"/>
    <n v="0.66"/>
    <n v="7"/>
    <n v="6"/>
    <n v="0.34"/>
    <d v="1899-12-30T00:05:42"/>
    <n v="0"/>
    <s v="Walk-in"/>
    <n v="0.26071051495456032"/>
    <m/>
    <n v="24.999999997671694"/>
    <m/>
    <n v="140.99999999860302"/>
  </r>
  <r>
    <s v="P100930"/>
    <s v="Oncology"/>
    <s v="Urgent Care"/>
    <s v="Scheduled"/>
    <d v="2024-03-01T00:00:00"/>
    <d v="2024-03-01T12:30:00"/>
    <d v="2024-03-01T12:13:00"/>
    <s v="Afternoon"/>
    <d v="2024-03-01T12:17:00"/>
    <d v="2024-03-01T12:21:00"/>
    <d v="2024-03-01T12:52:00"/>
    <d v="2024-03-01T13:01:00"/>
    <d v="2024-03-01T13:01:00"/>
    <d v="2024-03-01T14:28:00"/>
    <n v="0.77"/>
    <n v="4"/>
    <n v="5"/>
    <n v="0.12"/>
    <m/>
    <n v="1"/>
    <s v="Online"/>
    <n v="0.87285645172750181"/>
    <m/>
    <n v="39.000000001396984"/>
    <m/>
    <n v="135"/>
  </r>
  <r>
    <s v="P100937"/>
    <s v="Oncology"/>
    <s v="Follow-up"/>
    <s v="Scheduled"/>
    <d v="2024-01-26T00:00:00"/>
    <d v="2024-01-26T09:00:00"/>
    <d v="2024-01-26T08:34:00"/>
    <s v="Morning"/>
    <d v="2024-01-26T08:37:00"/>
    <d v="2024-01-26T08:42:00"/>
    <d v="2024-01-26T09:30:00"/>
    <d v="2024-01-26T10:01:00"/>
    <d v="2024-01-26T10:28:00"/>
    <d v="2024-01-26T10:36:00"/>
    <n v="0.33"/>
    <n v="8"/>
    <n v="10"/>
    <n v="0.2"/>
    <m/>
    <n v="1"/>
    <s v="Online"/>
    <n v="0.93857143251599018"/>
    <m/>
    <n v="56.000000004423782"/>
    <m/>
    <n v="121.99999999953434"/>
  </r>
  <r>
    <s v="P100974"/>
    <s v="Oncology"/>
    <s v="Urgent Care"/>
    <s v="Scheduled"/>
    <d v="2024-01-20T00:00:00"/>
    <d v="2024-01-20T13:00:00"/>
    <d v="2024-01-20T12:59:00"/>
    <s v="Afternoon"/>
    <d v="2024-01-20T13:01:00"/>
    <d v="2024-01-20T13:08:00"/>
    <d v="2024-01-20T14:26:00"/>
    <d v="2024-01-20T14:35:00"/>
    <d v="2024-01-20T15:16:00"/>
    <d v="2024-01-20T16:27:00"/>
    <n v="0.75"/>
    <n v="7"/>
    <n v="8"/>
    <n v="0.26"/>
    <m/>
    <n v="1"/>
    <s v="Online"/>
    <n v="0.23673084447125836"/>
    <m/>
    <n v="87.000000000698492"/>
    <m/>
    <n v="207.9999999969732"/>
  </r>
  <r>
    <s v="P100990"/>
    <s v="Oncology"/>
    <s v="Follow-up"/>
    <s v="Walk-in"/>
    <d v="2024-02-27T00:00:00"/>
    <d v="2024-02-27T10:45:00"/>
    <d v="2024-02-27T10:46:00"/>
    <s v="Morning"/>
    <d v="2024-02-27T10:50:00"/>
    <d v="2024-02-27T11:02:00"/>
    <d v="2024-02-27T11:57:00"/>
    <d v="2024-02-27T12:37:00"/>
    <d v="2024-02-27T13:05:00"/>
    <d v="2024-02-27T13:18:00"/>
    <n v="0.32"/>
    <n v="5"/>
    <n v="12"/>
    <n v="0.33"/>
    <d v="1899-12-30T00:52:16"/>
    <n v="0"/>
    <s v="Walk-in"/>
    <n v="0.62786971908721834"/>
    <m/>
    <n v="71.000000000931323"/>
    <m/>
    <n v="152.0000000030268"/>
  </r>
  <r>
    <s v="P100996"/>
    <s v="Oncology"/>
    <s v="Follow-up"/>
    <s v="Scheduled"/>
    <d v="2024-03-26T00:00:00"/>
    <d v="2024-03-26T11:30:00"/>
    <d v="2024-03-26T11:18:00"/>
    <s v="Morning"/>
    <d v="2024-03-26T11:20:00"/>
    <d v="2024-03-26T11:28:00"/>
    <d v="2024-03-26T13:02:00"/>
    <d v="2024-03-26T13:16:00"/>
    <d v="2024-03-26T13:16:00"/>
    <d v="2024-03-26T13:22:00"/>
    <n v="0.6"/>
    <n v="8"/>
    <n v="10"/>
    <n v="0.21"/>
    <m/>
    <n v="1"/>
    <s v="Online"/>
    <n v="0.44306307995688032"/>
    <m/>
    <n v="104.00000000372529"/>
    <m/>
    <n v="123.99999999557622"/>
  </r>
  <r>
    <s v="P100007"/>
    <s v="Orthopedics"/>
    <s v="Urgent Care"/>
    <s v="Scheduled"/>
    <d v="2024-02-13T00:00:00"/>
    <d v="2024-02-13T10:00:00"/>
    <d v="2024-02-13T09:59:00"/>
    <s v="Morning"/>
    <d v="2024-02-13T10:04:00"/>
    <d v="2024-02-13T10:14:00"/>
    <d v="2024-02-13T11:28:00"/>
    <d v="2024-02-13T11:40:00"/>
    <d v="2024-02-13T12:11:00"/>
    <d v="2024-02-13T12:53:00"/>
    <n v="0.54"/>
    <n v="6"/>
    <n v="5"/>
    <n v="0.39"/>
    <m/>
    <n v="1"/>
    <s v="Online"/>
    <n v="8.4493746867545738E-2"/>
    <m/>
    <n v="88.999999996740371"/>
    <m/>
    <n v="174.00000000139698"/>
  </r>
  <r>
    <s v="P100019"/>
    <s v="Orthopedics"/>
    <s v="Urgent Care"/>
    <s v="Emergency"/>
    <d v="2024-02-02T00:00:00"/>
    <d v="2024-02-02T11:30:00"/>
    <d v="2024-02-02T11:20:00"/>
    <s v="Morning"/>
    <d v="2024-02-02T11:24:00"/>
    <d v="2024-02-02T11:34:00"/>
    <d v="2024-02-02T12:35:00"/>
    <d v="2024-02-02T12:51:00"/>
    <d v="2024-02-02T12:51:00"/>
    <d v="2024-02-02T13:00:00"/>
    <n v="0.79"/>
    <n v="5"/>
    <n v="14"/>
    <n v="0.17"/>
    <d v="1899-12-30T00:29:46"/>
    <n v="0"/>
    <s v="Walk-in"/>
    <n v="0.48329819639349547"/>
    <m/>
    <n v="75.00000000349246"/>
    <m/>
    <n v="100.00000000116415"/>
  </r>
  <r>
    <s v="P100039"/>
    <s v="Orthopedics"/>
    <s v="Urgent Care"/>
    <s v="Walk-in"/>
    <d v="2024-01-06T00:00:00"/>
    <d v="2024-01-06T16:30:00"/>
    <d v="2024-01-06T16:25:00"/>
    <s v="Afternoon"/>
    <d v="2024-01-06T16:29:00"/>
    <d v="2024-01-06T16:36:00"/>
    <d v="2024-01-06T19:00:00"/>
    <d v="2024-01-06T19:05:00"/>
    <d v="2024-01-06T19:05:00"/>
    <d v="2024-01-06T19:13:00"/>
    <n v="0.5"/>
    <n v="4"/>
    <n v="10"/>
    <n v="0.49"/>
    <d v="1899-12-30T00:27:53"/>
    <n v="0"/>
    <s v="Walk-in"/>
    <n v="0.35328660742009288"/>
    <m/>
    <n v="154.99999999185093"/>
    <m/>
    <n v="167.99999999231659"/>
  </r>
  <r>
    <s v="P100044"/>
    <s v="Orthopedics"/>
    <s v="Follow-up"/>
    <s v="Scheduled"/>
    <d v="2024-01-01T00:00:00"/>
    <d v="2024-01-01T09:00:00"/>
    <d v="2024-01-01T09:11:00"/>
    <s v="Morning"/>
    <d v="2024-01-01T09:13:00"/>
    <d v="2024-01-01T09:27:00"/>
    <d v="2024-01-01T09:53:00"/>
    <d v="2024-01-01T10:12:00"/>
    <d v="2024-01-01T10:44:00"/>
    <d v="2024-01-01T12:40:00"/>
    <n v="0.74"/>
    <n v="4"/>
    <n v="8"/>
    <n v="0.31"/>
    <m/>
    <n v="1"/>
    <s v="Online"/>
    <n v="0.76456083887854809"/>
    <m/>
    <n v="42.000000000698492"/>
    <m/>
    <n v="209.00000000023283"/>
  </r>
  <r>
    <s v="P100068"/>
    <s v="Orthopedics"/>
    <s v="Follow-up"/>
    <s v="Scheduled"/>
    <d v="2024-03-27T00:00:00"/>
    <d v="2024-03-27T14:15:00"/>
    <d v="2024-03-27T13:46:00"/>
    <s v="Afternoon"/>
    <d v="2024-03-27T13:49:00"/>
    <d v="2024-03-27T13:54:00"/>
    <d v="2024-03-27T14:39:00"/>
    <d v="2024-03-27T14:55:00"/>
    <d v="2024-03-27T14:55:00"/>
    <d v="2024-03-27T15:03:00"/>
    <n v="0.65"/>
    <n v="3"/>
    <n v="3"/>
    <n v="0.43"/>
    <m/>
    <n v="1"/>
    <s v="Online"/>
    <n v="0.53950733075110391"/>
    <m/>
    <n v="53.000000005122274"/>
    <m/>
    <n v="76.999999999534339"/>
  </r>
  <r>
    <s v="P100080"/>
    <s v="Orthopedics"/>
    <s v="Follow-up"/>
    <s v="Scheduled"/>
    <d v="2024-01-08T00:00:00"/>
    <d v="2024-01-08T08:00:00"/>
    <d v="2024-01-08T07:30:00"/>
    <s v="Morning"/>
    <d v="2024-01-08T07:32:00"/>
    <d v="2024-01-08T07:40:00"/>
    <d v="2024-01-08T08:13:00"/>
    <d v="2024-01-08T08:32:00"/>
    <d v="2024-01-08T09:14:00"/>
    <d v="2024-01-08T10:12:00"/>
    <n v="0.7"/>
    <n v="2"/>
    <n v="4"/>
    <n v="0.47"/>
    <m/>
    <n v="1"/>
    <s v="Online"/>
    <n v="0.28211610707340795"/>
    <m/>
    <n v="43.000000003958121"/>
    <m/>
    <n v="162.00000000419095"/>
  </r>
  <r>
    <s v="P100087"/>
    <s v="Orthopedics"/>
    <s v="Specialist Referral"/>
    <s v="Walk-in"/>
    <d v="2024-02-04T00:00:00"/>
    <d v="2024-02-04T11:15:00"/>
    <d v="2024-02-04T11:14:00"/>
    <s v="Morning"/>
    <d v="2024-02-04T11:17:00"/>
    <d v="2024-02-04T11:19:00"/>
    <d v="2024-02-04T11:37:00"/>
    <d v="2024-02-04T11:47:00"/>
    <d v="2024-02-04T12:19:00"/>
    <d v="2024-02-04T12:28:00"/>
    <n v="0.94"/>
    <n v="4"/>
    <n v="5"/>
    <n v="0.31"/>
    <d v="1899-12-30T00:17:10"/>
    <n v="0"/>
    <s v="Walk-in"/>
    <n v="0.19485202478829255"/>
    <m/>
    <n v="23.000000001629815"/>
    <m/>
    <n v="74.000000000232831"/>
  </r>
  <r>
    <s v="P100097"/>
    <s v="Orthopedics"/>
    <s v="New Patient"/>
    <s v="Emergency"/>
    <d v="2024-03-11T00:00:00"/>
    <d v="2024-03-11T13:45:00"/>
    <d v="2024-03-11T14:14:00"/>
    <s v="Afternoon"/>
    <d v="2024-03-11T14:15:00"/>
    <d v="2024-03-11T14:16:00"/>
    <d v="2024-03-11T15:01:00"/>
    <d v="2024-03-11T15:08:00"/>
    <d v="2024-03-11T16:05:00"/>
    <d v="2024-03-11T16:11:00"/>
    <n v="0.65"/>
    <n v="7"/>
    <n v="10"/>
    <n v="0.28999999999999998"/>
    <d v="1899-12-30T00:18:42"/>
    <n v="0"/>
    <s v="Walk-in"/>
    <n v="0.25427243303063385"/>
    <m/>
    <n v="47.000000006519258"/>
    <m/>
    <n v="117.00000000419095"/>
  </r>
  <r>
    <s v="P100119"/>
    <s v="Orthopedics"/>
    <s v="Specialist Referral"/>
    <s v="Scheduled"/>
    <d v="2024-03-27T00:00:00"/>
    <d v="2024-03-27T15:30:00"/>
    <d v="2024-03-27T15:24:00"/>
    <s v="Afternoon"/>
    <d v="2024-03-27T15:27:00"/>
    <d v="2024-03-27T15:36:00"/>
    <d v="2024-03-27T16:40:00"/>
    <d v="2024-03-27T17:02:00"/>
    <d v="2024-03-27T17:40:00"/>
    <d v="2024-03-27T17:57:00"/>
    <n v="0.79"/>
    <n v="7"/>
    <n v="3"/>
    <n v="0.49"/>
    <m/>
    <n v="1"/>
    <s v="Online"/>
    <n v="0.61081403049753835"/>
    <m/>
    <n v="75.99999999627471"/>
    <m/>
    <n v="152.99999999580905"/>
  </r>
  <r>
    <s v="P100157"/>
    <s v="Orthopedics"/>
    <s v="Specialist Referral"/>
    <s v="Scheduled"/>
    <d v="2024-03-18T00:00:00"/>
    <d v="2024-03-18T16:00:00"/>
    <d v="2024-03-18T15:58:00"/>
    <s v="Afternoon"/>
    <d v="2024-03-18T16:02:00"/>
    <d v="2024-03-18T16:13:00"/>
    <d v="2024-03-18T18:39:00"/>
    <d v="2024-03-18T18:54:00"/>
    <d v="2024-03-18T21:33:00"/>
    <d v="2024-03-18T21:41:00"/>
    <n v="0.59"/>
    <n v="2"/>
    <n v="14"/>
    <n v="0.39"/>
    <m/>
    <n v="1"/>
    <s v="Online"/>
    <n v="0.12087614144432235"/>
    <m/>
    <n v="161.00000000093132"/>
    <m/>
    <n v="342.9999999969732"/>
  </r>
  <r>
    <s v="P100167"/>
    <s v="Orthopedics"/>
    <s v="Urgent Care"/>
    <s v="Walk-in"/>
    <d v="2024-03-22T00:00:00"/>
    <d v="2024-03-22T16:30:00"/>
    <d v="2024-03-22T16:02:00"/>
    <s v="Afternoon"/>
    <d v="2024-03-22T16:03:00"/>
    <d v="2024-03-22T16:14:00"/>
    <d v="2024-03-22T17:22:00"/>
    <d v="2024-03-22T17:45:00"/>
    <d v="2024-03-22T18:16:00"/>
    <d v="2024-03-22T20:00:00"/>
    <n v="0.79"/>
    <n v="2"/>
    <n v="11"/>
    <n v="0.23"/>
    <d v="1899-12-30T00:08:54"/>
    <n v="0"/>
    <s v="Walk-in"/>
    <n v="0.64765655794897437"/>
    <m/>
    <n v="79.999999998835847"/>
    <m/>
    <n v="238.00000000046566"/>
  </r>
  <r>
    <s v="P100188"/>
    <s v="Orthopedics"/>
    <s v="New Patient"/>
    <s v="Walk-in"/>
    <d v="2024-01-23T00:00:00"/>
    <d v="2024-01-23T15:00:00"/>
    <d v="2024-01-23T14:57:00"/>
    <s v="Afternoon"/>
    <d v="2024-01-23T15:00:00"/>
    <d v="2024-01-23T15:08:00"/>
    <d v="2024-01-23T16:17:00"/>
    <d v="2024-01-23T16:38:00"/>
    <d v="2024-01-23T16:38:00"/>
    <d v="2024-01-23T16:46:00"/>
    <n v="0.38"/>
    <n v="5"/>
    <n v="12"/>
    <n v="0.36"/>
    <d v="1899-12-30T00:06:50"/>
    <n v="0"/>
    <s v="Walk-in"/>
    <n v="0.97003787599538804"/>
    <m/>
    <n v="79.999999998835847"/>
    <m/>
    <n v="108.99999999906868"/>
  </r>
  <r>
    <s v="P100191"/>
    <s v="Orthopedics"/>
    <s v="Specialist Referral"/>
    <s v="Scheduled"/>
    <d v="2024-01-04T00:00:00"/>
    <d v="2024-01-04T12:45:00"/>
    <d v="2024-01-04T12:19:00"/>
    <s v="Afternoon"/>
    <d v="2024-01-04T12:21:00"/>
    <d v="2024-01-04T12:23:00"/>
    <d v="2024-01-04T14:02:00"/>
    <d v="2024-01-04T14:23:00"/>
    <d v="2024-01-04T14:23:00"/>
    <d v="2024-01-04T14:32:00"/>
    <n v="0.5"/>
    <n v="4"/>
    <n v="4"/>
    <n v="0.15"/>
    <m/>
    <n v="1"/>
    <s v="Online"/>
    <n v="0.56035996528158549"/>
    <m/>
    <n v="103.00000000046566"/>
    <m/>
    <n v="133.00000000395812"/>
  </r>
  <r>
    <s v="P100197"/>
    <s v="Orthopedics"/>
    <s v="Specialist Referral"/>
    <s v="Scheduled"/>
    <d v="2024-01-06T00:00:00"/>
    <d v="2024-01-06T10:15:00"/>
    <d v="2024-01-06T10:04:00"/>
    <s v="Morning"/>
    <d v="2024-01-06T10:08:00"/>
    <d v="2024-01-06T10:15:00"/>
    <d v="2024-01-06T12:17:00"/>
    <d v="2024-01-06T12:36:00"/>
    <d v="2024-01-06T13:57:00"/>
    <d v="2024-01-06T14:10:00"/>
    <n v="0.86"/>
    <n v="6"/>
    <n v="15"/>
    <n v="0.41"/>
    <m/>
    <n v="1"/>
    <s v="Online"/>
    <n v="0.56835431936506575"/>
    <m/>
    <n v="133.00000000395812"/>
    <m/>
    <n v="246.00000000558794"/>
  </r>
  <r>
    <s v="P100198"/>
    <s v="Orthopedics"/>
    <s v="New Patient"/>
    <s v="Walk-in"/>
    <d v="2024-01-04T00:00:00"/>
    <d v="2024-01-04T08:15:00"/>
    <d v="2024-01-04T08:00:00"/>
    <s v="Morning"/>
    <d v="2024-01-04T08:04:00"/>
    <d v="2024-01-04T08:15:00"/>
    <d v="2024-01-04T08:25:00"/>
    <d v="2024-01-04T08:37:00"/>
    <d v="2024-01-04T08:37:00"/>
    <d v="2024-01-04T08:59:00"/>
    <n v="0.85"/>
    <n v="2"/>
    <n v="8"/>
    <n v="0.42"/>
    <d v="1899-12-30T00:07:00"/>
    <n v="0"/>
    <s v="Walk-in"/>
    <n v="0.9006853587677105"/>
    <m/>
    <n v="24.999999997671694"/>
    <m/>
    <n v="58.999999993247911"/>
  </r>
  <r>
    <s v="P100213"/>
    <s v="Orthopedics"/>
    <s v="Follow-up"/>
    <s v="Emergency"/>
    <d v="2024-01-28T00:00:00"/>
    <d v="2024-01-28T09:45:00"/>
    <d v="2024-01-28T09:38:00"/>
    <s v="Morning"/>
    <d v="2024-01-28T09:41:00"/>
    <d v="2024-01-28T09:44:00"/>
    <d v="2024-01-28T11:02:00"/>
    <d v="2024-01-28T11:27:00"/>
    <d v="2024-01-28T11:50:00"/>
    <d v="2024-01-28T13:29:00"/>
    <n v="0.52"/>
    <n v="2"/>
    <n v="4"/>
    <n v="0.36"/>
    <d v="1899-12-30T00:48:02"/>
    <n v="0"/>
    <s v="Walk-in"/>
    <n v="0.96066785390983933"/>
    <m/>
    <n v="84.000000001396984"/>
    <m/>
    <n v="230.99999999860302"/>
  </r>
  <r>
    <s v="P100221"/>
    <s v="Orthopedics"/>
    <s v="New Patient"/>
    <s v="Scheduled"/>
    <d v="2024-01-19T00:00:00"/>
    <d v="2024-01-19T14:15:00"/>
    <d v="2024-01-19T14:06:00"/>
    <s v="Afternoon"/>
    <d v="2024-01-19T14:09:00"/>
    <d v="2024-01-19T14:12:00"/>
    <d v="2024-01-19T15:30:00"/>
    <d v="2024-01-19T15:41:00"/>
    <d v="2024-01-19T15:41:00"/>
    <d v="2024-01-19T17:15:00"/>
    <n v="0.78"/>
    <n v="6"/>
    <n v="7"/>
    <n v="0.25"/>
    <m/>
    <n v="1"/>
    <s v="Online"/>
    <n v="0.40234450437404079"/>
    <m/>
    <n v="84.000000001396984"/>
    <m/>
    <n v="188.99999999790452"/>
  </r>
  <r>
    <s v="P100239"/>
    <s v="Orthopedics"/>
    <s v="Specialist Referral"/>
    <s v="Scheduled"/>
    <d v="2024-01-29T00:00:00"/>
    <d v="2024-01-29T11:30:00"/>
    <d v="2024-01-29T11:03:00"/>
    <s v="Morning"/>
    <d v="2024-01-29T11:06:00"/>
    <d v="2024-01-29T11:14:00"/>
    <d v="2024-01-29T11:58:00"/>
    <d v="2024-01-29T12:19:00"/>
    <d v="2024-01-29T14:37:00"/>
    <d v="2024-01-29T14:47:00"/>
    <n v="0.88"/>
    <n v="2"/>
    <n v="12"/>
    <n v="0.39"/>
    <m/>
    <n v="1"/>
    <s v="Online"/>
    <n v="0.25355620904198928"/>
    <m/>
    <n v="55.000000001164153"/>
    <m/>
    <n v="223.99999999674037"/>
  </r>
  <r>
    <s v="P100254"/>
    <s v="Orthopedics"/>
    <s v="Specialist Referral"/>
    <s v="Emergency"/>
    <d v="2024-03-10T00:00:00"/>
    <d v="2024-03-10T15:15:00"/>
    <d v="2024-03-10T15:28:00"/>
    <s v="Afternoon"/>
    <d v="2024-03-10T15:33:00"/>
    <d v="2024-03-10T15:40:00"/>
    <d v="2024-03-10T16:58:00"/>
    <d v="2024-03-10T17:03:00"/>
    <d v="2024-03-10T17:03:00"/>
    <d v="2024-03-10T18:40:00"/>
    <n v="0.93"/>
    <n v="6"/>
    <n v="4"/>
    <n v="0.37"/>
    <d v="1899-12-30T00:35:35"/>
    <n v="0"/>
    <s v="Walk-in"/>
    <n v="0.94864425766531668"/>
    <m/>
    <n v="90"/>
    <m/>
    <n v="192.00000000768341"/>
  </r>
  <r>
    <s v="P100256"/>
    <s v="Orthopedics"/>
    <s v="Urgent Care"/>
    <s v="Scheduled"/>
    <d v="2024-01-22T00:00:00"/>
    <d v="2024-01-22T10:30:00"/>
    <d v="2024-01-22T09:48:00"/>
    <s v="Morning"/>
    <d v="2024-01-22T09:52:00"/>
    <d v="2024-01-22T10:03:00"/>
    <d v="2024-01-22T10:58:00"/>
    <d v="2024-01-22T11:20:00"/>
    <d v="2024-01-22T11:50:00"/>
    <d v="2024-01-22T13:57:00"/>
    <n v="0.31"/>
    <n v="5"/>
    <n v="14"/>
    <n v="0.33"/>
    <m/>
    <n v="1"/>
    <s v="Online"/>
    <n v="0.98744037665212792"/>
    <m/>
    <n v="69.999999997671694"/>
    <m/>
    <n v="249.00000000488944"/>
  </r>
  <r>
    <s v="P100263"/>
    <s v="Orthopedics"/>
    <s v="New Patient"/>
    <s v="Scheduled"/>
    <d v="2024-03-22T00:00:00"/>
    <d v="2024-03-22T09:00:00"/>
    <d v="2024-03-22T08:47:00"/>
    <s v="Morning"/>
    <d v="2024-03-22T08:52:00"/>
    <d v="2024-03-22T08:59:00"/>
    <d v="2024-03-22T09:06:00"/>
    <d v="2024-03-22T09:20:00"/>
    <d v="2024-03-22T10:41:00"/>
    <d v="2024-03-22T11:32:00"/>
    <n v="0.41"/>
    <n v="2"/>
    <n v="11"/>
    <n v="0.33"/>
    <m/>
    <n v="1"/>
    <s v="Online"/>
    <n v="0.15398841009135333"/>
    <m/>
    <n v="18.999999999068677"/>
    <m/>
    <n v="165.00000000349246"/>
  </r>
  <r>
    <s v="P100265"/>
    <s v="Orthopedics"/>
    <s v="Follow-up"/>
    <s v="Scheduled"/>
    <d v="2024-03-02T00:00:00"/>
    <d v="2024-03-02T09:45:00"/>
    <d v="2024-03-02T09:53:00"/>
    <s v="Morning"/>
    <d v="2024-03-02T09:57:00"/>
    <d v="2024-03-02T10:05:00"/>
    <d v="2024-03-02T12:54:00"/>
    <d v="2024-03-02T13:13:00"/>
    <d v="2024-03-02T13:13:00"/>
    <d v="2024-03-02T15:12:00"/>
    <n v="0.7"/>
    <n v="6"/>
    <n v="5"/>
    <n v="0.26"/>
    <m/>
    <n v="1"/>
    <s v="Online"/>
    <n v="0.6416936211090376"/>
    <m/>
    <n v="180.99999999278225"/>
    <m/>
    <n v="318.99999999208376"/>
  </r>
  <r>
    <s v="P100285"/>
    <s v="Orthopedics"/>
    <s v="Follow-up"/>
    <s v="Walk-in"/>
    <d v="2024-03-25T00:00:00"/>
    <d v="2024-03-25T13:15:00"/>
    <d v="2024-03-25T13:22:00"/>
    <s v="Afternoon"/>
    <d v="2024-03-25T13:26:00"/>
    <d v="2024-03-25T13:32:00"/>
    <d v="2024-03-25T13:39:00"/>
    <d v="2024-03-25T14:06:00"/>
    <d v="2024-03-25T15:11:00"/>
    <d v="2024-03-25T15:32:00"/>
    <n v="0.5"/>
    <n v="8"/>
    <n v="7"/>
    <n v="0.25"/>
    <d v="1899-12-30T00:31:02"/>
    <n v="0"/>
    <s v="Walk-in"/>
    <n v="0.93500920950229816"/>
    <m/>
    <n v="17.000000003026798"/>
    <m/>
    <n v="130.00000000465661"/>
  </r>
  <r>
    <s v="P100296"/>
    <s v="Orthopedics"/>
    <s v="Follow-up"/>
    <s v="Scheduled"/>
    <d v="2024-01-23T00:00:00"/>
    <d v="2024-01-23T13:15:00"/>
    <d v="2024-01-23T12:31:00"/>
    <s v="Afternoon"/>
    <d v="2024-01-23T12:32:00"/>
    <d v="2024-01-23T12:40:00"/>
    <d v="2024-01-23T14:31:00"/>
    <d v="2024-01-23T14:44:00"/>
    <d v="2024-01-23T14:44:00"/>
    <d v="2024-01-23T14:48:00"/>
    <n v="0.56999999999999995"/>
    <n v="4"/>
    <n v="3"/>
    <n v="0.33"/>
    <m/>
    <n v="1"/>
    <s v="Online"/>
    <n v="0.91607045888106997"/>
    <m/>
    <n v="120.00000000349246"/>
    <m/>
    <n v="137.00000000651926"/>
  </r>
  <r>
    <s v="P100301"/>
    <s v="Orthopedics"/>
    <s v="Follow-up"/>
    <s v="Scheduled"/>
    <d v="2024-02-21T00:00:00"/>
    <d v="2024-02-21T10:15:00"/>
    <d v="2024-02-21T10:15:00"/>
    <s v="Morning"/>
    <d v="2024-02-21T10:19:00"/>
    <d v="2024-02-21T10:30:00"/>
    <d v="2024-02-21T10:53:00"/>
    <d v="2024-02-21T11:21:00"/>
    <d v="2024-02-21T12:05:00"/>
    <d v="2024-02-21T12:52:00"/>
    <n v="0.39"/>
    <n v="6"/>
    <n v="15"/>
    <n v="0.11"/>
    <m/>
    <n v="1"/>
    <s v="Online"/>
    <n v="0.88623154075089994"/>
    <m/>
    <n v="37.999999998137355"/>
    <m/>
    <n v="156.99999999837019"/>
  </r>
  <r>
    <s v="P100325"/>
    <s v="Orthopedics"/>
    <s v="Specialist Referral"/>
    <s v="Scheduled"/>
    <d v="2024-01-23T00:00:00"/>
    <d v="2024-01-23T10:15:00"/>
    <d v="2024-01-23T10:28:00"/>
    <s v="Morning"/>
    <d v="2024-01-23T10:31:00"/>
    <d v="2024-01-23T10:37:00"/>
    <d v="2024-01-23T11:20:00"/>
    <d v="2024-01-23T11:34:00"/>
    <d v="2024-01-23T11:58:00"/>
    <d v="2024-01-23T12:44:00"/>
    <n v="0.6"/>
    <n v="7"/>
    <n v="8"/>
    <n v="0.12"/>
    <m/>
    <n v="1"/>
    <s v="Online"/>
    <n v="0.66175340310241171"/>
    <m/>
    <n v="51.999999991385266"/>
    <m/>
    <n v="135.99999999278225"/>
  </r>
  <r>
    <s v="P100326"/>
    <s v="Orthopedics"/>
    <s v="Follow-up"/>
    <s v="Scheduled"/>
    <d v="2024-03-20T00:00:00"/>
    <d v="2024-03-20T09:15:00"/>
    <d v="2024-03-20T08:53:00"/>
    <s v="Morning"/>
    <d v="2024-03-20T08:56:00"/>
    <d v="2024-03-20T08:59:00"/>
    <d v="2024-03-20T09:12:00"/>
    <d v="2024-03-20T09:26:00"/>
    <d v="2024-03-20T09:46:00"/>
    <d v="2024-03-20T10:06:00"/>
    <n v="0.71"/>
    <n v="3"/>
    <n v="13"/>
    <n v="0.38"/>
    <m/>
    <n v="1"/>
    <s v="Online"/>
    <n v="0.8614785788488083"/>
    <m/>
    <n v="18.999999999068677"/>
    <m/>
    <n v="72.999999996973202"/>
  </r>
  <r>
    <s v="P100334"/>
    <s v="Orthopedics"/>
    <s v="Specialist Referral"/>
    <s v="Scheduled"/>
    <d v="2024-01-09T00:00:00"/>
    <d v="2024-01-09T16:00:00"/>
    <d v="2024-01-09T15:45:00"/>
    <s v="Afternoon"/>
    <d v="2024-01-09T15:50:00"/>
    <d v="2024-01-09T15:56:00"/>
    <d v="2024-01-09T16:04:00"/>
    <d v="2024-01-09T16:23:00"/>
    <d v="2024-01-09T16:23:00"/>
    <d v="2024-01-09T18:05:00"/>
    <n v="0.92"/>
    <n v="3"/>
    <n v="9"/>
    <n v="0.37"/>
    <m/>
    <n v="1"/>
    <s v="Online"/>
    <n v="0.80007755218061583"/>
    <m/>
    <n v="18.999999999068677"/>
    <m/>
    <n v="139.99999999534339"/>
  </r>
  <r>
    <s v="P100355"/>
    <s v="Orthopedics"/>
    <s v="Specialist Referral"/>
    <s v="Scheduled"/>
    <d v="2024-02-23T00:00:00"/>
    <d v="2024-02-23T09:45:00"/>
    <d v="2024-02-23T09:39:00"/>
    <s v="Morning"/>
    <d v="2024-02-23T09:44:00"/>
    <d v="2024-02-23T09:53:00"/>
    <d v="2024-02-23T10:04:00"/>
    <d v="2024-02-23T10:18:00"/>
    <d v="2024-02-23T10:18:00"/>
    <d v="2024-02-23T10:31:00"/>
    <n v="0.66"/>
    <n v="7"/>
    <n v="12"/>
    <n v="0.16"/>
    <m/>
    <n v="1"/>
    <s v="Online"/>
    <n v="0.27022046268167699"/>
    <m/>
    <n v="24.999999997671694"/>
    <m/>
    <n v="52.000000001862645"/>
  </r>
  <r>
    <s v="P100367"/>
    <s v="Orthopedics"/>
    <s v="Specialist Referral"/>
    <s v="Walk-in"/>
    <d v="2024-01-26T00:00:00"/>
    <d v="2024-01-26T10:15:00"/>
    <d v="2024-01-26T09:43:00"/>
    <s v="Morning"/>
    <d v="2024-01-26T09:46:00"/>
    <d v="2024-01-26T09:47:00"/>
    <d v="2024-01-26T10:13:00"/>
    <d v="2024-01-26T10:18:00"/>
    <d v="2024-01-26T10:18:00"/>
    <d v="2024-01-26T11:50:00"/>
    <n v="0.36"/>
    <n v="3"/>
    <n v="12"/>
    <n v="0.28999999999999998"/>
    <d v="1899-12-30T00:47:15"/>
    <n v="0"/>
    <s v="Walk-in"/>
    <n v="0.76840875952092069"/>
    <m/>
    <n v="29.999999993015081"/>
    <m/>
    <n v="126.99999999487773"/>
  </r>
  <r>
    <s v="P100371"/>
    <s v="Orthopedics"/>
    <s v="Specialist Referral"/>
    <s v="Scheduled"/>
    <d v="2024-01-04T00:00:00"/>
    <d v="2024-01-04T14:00:00"/>
    <d v="2024-01-04T14:27:00"/>
    <s v="Afternoon"/>
    <d v="2024-01-04T14:29:00"/>
    <d v="2024-01-04T14:37:00"/>
    <d v="2024-01-04T15:35:00"/>
    <d v="2024-01-04T15:53:00"/>
    <d v="2024-01-04T16:30:00"/>
    <d v="2024-01-04T16:37:00"/>
    <n v="0.53"/>
    <n v="5"/>
    <n v="9"/>
    <n v="0.12"/>
    <m/>
    <n v="1"/>
    <s v="Online"/>
    <n v="0.78767755191496114"/>
    <m/>
    <n v="68.000000001629815"/>
    <m/>
    <n v="130.00000000465661"/>
  </r>
  <r>
    <s v="P100373"/>
    <s v="Orthopedics"/>
    <s v="Specialist Referral"/>
    <s v="Walk-in"/>
    <d v="2024-01-22T00:00:00"/>
    <d v="2024-01-22T12:15:00"/>
    <d v="2024-01-22T11:30:00"/>
    <s v="Morning"/>
    <d v="2024-01-22T11:34:00"/>
    <d v="2024-01-22T11:38:00"/>
    <d v="2024-01-22T11:52:00"/>
    <d v="2024-01-22T11:57:00"/>
    <d v="2024-01-22T12:38:00"/>
    <d v="2024-01-22T12:49:00"/>
    <n v="0.73"/>
    <n v="8"/>
    <n v="8"/>
    <n v="0.13"/>
    <d v="1899-12-30T00:33:56"/>
    <n v="0"/>
    <s v="Walk-in"/>
    <n v="0.71071170085349111"/>
    <m/>
    <n v="21.999999998370185"/>
    <m/>
    <n v="79.000000006053597"/>
  </r>
  <r>
    <s v="P100379"/>
    <s v="Orthopedics"/>
    <s v="Urgent Care"/>
    <s v="Scheduled"/>
    <d v="2024-02-09T00:00:00"/>
    <d v="2024-02-09T11:30:00"/>
    <d v="2024-02-09T11:04:00"/>
    <s v="Morning"/>
    <d v="2024-02-09T11:06:00"/>
    <d v="2024-02-09T11:20:00"/>
    <d v="2024-02-09T11:46:00"/>
    <d v="2024-02-09T12:12:00"/>
    <d v="2024-02-09T12:44:00"/>
    <d v="2024-02-09T14:38:00"/>
    <n v="0.38"/>
    <n v="2"/>
    <n v="5"/>
    <n v="0.36"/>
    <m/>
    <n v="1"/>
    <s v="Online"/>
    <n v="0.50816687429585317"/>
    <m/>
    <n v="42.000000000698492"/>
    <m/>
    <n v="214.0000000060536"/>
  </r>
  <r>
    <s v="P100391"/>
    <s v="Orthopedics"/>
    <s v="Follow-up"/>
    <s v="Emergency"/>
    <d v="2024-03-28T00:00:00"/>
    <d v="2024-03-28T09:00:00"/>
    <d v="2024-03-28T08:34:00"/>
    <s v="Morning"/>
    <d v="2024-03-28T08:36:00"/>
    <d v="2024-03-28T08:42:00"/>
    <d v="2024-03-28T08:47:00"/>
    <d v="2024-03-28T09:07:00"/>
    <d v="2024-03-28T09:07:00"/>
    <d v="2024-03-28T09:21:00"/>
    <n v="0.83"/>
    <n v="8"/>
    <n v="14"/>
    <n v="0.18"/>
    <d v="1899-12-30T00:37:48"/>
    <n v="0"/>
    <s v="Walk-in"/>
    <n v="0.54071653576688805"/>
    <m/>
    <n v="13.000000000465661"/>
    <m/>
    <n v="46.999999996041879"/>
  </r>
  <r>
    <s v="P100397"/>
    <s v="Orthopedics"/>
    <s v="Follow-up"/>
    <s v="Scheduled"/>
    <d v="2024-01-28T00:00:00"/>
    <d v="2024-01-28T12:15:00"/>
    <d v="2024-01-28T12:13:00"/>
    <s v="Afternoon"/>
    <d v="2024-01-28T12:16:00"/>
    <d v="2024-01-28T12:21:00"/>
    <d v="2024-01-28T12:40:00"/>
    <d v="2024-01-28T13:00:00"/>
    <d v="2024-01-28T13:00:00"/>
    <d v="2024-01-28T13:57:00"/>
    <n v="0.94"/>
    <n v="6"/>
    <n v="3"/>
    <n v="0.24"/>
    <m/>
    <n v="1"/>
    <s v="Online"/>
    <n v="0.67783570125240999"/>
    <m/>
    <n v="27.000000004190952"/>
    <m/>
    <n v="104.00000000372529"/>
  </r>
  <r>
    <s v="P100401"/>
    <s v="Orthopedics"/>
    <s v="New Patient"/>
    <s v="Scheduled"/>
    <d v="2024-02-13T00:00:00"/>
    <d v="2024-02-13T12:45:00"/>
    <d v="2024-02-13T12:32:00"/>
    <s v="Afternoon"/>
    <d v="2024-02-13T12:34:00"/>
    <d v="2024-02-13T12:42:00"/>
    <d v="2024-02-13T13:14:00"/>
    <d v="2024-02-13T13:51:00"/>
    <d v="2024-02-13T14:10:00"/>
    <d v="2024-02-13T15:41:00"/>
    <n v="0.44"/>
    <n v="5"/>
    <n v="13"/>
    <n v="0.4"/>
    <m/>
    <n v="1"/>
    <s v="Online"/>
    <n v="0.25790825202929846"/>
    <m/>
    <n v="42.000000000698492"/>
    <m/>
    <n v="188.99999999790452"/>
  </r>
  <r>
    <s v="P100416"/>
    <s v="Orthopedics"/>
    <s v="New Patient"/>
    <s v="Scheduled"/>
    <d v="2024-02-20T00:00:00"/>
    <d v="2024-02-20T08:45:00"/>
    <d v="2024-02-20T08:21:00"/>
    <s v="Morning"/>
    <d v="2024-02-20T08:22:00"/>
    <d v="2024-02-20T08:31:00"/>
    <d v="2024-02-20T11:25:00"/>
    <d v="2024-02-20T11:52:00"/>
    <d v="2024-02-20T11:52:00"/>
    <d v="2024-02-20T13:23:00"/>
    <n v="0.41"/>
    <n v="6"/>
    <n v="13"/>
    <n v="0.24"/>
    <m/>
    <n v="1"/>
    <s v="Online"/>
    <n v="0.67654517526093061"/>
    <m/>
    <n v="184.00000000256114"/>
    <m/>
    <n v="301.99999999953434"/>
  </r>
  <r>
    <s v="P100429"/>
    <s v="Orthopedics"/>
    <s v="New Patient"/>
    <s v="Walk-in"/>
    <d v="2024-01-24T00:00:00"/>
    <d v="2024-01-24T09:30:00"/>
    <d v="2024-01-24T09:23:00"/>
    <s v="Morning"/>
    <d v="2024-01-24T09:27:00"/>
    <d v="2024-01-24T09:29:00"/>
    <d v="2024-01-24T10:45:00"/>
    <d v="2024-01-24T11:08:00"/>
    <d v="2024-01-24T11:08:00"/>
    <d v="2024-01-24T11:14:00"/>
    <n v="0.56000000000000005"/>
    <n v="3"/>
    <n v="9"/>
    <n v="0.25"/>
    <d v="1899-12-30T00:25:56"/>
    <n v="0"/>
    <s v="Walk-in"/>
    <n v="0.1215552347843839"/>
    <m/>
    <n v="81.999999994877726"/>
    <m/>
    <n v="110.99999999511056"/>
  </r>
  <r>
    <s v="P100448"/>
    <s v="Orthopedics"/>
    <s v="Follow-up"/>
    <s v="Scheduled"/>
    <d v="2024-02-03T00:00:00"/>
    <d v="2024-02-03T08:15:00"/>
    <d v="2024-02-03T07:57:00"/>
    <s v="Morning"/>
    <d v="2024-02-03T08:00:00"/>
    <d v="2024-02-03T08:07:00"/>
    <d v="2024-02-03T09:37:00"/>
    <d v="2024-02-03T09:57:00"/>
    <d v="2024-02-03T10:33:00"/>
    <d v="2024-02-03T12:11:00"/>
    <n v="0.39"/>
    <n v="4"/>
    <n v="12"/>
    <n v="0.19"/>
    <m/>
    <n v="1"/>
    <s v="Online"/>
    <n v="0.5783583933111206"/>
    <m/>
    <n v="99.999999990686774"/>
    <m/>
    <n v="254.00000000023283"/>
  </r>
  <r>
    <s v="P100451"/>
    <s v="Orthopedics"/>
    <s v="Specialist Referral"/>
    <s v="Walk-in"/>
    <d v="2024-01-06T00:00:00"/>
    <d v="2024-01-06T12:00:00"/>
    <d v="2024-01-06T11:38:00"/>
    <s v="Morning"/>
    <d v="2024-01-06T11:40:00"/>
    <d v="2024-01-06T11:43:00"/>
    <d v="2024-01-06T12:04:00"/>
    <d v="2024-01-06T12:15:00"/>
    <d v="2024-01-06T12:52:00"/>
    <d v="2024-01-06T13:39:00"/>
    <n v="0.46"/>
    <n v="4"/>
    <n v="8"/>
    <n v="0.38"/>
    <d v="1899-12-30T00:46:39"/>
    <n v="0"/>
    <s v="Walk-in"/>
    <n v="0.20166382707451735"/>
    <m/>
    <n v="26.000000000931323"/>
    <m/>
    <n v="120.99999999627471"/>
  </r>
  <r>
    <s v="P100453"/>
    <s v="Orthopedics"/>
    <s v="New Patient"/>
    <s v="Scheduled"/>
    <d v="2024-01-01T00:00:00"/>
    <d v="2024-01-01T12:30:00"/>
    <d v="2024-01-01T11:52:00"/>
    <s v="Morning"/>
    <d v="2024-01-01T11:53:00"/>
    <d v="2024-01-01T12:06:00"/>
    <d v="2024-01-01T13:20:00"/>
    <d v="2024-01-01T13:30:00"/>
    <d v="2024-01-01T14:58:00"/>
    <d v="2024-01-01T16:31:00"/>
    <n v="0.59"/>
    <n v="2"/>
    <n v="4"/>
    <n v="0.13"/>
    <m/>
    <n v="1"/>
    <s v="Online"/>
    <n v="9.9068159998624949E-2"/>
    <m/>
    <n v="88.000000003958121"/>
    <m/>
    <n v="279.0000000083819"/>
  </r>
  <r>
    <s v="P100457"/>
    <s v="Orthopedics"/>
    <s v="New Patient"/>
    <s v="Scheduled"/>
    <d v="2024-01-15T00:00:00"/>
    <d v="2024-01-15T13:15:00"/>
    <d v="2024-01-15T13:05:00"/>
    <s v="Afternoon"/>
    <d v="2024-01-15T13:06:00"/>
    <d v="2024-01-15T13:12:00"/>
    <d v="2024-01-15T13:39:00"/>
    <d v="2024-01-15T14:07:00"/>
    <d v="2024-01-15T14:43:00"/>
    <d v="2024-01-15T15:04:00"/>
    <n v="0.36"/>
    <n v="7"/>
    <n v="9"/>
    <n v="0.32"/>
    <m/>
    <n v="1"/>
    <s v="Online"/>
    <n v="6.7378191828352363E-2"/>
    <m/>
    <n v="33.999999995576218"/>
    <m/>
    <n v="119.00000000023283"/>
  </r>
  <r>
    <s v="P100458"/>
    <s v="Orthopedics"/>
    <s v="Specialist Referral"/>
    <s v="Emergency"/>
    <d v="2024-03-21T00:00:00"/>
    <d v="2024-03-21T15:15:00"/>
    <d v="2024-03-21T14:59:00"/>
    <s v="Afternoon"/>
    <d v="2024-03-21T15:01:00"/>
    <d v="2024-03-21T15:07:00"/>
    <d v="2024-03-21T16:09:00"/>
    <d v="2024-03-21T16:37:00"/>
    <d v="2024-03-21T17:17:00"/>
    <d v="2024-03-21T18:59:00"/>
    <n v="0.49"/>
    <n v="3"/>
    <n v="10"/>
    <n v="0.26"/>
    <d v="1899-12-30T00:02:22"/>
    <n v="0"/>
    <s v="Walk-in"/>
    <n v="0.4493315252407496"/>
    <m/>
    <n v="70.000000008149073"/>
    <m/>
    <n v="240.00000000698492"/>
  </r>
  <r>
    <s v="P100460"/>
    <s v="Orthopedics"/>
    <s v="Urgent Care"/>
    <s v="Walk-in"/>
    <d v="2024-01-08T00:00:00"/>
    <d v="2024-01-08T14:30:00"/>
    <d v="2024-01-08T14:13:00"/>
    <s v="Afternoon"/>
    <d v="2024-01-08T14:16:00"/>
    <d v="2024-01-08T14:22:00"/>
    <d v="2024-01-08T16:43:00"/>
    <d v="2024-01-08T16:49:00"/>
    <d v="2024-01-08T18:02:00"/>
    <d v="2024-01-08T19:46:00"/>
    <n v="0.55000000000000004"/>
    <n v="3"/>
    <n v="14"/>
    <n v="0.2"/>
    <d v="1899-12-30T00:17:47"/>
    <n v="0"/>
    <s v="Walk-in"/>
    <n v="0.95940200469276815"/>
    <m/>
    <n v="149.99999999650754"/>
    <m/>
    <n v="332.99999999580905"/>
  </r>
  <r>
    <s v="P100472"/>
    <s v="Orthopedics"/>
    <s v="Follow-up"/>
    <s v="Scheduled"/>
    <d v="2024-01-28T00:00:00"/>
    <d v="2024-01-28T16:00:00"/>
    <d v="2024-01-28T15:58:00"/>
    <s v="Afternoon"/>
    <d v="2024-01-28T16:00:00"/>
    <d v="2024-01-28T16:09:00"/>
    <d v="2024-01-28T17:02:00"/>
    <d v="2024-01-28T17:16:00"/>
    <d v="2024-01-28T17:16:00"/>
    <d v="2024-01-28T18:45:00"/>
    <n v="0.51"/>
    <n v="3"/>
    <n v="11"/>
    <n v="0.27"/>
    <m/>
    <n v="1"/>
    <s v="Online"/>
    <n v="5.162108833349921E-2"/>
    <m/>
    <n v="63.999999999068677"/>
    <m/>
    <n v="166.99999999953434"/>
  </r>
  <r>
    <s v="P100474"/>
    <s v="Orthopedics"/>
    <s v="Specialist Referral"/>
    <s v="Scheduled"/>
    <d v="2024-01-06T00:00:00"/>
    <d v="2024-01-06T09:00:00"/>
    <d v="2024-01-06T08:42:00"/>
    <s v="Morning"/>
    <d v="2024-01-06T08:43:00"/>
    <d v="2024-01-06T08:48:00"/>
    <d v="2024-01-06T09:38:00"/>
    <d v="2024-01-06T09:47:00"/>
    <d v="2024-01-06T10:53:00"/>
    <d v="2024-01-06T11:03:00"/>
    <n v="0.43"/>
    <n v="8"/>
    <n v="13"/>
    <n v="0.1"/>
    <m/>
    <n v="1"/>
    <s v="Online"/>
    <n v="0.36304333736939964"/>
    <m/>
    <n v="55.999999993946403"/>
    <m/>
    <n v="140.99999999860302"/>
  </r>
  <r>
    <s v="P100489"/>
    <s v="Orthopedics"/>
    <s v="Follow-up"/>
    <s v="Scheduled"/>
    <d v="2024-02-01T00:00:00"/>
    <d v="2024-02-01T16:30:00"/>
    <d v="2024-02-01T16:17:00"/>
    <s v="Afternoon"/>
    <d v="2024-02-01T16:22:00"/>
    <d v="2024-02-01T16:27:00"/>
    <d v="2024-02-01T16:31:00"/>
    <d v="2024-02-01T16:40:00"/>
    <d v="2024-02-01T17:12:00"/>
    <d v="2024-02-01T17:28:00"/>
    <n v="0.77"/>
    <n v="2"/>
    <n v="10"/>
    <n v="0.45"/>
    <m/>
    <n v="1"/>
    <s v="Online"/>
    <n v="0.24516967925706512"/>
    <m/>
    <n v="14.00000000372529"/>
    <m/>
    <n v="71.000000000931323"/>
  </r>
  <r>
    <s v="P100501"/>
    <s v="Orthopedics"/>
    <s v="New Patient"/>
    <s v="Scheduled"/>
    <d v="2024-03-07T00:00:00"/>
    <d v="2024-03-07T11:30:00"/>
    <d v="2024-03-07T11:05:00"/>
    <s v="Morning"/>
    <d v="2024-03-07T11:07:00"/>
    <d v="2024-03-07T11:19:00"/>
    <d v="2024-03-07T14:16:00"/>
    <d v="2024-03-07T14:49:00"/>
    <d v="2024-03-07T15:10:00"/>
    <d v="2024-03-07T16:50:00"/>
    <n v="0.9"/>
    <n v="6"/>
    <n v="3"/>
    <n v="0.2"/>
    <m/>
    <n v="1"/>
    <s v="Online"/>
    <n v="0.20022201805937023"/>
    <m/>
    <n v="191.00000000442378"/>
    <m/>
    <n v="345.00000000349246"/>
  </r>
  <r>
    <s v="P100505"/>
    <s v="Orthopedics"/>
    <s v="Specialist Referral"/>
    <s v="Walk-in"/>
    <d v="2024-02-25T00:00:00"/>
    <d v="2024-02-25T10:30:00"/>
    <d v="2024-02-25T10:30:00"/>
    <s v="Morning"/>
    <d v="2024-02-25T10:35:00"/>
    <d v="2024-02-25T10:43:00"/>
    <d v="2024-02-25T11:07:00"/>
    <d v="2024-02-25T11:35:00"/>
    <d v="2024-02-25T12:57:00"/>
    <d v="2024-02-25T13:56:00"/>
    <n v="0.65"/>
    <n v="5"/>
    <n v="11"/>
    <n v="0.11"/>
    <d v="1899-12-30T00:36:30"/>
    <n v="0"/>
    <s v="Walk-in"/>
    <n v="0.54406163563494414"/>
    <m/>
    <n v="36.999999994877726"/>
    <m/>
    <n v="206.00000000093132"/>
  </r>
  <r>
    <s v="P100514"/>
    <s v="Orthopedics"/>
    <s v="Specialist Referral"/>
    <s v="Walk-in"/>
    <d v="2024-02-21T00:00:00"/>
    <d v="2024-02-21T12:45:00"/>
    <d v="2024-02-21T12:40:00"/>
    <s v="Afternoon"/>
    <d v="2024-02-21T12:44:00"/>
    <d v="2024-02-21T12:49:00"/>
    <d v="2024-02-21T14:40:00"/>
    <d v="2024-02-21T14:50:00"/>
    <d v="2024-02-21T15:20:00"/>
    <d v="2024-02-21T15:24:00"/>
    <n v="0.3"/>
    <n v="3"/>
    <n v="9"/>
    <n v="0.25"/>
    <d v="1899-12-30T00:48:35"/>
    <n v="0"/>
    <s v="Walk-in"/>
    <n v="0.66248002203938661"/>
    <m/>
    <n v="119.99999999301508"/>
    <m/>
    <n v="164.00000000023283"/>
  </r>
  <r>
    <s v="P100519"/>
    <s v="Orthopedics"/>
    <s v="New Patient"/>
    <s v="Scheduled"/>
    <d v="2024-03-02T00:00:00"/>
    <d v="2024-03-02T13:30:00"/>
    <d v="2024-03-02T14:00:00"/>
    <s v="Afternoon"/>
    <d v="2024-03-02T14:01:00"/>
    <d v="2024-03-02T14:09:00"/>
    <d v="2024-03-02T14:23:00"/>
    <d v="2024-03-02T14:35:00"/>
    <d v="2024-03-02T16:25:00"/>
    <d v="2024-03-02T17:51:00"/>
    <n v="0.45"/>
    <n v="8"/>
    <n v="4"/>
    <n v="0.47"/>
    <m/>
    <n v="1"/>
    <s v="Online"/>
    <n v="0.16023450433997577"/>
    <m/>
    <n v="23.000000001629815"/>
    <m/>
    <n v="230.99999999860302"/>
  </r>
  <r>
    <s v="P100522"/>
    <s v="Orthopedics"/>
    <s v="New Patient"/>
    <s v="Scheduled"/>
    <d v="2024-01-07T00:00:00"/>
    <d v="2024-01-07T12:00:00"/>
    <d v="2024-01-07T11:33:00"/>
    <s v="Morning"/>
    <d v="2024-01-07T11:37:00"/>
    <d v="2024-01-07T11:50:00"/>
    <d v="2024-01-07T12:52:00"/>
    <d v="2024-01-07T12:58:00"/>
    <d v="2024-01-07T12:58:00"/>
    <d v="2024-01-07T13:06:00"/>
    <n v="0.51"/>
    <n v="5"/>
    <n v="7"/>
    <n v="0.16"/>
    <m/>
    <n v="1"/>
    <s v="Online"/>
    <n v="2.3700677878837006E-2"/>
    <m/>
    <n v="79.000000006053597"/>
    <m/>
    <n v="92.999999999301508"/>
  </r>
  <r>
    <s v="P100523"/>
    <s v="Orthopedics"/>
    <s v="Follow-up"/>
    <s v="Walk-in"/>
    <d v="2024-01-25T00:00:00"/>
    <d v="2024-01-25T12:15:00"/>
    <d v="2024-01-25T12:18:00"/>
    <s v="Afternoon"/>
    <d v="2024-01-25T12:22:00"/>
    <d v="2024-01-25T12:28:00"/>
    <d v="2024-01-25T13:20:00"/>
    <d v="2024-01-25T13:57:00"/>
    <d v="2024-01-25T16:49:00"/>
    <d v="2024-01-25T17:22:00"/>
    <n v="0.67"/>
    <n v="8"/>
    <n v="14"/>
    <n v="0.28000000000000003"/>
    <d v="1899-12-30T00:25:49"/>
    <n v="0"/>
    <s v="Walk-in"/>
    <n v="0.9281523789532119"/>
    <m/>
    <n v="62.000000003026798"/>
    <m/>
    <n v="304.0000000060536"/>
  </r>
  <r>
    <s v="P100544"/>
    <s v="Orthopedics"/>
    <s v="New Patient"/>
    <s v="Scheduled"/>
    <d v="2024-02-06T00:00:00"/>
    <d v="2024-02-06T13:30:00"/>
    <d v="2024-02-06T13:30:00"/>
    <s v="Afternoon"/>
    <d v="2024-02-06T13:32:00"/>
    <d v="2024-02-06T13:45:00"/>
    <d v="2024-02-06T15:49:00"/>
    <d v="2024-02-06T16:17:00"/>
    <d v="2024-02-06T16:55:00"/>
    <d v="2024-02-06T18:18:00"/>
    <n v="0.55000000000000004"/>
    <n v="4"/>
    <n v="10"/>
    <n v="0.41"/>
    <m/>
    <n v="1"/>
    <s v="Online"/>
    <n v="0.16525701304515816"/>
    <m/>
    <n v="139.00000000256114"/>
    <m/>
    <n v="287.99999999580905"/>
  </r>
  <r>
    <s v="P100549"/>
    <s v="Orthopedics"/>
    <s v="Follow-up"/>
    <s v="Scheduled"/>
    <d v="2024-01-08T00:00:00"/>
    <d v="2024-01-08T15:15:00"/>
    <d v="2024-01-08T14:53:00"/>
    <s v="Afternoon"/>
    <d v="2024-01-08T14:55:00"/>
    <d v="2024-01-08T15:04:00"/>
    <d v="2024-01-08T17:22:00"/>
    <d v="2024-01-08T17:32:00"/>
    <d v="2024-01-08T18:45:00"/>
    <d v="2024-01-08T20:24:00"/>
    <n v="0.34"/>
    <n v="7"/>
    <n v="6"/>
    <n v="0.13"/>
    <m/>
    <n v="1"/>
    <s v="Online"/>
    <n v="0.72466593574674321"/>
    <m/>
    <n v="149.00000000372529"/>
    <m/>
    <n v="330.99999999976717"/>
  </r>
  <r>
    <s v="P100551"/>
    <s v="Orthopedics"/>
    <s v="New Patient"/>
    <s v="Emergency"/>
    <d v="2024-02-20T00:00:00"/>
    <d v="2024-02-20T15:45:00"/>
    <d v="2024-02-20T15:58:00"/>
    <s v="Afternoon"/>
    <d v="2024-02-20T16:03:00"/>
    <d v="2024-02-20T16:04:00"/>
    <d v="2024-02-20T16:41:00"/>
    <d v="2024-02-20T17:07:00"/>
    <d v="2024-02-20T17:07:00"/>
    <d v="2024-02-20T17:10:00"/>
    <n v="0.61"/>
    <n v="7"/>
    <n v="13"/>
    <n v="0.21"/>
    <d v="1899-12-30T00:07:38"/>
    <n v="0"/>
    <s v="Walk-in"/>
    <n v="0.85181531814715117"/>
    <m/>
    <n v="43.000000003958121"/>
    <m/>
    <n v="72.000000004190952"/>
  </r>
  <r>
    <s v="P100554"/>
    <s v="Orthopedics"/>
    <s v="Follow-up"/>
    <s v="Scheduled"/>
    <d v="2024-03-07T00:00:00"/>
    <d v="2024-03-07T09:00:00"/>
    <d v="2024-03-07T08:28:00"/>
    <s v="Morning"/>
    <d v="2024-03-07T08:30:00"/>
    <d v="2024-03-07T08:38:00"/>
    <d v="2024-03-07T11:14:00"/>
    <d v="2024-03-07T11:19:00"/>
    <d v="2024-03-07T11:19:00"/>
    <d v="2024-03-07T13:00:00"/>
    <n v="0.56999999999999995"/>
    <n v="3"/>
    <n v="12"/>
    <n v="0.14000000000000001"/>
    <m/>
    <n v="1"/>
    <s v="Online"/>
    <n v="0.23364387562803923"/>
    <m/>
    <n v="165.99999999627471"/>
    <m/>
    <n v="271.99999999604188"/>
  </r>
  <r>
    <s v="P100563"/>
    <s v="Orthopedics"/>
    <s v="Urgent Care"/>
    <s v="Walk-in"/>
    <d v="2024-02-09T00:00:00"/>
    <d v="2024-02-09T13:45:00"/>
    <d v="2024-02-09T13:57:00"/>
    <s v="Afternoon"/>
    <d v="2024-02-09T13:58:00"/>
    <d v="2024-02-09T14:05:00"/>
    <d v="2024-02-09T14:12:00"/>
    <d v="2024-02-09T14:28:00"/>
    <d v="2024-02-09T14:28:00"/>
    <d v="2024-02-09T15:33:00"/>
    <n v="0.65"/>
    <n v="2"/>
    <n v="15"/>
    <n v="0.35"/>
    <d v="1899-12-30T00:02:34"/>
    <n v="0"/>
    <s v="Walk-in"/>
    <n v="0.87163671448615687"/>
    <m/>
    <n v="14.99999999650754"/>
    <m/>
    <n v="95.999999998603016"/>
  </r>
  <r>
    <s v="P100593"/>
    <s v="Orthopedics"/>
    <s v="Urgent Care"/>
    <s v="Scheduled"/>
    <d v="2024-02-13T00:00:00"/>
    <d v="2024-02-13T10:45:00"/>
    <d v="2024-02-13T10:55:00"/>
    <s v="Morning"/>
    <d v="2024-02-13T10:59:00"/>
    <d v="2024-02-13T11:05:00"/>
    <d v="2024-02-13T12:15:00"/>
    <d v="2024-02-13T12:42:00"/>
    <d v="2024-02-13T13:23:00"/>
    <d v="2024-02-13T15:35:00"/>
    <n v="0.35"/>
    <n v="8"/>
    <n v="7"/>
    <n v="0.13"/>
    <m/>
    <n v="1"/>
    <s v="Online"/>
    <n v="0.43490216906369727"/>
    <m/>
    <n v="79.999999998835847"/>
    <m/>
    <n v="280.00000000116415"/>
  </r>
  <r>
    <s v="P100624"/>
    <s v="Orthopedics"/>
    <s v="Specialist Referral"/>
    <s v="Walk-in"/>
    <d v="2024-02-02T00:00:00"/>
    <d v="2024-02-02T09:30:00"/>
    <d v="2024-02-02T09:19:00"/>
    <s v="Morning"/>
    <d v="2024-02-02T09:20:00"/>
    <d v="2024-02-02T09:24:00"/>
    <d v="2024-02-02T09:40:00"/>
    <d v="2024-02-02T10:05:00"/>
    <d v="2024-02-02T10:50:00"/>
    <d v="2024-02-02T10:57:00"/>
    <n v="0.4"/>
    <n v="6"/>
    <n v="14"/>
    <n v="0.18"/>
    <d v="1899-12-30T00:21:49"/>
    <n v="0"/>
    <s v="Walk-in"/>
    <n v="0.75458563825641145"/>
    <m/>
    <n v="21.000000005587935"/>
    <m/>
    <n v="98.000000005122274"/>
  </r>
  <r>
    <s v="P100634"/>
    <s v="Orthopedics"/>
    <s v="Follow-up"/>
    <s v="Scheduled"/>
    <d v="2024-01-08T00:00:00"/>
    <d v="2024-01-08T08:45:00"/>
    <d v="2024-01-08T08:49:00"/>
    <s v="Morning"/>
    <d v="2024-01-08T08:53:00"/>
    <d v="2024-01-08T08:58:00"/>
    <d v="2024-01-08T09:10:00"/>
    <d v="2024-01-08T09:36:00"/>
    <d v="2024-01-08T10:37:00"/>
    <d v="2024-01-08T11:56:00"/>
    <n v="0.44"/>
    <n v="2"/>
    <n v="9"/>
    <n v="0.36"/>
    <m/>
    <n v="1"/>
    <s v="Online"/>
    <n v="4.7813619047257117E-2"/>
    <m/>
    <n v="21.000000005587935"/>
    <m/>
    <n v="187.00000000186265"/>
  </r>
  <r>
    <s v="P100644"/>
    <s v="Orthopedics"/>
    <s v="Specialist Referral"/>
    <s v="Scheduled"/>
    <d v="2024-03-08T00:00:00"/>
    <d v="2024-03-08T15:45:00"/>
    <d v="2024-03-08T15:38:00"/>
    <s v="Afternoon"/>
    <d v="2024-03-08T15:42:00"/>
    <d v="2024-03-08T15:49:00"/>
    <d v="2024-03-08T16:11:00"/>
    <d v="2024-03-08T16:16:00"/>
    <d v="2024-03-08T16:50:00"/>
    <d v="2024-03-08T17:26:00"/>
    <n v="0.45"/>
    <n v="6"/>
    <n v="10"/>
    <n v="0.11"/>
    <m/>
    <n v="1"/>
    <s v="Online"/>
    <n v="0.56478300525749325"/>
    <m/>
    <n v="33.000000002793968"/>
    <m/>
    <n v="108.00000000628643"/>
  </r>
  <r>
    <s v="P100648"/>
    <s v="Orthopedics"/>
    <s v="New Patient"/>
    <s v="Walk-in"/>
    <d v="2024-01-03T00:00:00"/>
    <d v="2024-01-03T12:30:00"/>
    <d v="2024-01-03T12:24:00"/>
    <s v="Afternoon"/>
    <d v="2024-01-03T12:28:00"/>
    <d v="2024-01-03T12:37:00"/>
    <d v="2024-01-03T13:22:00"/>
    <d v="2024-01-03T13:44:00"/>
    <d v="2024-01-03T14:28:00"/>
    <d v="2024-01-03T15:55:00"/>
    <n v="0.79"/>
    <n v="7"/>
    <n v="5"/>
    <n v="0.2"/>
    <d v="1899-12-30T00:30:26"/>
    <n v="0"/>
    <s v="Walk-in"/>
    <n v="0.80432142111454208"/>
    <m/>
    <n v="57.999999989988282"/>
    <m/>
    <n v="210.99999999627471"/>
  </r>
  <r>
    <s v="P100654"/>
    <s v="Orthopedics"/>
    <s v="Urgent Care"/>
    <s v="Scheduled"/>
    <d v="2024-03-07T00:00:00"/>
    <d v="2024-03-07T10:00:00"/>
    <d v="2024-03-07T09:52:00"/>
    <s v="Morning"/>
    <d v="2024-03-07T09:57:00"/>
    <d v="2024-03-07T10:05:00"/>
    <d v="2024-03-07T10:35:00"/>
    <d v="2024-03-07T10:40:00"/>
    <d v="2024-03-07T11:24:00"/>
    <d v="2024-03-07T13:31:00"/>
    <n v="0.38"/>
    <n v="5"/>
    <n v="12"/>
    <n v="0.34"/>
    <m/>
    <n v="1"/>
    <s v="Online"/>
    <n v="0.71655018823352645"/>
    <m/>
    <n v="42.999999993480742"/>
    <m/>
    <n v="219.00000000139698"/>
  </r>
  <r>
    <s v="P100662"/>
    <s v="Orthopedics"/>
    <s v="Urgent Care"/>
    <s v="Walk-in"/>
    <d v="2024-01-08T00:00:00"/>
    <d v="2024-01-08T12:30:00"/>
    <d v="2024-01-08T12:37:00"/>
    <s v="Afternoon"/>
    <d v="2024-01-08T12:38:00"/>
    <d v="2024-01-08T12:48:00"/>
    <d v="2024-01-08T15:26:00"/>
    <d v="2024-01-08T15:38:00"/>
    <d v="2024-01-08T15:59:00"/>
    <d v="2024-01-08T16:09:00"/>
    <n v="0.46"/>
    <n v="5"/>
    <n v="13"/>
    <n v="0.38"/>
    <d v="1899-12-30T00:42:52"/>
    <n v="0"/>
    <s v="Walk-in"/>
    <n v="0.18046454971334414"/>
    <m/>
    <n v="169.0000000060536"/>
    <m/>
    <n v="212.00000001001172"/>
  </r>
  <r>
    <s v="P100666"/>
    <s v="Orthopedics"/>
    <s v="Urgent Care"/>
    <s v="Walk-in"/>
    <d v="2024-01-07T00:00:00"/>
    <d v="2024-01-07T13:15:00"/>
    <d v="2024-01-07T12:59:00"/>
    <s v="Afternoon"/>
    <d v="2024-01-07T13:03:00"/>
    <d v="2024-01-07T13:06:00"/>
    <d v="2024-01-07T13:34:00"/>
    <d v="2024-01-07T13:56:00"/>
    <d v="2024-01-07T14:32:00"/>
    <d v="2024-01-07T14:44:00"/>
    <n v="0.6"/>
    <n v="4"/>
    <n v="13"/>
    <n v="0.49"/>
    <d v="1899-12-30T00:05:10"/>
    <n v="0"/>
    <s v="Walk-in"/>
    <n v="0.96638948926967572"/>
    <m/>
    <n v="34.999999998835847"/>
    <m/>
    <n v="104.99999999650754"/>
  </r>
  <r>
    <s v="P100668"/>
    <s v="Orthopedics"/>
    <s v="New Patient"/>
    <s v="Scheduled"/>
    <d v="2024-02-23T00:00:00"/>
    <d v="2024-02-23T09:45:00"/>
    <d v="2024-02-23T09:40:00"/>
    <s v="Morning"/>
    <d v="2024-02-23T09:42:00"/>
    <d v="2024-02-23T09:53:00"/>
    <d v="2024-02-23T10:21:00"/>
    <d v="2024-02-23T10:43:00"/>
    <d v="2024-02-23T11:09:00"/>
    <d v="2024-02-23T12:20:00"/>
    <n v="0.66"/>
    <n v="3"/>
    <n v="10"/>
    <n v="0.13"/>
    <m/>
    <n v="1"/>
    <s v="Online"/>
    <n v="0.1443460588844836"/>
    <m/>
    <n v="40.999999997438863"/>
    <m/>
    <n v="159.99999999767169"/>
  </r>
  <r>
    <s v="P100672"/>
    <s v="Orthopedics"/>
    <s v="New Patient"/>
    <s v="Scheduled"/>
    <d v="2024-01-14T00:00:00"/>
    <d v="2024-01-14T11:30:00"/>
    <d v="2024-01-14T11:24:00"/>
    <s v="Morning"/>
    <d v="2024-01-14T11:27:00"/>
    <d v="2024-01-14T11:36:00"/>
    <d v="2024-01-14T14:37:00"/>
    <d v="2024-01-14T15:08:00"/>
    <d v="2024-01-14T16:20:00"/>
    <d v="2024-01-14T16:27:00"/>
    <n v="0.95"/>
    <n v="3"/>
    <n v="5"/>
    <n v="0.39"/>
    <m/>
    <n v="1"/>
    <s v="Online"/>
    <n v="8.1847799658547826E-2"/>
    <m/>
    <n v="193.00000000046566"/>
    <m/>
    <n v="303.00000000279397"/>
  </r>
  <r>
    <s v="P100687"/>
    <s v="Orthopedics"/>
    <s v="Specialist Referral"/>
    <s v="Scheduled"/>
    <d v="2024-02-15T00:00:00"/>
    <d v="2024-02-15T11:45:00"/>
    <d v="2024-02-15T11:12:00"/>
    <s v="Morning"/>
    <d v="2024-02-15T11:16:00"/>
    <d v="2024-02-15T11:22:00"/>
    <d v="2024-02-15T11:51:00"/>
    <d v="2024-02-15T12:08:00"/>
    <d v="2024-02-15T12:29:00"/>
    <d v="2024-02-15T12:35:00"/>
    <n v="0.62"/>
    <n v="2"/>
    <n v="14"/>
    <n v="0.33"/>
    <m/>
    <n v="1"/>
    <s v="Online"/>
    <n v="0.79531593506103504"/>
    <m/>
    <n v="39.000000001396984"/>
    <m/>
    <n v="82.999999998137355"/>
  </r>
  <r>
    <s v="P100696"/>
    <s v="Orthopedics"/>
    <s v="Follow-up"/>
    <s v="Scheduled"/>
    <d v="2024-01-10T00:00:00"/>
    <d v="2024-01-10T10:15:00"/>
    <d v="2024-01-10T09:32:00"/>
    <s v="Morning"/>
    <d v="2024-01-10T09:35:00"/>
    <d v="2024-01-10T09:41:00"/>
    <d v="2024-01-10T09:42:00"/>
    <d v="2024-01-10T09:57:00"/>
    <d v="2024-01-10T10:25:00"/>
    <d v="2024-01-10T12:31:00"/>
    <n v="0.31"/>
    <n v="5"/>
    <n v="14"/>
    <n v="0.17"/>
    <m/>
    <n v="1"/>
    <s v="Online"/>
    <n v="0.66220791992071182"/>
    <m/>
    <n v="10.000000001164153"/>
    <m/>
    <n v="178.99999999674037"/>
  </r>
  <r>
    <s v="P100703"/>
    <s v="Orthopedics"/>
    <s v="Specialist Referral"/>
    <s v="Scheduled"/>
    <d v="2024-01-31T00:00:00"/>
    <d v="2024-01-31T09:45:00"/>
    <d v="2024-01-31T09:34:00"/>
    <s v="Morning"/>
    <d v="2024-01-31T09:37:00"/>
    <d v="2024-01-31T09:40:00"/>
    <d v="2024-01-31T10:04:00"/>
    <d v="2024-01-31T10:13:00"/>
    <d v="2024-01-31T11:21:00"/>
    <d v="2024-01-31T12:11:00"/>
    <n v="0.35"/>
    <n v="3"/>
    <n v="5"/>
    <n v="0.15"/>
    <m/>
    <n v="1"/>
    <s v="Online"/>
    <n v="0.67384270644795174"/>
    <m/>
    <n v="30.00000000349246"/>
    <m/>
    <n v="157.00000000884756"/>
  </r>
  <r>
    <s v="P100708"/>
    <s v="Orthopedics"/>
    <s v="Urgent Care"/>
    <s v="Scheduled"/>
    <d v="2024-01-06T00:00:00"/>
    <d v="2024-01-06T13:30:00"/>
    <d v="2024-01-06T13:24:00"/>
    <s v="Afternoon"/>
    <d v="2024-01-06T13:27:00"/>
    <d v="2024-01-06T13:33:00"/>
    <d v="2024-01-06T14:00:00"/>
    <d v="2024-01-06T14:14:00"/>
    <d v="2024-01-06T14:14:00"/>
    <d v="2024-01-06T16:08:00"/>
    <n v="0.84"/>
    <n v="5"/>
    <n v="10"/>
    <n v="0.49"/>
    <m/>
    <n v="1"/>
    <s v="Online"/>
    <n v="0.79805138023814082"/>
    <m/>
    <n v="36.000000002095476"/>
    <m/>
    <n v="164.00000000023283"/>
  </r>
  <r>
    <s v="P100709"/>
    <s v="Orthopedics"/>
    <s v="Specialist Referral"/>
    <s v="Scheduled"/>
    <d v="2024-01-23T00:00:00"/>
    <d v="2024-01-23T08:30:00"/>
    <d v="2024-01-23T08:21:00"/>
    <s v="Morning"/>
    <d v="2024-01-23T08:25:00"/>
    <d v="2024-01-23T08:35:00"/>
    <d v="2024-01-23T09:58:00"/>
    <d v="2024-01-23T10:13:00"/>
    <d v="2024-01-23T10:13:00"/>
    <d v="2024-01-23T10:24:00"/>
    <n v="0.52"/>
    <n v="7"/>
    <n v="9"/>
    <n v="0.43"/>
    <m/>
    <n v="1"/>
    <s v="Online"/>
    <n v="0.25584686332000117"/>
    <m/>
    <n v="97.000000001862645"/>
    <m/>
    <n v="123.00000000279397"/>
  </r>
  <r>
    <s v="P100721"/>
    <s v="Orthopedics"/>
    <s v="Follow-up"/>
    <s v="Scheduled"/>
    <d v="2024-02-07T00:00:00"/>
    <d v="2024-02-07T11:00:00"/>
    <d v="2024-02-07T11:02:00"/>
    <s v="Morning"/>
    <d v="2024-02-07T11:03:00"/>
    <d v="2024-02-07T11:13:00"/>
    <d v="2024-02-07T12:40:00"/>
    <d v="2024-02-07T13:05:00"/>
    <d v="2024-02-07T14:31:00"/>
    <d v="2024-02-07T15:19:00"/>
    <n v="0.8"/>
    <n v="4"/>
    <n v="11"/>
    <n v="0.31"/>
    <m/>
    <n v="1"/>
    <s v="Online"/>
    <n v="0.74517013201170401"/>
    <m/>
    <n v="98.000000005122274"/>
    <m/>
    <n v="256.99999999953434"/>
  </r>
  <r>
    <s v="P100722"/>
    <s v="Orthopedics"/>
    <s v="New Patient"/>
    <s v="Walk-in"/>
    <d v="2024-02-10T00:00:00"/>
    <d v="2024-02-10T10:30:00"/>
    <d v="2024-02-10T09:48:00"/>
    <s v="Morning"/>
    <d v="2024-02-10T09:52:00"/>
    <d v="2024-02-10T10:01:00"/>
    <d v="2024-02-10T10:11:00"/>
    <d v="2024-02-10T10:25:00"/>
    <d v="2024-02-10T12:16:00"/>
    <d v="2024-02-10T13:32:00"/>
    <n v="0.72"/>
    <n v="5"/>
    <n v="7"/>
    <n v="0.49"/>
    <d v="1899-12-30T00:55:08"/>
    <n v="0"/>
    <s v="Walk-in"/>
    <n v="0.7083605354314092"/>
    <m/>
    <n v="23.000000001629815"/>
    <m/>
    <n v="223.99999999674037"/>
  </r>
  <r>
    <s v="P100736"/>
    <s v="Orthopedics"/>
    <s v="Specialist Referral"/>
    <s v="Scheduled"/>
    <d v="2024-03-03T00:00:00"/>
    <d v="2024-03-03T10:45:00"/>
    <d v="2024-03-03T10:24:00"/>
    <s v="Morning"/>
    <d v="2024-03-03T10:29:00"/>
    <d v="2024-03-03T10:37:00"/>
    <d v="2024-03-03T10:53:00"/>
    <d v="2024-03-03T11:14:00"/>
    <d v="2024-03-03T12:27:00"/>
    <d v="2024-03-03T13:49:00"/>
    <n v="0.37"/>
    <n v="5"/>
    <n v="12"/>
    <n v="0.35"/>
    <m/>
    <n v="1"/>
    <s v="Online"/>
    <n v="0.59440388913287423"/>
    <m/>
    <n v="29.000000000232831"/>
    <m/>
    <n v="204.99999999767169"/>
  </r>
  <r>
    <s v="P100750"/>
    <s v="Orthopedics"/>
    <s v="Urgent Care"/>
    <s v="Scheduled"/>
    <d v="2024-03-28T00:00:00"/>
    <d v="2024-03-28T15:45:00"/>
    <d v="2024-03-28T15:23:00"/>
    <s v="Afternoon"/>
    <d v="2024-03-28T15:25:00"/>
    <d v="2024-03-28T15:29:00"/>
    <d v="2024-03-28T15:50:00"/>
    <d v="2024-03-28T16:16:00"/>
    <d v="2024-03-28T16:58:00"/>
    <d v="2024-03-28T17:03:00"/>
    <n v="0.47"/>
    <n v="3"/>
    <n v="14"/>
    <n v="0.24"/>
    <m/>
    <n v="1"/>
    <s v="Online"/>
    <n v="0.19701070944353016"/>
    <m/>
    <n v="26.999999993713573"/>
    <m/>
    <n v="100.00000000116415"/>
  </r>
  <r>
    <s v="P100751"/>
    <s v="Orthopedics"/>
    <s v="Urgent Care"/>
    <s v="Scheduled"/>
    <d v="2024-01-04T00:00:00"/>
    <d v="2024-01-04T14:30:00"/>
    <d v="2024-01-04T14:27:00"/>
    <s v="Afternoon"/>
    <d v="2024-01-04T14:30:00"/>
    <d v="2024-01-04T14:37:00"/>
    <d v="2024-01-04T15:32:00"/>
    <d v="2024-01-04T15:59:00"/>
    <d v="2024-01-04T16:44:00"/>
    <d v="2024-01-04T18:26:00"/>
    <n v="0.5"/>
    <n v="2"/>
    <n v="6"/>
    <n v="0.46"/>
    <m/>
    <n v="1"/>
    <s v="Online"/>
    <n v="0.47755588962735551"/>
    <m/>
    <n v="65.000000002328306"/>
    <m/>
    <n v="239.00000000372529"/>
  </r>
  <r>
    <s v="P100764"/>
    <s v="Orthopedics"/>
    <s v="Follow-up"/>
    <s v="Scheduled"/>
    <d v="2024-03-05T00:00:00"/>
    <d v="2024-03-05T11:45:00"/>
    <d v="2024-03-05T11:27:00"/>
    <s v="Morning"/>
    <d v="2024-03-05T11:28:00"/>
    <d v="2024-03-05T11:33:00"/>
    <d v="2024-03-05T12:18:00"/>
    <d v="2024-03-05T12:33:00"/>
    <d v="2024-03-05T13:13:00"/>
    <d v="2024-03-05T13:30:00"/>
    <n v="0.86"/>
    <n v="6"/>
    <n v="12"/>
    <n v="0.45"/>
    <m/>
    <n v="1"/>
    <s v="Online"/>
    <n v="0.94109940992348129"/>
    <m/>
    <n v="50.999999998603016"/>
    <m/>
    <n v="123.00000000279397"/>
  </r>
  <r>
    <s v="P100766"/>
    <s v="Orthopedics"/>
    <s v="Urgent Care"/>
    <s v="Scheduled"/>
    <d v="2024-01-23T00:00:00"/>
    <d v="2024-01-23T12:30:00"/>
    <d v="2024-01-23T12:11:00"/>
    <s v="Afternoon"/>
    <d v="2024-01-23T12:13:00"/>
    <d v="2024-01-23T12:18:00"/>
    <d v="2024-01-23T12:59:00"/>
    <d v="2024-01-23T13:18:00"/>
    <d v="2024-01-23T13:18:00"/>
    <d v="2024-01-23T13:22:00"/>
    <n v="0.32"/>
    <n v="3"/>
    <n v="10"/>
    <n v="0.23"/>
    <m/>
    <n v="1"/>
    <s v="Online"/>
    <n v="0.23496928665293848"/>
    <m/>
    <n v="47.999999999301508"/>
    <m/>
    <n v="70.999999990453944"/>
  </r>
  <r>
    <s v="P100769"/>
    <s v="Orthopedics"/>
    <s v="New Patient"/>
    <s v="Scheduled"/>
    <d v="2024-03-25T00:00:00"/>
    <d v="2024-03-25T13:00:00"/>
    <d v="2024-03-25T12:30:00"/>
    <s v="Afternoon"/>
    <d v="2024-03-25T12:33:00"/>
    <d v="2024-03-25T12:39:00"/>
    <d v="2024-03-25T13:24:00"/>
    <d v="2024-03-25T13:52:00"/>
    <d v="2024-03-25T15:39:00"/>
    <d v="2024-03-25T15:52:00"/>
    <n v="0.69"/>
    <n v="3"/>
    <n v="14"/>
    <n v="0.47"/>
    <m/>
    <n v="1"/>
    <s v="Online"/>
    <n v="0.6501950383471895"/>
    <m/>
    <n v="53.999999997904524"/>
    <m/>
    <n v="201.99999999837019"/>
  </r>
  <r>
    <s v="P100777"/>
    <s v="Orthopedics"/>
    <s v="Follow-up"/>
    <s v="Scheduled"/>
    <d v="2024-02-08T00:00:00"/>
    <d v="2024-02-08T16:15:00"/>
    <d v="2024-02-08T16:12:00"/>
    <s v="Afternoon"/>
    <d v="2024-02-08T16:17:00"/>
    <d v="2024-02-08T16:26:00"/>
    <d v="2024-02-08T17:28:00"/>
    <d v="2024-02-08T17:40:00"/>
    <d v="2024-02-08T17:40:00"/>
    <d v="2024-02-08T19:28:00"/>
    <n v="0.76"/>
    <n v="5"/>
    <n v="10"/>
    <n v="0.45"/>
    <m/>
    <n v="1"/>
    <s v="Online"/>
    <n v="0.94671221084176771"/>
    <m/>
    <n v="75.99999999627471"/>
    <m/>
    <n v="195.99999999976717"/>
  </r>
  <r>
    <s v="P100780"/>
    <s v="Orthopedics"/>
    <s v="New Patient"/>
    <s v="Scheduled"/>
    <d v="2024-03-18T00:00:00"/>
    <d v="2024-03-18T14:15:00"/>
    <d v="2024-03-18T14:21:00"/>
    <s v="Afternoon"/>
    <d v="2024-03-18T14:23:00"/>
    <d v="2024-03-18T14:27:00"/>
    <d v="2024-03-18T14:36:00"/>
    <d v="2024-03-18T15:14:00"/>
    <d v="2024-03-18T16:57:00"/>
    <d v="2024-03-18T17:02:00"/>
    <n v="0.32"/>
    <n v="7"/>
    <n v="9"/>
    <n v="0.46"/>
    <m/>
    <n v="1"/>
    <s v="Online"/>
    <n v="0.81395871757212301"/>
    <m/>
    <n v="14.99999999650754"/>
    <m/>
    <n v="161.00000000093132"/>
  </r>
  <r>
    <s v="P100804"/>
    <s v="Orthopedics"/>
    <s v="Specialist Referral"/>
    <s v="Emergency"/>
    <d v="2024-01-13T00:00:00"/>
    <d v="2024-01-13T14:15:00"/>
    <d v="2024-01-13T14:07:00"/>
    <s v="Afternoon"/>
    <d v="2024-01-13T14:09:00"/>
    <d v="2024-01-13T14:16:00"/>
    <d v="2024-01-13T15:33:00"/>
    <d v="2024-01-13T15:42:00"/>
    <d v="2024-01-13T16:15:00"/>
    <d v="2024-01-13T16:20:00"/>
    <n v="0.86"/>
    <n v="4"/>
    <n v="8"/>
    <n v="0.23"/>
    <d v="1899-12-30T00:15:42"/>
    <n v="0"/>
    <s v="Walk-in"/>
    <n v="0.32671835284317918"/>
    <m/>
    <n v="86.000000007916242"/>
    <m/>
    <n v="133.00000000395812"/>
  </r>
  <r>
    <s v="P100805"/>
    <s v="Orthopedics"/>
    <s v="New Patient"/>
    <s v="Scheduled"/>
    <d v="2024-03-24T00:00:00"/>
    <d v="2024-03-24T15:15:00"/>
    <d v="2024-03-24T14:52:00"/>
    <s v="Afternoon"/>
    <d v="2024-03-24T14:55:00"/>
    <d v="2024-03-24T15:01:00"/>
    <d v="2024-03-24T17:11:00"/>
    <d v="2024-03-24T17:54:00"/>
    <d v="2024-03-24T18:37:00"/>
    <d v="2024-03-24T19:25:00"/>
    <n v="0.48"/>
    <n v="8"/>
    <n v="14"/>
    <n v="0.41"/>
    <m/>
    <n v="1"/>
    <s v="Online"/>
    <n v="0.81623193921592696"/>
    <m/>
    <n v="139.00000000256114"/>
    <m/>
    <n v="273.00000000977889"/>
  </r>
  <r>
    <s v="P100812"/>
    <s v="Orthopedics"/>
    <s v="Specialist Referral"/>
    <s v="Walk-in"/>
    <d v="2024-02-01T00:00:00"/>
    <d v="2024-02-01T16:30:00"/>
    <d v="2024-02-01T15:56:00"/>
    <s v="Afternoon"/>
    <d v="2024-02-01T15:59:00"/>
    <d v="2024-02-01T16:07:00"/>
    <d v="2024-02-01T16:14:00"/>
    <d v="2024-02-01T16:25:00"/>
    <d v="2024-02-01T16:25:00"/>
    <d v="2024-02-01T16:32:00"/>
    <n v="0.84"/>
    <n v="3"/>
    <n v="4"/>
    <n v="0.23"/>
    <d v="1899-12-30T00:04:49"/>
    <n v="0"/>
    <s v="Walk-in"/>
    <n v="7.494831178630923E-2"/>
    <m/>
    <n v="17.999999995809048"/>
    <m/>
    <n v="35.999999991618097"/>
  </r>
  <r>
    <s v="P100820"/>
    <s v="Orthopedics"/>
    <s v="Follow-up"/>
    <s v="Scheduled"/>
    <d v="2024-02-17T00:00:00"/>
    <d v="2024-02-17T16:30:00"/>
    <d v="2024-02-17T16:09:00"/>
    <s v="Afternoon"/>
    <d v="2024-02-17T16:13:00"/>
    <d v="2024-02-17T16:20:00"/>
    <d v="2024-02-17T17:10:00"/>
    <d v="2024-02-17T17:33:00"/>
    <d v="2024-02-17T18:17:00"/>
    <d v="2024-02-17T18:51:00"/>
    <n v="0.31"/>
    <n v="4"/>
    <n v="4"/>
    <n v="0.31"/>
    <m/>
    <n v="1"/>
    <s v="Online"/>
    <n v="0.91681708159308262"/>
    <m/>
    <n v="60.999999999767169"/>
    <m/>
    <n v="161.99999999371357"/>
  </r>
  <r>
    <s v="P100834"/>
    <s v="Orthopedics"/>
    <s v="Urgent Care"/>
    <s v="Scheduled"/>
    <d v="2024-02-26T00:00:00"/>
    <d v="2024-02-26T13:00:00"/>
    <d v="2024-02-26T12:27:00"/>
    <s v="Afternoon"/>
    <d v="2024-02-26T12:28:00"/>
    <d v="2024-02-26T12:29:00"/>
    <d v="2024-02-26T14:51:00"/>
    <d v="2024-02-26T15:10:00"/>
    <d v="2024-02-26T15:52:00"/>
    <d v="2024-02-26T16:05:00"/>
    <n v="0.44"/>
    <n v="7"/>
    <n v="15"/>
    <n v="0.25"/>
    <m/>
    <n v="1"/>
    <s v="Online"/>
    <n v="0.78927443956379439"/>
    <m/>
    <n v="143.99999999790452"/>
    <m/>
    <n v="217.99999999813735"/>
  </r>
  <r>
    <s v="P100835"/>
    <s v="Orthopedics"/>
    <s v="New Patient"/>
    <s v="Emergency"/>
    <d v="2024-01-17T00:00:00"/>
    <d v="2024-01-17T09:45:00"/>
    <d v="2024-01-17T10:03:00"/>
    <s v="Morning"/>
    <d v="2024-01-17T10:07:00"/>
    <d v="2024-01-17T10:08:00"/>
    <d v="2024-01-17T10:31:00"/>
    <d v="2024-01-17T11:07:00"/>
    <d v="2024-01-17T11:23:00"/>
    <d v="2024-01-17T11:37:00"/>
    <n v="0.9"/>
    <n v="3"/>
    <n v="5"/>
    <n v="0.35"/>
    <d v="1899-12-30T00:10:58"/>
    <n v="0"/>
    <s v="Walk-in"/>
    <n v="0.60311097294311578"/>
    <m/>
    <n v="28.000000007450581"/>
    <m/>
    <n v="94.000000002561137"/>
  </r>
  <r>
    <s v="P100837"/>
    <s v="Orthopedics"/>
    <s v="Urgent Care"/>
    <s v="Scheduled"/>
    <d v="2024-01-12T00:00:00"/>
    <d v="2024-01-12T10:45:00"/>
    <d v="2024-01-12T10:41:00"/>
    <s v="Morning"/>
    <d v="2024-01-12T10:45:00"/>
    <d v="2024-01-12T10:57:00"/>
    <d v="2024-01-12T13:54:00"/>
    <d v="2024-01-12T14:15:00"/>
    <d v="2024-01-12T14:15:00"/>
    <d v="2024-01-12T14:22:00"/>
    <n v="0.85"/>
    <n v="7"/>
    <n v="5"/>
    <n v="0.31"/>
    <m/>
    <n v="1"/>
    <s v="Online"/>
    <n v="0.46776520986377412"/>
    <m/>
    <n v="193.00000000046566"/>
    <m/>
    <n v="220.99999999743886"/>
  </r>
  <r>
    <s v="P100852"/>
    <s v="Orthopedics"/>
    <s v="New Patient"/>
    <s v="Emergency"/>
    <d v="2024-03-09T00:00:00"/>
    <d v="2024-03-09T13:30:00"/>
    <d v="2024-03-09T13:23:00"/>
    <s v="Afternoon"/>
    <d v="2024-03-09T13:26:00"/>
    <d v="2024-03-09T13:32:00"/>
    <d v="2024-03-09T14:17:00"/>
    <d v="2024-03-09T14:29:00"/>
    <d v="2024-03-09T14:59:00"/>
    <d v="2024-03-09T15:13:00"/>
    <n v="0.35"/>
    <n v="4"/>
    <n v="4"/>
    <n v="0.43"/>
    <d v="1899-12-30T00:25:26"/>
    <n v="0"/>
    <s v="Walk-in"/>
    <n v="0.12300123388470596"/>
    <m/>
    <n v="53.999999997904524"/>
    <m/>
    <n v="110.00000000232831"/>
  </r>
  <r>
    <s v="P100857"/>
    <s v="Orthopedics"/>
    <s v="New Patient"/>
    <s v="Scheduled"/>
    <d v="2024-01-24T00:00:00"/>
    <d v="2024-01-24T13:30:00"/>
    <d v="2024-01-24T12:59:00"/>
    <s v="Afternoon"/>
    <d v="2024-01-24T13:01:00"/>
    <d v="2024-01-24T13:10:00"/>
    <d v="2024-01-24T14:12:00"/>
    <d v="2024-01-24T14:34:00"/>
    <d v="2024-01-24T15:25:00"/>
    <d v="2024-01-24T16:33:00"/>
    <n v="0.86"/>
    <n v="4"/>
    <n v="12"/>
    <n v="0.31"/>
    <m/>
    <n v="1"/>
    <s v="Online"/>
    <n v="0.66532386403482791"/>
    <m/>
    <n v="72.999999996973202"/>
    <m/>
    <n v="213.99999999557622"/>
  </r>
  <r>
    <s v="P100872"/>
    <s v="Orthopedics"/>
    <s v="Specialist Referral"/>
    <s v="Scheduled"/>
    <d v="2024-03-11T00:00:00"/>
    <d v="2024-03-11T10:45:00"/>
    <d v="2024-03-11T10:10:00"/>
    <s v="Morning"/>
    <d v="2024-03-11T10:15:00"/>
    <d v="2024-03-11T10:23:00"/>
    <d v="2024-03-11T10:36:00"/>
    <d v="2024-03-11T10:58:00"/>
    <d v="2024-03-11T10:58:00"/>
    <d v="2024-03-11T13:04:00"/>
    <n v="0.72"/>
    <n v="6"/>
    <n v="5"/>
    <n v="0.4"/>
    <m/>
    <n v="1"/>
    <s v="Online"/>
    <n v="0.67717345850207333"/>
    <m/>
    <n v="26.000000000931323"/>
    <m/>
    <n v="174.00000000139698"/>
  </r>
  <r>
    <s v="P100873"/>
    <s v="Orthopedics"/>
    <s v="Urgent Care"/>
    <s v="Scheduled"/>
    <d v="2024-03-25T00:00:00"/>
    <d v="2024-03-25T13:30:00"/>
    <d v="2024-03-25T13:11:00"/>
    <s v="Afternoon"/>
    <d v="2024-03-25T13:15:00"/>
    <d v="2024-03-25T13:24:00"/>
    <d v="2024-03-25T17:03:00"/>
    <d v="2024-03-25T17:12:00"/>
    <d v="2024-03-25T17:12:00"/>
    <d v="2024-03-25T17:24:00"/>
    <n v="0.94"/>
    <n v="2"/>
    <n v="14"/>
    <n v="0.23"/>
    <m/>
    <n v="1"/>
    <s v="Online"/>
    <n v="0.31597818127867661"/>
    <m/>
    <n v="232.00000000186265"/>
    <m/>
    <n v="252.9999999969732"/>
  </r>
  <r>
    <s v="P100886"/>
    <s v="Orthopedics"/>
    <s v="Specialist Referral"/>
    <s v="Walk-in"/>
    <d v="2024-02-25T00:00:00"/>
    <d v="2024-02-25T08:00:00"/>
    <d v="2024-02-25T07:38:00"/>
    <s v="Morning"/>
    <d v="2024-02-25T07:42:00"/>
    <d v="2024-02-25T07:46:00"/>
    <d v="2024-02-25T07:50:00"/>
    <d v="2024-02-25T08:14:00"/>
    <d v="2024-02-25T09:03:00"/>
    <d v="2024-02-25T09:22:00"/>
    <n v="0.47"/>
    <n v="5"/>
    <n v="8"/>
    <n v="0.1"/>
    <d v="1899-12-30T00:43:18"/>
    <n v="0"/>
    <s v="Walk-in"/>
    <n v="0.70654624776290686"/>
    <m/>
    <n v="11.999999997206032"/>
    <m/>
    <n v="103.99999999324791"/>
  </r>
  <r>
    <s v="P100899"/>
    <s v="Orthopedics"/>
    <s v="Urgent Care"/>
    <s v="Scheduled"/>
    <d v="2024-01-20T00:00:00"/>
    <d v="2024-01-20T09:45:00"/>
    <d v="2024-01-20T09:26:00"/>
    <s v="Morning"/>
    <d v="2024-01-20T09:29:00"/>
    <d v="2024-01-20T09:32:00"/>
    <d v="2024-01-20T09:37:00"/>
    <d v="2024-01-20T10:02:00"/>
    <d v="2024-01-20T10:29:00"/>
    <d v="2024-01-20T12:08:00"/>
    <n v="0.42"/>
    <n v="7"/>
    <n v="15"/>
    <n v="0.38"/>
    <m/>
    <n v="1"/>
    <s v="Online"/>
    <n v="0.91463883969051807"/>
    <m/>
    <n v="10.999999993946403"/>
    <m/>
    <n v="162.00000000419095"/>
  </r>
  <r>
    <s v="P100905"/>
    <s v="Orthopedics"/>
    <s v="Urgent Care"/>
    <s v="Scheduled"/>
    <d v="2024-01-26T00:00:00"/>
    <d v="2024-01-26T12:15:00"/>
    <d v="2024-01-26T11:59:00"/>
    <s v="Morning"/>
    <d v="2024-01-26T12:03:00"/>
    <d v="2024-01-26T12:09:00"/>
    <d v="2024-01-26T13:49:00"/>
    <d v="2024-01-26T13:58:00"/>
    <d v="2024-01-26T14:32:00"/>
    <d v="2024-01-26T14:34:00"/>
    <n v="0.54"/>
    <n v="2"/>
    <n v="15"/>
    <n v="0.35"/>
    <m/>
    <n v="1"/>
    <s v="Online"/>
    <n v="0.4434360013165175"/>
    <m/>
    <n v="110.00000000232831"/>
    <m/>
    <n v="155.00000000232831"/>
  </r>
  <r>
    <s v="P100921"/>
    <s v="Orthopedics"/>
    <s v="Follow-up"/>
    <s v="Walk-in"/>
    <d v="2024-01-17T00:00:00"/>
    <d v="2024-01-17T09:00:00"/>
    <d v="2024-01-17T08:55:00"/>
    <s v="Morning"/>
    <d v="2024-01-17T08:58:00"/>
    <d v="2024-01-17T09:10:00"/>
    <d v="2024-01-17T09:56:00"/>
    <d v="2024-01-17T10:23:00"/>
    <d v="2024-01-17T13:27:00"/>
    <d v="2024-01-17T13:36:00"/>
    <n v="0.72"/>
    <n v="6"/>
    <n v="7"/>
    <n v="0.35"/>
    <d v="1899-12-30T00:03:04"/>
    <n v="0"/>
    <s v="Walk-in"/>
    <n v="0.59555016700626229"/>
    <m/>
    <n v="60.999999999767169"/>
    <m/>
    <n v="280.9999999939464"/>
  </r>
  <r>
    <s v="P100929"/>
    <s v="Orthopedics"/>
    <s v="Urgent Care"/>
    <s v="Scheduled"/>
    <d v="2024-01-15T00:00:00"/>
    <d v="2024-01-15T09:30:00"/>
    <d v="2024-01-15T09:06:00"/>
    <s v="Morning"/>
    <d v="2024-01-15T09:10:00"/>
    <d v="2024-01-15T09:16:00"/>
    <d v="2024-01-15T09:32:00"/>
    <d v="2024-01-15T09:41:00"/>
    <d v="2024-01-15T12:26:00"/>
    <d v="2024-01-15T12:34:00"/>
    <n v="0.83"/>
    <n v="5"/>
    <n v="9"/>
    <n v="0.43"/>
    <m/>
    <n v="1"/>
    <s v="Online"/>
    <n v="0.975489377349402"/>
    <m/>
    <n v="26.000000000931323"/>
    <m/>
    <n v="207.9999999969732"/>
  </r>
  <r>
    <s v="P100939"/>
    <s v="Orthopedics"/>
    <s v="Specialist Referral"/>
    <s v="Scheduled"/>
    <d v="2024-02-25T00:00:00"/>
    <d v="2024-02-25T12:45:00"/>
    <d v="2024-02-25T12:42:00"/>
    <s v="Afternoon"/>
    <d v="2024-02-25T12:44:00"/>
    <d v="2024-02-25T12:51:00"/>
    <d v="2024-02-25T12:56:00"/>
    <d v="2024-02-25T13:28:00"/>
    <d v="2024-02-25T13:28:00"/>
    <d v="2024-02-25T13:48:00"/>
    <n v="0.6"/>
    <n v="3"/>
    <n v="3"/>
    <n v="0.15"/>
    <m/>
    <n v="1"/>
    <s v="Online"/>
    <n v="0.21772336219804156"/>
    <m/>
    <n v="14.00000000372529"/>
    <m/>
    <n v="65.999999995110556"/>
  </r>
  <r>
    <s v="P100960"/>
    <s v="Orthopedics"/>
    <s v="Follow-up"/>
    <s v="Scheduled"/>
    <d v="2024-02-22T00:00:00"/>
    <d v="2024-02-22T12:15:00"/>
    <d v="2024-02-22T12:14:00"/>
    <s v="Afternoon"/>
    <d v="2024-02-22T12:19:00"/>
    <d v="2024-02-22T12:22:00"/>
    <d v="2024-02-22T12:37:00"/>
    <d v="2024-02-22T12:42:00"/>
    <d v="2024-02-22T12:42:00"/>
    <d v="2024-02-22T13:01:00"/>
    <n v="0.59"/>
    <n v="8"/>
    <n v="11"/>
    <n v="0.16"/>
    <m/>
    <n v="1"/>
    <s v="Online"/>
    <n v="0.68139851387843131"/>
    <m/>
    <n v="22.999999991152436"/>
    <m/>
    <n v="46.999999996041879"/>
  </r>
  <r>
    <s v="P100962"/>
    <s v="Orthopedics"/>
    <s v="Follow-up"/>
    <s v="Walk-in"/>
    <d v="2024-01-01T00:00:00"/>
    <d v="2024-01-01T15:45:00"/>
    <d v="2024-01-01T15:38:00"/>
    <s v="Afternoon"/>
    <d v="2024-01-01T15:39:00"/>
    <d v="2024-01-01T15:48:00"/>
    <d v="2024-01-01T16:58:00"/>
    <d v="2024-01-01T17:11:00"/>
    <d v="2024-01-01T18:06:00"/>
    <d v="2024-01-01T18:15:00"/>
    <n v="0.31"/>
    <n v="7"/>
    <n v="14"/>
    <n v="0.24"/>
    <d v="1899-12-30T00:46:12"/>
    <n v="0"/>
    <s v="Walk-in"/>
    <n v="0.40358526866076649"/>
    <m/>
    <n v="79.999999998835847"/>
    <m/>
    <n v="156.99999999837019"/>
  </r>
  <r>
    <s v="P100971"/>
    <s v="Orthopedics"/>
    <s v="Urgent Care"/>
    <s v="Scheduled"/>
    <d v="2024-02-02T00:00:00"/>
    <d v="2024-02-02T15:30:00"/>
    <d v="2024-02-02T15:30:00"/>
    <s v="Afternoon"/>
    <d v="2024-02-02T15:33:00"/>
    <d v="2024-02-02T15:41:00"/>
    <d v="2024-02-02T17:07:00"/>
    <d v="2024-02-02T17:13:00"/>
    <d v="2024-02-02T17:46:00"/>
    <d v="2024-02-02T18:39:00"/>
    <n v="0.42"/>
    <n v="4"/>
    <n v="8"/>
    <n v="0.13"/>
    <m/>
    <n v="1"/>
    <s v="Online"/>
    <n v="0.72512227958059328"/>
    <m/>
    <n v="96.999999991385266"/>
    <m/>
    <n v="188.99999999790452"/>
  </r>
  <r>
    <s v="P100983"/>
    <s v="Orthopedics"/>
    <s v="Urgent Care"/>
    <s v="Scheduled"/>
    <d v="2024-01-16T00:00:00"/>
    <d v="2024-01-16T11:15:00"/>
    <d v="2024-01-16T11:07:00"/>
    <s v="Morning"/>
    <d v="2024-01-16T11:11:00"/>
    <d v="2024-01-16T11:17:00"/>
    <d v="2024-01-16T12:48:00"/>
    <d v="2024-01-16T13:35:00"/>
    <d v="2024-01-16T14:43:00"/>
    <d v="2024-01-16T16:07:00"/>
    <n v="0.74"/>
    <n v="7"/>
    <n v="15"/>
    <n v="0.27"/>
    <m/>
    <n v="1"/>
    <s v="Online"/>
    <n v="0.16281993004455109"/>
    <m/>
    <n v="101.00000000442378"/>
    <m/>
    <n v="300.00000000349246"/>
  </r>
  <r>
    <s v="P100989"/>
    <s v="Orthopedics"/>
    <s v="New Patient"/>
    <s v="Walk-in"/>
    <d v="2024-01-20T00:00:00"/>
    <d v="2024-01-20T08:15:00"/>
    <d v="2024-01-20T08:27:00"/>
    <s v="Morning"/>
    <d v="2024-01-20T08:31:00"/>
    <d v="2024-01-20T08:34:00"/>
    <d v="2024-01-20T08:57:00"/>
    <d v="2024-01-20T09:11:00"/>
    <d v="2024-01-20T10:37:00"/>
    <d v="2024-01-20T11:35:00"/>
    <n v="0.85"/>
    <n v="6"/>
    <n v="4"/>
    <n v="0.14000000000000001"/>
    <d v="1899-12-30T00:33:25"/>
    <n v="0"/>
    <s v="Walk-in"/>
    <n v="0.51368001709219901"/>
    <m/>
    <n v="30.00000000349246"/>
    <m/>
    <n v="188.00000000512227"/>
  </r>
  <r>
    <s v="P100992"/>
    <s v="Orthopedics"/>
    <s v="Specialist Referral"/>
    <s v="Walk-in"/>
    <d v="2024-03-12T00:00:00"/>
    <d v="2024-03-12T12:30:00"/>
    <d v="2024-03-12T11:53:00"/>
    <s v="Morning"/>
    <d v="2024-03-12T11:55:00"/>
    <d v="2024-03-12T12:01:00"/>
    <d v="2024-03-12T12:39:00"/>
    <d v="2024-03-12T12:55:00"/>
    <d v="2024-03-12T13:45:00"/>
    <d v="2024-03-12T13:54:00"/>
    <n v="0.57999999999999996"/>
    <n v="5"/>
    <n v="11"/>
    <n v="0.12"/>
    <d v="1899-12-30T00:59:57"/>
    <n v="0"/>
    <s v="Walk-in"/>
    <n v="2.9649972385317414E-2"/>
    <m/>
    <n v="46.000000003259629"/>
    <m/>
    <n v="121.00000000675209"/>
  </r>
  <r>
    <s v="P100997"/>
    <s v="Orthopedics"/>
    <s v="Specialist Referral"/>
    <s v="Scheduled"/>
    <d v="2024-03-29T00:00:00"/>
    <d v="2024-03-29T16:15:00"/>
    <d v="2024-03-29T15:34:00"/>
    <s v="Afternoon"/>
    <d v="2024-03-29T15:39:00"/>
    <d v="2024-03-29T15:47:00"/>
    <d v="2024-03-29T16:35:00"/>
    <d v="2024-03-29T16:57:00"/>
    <d v="2024-03-29T17:33:00"/>
    <d v="2024-03-29T17:43:00"/>
    <n v="0.63"/>
    <n v="6"/>
    <n v="15"/>
    <n v="0.38"/>
    <m/>
    <n v="1"/>
    <s v="Online"/>
    <n v="0.74233390444234959"/>
    <m/>
    <n v="60.999999999767169"/>
    <m/>
    <n v="129.00000000139698"/>
  </r>
  <r>
    <s v="P100998"/>
    <s v="Orthopedics"/>
    <s v="Specialist Referral"/>
    <s v="Scheduled"/>
    <d v="2024-01-04T00:00:00"/>
    <d v="2024-01-04T15:15:00"/>
    <d v="2024-01-04T14:54:00"/>
    <s v="Afternoon"/>
    <d v="2024-01-04T14:58:00"/>
    <d v="2024-01-04T15:03:00"/>
    <d v="2024-01-04T15:42:00"/>
    <d v="2024-01-04T16:17:00"/>
    <d v="2024-01-04T17:19:00"/>
    <d v="2024-01-04T18:08:00"/>
    <n v="0.83"/>
    <n v="2"/>
    <n v="5"/>
    <n v="0.28999999999999998"/>
    <m/>
    <n v="1"/>
    <s v="Online"/>
    <n v="0.5976528585130686"/>
    <m/>
    <n v="47.999999999301508"/>
    <m/>
    <n v="194.00000000372529"/>
  </r>
  <r>
    <s v="P100999"/>
    <s v="Orthopedics"/>
    <s v="Urgent Care"/>
    <s v="Scheduled"/>
    <d v="2024-03-11T00:00:00"/>
    <d v="2024-03-11T09:30:00"/>
    <d v="2024-03-11T09:10:00"/>
    <s v="Morning"/>
    <d v="2024-03-11T09:14:00"/>
    <d v="2024-03-11T09:21:00"/>
    <d v="2024-03-11T10:51:00"/>
    <d v="2024-03-11T11:13:00"/>
    <d v="2024-03-11T11:54:00"/>
    <d v="2024-03-11T12:51:00"/>
    <n v="0.56000000000000005"/>
    <n v="3"/>
    <n v="5"/>
    <n v="0.36"/>
    <m/>
    <n v="1"/>
    <s v="Online"/>
    <n v="0.96976027811229548"/>
    <m/>
    <n v="100.9999999939464"/>
    <m/>
    <n v="220.99999999743886"/>
  </r>
  <r>
    <s v="P100017"/>
    <s v="Pediatrics"/>
    <s v="Specialist Referral"/>
    <s v="Walk-in"/>
    <d v="2024-01-15T00:00:00"/>
    <d v="2024-01-15T15:45:00"/>
    <d v="2024-01-15T15:16:00"/>
    <s v="Afternoon"/>
    <d v="2024-01-15T15:20:00"/>
    <d v="2024-01-15T15:25:00"/>
    <d v="2024-01-15T15:57:00"/>
    <d v="2024-01-15T16:16:00"/>
    <d v="2024-01-15T16:34:00"/>
    <d v="2024-01-15T16:50:00"/>
    <n v="0.32"/>
    <n v="5"/>
    <n v="6"/>
    <n v="0.45"/>
    <d v="1899-12-30T00:25:31"/>
    <n v="0"/>
    <s v="Walk-in"/>
    <n v="5.7790672958768385E-2"/>
    <m/>
    <n v="40.999999997438863"/>
    <m/>
    <n v="94.000000002561137"/>
  </r>
  <r>
    <s v="P100016"/>
    <s v="Pediatrics"/>
    <s v="Specialist Referral"/>
    <s v="Scheduled"/>
    <d v="2024-01-31T00:00:00"/>
    <d v="2024-01-31T11:30:00"/>
    <d v="2024-01-31T11:37:00"/>
    <s v="Morning"/>
    <d v="2024-01-31T11:40:00"/>
    <d v="2024-01-31T11:50:00"/>
    <d v="2024-01-31T12:01:00"/>
    <d v="2024-01-31T12:22:00"/>
    <d v="2024-01-31T12:22:00"/>
    <d v="2024-01-31T12:27:00"/>
    <n v="0.49"/>
    <n v="2"/>
    <n v="10"/>
    <n v="0.32"/>
    <m/>
    <n v="1"/>
    <s v="Online"/>
    <n v="0.4092805126254796"/>
    <m/>
    <n v="24.000000004889444"/>
    <m/>
    <n v="50.000000005820766"/>
  </r>
  <r>
    <s v="P100014"/>
    <s v="Pediatrics"/>
    <s v="Urgent Care"/>
    <s v="Scheduled"/>
    <d v="2024-01-11T00:00:00"/>
    <d v="2024-01-11T09:15:00"/>
    <d v="2024-01-11T08:49:00"/>
    <s v="Morning"/>
    <d v="2024-01-11T08:54:00"/>
    <d v="2024-01-11T09:01:00"/>
    <d v="2024-01-11T10:07:00"/>
    <d v="2024-01-11T10:32:00"/>
    <d v="2024-01-11T10:32:00"/>
    <d v="2024-01-11T10:45:00"/>
    <n v="0.55000000000000004"/>
    <n v="8"/>
    <n v="5"/>
    <n v="0.36"/>
    <m/>
    <n v="1"/>
    <s v="Online"/>
    <n v="0.2999055749506"/>
    <m/>
    <n v="78.000000002793968"/>
    <m/>
    <n v="116.00000000093132"/>
  </r>
  <r>
    <s v="P100012"/>
    <s v="Pediatrics"/>
    <s v="New Patient"/>
    <s v="Scheduled"/>
    <d v="2024-02-04T00:00:00"/>
    <d v="2024-02-04T12:15:00"/>
    <d v="2024-02-04T12:21:00"/>
    <s v="Afternoon"/>
    <d v="2024-02-04T12:23:00"/>
    <d v="2024-02-04T12:28:00"/>
    <d v="2024-02-04T13:00:00"/>
    <d v="2024-02-04T13:19:00"/>
    <d v="2024-02-04T13:19:00"/>
    <d v="2024-02-04T14:05:00"/>
    <n v="0.44"/>
    <n v="5"/>
    <n v="13"/>
    <n v="0.5"/>
    <m/>
    <n v="1"/>
    <s v="Online"/>
    <n v="0.51923010534968739"/>
    <m/>
    <n v="39.000000001396984"/>
    <m/>
    <n v="104.00000000372529"/>
  </r>
  <r>
    <s v="P100010"/>
    <s v="Pediatrics"/>
    <s v="Follow-up"/>
    <s v="Walk-in"/>
    <d v="2024-02-20T00:00:00"/>
    <d v="2024-02-20T11:45:00"/>
    <d v="2024-02-20T11:33:00"/>
    <s v="Morning"/>
    <d v="2024-02-20T11:36:00"/>
    <d v="2024-02-20T11:42:00"/>
    <d v="2024-02-20T12:04:00"/>
    <d v="2024-02-20T12:23:00"/>
    <d v="2024-02-20T13:46:00"/>
    <d v="2024-02-20T14:51:00"/>
    <n v="0.57999999999999996"/>
    <n v="2"/>
    <n v="4"/>
    <n v="0.23"/>
    <d v="1899-12-30T00:41:38"/>
    <n v="0"/>
    <s v="Walk-in"/>
    <n v="0.88784624737366769"/>
    <m/>
    <n v="31.000000006752089"/>
    <m/>
    <n v="198.00000000628643"/>
  </r>
  <r>
    <s v="P100021"/>
    <s v="Pediatrics"/>
    <s v="Follow-up"/>
    <s v="Scheduled"/>
    <d v="2024-03-25T00:00:00"/>
    <d v="2024-03-25T10:30:00"/>
    <d v="2024-03-25T10:24:00"/>
    <s v="Morning"/>
    <d v="2024-03-25T10:27:00"/>
    <d v="2024-03-25T10:33:00"/>
    <d v="2024-03-25T10:42:00"/>
    <d v="2024-03-25T10:54:00"/>
    <d v="2024-03-25T11:28:00"/>
    <d v="2024-03-25T13:17:00"/>
    <n v="0.89"/>
    <n v="3"/>
    <n v="12"/>
    <n v="0.11"/>
    <m/>
    <n v="1"/>
    <s v="Online"/>
    <n v="0.41859678582161464"/>
    <m/>
    <n v="17.999999995809048"/>
    <m/>
    <n v="172.99999999813735"/>
  </r>
  <r>
    <s v="P100022"/>
    <s v="Pediatrics"/>
    <s v="New Patient"/>
    <s v="Walk-in"/>
    <d v="2024-03-25T00:00:00"/>
    <d v="2024-03-25T09:15:00"/>
    <d v="2024-03-25T09:43:00"/>
    <s v="Morning"/>
    <d v="2024-03-25T09:45:00"/>
    <d v="2024-03-25T09:57:00"/>
    <d v="2024-03-25T10:12:00"/>
    <d v="2024-03-25T10:31:00"/>
    <d v="2024-03-25T11:01:00"/>
    <d v="2024-03-25T11:13:00"/>
    <n v="0.42"/>
    <n v="5"/>
    <n v="14"/>
    <n v="0.12"/>
    <d v="1899-12-30T00:51:44"/>
    <n v="0"/>
    <s v="Walk-in"/>
    <n v="0.35894309773613176"/>
    <m/>
    <n v="29.000000000232831"/>
    <m/>
    <n v="90"/>
  </r>
  <r>
    <s v="P100032"/>
    <s v="Pediatrics"/>
    <s v="Specialist Referral"/>
    <s v="Walk-in"/>
    <d v="2024-03-24T00:00:00"/>
    <d v="2024-03-24T16:15:00"/>
    <d v="2024-03-24T16:08:00"/>
    <s v="Afternoon"/>
    <d v="2024-03-24T16:11:00"/>
    <d v="2024-03-24T16:16:00"/>
    <d v="2024-03-24T16:38:00"/>
    <d v="2024-03-24T16:50:00"/>
    <d v="2024-03-24T16:50:00"/>
    <d v="2024-03-24T18:50:00"/>
    <n v="0.84"/>
    <n v="6"/>
    <n v="6"/>
    <n v="0.26"/>
    <d v="1899-12-30T00:16:32"/>
    <n v="0"/>
    <s v="Walk-in"/>
    <n v="0.63274837607662782"/>
    <m/>
    <n v="30.00000000349246"/>
    <m/>
    <n v="161.99999999371357"/>
  </r>
  <r>
    <s v="P100036"/>
    <s v="Pediatrics"/>
    <s v="Follow-up"/>
    <s v="Scheduled"/>
    <d v="2024-02-01T00:00:00"/>
    <d v="2024-02-01T14:30:00"/>
    <d v="2024-02-01T13:54:00"/>
    <s v="Afternoon"/>
    <d v="2024-02-01T13:56:00"/>
    <d v="2024-02-01T14:00:00"/>
    <d v="2024-02-01T14:05:00"/>
    <d v="2024-02-01T14:32:00"/>
    <d v="2024-02-01T15:00:00"/>
    <d v="2024-02-01T15:03:00"/>
    <n v="0.71"/>
    <n v="4"/>
    <n v="10"/>
    <n v="0.14000000000000001"/>
    <m/>
    <n v="1"/>
    <s v="Online"/>
    <n v="0.2338130426058076"/>
    <m/>
    <n v="10.999999993946403"/>
    <m/>
    <n v="68.999999994412065"/>
  </r>
  <r>
    <s v="P100047"/>
    <s v="Pediatrics"/>
    <s v="New Patient"/>
    <s v="Scheduled"/>
    <d v="2024-02-22T00:00:00"/>
    <d v="2024-02-22T16:15:00"/>
    <d v="2024-02-22T16:12:00"/>
    <s v="Afternoon"/>
    <d v="2024-02-22T16:16:00"/>
    <d v="2024-02-22T16:21:00"/>
    <d v="2024-02-22T16:40:00"/>
    <d v="2024-02-22T16:54:00"/>
    <d v="2024-02-22T17:32:00"/>
    <d v="2024-02-22T17:44:00"/>
    <n v="0.74"/>
    <n v="5"/>
    <n v="6"/>
    <n v="0.15"/>
    <m/>
    <n v="1"/>
    <s v="Online"/>
    <n v="1.5850953260467593E-2"/>
    <m/>
    <n v="27.999999996973202"/>
    <m/>
    <n v="91.999999996041879"/>
  </r>
  <r>
    <s v="P100056"/>
    <s v="Pediatrics"/>
    <s v="New Patient"/>
    <s v="Walk-in"/>
    <d v="2024-01-02T00:00:00"/>
    <d v="2024-01-02T09:00:00"/>
    <d v="2024-01-02T09:06:00"/>
    <s v="Morning"/>
    <d v="2024-01-02T09:07:00"/>
    <d v="2024-01-02T09:15:00"/>
    <d v="2024-01-02T09:33:00"/>
    <d v="2024-01-02T09:53:00"/>
    <d v="2024-01-02T09:53:00"/>
    <d v="2024-01-02T10:03:00"/>
    <n v="0.79"/>
    <n v="8"/>
    <n v="4"/>
    <n v="0.38"/>
    <d v="1899-12-30T00:10:53"/>
    <n v="0"/>
    <s v="Walk-in"/>
    <n v="0.87198270992309779"/>
    <m/>
    <n v="27.000000004190952"/>
    <m/>
    <n v="56.999999997206032"/>
  </r>
  <r>
    <s v="P100063"/>
    <s v="Pediatrics"/>
    <s v="Urgent Care"/>
    <s v="Scheduled"/>
    <d v="2024-03-03T00:00:00"/>
    <d v="2024-03-03T16:45:00"/>
    <d v="2024-03-03T16:11:00"/>
    <s v="Afternoon"/>
    <d v="2024-03-03T16:15:00"/>
    <d v="2024-03-03T16:20:00"/>
    <d v="2024-03-03T18:44:00"/>
    <d v="2024-03-03T19:14:00"/>
    <d v="2024-03-03T19:59:00"/>
    <d v="2024-03-03T21:16:00"/>
    <n v="0.54"/>
    <n v="2"/>
    <n v="4"/>
    <n v="0.17"/>
    <m/>
    <n v="1"/>
    <s v="Online"/>
    <n v="0.95806738443109285"/>
    <m/>
    <n v="152.99999999580905"/>
    <m/>
    <n v="304.99999999883585"/>
  </r>
  <r>
    <s v="P100069"/>
    <s v="Pediatrics"/>
    <s v="Urgent Care"/>
    <s v="Scheduled"/>
    <d v="2024-03-12T00:00:00"/>
    <d v="2024-03-12T12:00:00"/>
    <d v="2024-03-12T11:57:00"/>
    <s v="Morning"/>
    <d v="2024-03-12T11:59:00"/>
    <d v="2024-03-12T12:02:00"/>
    <d v="2024-03-12T12:30:00"/>
    <d v="2024-03-12T13:02:00"/>
    <d v="2024-03-12T13:33:00"/>
    <d v="2024-03-12T13:42:00"/>
    <n v="0.54"/>
    <n v="5"/>
    <n v="10"/>
    <n v="0.26"/>
    <m/>
    <n v="1"/>
    <s v="Online"/>
    <n v="0.87254544982167925"/>
    <m/>
    <n v="33.000000002793968"/>
    <m/>
    <n v="104.99999999650754"/>
  </r>
  <r>
    <s v="P100070"/>
    <s v="Pediatrics"/>
    <s v="Follow-up"/>
    <s v="Scheduled"/>
    <d v="2024-02-17T00:00:00"/>
    <d v="2024-02-17T08:15:00"/>
    <d v="2024-02-17T08:03:00"/>
    <s v="Morning"/>
    <d v="2024-02-17T08:07:00"/>
    <d v="2024-02-17T08:14:00"/>
    <d v="2024-02-17T08:35:00"/>
    <d v="2024-02-17T09:07:00"/>
    <d v="2024-02-17T10:31:00"/>
    <d v="2024-02-17T11:22:00"/>
    <n v="0.6"/>
    <n v="5"/>
    <n v="15"/>
    <n v="0.34"/>
    <m/>
    <n v="1"/>
    <s v="Online"/>
    <n v="0.12799888898520095"/>
    <m/>
    <n v="31.999999999534339"/>
    <m/>
    <n v="198.99999999906868"/>
  </r>
  <r>
    <s v="P100072"/>
    <s v="Pediatrics"/>
    <s v="Specialist Referral"/>
    <s v="Scheduled"/>
    <d v="2024-03-20T00:00:00"/>
    <d v="2024-03-20T14:00:00"/>
    <d v="2024-03-20T13:33:00"/>
    <s v="Afternoon"/>
    <d v="2024-03-20T13:36:00"/>
    <d v="2024-03-20T13:46:00"/>
    <d v="2024-03-20T14:03:00"/>
    <d v="2024-03-20T14:11:00"/>
    <d v="2024-03-20T15:39:00"/>
    <d v="2024-03-20T16:10:00"/>
    <n v="0.85"/>
    <n v="3"/>
    <n v="4"/>
    <n v="0.13"/>
    <m/>
    <n v="1"/>
    <s v="Online"/>
    <n v="0.88299196513849365"/>
    <m/>
    <n v="30.00000000349246"/>
    <m/>
    <n v="156.99999999837019"/>
  </r>
  <r>
    <s v="P100073"/>
    <s v="Pediatrics"/>
    <s v="Specialist Referral"/>
    <s v="Scheduled"/>
    <d v="2024-03-12T00:00:00"/>
    <d v="2024-03-12T10:00:00"/>
    <d v="2024-03-12T09:37:00"/>
    <s v="Morning"/>
    <d v="2024-03-12T09:41:00"/>
    <d v="2024-03-12T09:47:00"/>
    <d v="2024-03-12T10:27:00"/>
    <d v="2024-03-12T10:34:00"/>
    <d v="2024-03-12T11:28:00"/>
    <d v="2024-03-12T12:12:00"/>
    <n v="0.3"/>
    <n v="2"/>
    <n v="15"/>
    <n v="0.18"/>
    <m/>
    <n v="1"/>
    <s v="Online"/>
    <n v="0.41821701986912752"/>
    <m/>
    <n v="50.000000005820766"/>
    <m/>
    <n v="155.00000000232831"/>
  </r>
  <r>
    <s v="P100123"/>
    <s v="Pediatrics"/>
    <s v="Urgent Care"/>
    <s v="Walk-in"/>
    <d v="2024-03-04T00:00:00"/>
    <d v="2024-03-04T08:00:00"/>
    <d v="2024-03-04T07:37:00"/>
    <s v="Morning"/>
    <d v="2024-03-04T07:38:00"/>
    <d v="2024-03-04T07:47:00"/>
    <d v="2024-03-04T08:39:00"/>
    <d v="2024-03-04T09:07:00"/>
    <d v="2024-03-04T09:49:00"/>
    <d v="2024-03-04T10:38:00"/>
    <n v="0.94"/>
    <n v="7"/>
    <n v="6"/>
    <n v="0.24"/>
    <d v="1899-12-30T00:42:51"/>
    <n v="0"/>
    <s v="Walk-in"/>
    <n v="7.9976546784306435E-2"/>
    <m/>
    <n v="62.000000003026798"/>
    <m/>
    <n v="181.00000000325963"/>
  </r>
  <r>
    <s v="P100144"/>
    <s v="Pediatrics"/>
    <s v="Follow-up"/>
    <s v="Scheduled"/>
    <d v="2024-01-02T00:00:00"/>
    <d v="2024-01-02T15:30:00"/>
    <d v="2024-01-02T15:06:00"/>
    <s v="Afternoon"/>
    <d v="2024-01-02T15:10:00"/>
    <d v="2024-01-02T15:14:00"/>
    <d v="2024-01-02T16:28:00"/>
    <d v="2024-01-02T17:00:00"/>
    <d v="2024-01-02T18:25:00"/>
    <d v="2024-01-02T20:32:00"/>
    <n v="0.91"/>
    <n v="4"/>
    <n v="10"/>
    <n v="0.38"/>
    <m/>
    <n v="1"/>
    <s v="Online"/>
    <n v="0.85215464150592635"/>
    <m/>
    <n v="82.000000005355105"/>
    <m/>
    <n v="326.00000000442378"/>
  </r>
  <r>
    <s v="P100151"/>
    <s v="Pediatrics"/>
    <s v="Specialist Referral"/>
    <s v="Emergency"/>
    <d v="2024-02-09T00:00:00"/>
    <d v="2024-02-09T08:15:00"/>
    <d v="2024-02-09T07:51:00"/>
    <s v="Morning"/>
    <d v="2024-02-09T07:53:00"/>
    <d v="2024-02-09T08:01:00"/>
    <d v="2024-02-09T09:40:00"/>
    <d v="2024-02-09T10:03:00"/>
    <d v="2024-02-09T10:59:00"/>
    <d v="2024-02-09T11:34:00"/>
    <n v="0.48"/>
    <n v="2"/>
    <n v="3"/>
    <n v="0.34"/>
    <d v="1899-12-30T00:01:11"/>
    <n v="0"/>
    <s v="Walk-in"/>
    <n v="0.11964519669111529"/>
    <m/>
    <n v="109.00000000954606"/>
    <m/>
    <n v="223.00000000395812"/>
  </r>
  <r>
    <s v="P100153"/>
    <s v="Pediatrics"/>
    <s v="Specialist Referral"/>
    <s v="Scheduled"/>
    <d v="2024-03-20T00:00:00"/>
    <d v="2024-03-20T13:30:00"/>
    <d v="2024-03-20T13:30:00"/>
    <s v="Afternoon"/>
    <d v="2024-03-20T13:33:00"/>
    <d v="2024-03-20T13:40:00"/>
    <d v="2024-03-20T13:42:00"/>
    <d v="2024-03-20T13:55:00"/>
    <d v="2024-03-20T14:38:00"/>
    <d v="2024-03-20T16:38:00"/>
    <n v="0.51"/>
    <n v="2"/>
    <n v="7"/>
    <n v="0.46"/>
    <m/>
    <n v="1"/>
    <s v="Online"/>
    <n v="0.62532061237145964"/>
    <m/>
    <n v="11.999999997206032"/>
    <m/>
    <n v="188.00000000512227"/>
  </r>
  <r>
    <s v="P100163"/>
    <s v="Pediatrics"/>
    <s v="Follow-up"/>
    <s v="Scheduled"/>
    <d v="2024-02-08T00:00:00"/>
    <d v="2024-02-08T12:15:00"/>
    <d v="2024-02-08T11:52:00"/>
    <s v="Morning"/>
    <d v="2024-02-08T11:53:00"/>
    <d v="2024-02-08T12:04:00"/>
    <d v="2024-02-08T12:51:00"/>
    <d v="2024-02-08T13:26:00"/>
    <d v="2024-02-08T14:01:00"/>
    <d v="2024-02-08T15:33:00"/>
    <n v="0.54"/>
    <n v="3"/>
    <n v="8"/>
    <n v="0.34"/>
    <m/>
    <n v="1"/>
    <s v="Online"/>
    <n v="0.3340723016773417"/>
    <m/>
    <n v="59.00000000372529"/>
    <m/>
    <n v="221.00000000791624"/>
  </r>
  <r>
    <s v="P100183"/>
    <s v="Pediatrics"/>
    <s v="Urgent Care"/>
    <s v="Scheduled"/>
    <d v="2024-01-07T00:00:00"/>
    <d v="2024-01-07T11:15:00"/>
    <d v="2024-01-07T11:15:00"/>
    <s v="Morning"/>
    <d v="2024-01-07T11:19:00"/>
    <d v="2024-01-07T11:26:00"/>
    <d v="2024-01-07T12:14:00"/>
    <d v="2024-01-07T12:26:00"/>
    <d v="2024-01-07T12:45:00"/>
    <d v="2024-01-07T13:02:00"/>
    <n v="0.89"/>
    <n v="3"/>
    <n v="9"/>
    <n v="0.48"/>
    <m/>
    <n v="1"/>
    <s v="Online"/>
    <n v="0.94114930890823723"/>
    <m/>
    <n v="59.00000000372529"/>
    <m/>
    <n v="107.0000000030268"/>
  </r>
  <r>
    <s v="P100211"/>
    <s v="Pediatrics"/>
    <s v="New Patient"/>
    <s v="Scheduled"/>
    <d v="2024-01-03T00:00:00"/>
    <d v="2024-01-03T10:30:00"/>
    <d v="2024-01-03T10:13:00"/>
    <s v="Morning"/>
    <d v="2024-01-03T10:15:00"/>
    <d v="2024-01-03T10:21:00"/>
    <d v="2024-01-03T12:36:00"/>
    <d v="2024-01-03T12:47:00"/>
    <d v="2024-01-03T12:47:00"/>
    <d v="2024-01-03T14:41:00"/>
    <n v="0.39"/>
    <n v="8"/>
    <n v="6"/>
    <n v="0.14000000000000001"/>
    <m/>
    <n v="1"/>
    <s v="Online"/>
    <n v="0.63660117815993711"/>
    <m/>
    <n v="143.00000000512227"/>
    <m/>
    <n v="268.00000000395812"/>
  </r>
  <r>
    <s v="P100278"/>
    <s v="Pediatrics"/>
    <s v="New Patient"/>
    <s v="Scheduled"/>
    <d v="2024-02-20T00:00:00"/>
    <d v="2024-02-20T16:30:00"/>
    <d v="2024-02-20T16:06:00"/>
    <s v="Afternoon"/>
    <d v="2024-02-20T16:09:00"/>
    <d v="2024-02-20T16:13:00"/>
    <d v="2024-02-20T16:26:00"/>
    <d v="2024-02-20T16:40:00"/>
    <d v="2024-02-20T16:40:00"/>
    <d v="2024-02-20T18:05:00"/>
    <n v="0.42"/>
    <n v="6"/>
    <n v="10"/>
    <n v="0.17"/>
    <m/>
    <n v="1"/>
    <s v="Online"/>
    <n v="0.83931372870484744"/>
    <m/>
    <n v="20.000000002328306"/>
    <m/>
    <n v="119.00000000023283"/>
  </r>
  <r>
    <s v="P100280"/>
    <s v="Pediatrics"/>
    <s v="Specialist Referral"/>
    <s v="Emergency"/>
    <d v="2024-01-02T00:00:00"/>
    <d v="2024-01-02T15:45:00"/>
    <d v="2024-01-02T15:46:00"/>
    <s v="Afternoon"/>
    <d v="2024-01-02T15:51:00"/>
    <d v="2024-01-02T16:00:00"/>
    <d v="2024-01-02T17:08:00"/>
    <d v="2024-01-02T17:29:00"/>
    <d v="2024-01-02T17:29:00"/>
    <d v="2024-01-02T18:50:00"/>
    <n v="0.49"/>
    <n v="6"/>
    <n v="14"/>
    <n v="0.46"/>
    <d v="1899-12-30T00:52:33"/>
    <n v="0"/>
    <s v="Walk-in"/>
    <n v="0.40229635909613803"/>
    <m/>
    <n v="81.999999994877726"/>
    <m/>
    <n v="183.99999999208376"/>
  </r>
  <r>
    <s v="P100288"/>
    <s v="Pediatrics"/>
    <s v="New Patient"/>
    <s v="Emergency"/>
    <d v="2024-03-09T00:00:00"/>
    <d v="2024-03-09T08:45:00"/>
    <d v="2024-03-09T08:42:00"/>
    <s v="Morning"/>
    <d v="2024-03-09T08:47:00"/>
    <d v="2024-03-09T08:48:00"/>
    <d v="2024-03-09T08:57:00"/>
    <d v="2024-03-09T09:28:00"/>
    <d v="2024-03-09T11:31:00"/>
    <d v="2024-03-09T13:01:00"/>
    <n v="0.65"/>
    <n v="8"/>
    <n v="12"/>
    <n v="0.49"/>
    <d v="1899-12-30T00:48:06"/>
    <n v="0"/>
    <s v="Walk-in"/>
    <n v="9.5119102837678549E-3"/>
    <m/>
    <n v="14.99999999650754"/>
    <m/>
    <n v="258.99999999557622"/>
  </r>
  <r>
    <s v="P100295"/>
    <s v="Pediatrics"/>
    <s v="Urgent Care"/>
    <s v="Scheduled"/>
    <d v="2024-01-01T00:00:00"/>
    <d v="2024-01-01T13:15:00"/>
    <d v="2024-01-01T13:18:00"/>
    <s v="Afternoon"/>
    <d v="2024-01-01T13:22:00"/>
    <d v="2024-01-01T13:25:00"/>
    <d v="2024-01-01T13:56:00"/>
    <d v="2024-01-01T14:01:00"/>
    <d v="2024-01-01T14:30:00"/>
    <d v="2024-01-01T14:49:00"/>
    <n v="0.34"/>
    <n v="6"/>
    <n v="5"/>
    <n v="0.22"/>
    <m/>
    <n v="1"/>
    <s v="Online"/>
    <n v="0.18634186296198219"/>
    <m/>
    <n v="37.999999998137355"/>
    <m/>
    <n v="90.99999999278225"/>
  </r>
  <r>
    <s v="P100304"/>
    <s v="Pediatrics"/>
    <s v="Specialist Referral"/>
    <s v="Walk-in"/>
    <d v="2024-01-20T00:00:00"/>
    <d v="2024-01-20T11:30:00"/>
    <d v="2024-01-20T11:39:00"/>
    <s v="Morning"/>
    <d v="2024-01-20T11:41:00"/>
    <d v="2024-01-20T11:49:00"/>
    <d v="2024-01-20T12:56:00"/>
    <d v="2024-01-20T13:01:00"/>
    <d v="2024-01-20T13:46:00"/>
    <d v="2024-01-20T14:00:00"/>
    <n v="0.69"/>
    <n v="8"/>
    <n v="9"/>
    <n v="0.22"/>
    <d v="1899-12-30T00:45:44"/>
    <n v="0"/>
    <s v="Walk-in"/>
    <n v="0.56236221325585467"/>
    <m/>
    <n v="76.999999999534339"/>
    <m/>
    <n v="140.99999999860302"/>
  </r>
  <r>
    <s v="P100305"/>
    <s v="Pediatrics"/>
    <s v="New Patient"/>
    <s v="Scheduled"/>
    <d v="2024-02-25T00:00:00"/>
    <d v="2024-02-25T12:45:00"/>
    <d v="2024-02-25T12:25:00"/>
    <s v="Afternoon"/>
    <d v="2024-02-25T12:29:00"/>
    <d v="2024-02-25T12:36:00"/>
    <d v="2024-02-25T13:41:00"/>
    <d v="2024-02-25T13:52:00"/>
    <d v="2024-02-25T13:52:00"/>
    <d v="2024-02-25T14:31:00"/>
    <n v="0.73"/>
    <n v="5"/>
    <n v="10"/>
    <n v="0.22"/>
    <m/>
    <n v="1"/>
    <s v="Online"/>
    <n v="0.20179769113037127"/>
    <m/>
    <n v="76.000000006752089"/>
    <m/>
    <n v="126.00000000209548"/>
  </r>
  <r>
    <s v="P100308"/>
    <s v="Pediatrics"/>
    <s v="Urgent Care"/>
    <s v="Scheduled"/>
    <d v="2024-03-21T00:00:00"/>
    <d v="2024-03-21T14:15:00"/>
    <d v="2024-03-21T14:10:00"/>
    <s v="Afternoon"/>
    <d v="2024-03-21T14:15:00"/>
    <d v="2024-03-21T14:22:00"/>
    <d v="2024-03-21T14:44:00"/>
    <d v="2024-03-21T14:58:00"/>
    <d v="2024-03-21T14:58:00"/>
    <d v="2024-03-21T15:05:00"/>
    <n v="0.33"/>
    <n v="5"/>
    <n v="11"/>
    <n v="0.41"/>
    <m/>
    <n v="1"/>
    <s v="Online"/>
    <n v="0.53939757129645116"/>
    <m/>
    <n v="33.999999995576218"/>
    <m/>
    <n v="54.999999990686774"/>
  </r>
  <r>
    <s v="P100315"/>
    <s v="Pediatrics"/>
    <s v="Specialist Referral"/>
    <s v="Scheduled"/>
    <d v="2024-02-16T00:00:00"/>
    <d v="2024-02-16T09:15:00"/>
    <d v="2024-02-16T09:01:00"/>
    <s v="Morning"/>
    <d v="2024-02-16T09:03:00"/>
    <d v="2024-02-16T09:05:00"/>
    <d v="2024-02-16T09:37:00"/>
    <d v="2024-02-16T09:42:00"/>
    <d v="2024-02-16T11:42:00"/>
    <d v="2024-02-16T12:47:00"/>
    <n v="0.73"/>
    <n v="5"/>
    <n v="13"/>
    <n v="0.38"/>
    <m/>
    <n v="1"/>
    <s v="Online"/>
    <n v="0.13673604539216133"/>
    <m/>
    <n v="35.999999991618097"/>
    <m/>
    <n v="225.99999999278225"/>
  </r>
  <r>
    <s v="P100322"/>
    <s v="Pediatrics"/>
    <s v="Specialist Referral"/>
    <s v="Scheduled"/>
    <d v="2024-02-21T00:00:00"/>
    <d v="2024-02-21T15:30:00"/>
    <d v="2024-02-21T15:30:00"/>
    <s v="Afternoon"/>
    <d v="2024-02-21T15:31:00"/>
    <d v="2024-02-21T15:43:00"/>
    <d v="2024-02-21T16:13:00"/>
    <d v="2024-02-21T16:28:00"/>
    <d v="2024-02-21T17:02:00"/>
    <d v="2024-02-21T18:55:00"/>
    <n v="0.56999999999999995"/>
    <n v="4"/>
    <n v="14"/>
    <n v="0.5"/>
    <m/>
    <n v="1"/>
    <s v="Online"/>
    <n v="5.9027283162377264E-3"/>
    <m/>
    <n v="42.999999993480742"/>
    <m/>
    <n v="204.99999999767169"/>
  </r>
  <r>
    <s v="P100328"/>
    <s v="Pediatrics"/>
    <s v="New Patient"/>
    <s v="Scheduled"/>
    <d v="2024-01-12T00:00:00"/>
    <d v="2024-01-12T13:00:00"/>
    <d v="2024-01-12T12:41:00"/>
    <s v="Afternoon"/>
    <d v="2024-01-12T12:43:00"/>
    <d v="2024-01-12T12:47:00"/>
    <d v="2024-01-12T14:51:00"/>
    <d v="2024-01-12T15:15:00"/>
    <d v="2024-01-12T16:19:00"/>
    <d v="2024-01-12T16:30:00"/>
    <n v="0.56999999999999995"/>
    <n v="5"/>
    <n v="15"/>
    <n v="0.41"/>
    <m/>
    <n v="1"/>
    <s v="Online"/>
    <n v="0.26934353126982902"/>
    <m/>
    <n v="130.00000000465661"/>
    <m/>
    <n v="229.00000000256114"/>
  </r>
  <r>
    <s v="P100329"/>
    <s v="Pediatrics"/>
    <s v="Urgent Care"/>
    <s v="Scheduled"/>
    <d v="2024-01-19T00:00:00"/>
    <d v="2024-01-19T08:45:00"/>
    <d v="2024-01-19T08:32:00"/>
    <s v="Morning"/>
    <d v="2024-01-19T08:36:00"/>
    <d v="2024-01-19T08:47:00"/>
    <d v="2024-01-19T09:02:00"/>
    <d v="2024-01-19T09:31:00"/>
    <d v="2024-01-19T09:31:00"/>
    <d v="2024-01-19T10:17:00"/>
    <n v="0.49"/>
    <n v="7"/>
    <n v="15"/>
    <n v="0.3"/>
    <m/>
    <n v="1"/>
    <s v="Online"/>
    <n v="0.33263685955175892"/>
    <m/>
    <n v="29.999999993015081"/>
    <m/>
    <n v="104.99999999650754"/>
  </r>
  <r>
    <s v="P100339"/>
    <s v="Pediatrics"/>
    <s v="Urgent Care"/>
    <s v="Scheduled"/>
    <d v="2024-03-03T00:00:00"/>
    <d v="2024-03-03T10:30:00"/>
    <d v="2024-03-03T10:21:00"/>
    <s v="Morning"/>
    <d v="2024-03-03T10:23:00"/>
    <d v="2024-03-03T10:30:00"/>
    <d v="2024-03-03T10:39:00"/>
    <d v="2024-03-03T10:52:00"/>
    <d v="2024-03-03T12:18:00"/>
    <d v="2024-03-03T12:20:00"/>
    <n v="0.43"/>
    <n v="7"/>
    <n v="14"/>
    <n v="0.35"/>
    <m/>
    <n v="1"/>
    <s v="Online"/>
    <n v="0.27125985545975806"/>
    <m/>
    <n v="17.999999995809048"/>
    <m/>
    <n v="119.00000000023283"/>
  </r>
  <r>
    <s v="P100346"/>
    <s v="Pediatrics"/>
    <s v="Specialist Referral"/>
    <s v="Scheduled"/>
    <d v="2024-02-15T00:00:00"/>
    <d v="2024-02-15T10:30:00"/>
    <d v="2024-02-15T10:46:00"/>
    <s v="Morning"/>
    <d v="2024-02-15T10:49:00"/>
    <d v="2024-02-15T11:04:00"/>
    <d v="2024-02-15T12:32:00"/>
    <d v="2024-02-15T12:47:00"/>
    <d v="2024-02-15T12:47:00"/>
    <d v="2024-02-15T12:51:00"/>
    <n v="0.72"/>
    <n v="2"/>
    <n v="14"/>
    <n v="0.43"/>
    <m/>
    <n v="1"/>
    <s v="Online"/>
    <n v="0.56430924423722351"/>
    <m/>
    <n v="105.99999999976717"/>
    <m/>
    <n v="124.99999999883585"/>
  </r>
  <r>
    <s v="P100348"/>
    <s v="Pediatrics"/>
    <s v="Follow-up"/>
    <s v="Scheduled"/>
    <d v="2024-02-28T00:00:00"/>
    <d v="2024-02-28T15:15:00"/>
    <d v="2024-02-28T14:52:00"/>
    <s v="Afternoon"/>
    <d v="2024-02-28T14:55:00"/>
    <d v="2024-02-28T15:06:00"/>
    <d v="2024-02-28T15:40:00"/>
    <d v="2024-02-28T16:05:00"/>
    <d v="2024-02-28T16:05:00"/>
    <d v="2024-02-28T16:42:00"/>
    <n v="0.73"/>
    <n v="4"/>
    <n v="12"/>
    <n v="0.28999999999999998"/>
    <m/>
    <n v="1"/>
    <s v="Online"/>
    <n v="0.3803048975475285"/>
    <m/>
    <n v="48.000000009778887"/>
    <m/>
    <n v="110.00000000232831"/>
  </r>
  <r>
    <s v="P100350"/>
    <s v="Pediatrics"/>
    <s v="Follow-up"/>
    <s v="Scheduled"/>
    <d v="2024-03-27T00:00:00"/>
    <d v="2024-03-27T12:00:00"/>
    <d v="2024-03-27T11:58:00"/>
    <s v="Morning"/>
    <d v="2024-03-27T12:02:00"/>
    <d v="2024-03-27T12:05:00"/>
    <d v="2024-03-27T12:43:00"/>
    <d v="2024-03-27T13:00:00"/>
    <d v="2024-03-27T13:00:00"/>
    <d v="2024-03-27T13:02:00"/>
    <n v="0.6"/>
    <n v="4"/>
    <n v="5"/>
    <n v="0.19"/>
    <m/>
    <n v="1"/>
    <s v="Online"/>
    <n v="0.24134526030135806"/>
    <m/>
    <n v="45"/>
    <m/>
    <n v="63.999999999068677"/>
  </r>
  <r>
    <s v="P100363"/>
    <s v="Pediatrics"/>
    <s v="Follow-up"/>
    <s v="Walk-in"/>
    <d v="2024-01-08T00:00:00"/>
    <d v="2024-01-08T15:45:00"/>
    <d v="2024-01-08T15:51:00"/>
    <s v="Afternoon"/>
    <d v="2024-01-08T15:56:00"/>
    <d v="2024-01-08T16:03:00"/>
    <d v="2024-01-08T18:21:00"/>
    <d v="2024-01-08T18:39:00"/>
    <d v="2024-01-08T20:04:00"/>
    <d v="2024-01-08T20:13:00"/>
    <n v="0.81"/>
    <n v="3"/>
    <n v="12"/>
    <n v="0.48"/>
    <d v="1899-12-30T00:58:42"/>
    <n v="0"/>
    <s v="Walk-in"/>
    <n v="0.62373230321937245"/>
    <m/>
    <n v="149.99999999650754"/>
    <m/>
    <n v="262.0000000053551"/>
  </r>
  <r>
    <s v="P100369"/>
    <s v="Pediatrics"/>
    <s v="Specialist Referral"/>
    <s v="Scheduled"/>
    <d v="2024-01-23T00:00:00"/>
    <d v="2024-01-23T16:15:00"/>
    <d v="2024-01-23T16:21:00"/>
    <s v="Afternoon"/>
    <d v="2024-01-23T16:24:00"/>
    <d v="2024-01-23T16:29:00"/>
    <d v="2024-01-23T16:46:00"/>
    <d v="2024-01-23T17:02:00"/>
    <d v="2024-01-23T17:39:00"/>
    <d v="2024-01-23T17:55:00"/>
    <n v="0.38"/>
    <n v="8"/>
    <n v="5"/>
    <n v="0.11"/>
    <m/>
    <n v="1"/>
    <s v="Online"/>
    <n v="0.192074069231157"/>
    <m/>
    <n v="24.999999997671694"/>
    <m/>
    <n v="94.000000002561137"/>
  </r>
  <r>
    <s v="P100384"/>
    <s v="Pediatrics"/>
    <s v="Urgent Care"/>
    <s v="Walk-in"/>
    <d v="2024-02-13T00:00:00"/>
    <d v="2024-02-13T09:30:00"/>
    <d v="2024-02-13T08:57:00"/>
    <s v="Morning"/>
    <d v="2024-02-13T09:02:00"/>
    <d v="2024-02-13T09:07:00"/>
    <d v="2024-02-13T09:11:00"/>
    <d v="2024-02-13T09:20:00"/>
    <d v="2024-02-13T09:20:00"/>
    <d v="2024-02-13T10:28:00"/>
    <n v="0.45"/>
    <n v="3"/>
    <n v="12"/>
    <n v="0.23"/>
    <d v="1899-12-30T00:02:09"/>
    <n v="0"/>
    <s v="Walk-in"/>
    <n v="1.4239755245566421E-2"/>
    <m/>
    <n v="14.00000000372529"/>
    <m/>
    <n v="91.000000003259629"/>
  </r>
  <r>
    <s v="P100393"/>
    <s v="Pediatrics"/>
    <s v="Urgent Care"/>
    <s v="Walk-in"/>
    <d v="2024-03-07T00:00:00"/>
    <d v="2024-03-07T11:15:00"/>
    <d v="2024-03-07T11:30:00"/>
    <s v="Morning"/>
    <d v="2024-03-07T11:34:00"/>
    <d v="2024-03-07T11:35:00"/>
    <d v="2024-03-07T11:49:00"/>
    <d v="2024-03-07T11:54:00"/>
    <d v="2024-03-07T12:45:00"/>
    <d v="2024-03-07T12:48:00"/>
    <n v="0.38"/>
    <n v="5"/>
    <n v="3"/>
    <n v="0.42"/>
    <d v="1899-12-30T00:37:10"/>
    <n v="0"/>
    <s v="Walk-in"/>
    <n v="0.54933732390131196"/>
    <m/>
    <n v="18.999999999068677"/>
    <m/>
    <n v="78.000000002793968"/>
  </r>
  <r>
    <s v="P100396"/>
    <s v="Pediatrics"/>
    <s v="New Patient"/>
    <s v="Scheduled"/>
    <d v="2024-01-14T00:00:00"/>
    <d v="2024-01-14T08:00:00"/>
    <d v="2024-01-14T07:36:00"/>
    <s v="Morning"/>
    <d v="2024-01-14T07:38:00"/>
    <d v="2024-01-14T07:45:00"/>
    <d v="2024-01-14T08:10:00"/>
    <d v="2024-01-14T08:24:00"/>
    <d v="2024-01-14T08:57:00"/>
    <d v="2024-01-14T11:02:00"/>
    <n v="0.73"/>
    <n v="4"/>
    <n v="12"/>
    <n v="0.12"/>
    <m/>
    <n v="1"/>
    <s v="Online"/>
    <n v="0.77555234824238828"/>
    <m/>
    <n v="34.000000006053597"/>
    <m/>
    <n v="206.00000000093132"/>
  </r>
  <r>
    <s v="P100400"/>
    <s v="Pediatrics"/>
    <s v="Follow-up"/>
    <s v="Scheduled"/>
    <d v="2024-02-26T00:00:00"/>
    <d v="2024-02-26T12:15:00"/>
    <d v="2024-02-26T12:09:00"/>
    <s v="Afternoon"/>
    <d v="2024-02-26T12:14:00"/>
    <d v="2024-02-26T12:21:00"/>
    <d v="2024-02-26T13:02:00"/>
    <d v="2024-02-26T13:33:00"/>
    <d v="2024-02-26T14:34:00"/>
    <d v="2024-02-26T16:37:00"/>
    <n v="0.81"/>
    <n v="2"/>
    <n v="15"/>
    <n v="0.15"/>
    <m/>
    <n v="1"/>
    <s v="Online"/>
    <n v="0.21659913610811909"/>
    <m/>
    <n v="53.000000005122274"/>
    <m/>
    <n v="268.00000000395812"/>
  </r>
  <r>
    <s v="P100410"/>
    <s v="Pediatrics"/>
    <s v="New Patient"/>
    <s v="Scheduled"/>
    <d v="2024-03-02T00:00:00"/>
    <d v="2024-03-02T09:00:00"/>
    <d v="2024-03-02T08:17:00"/>
    <s v="Morning"/>
    <d v="2024-03-02T08:19:00"/>
    <d v="2024-03-02T08:25:00"/>
    <d v="2024-03-02T08:58:00"/>
    <d v="2024-03-02T09:19:00"/>
    <d v="2024-03-02T10:30:00"/>
    <d v="2024-03-02T11:52:00"/>
    <n v="0.51"/>
    <n v="7"/>
    <n v="5"/>
    <n v="0.44"/>
    <m/>
    <n v="1"/>
    <s v="Online"/>
    <n v="0.23864364930255466"/>
    <m/>
    <n v="41.000000007916242"/>
    <m/>
    <n v="214.99999999883585"/>
  </r>
  <r>
    <s v="P100412"/>
    <s v="Pediatrics"/>
    <s v="Specialist Referral"/>
    <s v="Scheduled"/>
    <d v="2024-02-21T00:00:00"/>
    <d v="2024-02-21T14:45:00"/>
    <d v="2024-02-21T14:22:00"/>
    <s v="Afternoon"/>
    <d v="2024-02-21T14:24:00"/>
    <d v="2024-02-21T14:29:00"/>
    <d v="2024-02-21T14:33:00"/>
    <d v="2024-02-21T14:47:00"/>
    <d v="2024-02-21T16:27:00"/>
    <d v="2024-02-21T16:42:00"/>
    <n v="0.8"/>
    <n v="6"/>
    <n v="8"/>
    <n v="0.28999999999999998"/>
    <m/>
    <n v="1"/>
    <s v="Online"/>
    <n v="0.76533808051515639"/>
    <m/>
    <n v="10.999999993946403"/>
    <m/>
    <n v="139.99999999534339"/>
  </r>
  <r>
    <s v="P100415"/>
    <s v="Pediatrics"/>
    <s v="New Patient"/>
    <s v="Walk-in"/>
    <d v="2024-03-16T00:00:00"/>
    <d v="2024-03-16T12:15:00"/>
    <d v="2024-03-16T12:36:00"/>
    <s v="Afternoon"/>
    <d v="2024-03-16T12:38:00"/>
    <d v="2024-03-16T12:42:00"/>
    <d v="2024-03-16T12:48:00"/>
    <d v="2024-03-16T12:54:00"/>
    <d v="2024-03-16T14:13:00"/>
    <d v="2024-03-16T14:52:00"/>
    <n v="0.36"/>
    <n v="5"/>
    <n v="15"/>
    <n v="0.33"/>
    <d v="1899-12-30T00:44:35"/>
    <n v="0"/>
    <s v="Walk-in"/>
    <n v="0.89282051774026383"/>
    <m/>
    <n v="11.999999997206032"/>
    <m/>
    <n v="135.99999999278225"/>
  </r>
  <r>
    <s v="P100420"/>
    <s v="Pediatrics"/>
    <s v="New Patient"/>
    <s v="Walk-in"/>
    <d v="2024-02-06T00:00:00"/>
    <d v="2024-02-06T09:30:00"/>
    <d v="2024-02-06T09:10:00"/>
    <s v="Morning"/>
    <d v="2024-02-06T09:15:00"/>
    <d v="2024-02-06T09:19:00"/>
    <d v="2024-02-06T09:30:00"/>
    <d v="2024-02-06T09:46:00"/>
    <d v="2024-02-06T11:01:00"/>
    <d v="2024-02-06T12:58:00"/>
    <n v="0.33"/>
    <n v="5"/>
    <n v="3"/>
    <n v="0.45"/>
    <d v="1899-12-30T00:13:17"/>
    <n v="0"/>
    <s v="Walk-in"/>
    <n v="0.30023911840092843"/>
    <m/>
    <n v="20.000000002328306"/>
    <m/>
    <n v="227.99999999930151"/>
  </r>
  <r>
    <s v="P100421"/>
    <s v="Pediatrics"/>
    <s v="Specialist Referral"/>
    <s v="Scheduled"/>
    <d v="2024-03-30T00:00:00"/>
    <d v="2024-03-30T12:45:00"/>
    <d v="2024-03-30T12:13:00"/>
    <s v="Afternoon"/>
    <d v="2024-03-30T12:18:00"/>
    <d v="2024-03-30T12:29:00"/>
    <d v="2024-03-30T13:34:00"/>
    <d v="2024-03-30T13:42:00"/>
    <d v="2024-03-30T14:37:00"/>
    <d v="2024-03-30T15:37:00"/>
    <n v="0.62"/>
    <n v="6"/>
    <n v="12"/>
    <n v="0.36"/>
    <m/>
    <n v="1"/>
    <s v="Online"/>
    <n v="0.5183246113968748"/>
    <m/>
    <n v="81.000000002095476"/>
    <m/>
    <n v="203.99999999441206"/>
  </r>
  <r>
    <s v="P100440"/>
    <s v="Pediatrics"/>
    <s v="Urgent Care"/>
    <s v="Scheduled"/>
    <d v="2024-03-21T00:00:00"/>
    <d v="2024-03-21T14:30:00"/>
    <d v="2024-03-21T14:11:00"/>
    <s v="Afternoon"/>
    <d v="2024-03-21T14:13:00"/>
    <d v="2024-03-21T14:20:00"/>
    <d v="2024-03-21T14:26:00"/>
    <d v="2024-03-21T14:54:00"/>
    <d v="2024-03-21T16:01:00"/>
    <d v="2024-03-21T16:14:00"/>
    <n v="0.55000000000000004"/>
    <n v="2"/>
    <n v="10"/>
    <n v="0.13"/>
    <m/>
    <n v="1"/>
    <s v="Online"/>
    <n v="0.33998718605239997"/>
    <m/>
    <n v="15.000000006984919"/>
    <m/>
    <n v="123.00000000279397"/>
  </r>
  <r>
    <s v="P100466"/>
    <s v="Pediatrics"/>
    <s v="New Patient"/>
    <s v="Walk-in"/>
    <d v="2024-03-27T00:00:00"/>
    <d v="2024-03-27T08:15:00"/>
    <d v="2024-03-27T08:14:00"/>
    <s v="Morning"/>
    <d v="2024-03-27T08:15:00"/>
    <d v="2024-03-27T08:18:00"/>
    <d v="2024-03-27T08:26:00"/>
    <d v="2024-03-27T08:48:00"/>
    <d v="2024-03-27T09:43:00"/>
    <d v="2024-03-27T09:49:00"/>
    <n v="0.72"/>
    <n v="8"/>
    <n v="10"/>
    <n v="0.37"/>
    <d v="1899-12-30T00:17:56"/>
    <n v="0"/>
    <s v="Walk-in"/>
    <n v="0.14828119744084955"/>
    <m/>
    <n v="12.000000007683411"/>
    <m/>
    <n v="95.000000005820766"/>
  </r>
  <r>
    <s v="P100479"/>
    <s v="Pediatrics"/>
    <s v="Urgent Care"/>
    <s v="Walk-in"/>
    <d v="2024-03-11T00:00:00"/>
    <d v="2024-03-11T15:15:00"/>
    <d v="2024-03-11T14:54:00"/>
    <s v="Afternoon"/>
    <d v="2024-03-11T14:57:00"/>
    <d v="2024-03-11T15:05:00"/>
    <d v="2024-03-11T15:49:00"/>
    <d v="2024-03-11T16:03:00"/>
    <d v="2024-03-11T17:25:00"/>
    <d v="2024-03-11T18:46:00"/>
    <n v="0.39"/>
    <n v="6"/>
    <n v="4"/>
    <n v="0.39"/>
    <d v="1899-12-30T00:02:31"/>
    <n v="0"/>
    <s v="Walk-in"/>
    <n v="0.15396008795062621"/>
    <m/>
    <n v="55.000000001164153"/>
    <m/>
    <n v="232.00000000186265"/>
  </r>
  <r>
    <s v="P100491"/>
    <s v="Pediatrics"/>
    <s v="Specialist Referral"/>
    <s v="Scheduled"/>
    <d v="2024-02-23T00:00:00"/>
    <d v="2024-02-23T16:15:00"/>
    <d v="2024-02-23T15:22:00"/>
    <s v="Afternoon"/>
    <d v="2024-02-23T15:25:00"/>
    <d v="2024-02-23T15:27:00"/>
    <d v="2024-02-23T15:44:00"/>
    <d v="2024-02-23T16:01:00"/>
    <d v="2024-02-23T17:10:00"/>
    <d v="2024-02-23T17:22:00"/>
    <n v="0.87"/>
    <n v="6"/>
    <n v="8"/>
    <n v="0.45"/>
    <m/>
    <n v="1"/>
    <s v="Online"/>
    <n v="1.4810154257166364E-2"/>
    <m/>
    <n v="21.999999998370185"/>
    <m/>
    <n v="120.00000000349246"/>
  </r>
  <r>
    <s v="P100498"/>
    <s v="Pediatrics"/>
    <s v="Urgent Care"/>
    <s v="Scheduled"/>
    <d v="2024-03-29T00:00:00"/>
    <d v="2024-03-29T12:45:00"/>
    <d v="2024-03-29T12:23:00"/>
    <s v="Afternoon"/>
    <d v="2024-03-29T12:26:00"/>
    <d v="2024-03-29T12:29:00"/>
    <d v="2024-03-29T13:10:00"/>
    <d v="2024-03-29T13:34:00"/>
    <d v="2024-03-29T14:09:00"/>
    <d v="2024-03-29T15:25:00"/>
    <n v="0.44"/>
    <n v="5"/>
    <n v="12"/>
    <n v="0.27"/>
    <m/>
    <n v="1"/>
    <s v="Online"/>
    <n v="6.042228656663684E-2"/>
    <m/>
    <n v="46.999999996041879"/>
    <m/>
    <n v="181.99999999604188"/>
  </r>
  <r>
    <s v="P100511"/>
    <s v="Pediatrics"/>
    <s v="Specialist Referral"/>
    <s v="Scheduled"/>
    <d v="2024-03-08T00:00:00"/>
    <d v="2024-03-08T16:00:00"/>
    <d v="2024-03-08T16:13:00"/>
    <s v="Afternoon"/>
    <d v="2024-03-08T16:17:00"/>
    <d v="2024-03-08T16:25:00"/>
    <d v="2024-03-08T16:59:00"/>
    <d v="2024-03-08T17:17:00"/>
    <d v="2024-03-08T17:48:00"/>
    <d v="2024-03-08T18:10:00"/>
    <n v="0.6"/>
    <n v="3"/>
    <n v="14"/>
    <n v="0.43"/>
    <m/>
    <n v="1"/>
    <s v="Online"/>
    <n v="0.23772186152766461"/>
    <m/>
    <n v="46.000000003259629"/>
    <m/>
    <n v="117.00000000419095"/>
  </r>
  <r>
    <s v="P100521"/>
    <s v="Pediatrics"/>
    <s v="Follow-up"/>
    <s v="Scheduled"/>
    <d v="2024-01-23T00:00:00"/>
    <d v="2024-01-23T15:00:00"/>
    <d v="2024-01-23T14:51:00"/>
    <s v="Afternoon"/>
    <d v="2024-01-23T14:53:00"/>
    <d v="2024-01-23T14:55:00"/>
    <d v="2024-01-23T17:21:00"/>
    <d v="2024-01-23T17:40:00"/>
    <d v="2024-01-23T17:40:00"/>
    <d v="2024-01-23T17:46:00"/>
    <n v="0.36"/>
    <n v="8"/>
    <n v="3"/>
    <n v="0.4"/>
    <m/>
    <n v="1"/>
    <s v="Online"/>
    <n v="0.72458984578409102"/>
    <m/>
    <n v="149.99999999650754"/>
    <m/>
    <n v="174.99999999417923"/>
  </r>
  <r>
    <s v="P100561"/>
    <s v="Pediatrics"/>
    <s v="Specialist Referral"/>
    <s v="Walk-in"/>
    <d v="2024-02-21T00:00:00"/>
    <d v="2024-02-21T12:45:00"/>
    <d v="2024-02-21T12:37:00"/>
    <s v="Afternoon"/>
    <d v="2024-02-21T12:42:00"/>
    <d v="2024-02-21T12:43:00"/>
    <d v="2024-02-21T13:56:00"/>
    <d v="2024-02-21T14:07:00"/>
    <d v="2024-02-21T14:07:00"/>
    <d v="2024-02-21T15:30:00"/>
    <n v="0.47"/>
    <n v="3"/>
    <n v="11"/>
    <n v="0.33"/>
    <d v="1899-12-30T00:47:42"/>
    <n v="0"/>
    <s v="Walk-in"/>
    <n v="0.32893364067744968"/>
    <m/>
    <n v="79.000000006053597"/>
    <m/>
    <n v="173.00000000861473"/>
  </r>
  <r>
    <s v="P100576"/>
    <s v="Pediatrics"/>
    <s v="Specialist Referral"/>
    <s v="Scheduled"/>
    <d v="2024-03-27T00:00:00"/>
    <d v="2024-03-27T15:45:00"/>
    <d v="2024-03-27T15:34:00"/>
    <s v="Afternoon"/>
    <d v="2024-03-27T15:37:00"/>
    <d v="2024-03-27T15:43:00"/>
    <d v="2024-03-27T15:52:00"/>
    <d v="2024-03-27T16:16:00"/>
    <d v="2024-03-27T17:21:00"/>
    <d v="2024-03-27T17:30:00"/>
    <n v="0.3"/>
    <n v="7"/>
    <n v="11"/>
    <n v="0.47"/>
    <m/>
    <n v="1"/>
    <s v="Online"/>
    <n v="0.11941558459345381"/>
    <m/>
    <n v="18.000000006286427"/>
    <m/>
    <n v="116.00000000093132"/>
  </r>
  <r>
    <s v="P100579"/>
    <s v="Pediatrics"/>
    <s v="Specialist Referral"/>
    <s v="Emergency"/>
    <d v="2024-01-01T00:00:00"/>
    <d v="2024-01-01T15:45:00"/>
    <d v="2024-01-01T15:28:00"/>
    <s v="Afternoon"/>
    <d v="2024-01-01T15:29:00"/>
    <d v="2024-01-01T15:36:00"/>
    <d v="2024-01-01T15:49:00"/>
    <d v="2024-01-01T16:21:00"/>
    <d v="2024-01-01T17:00:00"/>
    <d v="2024-01-01T17:02:00"/>
    <n v="0.7"/>
    <n v="7"/>
    <n v="15"/>
    <n v="0.23"/>
    <d v="1899-12-30T00:36:59"/>
    <n v="0"/>
    <s v="Walk-in"/>
    <n v="0.17826412261054592"/>
    <m/>
    <n v="21.000000005587935"/>
    <m/>
    <n v="94.000000002561137"/>
  </r>
  <r>
    <s v="P100581"/>
    <s v="Pediatrics"/>
    <s v="Follow-up"/>
    <s v="Scheduled"/>
    <d v="2024-03-10T00:00:00"/>
    <d v="2024-03-10T16:15:00"/>
    <d v="2024-03-10T15:56:00"/>
    <s v="Afternoon"/>
    <d v="2024-03-10T15:57:00"/>
    <d v="2024-03-10T16:04:00"/>
    <d v="2024-03-10T16:09:00"/>
    <d v="2024-03-10T16:37:00"/>
    <d v="2024-03-10T17:25:00"/>
    <d v="2024-03-10T17:28:00"/>
    <n v="0.38"/>
    <n v="3"/>
    <n v="7"/>
    <n v="0.19"/>
    <m/>
    <n v="1"/>
    <s v="Online"/>
    <n v="0.24705073487194884"/>
    <m/>
    <n v="13.000000000465661"/>
    <m/>
    <n v="91.999999996041879"/>
  </r>
  <r>
    <s v="P100587"/>
    <s v="Pediatrics"/>
    <s v="Specialist Referral"/>
    <s v="Scheduled"/>
    <d v="2024-03-12T00:00:00"/>
    <d v="2024-03-12T08:45:00"/>
    <d v="2024-03-12T09:04:00"/>
    <s v="Morning"/>
    <d v="2024-03-12T09:05:00"/>
    <d v="2024-03-12T09:16:00"/>
    <d v="2024-03-12T09:45:00"/>
    <d v="2024-03-12T09:56:00"/>
    <d v="2024-03-12T10:32:00"/>
    <d v="2024-03-12T10:50:00"/>
    <n v="0.66"/>
    <n v="3"/>
    <n v="3"/>
    <n v="0.21"/>
    <m/>
    <n v="1"/>
    <s v="Online"/>
    <n v="0.4842010997125672"/>
    <m/>
    <n v="40.999999997438863"/>
    <m/>
    <n v="105.99999999976717"/>
  </r>
  <r>
    <s v="P100592"/>
    <s v="Pediatrics"/>
    <s v="New Patient"/>
    <s v="Walk-in"/>
    <d v="2024-02-15T00:00:00"/>
    <d v="2024-02-15T11:30:00"/>
    <d v="2024-02-15T11:31:00"/>
    <s v="Morning"/>
    <d v="2024-02-15T11:32:00"/>
    <d v="2024-02-15T11:42:00"/>
    <d v="2024-02-15T11:55:00"/>
    <d v="2024-02-15T12:17:00"/>
    <d v="2024-02-15T12:50:00"/>
    <d v="2024-02-15T14:11:00"/>
    <n v="0.48"/>
    <n v="2"/>
    <n v="12"/>
    <n v="0.16"/>
    <d v="1899-12-30T00:40:03"/>
    <n v="0"/>
    <s v="Walk-in"/>
    <n v="0.90418434160299954"/>
    <m/>
    <n v="24.000000004889444"/>
    <m/>
    <n v="159.99999999767169"/>
  </r>
  <r>
    <s v="P100597"/>
    <s v="Pediatrics"/>
    <s v="Specialist Referral"/>
    <s v="Walk-in"/>
    <d v="2024-01-13T00:00:00"/>
    <d v="2024-01-13T11:45:00"/>
    <d v="2024-01-13T11:47:00"/>
    <s v="Morning"/>
    <d v="2024-01-13T11:50:00"/>
    <d v="2024-01-13T11:55:00"/>
    <d v="2024-01-13T12:00:00"/>
    <d v="2024-01-13T12:16:00"/>
    <d v="2024-01-13T12:16:00"/>
    <d v="2024-01-13T12:19:00"/>
    <n v="0.36"/>
    <n v="5"/>
    <n v="10"/>
    <n v="0.33"/>
    <d v="1899-12-30T00:53:32"/>
    <n v="0"/>
    <s v="Walk-in"/>
    <n v="0.96101058865251254"/>
    <m/>
    <n v="13.000000000465661"/>
    <m/>
    <n v="31.999999999534339"/>
  </r>
  <r>
    <s v="P100604"/>
    <s v="Pediatrics"/>
    <s v="Urgent Care"/>
    <s v="Scheduled"/>
    <d v="2024-03-07T00:00:00"/>
    <d v="2024-03-07T11:00:00"/>
    <d v="2024-03-07T10:30:00"/>
    <s v="Morning"/>
    <d v="2024-03-07T10:35:00"/>
    <d v="2024-03-07T10:40:00"/>
    <d v="2024-03-07T10:55:00"/>
    <d v="2024-03-07T11:06:00"/>
    <d v="2024-03-07T11:06:00"/>
    <d v="2024-03-07T12:19:00"/>
    <n v="0.65"/>
    <n v="4"/>
    <n v="3"/>
    <n v="0.31"/>
    <m/>
    <n v="1"/>
    <s v="Online"/>
    <n v="0.48498892366735402"/>
    <m/>
    <n v="24.999999997671694"/>
    <m/>
    <n v="108.99999999906868"/>
  </r>
  <r>
    <s v="P100607"/>
    <s v="Pediatrics"/>
    <s v="Follow-up"/>
    <s v="Scheduled"/>
    <d v="2024-02-19T00:00:00"/>
    <d v="2024-02-19T13:00:00"/>
    <d v="2024-02-19T12:44:00"/>
    <s v="Afternoon"/>
    <d v="2024-02-19T12:46:00"/>
    <d v="2024-02-19T12:59:00"/>
    <d v="2024-02-19T13:47:00"/>
    <d v="2024-02-19T14:12:00"/>
    <d v="2024-02-19T15:14:00"/>
    <d v="2024-02-19T17:17:00"/>
    <n v="0.63"/>
    <n v="5"/>
    <n v="9"/>
    <n v="0.14000000000000001"/>
    <m/>
    <n v="1"/>
    <s v="Online"/>
    <n v="0.77923253907690782"/>
    <m/>
    <n v="63.000000006286427"/>
    <m/>
    <n v="272.99999999930151"/>
  </r>
  <r>
    <s v="P100616"/>
    <s v="Pediatrics"/>
    <s v="New Patient"/>
    <s v="Scheduled"/>
    <d v="2024-03-15T00:00:00"/>
    <d v="2024-03-15T09:00:00"/>
    <d v="2024-03-15T08:54:00"/>
    <s v="Morning"/>
    <d v="2024-03-15T08:56:00"/>
    <d v="2024-03-15T08:59:00"/>
    <d v="2024-03-15T09:13:00"/>
    <d v="2024-03-15T09:55:00"/>
    <d v="2024-03-15T10:58:00"/>
    <d v="2024-03-15T11:10:00"/>
    <n v="0.56999999999999995"/>
    <n v="3"/>
    <n v="6"/>
    <n v="0.14000000000000001"/>
    <m/>
    <n v="1"/>
    <s v="Online"/>
    <n v="0.91637571996199052"/>
    <m/>
    <n v="18.999999999068677"/>
    <m/>
    <n v="136.00000000325963"/>
  </r>
  <r>
    <s v="P100623"/>
    <s v="Pediatrics"/>
    <s v="Urgent Care"/>
    <s v="Scheduled"/>
    <d v="2024-01-28T00:00:00"/>
    <d v="2024-01-28T08:15:00"/>
    <d v="2024-01-28T08:22:00"/>
    <s v="Morning"/>
    <d v="2024-01-28T08:25:00"/>
    <d v="2024-01-28T08:38:00"/>
    <d v="2024-01-28T08:41:00"/>
    <d v="2024-01-28T08:48:00"/>
    <d v="2024-01-28T10:33:00"/>
    <d v="2024-01-28T11:13:00"/>
    <n v="0.76"/>
    <n v="7"/>
    <n v="3"/>
    <n v="0.18"/>
    <m/>
    <n v="1"/>
    <s v="Online"/>
    <n v="0.28359145630224636"/>
    <m/>
    <n v="18.999999999068677"/>
    <m/>
    <n v="171.00000000209548"/>
  </r>
  <r>
    <s v="P100636"/>
    <s v="Pediatrics"/>
    <s v="New Patient"/>
    <s v="Walk-in"/>
    <d v="2024-02-20T00:00:00"/>
    <d v="2024-02-20T16:15:00"/>
    <d v="2024-02-20T15:32:00"/>
    <s v="Afternoon"/>
    <d v="2024-02-20T15:34:00"/>
    <d v="2024-02-20T15:40:00"/>
    <d v="2024-02-20T16:27:00"/>
    <d v="2024-02-20T16:43:00"/>
    <d v="2024-02-20T17:22:00"/>
    <d v="2024-02-20T19:13:00"/>
    <n v="0.71"/>
    <n v="5"/>
    <n v="8"/>
    <n v="0.42"/>
    <d v="1899-12-30T00:40:05"/>
    <n v="0"/>
    <s v="Walk-in"/>
    <n v="0.40092761967146695"/>
    <m/>
    <n v="55.000000001164153"/>
    <m/>
    <n v="220.99999999743886"/>
  </r>
  <r>
    <s v="P100637"/>
    <s v="Pediatrics"/>
    <s v="Urgent Care"/>
    <s v="Scheduled"/>
    <d v="2024-03-23T00:00:00"/>
    <d v="2024-03-23T16:15:00"/>
    <d v="2024-03-23T16:04:00"/>
    <s v="Afternoon"/>
    <d v="2024-03-23T16:06:00"/>
    <d v="2024-03-23T16:10:00"/>
    <d v="2024-03-23T16:18:00"/>
    <d v="2024-03-23T16:32:00"/>
    <d v="2024-03-23T17:34:00"/>
    <d v="2024-03-23T18:26:00"/>
    <n v="0.72"/>
    <n v="2"/>
    <n v="14"/>
    <n v="0.1"/>
    <m/>
    <n v="1"/>
    <s v="Online"/>
    <n v="6.2547100011605905E-2"/>
    <m/>
    <n v="14.00000000372529"/>
    <m/>
    <n v="142.00000000186265"/>
  </r>
  <r>
    <s v="P100639"/>
    <s v="Pediatrics"/>
    <s v="Urgent Care"/>
    <s v="Scheduled"/>
    <d v="2024-01-09T00:00:00"/>
    <d v="2024-01-09T13:15:00"/>
    <d v="2024-01-09T13:04:00"/>
    <s v="Afternoon"/>
    <d v="2024-01-09T13:06:00"/>
    <d v="2024-01-09T13:12:00"/>
    <d v="2024-01-09T13:32:00"/>
    <d v="2024-01-09T13:38:00"/>
    <d v="2024-01-09T14:16:00"/>
    <d v="2024-01-09T14:22:00"/>
    <n v="0.79"/>
    <n v="7"/>
    <n v="11"/>
    <n v="0.36"/>
    <m/>
    <n v="1"/>
    <s v="Online"/>
    <n v="0.85482400847005191"/>
    <m/>
    <n v="27.999999996973202"/>
    <m/>
    <n v="78.000000002793968"/>
  </r>
  <r>
    <s v="P100652"/>
    <s v="Pediatrics"/>
    <s v="New Patient"/>
    <s v="Scheduled"/>
    <d v="2024-02-17T00:00:00"/>
    <d v="2024-02-17T12:30:00"/>
    <d v="2024-02-17T12:31:00"/>
    <s v="Afternoon"/>
    <d v="2024-02-17T12:33:00"/>
    <d v="2024-02-17T12:46:00"/>
    <d v="2024-02-17T15:10:00"/>
    <d v="2024-02-17T15:28:00"/>
    <d v="2024-02-17T15:43:00"/>
    <d v="2024-02-17T15:53:00"/>
    <n v="0.38"/>
    <n v="2"/>
    <n v="5"/>
    <n v="0.15"/>
    <m/>
    <n v="1"/>
    <s v="Online"/>
    <n v="0.3343953194037409"/>
    <m/>
    <n v="159.00000000488944"/>
    <m/>
    <n v="202.00000000884756"/>
  </r>
  <r>
    <s v="P100673"/>
    <s v="Pediatrics"/>
    <s v="Specialist Referral"/>
    <s v="Scheduled"/>
    <d v="2024-01-09T00:00:00"/>
    <d v="2024-01-09T10:00:00"/>
    <d v="2024-01-09T09:23:00"/>
    <s v="Morning"/>
    <d v="2024-01-09T09:24:00"/>
    <d v="2024-01-09T09:29:00"/>
    <d v="2024-01-09T10:07:00"/>
    <d v="2024-01-09T10:39:00"/>
    <d v="2024-01-09T11:50:00"/>
    <d v="2024-01-09T12:03:00"/>
    <n v="0.54"/>
    <n v="4"/>
    <n v="6"/>
    <n v="0.41"/>
    <m/>
    <n v="1"/>
    <s v="Online"/>
    <n v="0.67508476004165374"/>
    <m/>
    <n v="43.999999996740371"/>
    <m/>
    <n v="159.99999999767169"/>
  </r>
  <r>
    <s v="P100674"/>
    <s v="Pediatrics"/>
    <s v="Specialist Referral"/>
    <s v="Scheduled"/>
    <d v="2024-01-28T00:00:00"/>
    <d v="2024-01-28T16:15:00"/>
    <d v="2024-01-28T16:27:00"/>
    <s v="Afternoon"/>
    <d v="2024-01-28T16:32:00"/>
    <d v="2024-01-28T16:46:00"/>
    <d v="2024-01-28T17:19:00"/>
    <d v="2024-01-28T17:43:00"/>
    <d v="2024-01-28T17:43:00"/>
    <d v="2024-01-28T17:55:00"/>
    <n v="0.57999999999999996"/>
    <n v="7"/>
    <n v="4"/>
    <n v="0.32"/>
    <m/>
    <n v="1"/>
    <s v="Online"/>
    <n v="0.21820901008819804"/>
    <m/>
    <n v="52.000000001862645"/>
    <m/>
    <n v="88.000000003958121"/>
  </r>
  <r>
    <s v="P100676"/>
    <s v="Pediatrics"/>
    <s v="Follow-up"/>
    <s v="Scheduled"/>
    <d v="2024-01-19T00:00:00"/>
    <d v="2024-01-19T15:30:00"/>
    <d v="2024-01-19T15:12:00"/>
    <s v="Afternoon"/>
    <d v="2024-01-19T15:16:00"/>
    <d v="2024-01-19T15:21:00"/>
    <d v="2024-01-19T15:39:00"/>
    <d v="2024-01-19T16:04:00"/>
    <d v="2024-01-19T17:53:00"/>
    <d v="2024-01-19T19:24:00"/>
    <n v="0.92"/>
    <n v="6"/>
    <n v="7"/>
    <n v="0.21"/>
    <m/>
    <n v="1"/>
    <s v="Online"/>
    <n v="0.22579957774517523"/>
    <m/>
    <n v="27.000000004190952"/>
    <m/>
    <n v="252.00000000419095"/>
  </r>
  <r>
    <s v="P100684"/>
    <s v="Pediatrics"/>
    <s v="New Patient"/>
    <s v="Scheduled"/>
    <d v="2024-02-18T00:00:00"/>
    <d v="2024-02-18T14:30:00"/>
    <d v="2024-02-18T14:00:00"/>
    <s v="Afternoon"/>
    <d v="2024-02-18T14:01:00"/>
    <d v="2024-02-18T14:12:00"/>
    <d v="2024-02-18T14:58:00"/>
    <d v="2024-02-18T15:27:00"/>
    <d v="2024-02-18T16:42:00"/>
    <d v="2024-02-18T17:00:00"/>
    <n v="0.49"/>
    <n v="3"/>
    <n v="11"/>
    <n v="0.21"/>
    <m/>
    <n v="1"/>
    <s v="Online"/>
    <n v="0.48096264001128031"/>
    <m/>
    <n v="58.000000000465661"/>
    <m/>
    <n v="180"/>
  </r>
  <r>
    <s v="P100689"/>
    <s v="Pediatrics"/>
    <s v="Urgent Care"/>
    <s v="Emergency"/>
    <d v="2024-01-22T00:00:00"/>
    <d v="2024-01-22T10:15:00"/>
    <d v="2024-01-22T09:33:00"/>
    <s v="Morning"/>
    <d v="2024-01-22T09:35:00"/>
    <d v="2024-01-22T09:44:00"/>
    <d v="2024-01-22T10:24:00"/>
    <d v="2024-01-22T10:56:00"/>
    <d v="2024-01-22T11:30:00"/>
    <d v="2024-01-22T12:20:00"/>
    <n v="0.35"/>
    <n v="4"/>
    <n v="15"/>
    <n v="0.13"/>
    <d v="1899-12-30T00:36:19"/>
    <n v="0"/>
    <s v="Walk-in"/>
    <n v="0.52180307030482553"/>
    <m/>
    <n v="50.999999998603016"/>
    <m/>
    <n v="166.99999999953434"/>
  </r>
  <r>
    <s v="P100698"/>
    <s v="Pediatrics"/>
    <s v="Follow-up"/>
    <s v="Scheduled"/>
    <d v="2024-03-28T00:00:00"/>
    <d v="2024-03-28T15:30:00"/>
    <d v="2024-03-28T15:14:00"/>
    <s v="Afternoon"/>
    <d v="2024-03-28T15:15:00"/>
    <d v="2024-03-28T15:23:00"/>
    <d v="2024-03-28T15:35:00"/>
    <d v="2024-03-28T16:03:00"/>
    <d v="2024-03-28T17:28:00"/>
    <d v="2024-03-28T18:05:00"/>
    <n v="0.91"/>
    <n v="4"/>
    <n v="14"/>
    <n v="0.3"/>
    <m/>
    <n v="1"/>
    <s v="Online"/>
    <n v="0.51696315980597407"/>
    <m/>
    <n v="20.999999995110556"/>
    <m/>
    <n v="170.9999999916181"/>
  </r>
  <r>
    <s v="P100705"/>
    <s v="Pediatrics"/>
    <s v="Follow-up"/>
    <s v="Walk-in"/>
    <d v="2024-01-27T00:00:00"/>
    <d v="2024-01-27T14:30:00"/>
    <d v="2024-01-27T14:26:00"/>
    <s v="Afternoon"/>
    <d v="2024-01-27T14:29:00"/>
    <d v="2024-01-27T14:33:00"/>
    <d v="2024-01-27T15:08:00"/>
    <d v="2024-01-27T15:22:00"/>
    <d v="2024-01-27T16:46:00"/>
    <d v="2024-01-27T17:01:00"/>
    <n v="0.65"/>
    <n v="2"/>
    <n v="6"/>
    <n v="0.4"/>
    <d v="1899-12-30T00:34:32"/>
    <n v="0"/>
    <s v="Walk-in"/>
    <n v="0.84243096897216208"/>
    <m/>
    <n v="42.000000000698492"/>
    <m/>
    <n v="154.99999999185093"/>
  </r>
  <r>
    <s v="P100717"/>
    <s v="Pediatrics"/>
    <s v="Urgent Care"/>
    <s v="Scheduled"/>
    <d v="2024-02-12T00:00:00"/>
    <d v="2024-02-12T15:30:00"/>
    <d v="2024-02-12T15:34:00"/>
    <s v="Afternoon"/>
    <d v="2024-02-12T15:36:00"/>
    <d v="2024-02-12T15:45:00"/>
    <d v="2024-02-12T17:01:00"/>
    <d v="2024-02-12T17:25:00"/>
    <d v="2024-02-12T19:18:00"/>
    <d v="2024-02-12T20:43:00"/>
    <n v="0.39"/>
    <n v="7"/>
    <n v="13"/>
    <n v="0.11"/>
    <m/>
    <n v="1"/>
    <s v="Online"/>
    <n v="0.1312365831998823"/>
    <m/>
    <n v="87.000000000698492"/>
    <m/>
    <n v="309.00000000139698"/>
  </r>
  <r>
    <s v="P100724"/>
    <s v="Pediatrics"/>
    <s v="Follow-up"/>
    <s v="Scheduled"/>
    <d v="2024-03-19T00:00:00"/>
    <d v="2024-03-19T11:45:00"/>
    <d v="2024-03-19T11:28:00"/>
    <s v="Morning"/>
    <d v="2024-03-19T11:32:00"/>
    <d v="2024-03-19T11:38:00"/>
    <d v="2024-03-19T12:43:00"/>
    <d v="2024-03-19T12:55:00"/>
    <d v="2024-03-19T12:55:00"/>
    <d v="2024-03-19T14:12:00"/>
    <n v="0.9"/>
    <n v="8"/>
    <n v="3"/>
    <n v="0.13"/>
    <m/>
    <n v="1"/>
    <s v="Online"/>
    <n v="0.8510820645226771"/>
    <m/>
    <n v="75.00000000349246"/>
    <m/>
    <n v="164.00000000023283"/>
  </r>
  <r>
    <s v="P100727"/>
    <s v="Pediatrics"/>
    <s v="New Patient"/>
    <s v="Walk-in"/>
    <d v="2024-01-20T00:00:00"/>
    <d v="2024-01-20T12:15:00"/>
    <d v="2024-01-20T12:04:00"/>
    <s v="Afternoon"/>
    <d v="2024-01-20T12:07:00"/>
    <d v="2024-01-20T12:13:00"/>
    <d v="2024-01-20T15:28:00"/>
    <d v="2024-01-20T15:40:00"/>
    <d v="2024-01-20T15:40:00"/>
    <d v="2024-01-20T15:47:00"/>
    <n v="0.52"/>
    <n v="3"/>
    <n v="9"/>
    <n v="0.28999999999999998"/>
    <d v="1899-12-30T00:09:54"/>
    <n v="0"/>
    <s v="Walk-in"/>
    <n v="0.71113415879918995"/>
    <m/>
    <n v="203.99999999441206"/>
    <m/>
    <n v="222.99999999348074"/>
  </r>
  <r>
    <s v="P100733"/>
    <s v="Pediatrics"/>
    <s v="Specialist Referral"/>
    <s v="Scheduled"/>
    <d v="2024-01-27T00:00:00"/>
    <d v="2024-01-27T12:00:00"/>
    <d v="2024-01-27T11:41:00"/>
    <s v="Morning"/>
    <d v="2024-01-27T11:42:00"/>
    <d v="2024-01-27T11:46:00"/>
    <d v="2024-01-27T12:50:00"/>
    <d v="2024-01-27T13:19:00"/>
    <d v="2024-01-27T13:58:00"/>
    <d v="2024-01-27T14:09:00"/>
    <n v="0.73"/>
    <n v="4"/>
    <n v="3"/>
    <n v="0.21"/>
    <m/>
    <n v="1"/>
    <s v="Online"/>
    <n v="0.15474851796072975"/>
    <m/>
    <n v="68.999999994412065"/>
    <m/>
    <n v="148.00000000046566"/>
  </r>
  <r>
    <s v="P100744"/>
    <s v="Pediatrics"/>
    <s v="Specialist Referral"/>
    <s v="Scheduled"/>
    <d v="2024-01-29T00:00:00"/>
    <d v="2024-01-29T12:15:00"/>
    <d v="2024-01-29T12:26:00"/>
    <s v="Afternoon"/>
    <d v="2024-01-29T12:31:00"/>
    <d v="2024-01-29T12:35:00"/>
    <d v="2024-01-29T12:51:00"/>
    <d v="2024-01-29T13:06:00"/>
    <d v="2024-01-29T13:39:00"/>
    <d v="2024-01-29T15:19:00"/>
    <n v="0.67"/>
    <n v="8"/>
    <n v="12"/>
    <n v="0.49"/>
    <m/>
    <n v="1"/>
    <s v="Online"/>
    <n v="0.32892368298810082"/>
    <m/>
    <n v="24.999999997671694"/>
    <m/>
    <n v="172.99999999813735"/>
  </r>
  <r>
    <s v="P100754"/>
    <s v="Pediatrics"/>
    <s v="Urgent Care"/>
    <s v="Scheduled"/>
    <d v="2024-01-16T00:00:00"/>
    <d v="2024-01-16T10:30:00"/>
    <d v="2024-01-16T10:20:00"/>
    <s v="Morning"/>
    <d v="2024-01-16T10:24:00"/>
    <d v="2024-01-16T10:29:00"/>
    <d v="2024-01-16T11:46:00"/>
    <d v="2024-01-16T11:58:00"/>
    <d v="2024-01-16T11:58:00"/>
    <d v="2024-01-16T12:28:00"/>
    <n v="0.32"/>
    <n v="8"/>
    <n v="8"/>
    <n v="0.28999999999999998"/>
    <m/>
    <n v="1"/>
    <s v="Online"/>
    <n v="0.71604082503392674"/>
    <m/>
    <n v="85.999999997438863"/>
    <m/>
    <n v="127.99999999813735"/>
  </r>
  <r>
    <s v="P100775"/>
    <s v="Pediatrics"/>
    <s v="Urgent Care"/>
    <s v="Scheduled"/>
    <d v="2024-02-08T00:00:00"/>
    <d v="2024-02-08T13:45:00"/>
    <d v="2024-02-08T13:33:00"/>
    <s v="Afternoon"/>
    <d v="2024-02-08T13:37:00"/>
    <d v="2024-02-08T13:46:00"/>
    <d v="2024-02-08T15:53:00"/>
    <d v="2024-02-08T16:19:00"/>
    <d v="2024-02-08T17:43:00"/>
    <d v="2024-02-08T18:01:00"/>
    <n v="0.63"/>
    <n v="7"/>
    <n v="13"/>
    <n v="0.26"/>
    <m/>
    <n v="1"/>
    <s v="Online"/>
    <n v="4.5893333109140788E-2"/>
    <m/>
    <n v="140.00000000582077"/>
    <m/>
    <n v="268.00000000395812"/>
  </r>
  <r>
    <s v="P100786"/>
    <s v="Pediatrics"/>
    <s v="New Patient"/>
    <s v="Scheduled"/>
    <d v="2024-02-01T00:00:00"/>
    <d v="2024-02-01T16:45:00"/>
    <d v="2024-02-01T16:29:00"/>
    <s v="Afternoon"/>
    <d v="2024-02-01T16:33:00"/>
    <d v="2024-02-01T16:46:00"/>
    <d v="2024-02-01T17:29:00"/>
    <d v="2024-02-01T17:38:00"/>
    <d v="2024-02-01T18:37:00"/>
    <d v="2024-02-01T19:24:00"/>
    <n v="0.62"/>
    <n v="2"/>
    <n v="7"/>
    <n v="0.18"/>
    <m/>
    <n v="1"/>
    <s v="Online"/>
    <n v="0.29599250018740297"/>
    <m/>
    <n v="60.000000006984919"/>
    <m/>
    <n v="175.00000000465661"/>
  </r>
  <r>
    <s v="P100795"/>
    <s v="Pediatrics"/>
    <s v="New Patient"/>
    <s v="Walk-in"/>
    <d v="2024-02-14T00:00:00"/>
    <d v="2024-02-14T11:45:00"/>
    <d v="2024-02-14T11:45:00"/>
    <s v="Morning"/>
    <d v="2024-02-14T11:48:00"/>
    <d v="2024-02-14T11:54:00"/>
    <d v="2024-02-14T12:13:00"/>
    <d v="2024-02-14T12:26:00"/>
    <d v="2024-02-14T13:01:00"/>
    <d v="2024-02-14T14:03:00"/>
    <n v="0.49"/>
    <n v="6"/>
    <n v="8"/>
    <n v="0.22"/>
    <d v="1899-12-30T00:55:23"/>
    <n v="0"/>
    <s v="Walk-in"/>
    <n v="6.8377415687475351E-2"/>
    <m/>
    <n v="27.999999996973202"/>
    <m/>
    <n v="137.99999999930151"/>
  </r>
  <r>
    <s v="P100807"/>
    <s v="Pediatrics"/>
    <s v="Specialist Referral"/>
    <s v="Scheduled"/>
    <d v="2024-02-21T00:00:00"/>
    <d v="2024-02-21T09:30:00"/>
    <d v="2024-02-21T09:17:00"/>
    <s v="Morning"/>
    <d v="2024-02-21T09:21:00"/>
    <d v="2024-02-21T09:30:00"/>
    <d v="2024-02-21T09:46:00"/>
    <d v="2024-02-21T10:22:00"/>
    <d v="2024-02-21T11:41:00"/>
    <d v="2024-02-21T13:47:00"/>
    <n v="0.72"/>
    <n v="2"/>
    <n v="13"/>
    <n v="0.28999999999999998"/>
    <m/>
    <n v="1"/>
    <s v="Online"/>
    <n v="0.34531689226397833"/>
    <m/>
    <n v="29.000000000232831"/>
    <m/>
    <n v="270"/>
  </r>
  <r>
    <s v="P100815"/>
    <s v="Pediatrics"/>
    <s v="Follow-up"/>
    <s v="Emergency"/>
    <d v="2024-02-22T00:00:00"/>
    <d v="2024-02-22T15:30:00"/>
    <d v="2024-02-22T15:14:00"/>
    <s v="Afternoon"/>
    <d v="2024-02-22T15:16:00"/>
    <d v="2024-02-22T15:17:00"/>
    <d v="2024-02-22T15:55:00"/>
    <d v="2024-02-22T16:06:00"/>
    <d v="2024-02-22T16:23:00"/>
    <d v="2024-02-22T16:29:00"/>
    <n v="0.93"/>
    <n v="3"/>
    <n v="5"/>
    <n v="0.38"/>
    <d v="1899-12-30T00:20:35"/>
    <n v="0"/>
    <s v="Walk-in"/>
    <n v="0.58274294088429857"/>
    <m/>
    <n v="40.999999997438863"/>
    <m/>
    <n v="74.999999993015081"/>
  </r>
  <r>
    <s v="P100819"/>
    <s v="Pediatrics"/>
    <s v="Follow-up"/>
    <s v="Scheduled"/>
    <d v="2024-02-25T00:00:00"/>
    <d v="2024-02-25T14:45:00"/>
    <d v="2024-02-25T14:41:00"/>
    <s v="Afternoon"/>
    <d v="2024-02-25T14:46:00"/>
    <d v="2024-02-25T14:55:00"/>
    <d v="2024-02-25T15:31:00"/>
    <d v="2024-02-25T15:47:00"/>
    <d v="2024-02-25T16:02:00"/>
    <d v="2024-02-25T16:17:00"/>
    <n v="0.46"/>
    <n v="6"/>
    <n v="5"/>
    <n v="0.38"/>
    <m/>
    <n v="1"/>
    <s v="Online"/>
    <n v="0.49770417575558057"/>
    <m/>
    <n v="49.999999995343387"/>
    <m/>
    <n v="95.999999998603016"/>
  </r>
  <r>
    <s v="P100821"/>
    <s v="Pediatrics"/>
    <s v="New Patient"/>
    <s v="Emergency"/>
    <d v="2024-02-25T00:00:00"/>
    <d v="2024-02-25T12:00:00"/>
    <d v="2024-02-25T11:57:00"/>
    <s v="Morning"/>
    <d v="2024-02-25T12:01:00"/>
    <d v="2024-02-25T12:06:00"/>
    <d v="2024-02-25T12:28:00"/>
    <d v="2024-02-25T12:52:00"/>
    <d v="2024-02-25T13:31:00"/>
    <d v="2024-02-25T13:50:00"/>
    <n v="0.62"/>
    <n v="7"/>
    <n v="3"/>
    <n v="0.13"/>
    <d v="1899-12-30T00:01:26"/>
    <n v="0"/>
    <s v="Walk-in"/>
    <n v="0.70713833142566485"/>
    <m/>
    <n v="30.99999999627471"/>
    <m/>
    <n v="113.00000000162981"/>
  </r>
  <r>
    <s v="P100844"/>
    <s v="Pediatrics"/>
    <s v="Urgent Care"/>
    <s v="Scheduled"/>
    <d v="2024-03-01T00:00:00"/>
    <d v="2024-03-01T09:00:00"/>
    <d v="2024-03-01T08:39:00"/>
    <s v="Morning"/>
    <d v="2024-03-01T08:40:00"/>
    <d v="2024-03-01T08:44:00"/>
    <d v="2024-03-01T09:13:00"/>
    <d v="2024-03-01T09:42:00"/>
    <d v="2024-03-01T10:07:00"/>
    <d v="2024-03-01T10:27:00"/>
    <n v="0.78"/>
    <n v="6"/>
    <n v="14"/>
    <n v="0.23"/>
    <m/>
    <n v="1"/>
    <s v="Online"/>
    <n v="0.27305865827429643"/>
    <m/>
    <n v="33.999999995576218"/>
    <m/>
    <n v="107.99999999580905"/>
  </r>
  <r>
    <s v="P100861"/>
    <s v="Pediatrics"/>
    <s v="New Patient"/>
    <s v="Scheduled"/>
    <d v="2024-02-15T00:00:00"/>
    <d v="2024-02-15T14:00:00"/>
    <d v="2024-02-15T13:49:00"/>
    <s v="Afternoon"/>
    <d v="2024-02-15T13:50:00"/>
    <d v="2024-02-15T14:00:00"/>
    <d v="2024-02-15T14:25:00"/>
    <d v="2024-02-15T14:52:00"/>
    <d v="2024-02-15T15:17:00"/>
    <d v="2024-02-15T15:37:00"/>
    <n v="0.93"/>
    <n v="8"/>
    <n v="11"/>
    <n v="0.45"/>
    <m/>
    <n v="1"/>
    <s v="Online"/>
    <n v="0.86407767459247464"/>
    <m/>
    <n v="36.000000002095476"/>
    <m/>
    <n v="107.99999999580905"/>
  </r>
  <r>
    <s v="P100869"/>
    <s v="Pediatrics"/>
    <s v="Follow-up"/>
    <s v="Walk-in"/>
    <d v="2024-01-07T00:00:00"/>
    <d v="2024-01-07T11:30:00"/>
    <d v="2024-01-07T11:44:00"/>
    <s v="Morning"/>
    <d v="2024-01-07T11:48:00"/>
    <d v="2024-01-07T11:55:00"/>
    <d v="2024-01-07T13:28:00"/>
    <d v="2024-01-07T13:46:00"/>
    <d v="2024-01-07T13:46:00"/>
    <d v="2024-01-07T15:06:00"/>
    <n v="0.85"/>
    <n v="6"/>
    <n v="4"/>
    <n v="0.34"/>
    <d v="1899-12-30T00:49:54"/>
    <n v="0"/>
    <s v="Walk-in"/>
    <n v="0.58382984020887763"/>
    <m/>
    <n v="104.00000000372529"/>
    <m/>
    <n v="201.99999999837019"/>
  </r>
  <r>
    <s v="P100917"/>
    <s v="Pediatrics"/>
    <s v="New Patient"/>
    <s v="Scheduled"/>
    <d v="2024-02-12T00:00:00"/>
    <d v="2024-02-12T08:00:00"/>
    <d v="2024-02-12T07:32:00"/>
    <s v="Morning"/>
    <d v="2024-02-12T07:34:00"/>
    <d v="2024-02-12T07:42:00"/>
    <d v="2024-02-12T08:44:00"/>
    <d v="2024-02-12T08:56:00"/>
    <d v="2024-02-12T08:56:00"/>
    <d v="2024-02-12T09:04:00"/>
    <n v="0.89"/>
    <n v="5"/>
    <n v="12"/>
    <n v="0.32"/>
    <m/>
    <n v="1"/>
    <s v="Online"/>
    <n v="0.4410014676995142"/>
    <m/>
    <n v="72.000000004190952"/>
    <m/>
    <n v="92.000000006519258"/>
  </r>
  <r>
    <s v="P100919"/>
    <s v="Pediatrics"/>
    <s v="Specialist Referral"/>
    <s v="Walk-in"/>
    <d v="2024-01-18T00:00:00"/>
    <d v="2024-01-18T16:15:00"/>
    <d v="2024-01-18T15:55:00"/>
    <s v="Afternoon"/>
    <d v="2024-01-18T15:57:00"/>
    <d v="2024-01-18T16:06:00"/>
    <d v="2024-01-18T17:01:00"/>
    <d v="2024-01-18T17:19:00"/>
    <d v="2024-01-18T18:01:00"/>
    <d v="2024-01-18T19:13:00"/>
    <n v="0.44"/>
    <n v="2"/>
    <n v="7"/>
    <n v="0.39"/>
    <d v="1899-12-30T00:02:11"/>
    <n v="0"/>
    <s v="Walk-in"/>
    <n v="0.13009382176801454"/>
    <m/>
    <n v="65.999999995110556"/>
    <m/>
    <n v="197.99999999580905"/>
  </r>
  <r>
    <s v="P100926"/>
    <s v="Pediatrics"/>
    <s v="Follow-up"/>
    <s v="Scheduled"/>
    <d v="2024-03-21T00:00:00"/>
    <d v="2024-03-21T09:00:00"/>
    <d v="2024-03-21T08:54:00"/>
    <s v="Morning"/>
    <d v="2024-03-21T08:56:00"/>
    <d v="2024-03-21T09:02:00"/>
    <d v="2024-03-21T09:35:00"/>
    <d v="2024-03-21T09:49:00"/>
    <d v="2024-03-21T11:15:00"/>
    <d v="2024-03-21T12:26:00"/>
    <n v="0.95"/>
    <n v="5"/>
    <n v="5"/>
    <n v="0.1"/>
    <m/>
    <n v="1"/>
    <s v="Online"/>
    <n v="0.42001017406696783"/>
    <m/>
    <n v="40.999999997438863"/>
    <m/>
    <n v="211.99999999953434"/>
  </r>
  <r>
    <s v="P100940"/>
    <s v="Pediatrics"/>
    <s v="Specialist Referral"/>
    <s v="Walk-in"/>
    <d v="2024-03-17T00:00:00"/>
    <d v="2024-03-17T12:30:00"/>
    <d v="2024-03-17T11:54:00"/>
    <s v="Morning"/>
    <d v="2024-03-17T11:58:00"/>
    <d v="2024-03-17T12:08:00"/>
    <d v="2024-03-17T12:36:00"/>
    <d v="2024-03-17T13:01:00"/>
    <d v="2024-03-17T13:36:00"/>
    <d v="2024-03-17T14:44:00"/>
    <n v="0.34"/>
    <n v="4"/>
    <n v="6"/>
    <n v="0.39"/>
    <d v="1899-12-30T00:04:21"/>
    <n v="0"/>
    <s v="Walk-in"/>
    <n v="0.15261454272152852"/>
    <m/>
    <n v="42.000000000698492"/>
    <m/>
    <n v="169.99999999883585"/>
  </r>
  <r>
    <s v="P100968"/>
    <s v="Pediatrics"/>
    <s v="Specialist Referral"/>
    <s v="Walk-in"/>
    <d v="2024-03-15T00:00:00"/>
    <d v="2024-03-15T12:45:00"/>
    <d v="2024-03-15T13:03:00"/>
    <s v="Afternoon"/>
    <d v="2024-03-15T13:04:00"/>
    <d v="2024-03-15T13:07:00"/>
    <d v="2024-03-15T14:13:00"/>
    <d v="2024-03-15T14:20:00"/>
    <d v="2024-03-15T14:20:00"/>
    <d v="2024-03-15T16:14:00"/>
    <n v="0.85"/>
    <n v="4"/>
    <n v="10"/>
    <n v="0.31"/>
    <d v="1899-12-30T00:12:32"/>
    <n v="0"/>
    <s v="Walk-in"/>
    <n v="0.39327471826504212"/>
    <m/>
    <n v="70.000000008149073"/>
    <m/>
    <n v="191.00000000442378"/>
  </r>
  <r>
    <s v="P100969"/>
    <s v="Pediatrics"/>
    <s v="New Patient"/>
    <s v="Scheduled"/>
    <d v="2024-02-26T00:00:00"/>
    <d v="2024-02-26T10:30:00"/>
    <d v="2024-02-26T10:22:00"/>
    <s v="Morning"/>
    <d v="2024-02-26T10:24:00"/>
    <d v="2024-02-26T10:30:00"/>
    <d v="2024-02-26T11:24:00"/>
    <d v="2024-02-26T11:31:00"/>
    <d v="2024-02-26T11:31:00"/>
    <d v="2024-02-26T11:34:00"/>
    <n v="0.4"/>
    <n v="2"/>
    <n v="3"/>
    <n v="0.46"/>
    <m/>
    <n v="1"/>
    <s v="Online"/>
    <n v="0.93625395431454972"/>
    <m/>
    <n v="62.000000003026798"/>
    <m/>
    <n v="72.000000004190952"/>
  </r>
  <r>
    <s v="P100973"/>
    <s v="Pediatrics"/>
    <s v="New Patient"/>
    <s v="Scheduled"/>
    <d v="2024-02-11T00:00:00"/>
    <d v="2024-02-11T11:30:00"/>
    <d v="2024-02-11T11:43:00"/>
    <s v="Morning"/>
    <d v="2024-02-11T11:47:00"/>
    <d v="2024-02-11T11:56:00"/>
    <d v="2024-02-11T14:07:00"/>
    <d v="2024-02-11T14:12:00"/>
    <d v="2024-02-11T14:12:00"/>
    <d v="2024-02-11T15:10:00"/>
    <n v="0.65"/>
    <n v="5"/>
    <n v="13"/>
    <n v="0.14000000000000001"/>
    <m/>
    <n v="1"/>
    <s v="Online"/>
    <n v="0.5862465849868197"/>
    <m/>
    <n v="143.99999999790452"/>
    <m/>
    <n v="207.00000000419095"/>
  </r>
  <r>
    <s v="P100977"/>
    <s v="Pediatrics"/>
    <s v="Follow-up"/>
    <s v="Scheduled"/>
    <d v="2024-03-01T00:00:00"/>
    <d v="2024-03-01T16:30:00"/>
    <d v="2024-03-01T16:15:00"/>
    <s v="Afternoon"/>
    <d v="2024-03-01T16:16:00"/>
    <d v="2024-03-01T16:28:00"/>
    <d v="2024-03-01T16:38:00"/>
    <d v="2024-03-01T17:00:00"/>
    <d v="2024-03-01T18:51:00"/>
    <d v="2024-03-01T19:05:00"/>
    <n v="0.31"/>
    <n v="2"/>
    <n v="11"/>
    <n v="0.13"/>
    <m/>
    <n v="1"/>
    <s v="Online"/>
    <n v="0.8593375531213906"/>
    <m/>
    <n v="23.000000001629815"/>
    <m/>
    <n v="169.99999999883585"/>
  </r>
  <r>
    <s v="P100978"/>
    <s v="Pediatrics"/>
    <s v="New Patient"/>
    <s v="Scheduled"/>
    <d v="2024-02-04T00:00:00"/>
    <d v="2024-02-04T11:45:00"/>
    <d v="2024-02-04T12:00:00"/>
    <s v="Afternoon"/>
    <d v="2024-02-04T12:03:00"/>
    <d v="2024-02-04T12:09:00"/>
    <d v="2024-02-04T12:28:00"/>
    <d v="2024-02-04T12:58:00"/>
    <d v="2024-02-04T13:41:00"/>
    <d v="2024-02-04T13:49:00"/>
    <n v="0.51"/>
    <n v="8"/>
    <n v="3"/>
    <n v="0.32"/>
    <m/>
    <n v="1"/>
    <s v="Online"/>
    <n v="0.80325574406674993"/>
    <m/>
    <n v="27.999999996973202"/>
    <m/>
    <n v="108.99999999906868"/>
  </r>
  <r>
    <s v="P100980"/>
    <s v="Pediatrics"/>
    <s v="Follow-up"/>
    <s v="Emergency"/>
    <d v="2024-01-29T00:00:00"/>
    <d v="2024-01-29T12:15:00"/>
    <d v="2024-01-29T11:49:00"/>
    <s v="Morning"/>
    <d v="2024-01-29T11:53:00"/>
    <d v="2024-01-29T12:02:00"/>
    <d v="2024-01-29T12:47:00"/>
    <d v="2024-01-29T13:03:00"/>
    <d v="2024-01-29T14:10:00"/>
    <d v="2024-01-29T14:12:00"/>
    <n v="0.95"/>
    <n v="2"/>
    <n v="13"/>
    <n v="0.39"/>
    <d v="1899-12-30T00:58:53"/>
    <n v="0"/>
    <s v="Walk-in"/>
    <n v="0.2453271382082034"/>
    <m/>
    <n v="58.000000000465661"/>
    <m/>
    <n v="143.00000000512227"/>
  </r>
  <r>
    <s v="P100987"/>
    <s v="Pediatrics"/>
    <s v="New Patient"/>
    <s v="Scheduled"/>
    <d v="2024-02-26T00:00:00"/>
    <d v="2024-02-26T14:00:00"/>
    <d v="2024-02-26T13:36:00"/>
    <s v="Afternoon"/>
    <d v="2024-02-26T13:41:00"/>
    <d v="2024-02-26T13:49:00"/>
    <d v="2024-02-26T15:01:00"/>
    <d v="2024-02-26T15:12:00"/>
    <d v="2024-02-26T17:05:00"/>
    <d v="2024-02-26T17:11:00"/>
    <n v="0.32"/>
    <n v="3"/>
    <n v="3"/>
    <n v="0.28999999999999998"/>
    <m/>
    <n v="1"/>
    <s v="Online"/>
    <n v="0.41360581356509585"/>
    <m/>
    <n v="85.000000004656613"/>
    <m/>
    <n v="214.99999999883585"/>
  </r>
  <r>
    <s v="P100991"/>
    <s v="Pediatrics"/>
    <s v="Follow-up"/>
    <s v="Emergency"/>
    <d v="2024-02-11T00:00:00"/>
    <d v="2024-02-11T16:30:00"/>
    <d v="2024-02-11T16:07:00"/>
    <s v="Afternoon"/>
    <d v="2024-02-11T16:11:00"/>
    <d v="2024-02-11T16:16:00"/>
    <d v="2024-02-11T18:14:00"/>
    <d v="2024-02-11T18:40:00"/>
    <d v="2024-02-11T19:32:00"/>
    <d v="2024-02-11T21:14:00"/>
    <n v="0.76"/>
    <n v="8"/>
    <n v="12"/>
    <n v="0.19"/>
    <d v="1899-12-30T00:15:41"/>
    <n v="0"/>
    <s v="Walk-in"/>
    <n v="6.2809218914305576E-2"/>
    <m/>
    <n v="127.0000000053551"/>
    <m/>
    <n v="307.0000000053551"/>
  </r>
  <r>
    <s v="P100005"/>
    <s v="Radiology"/>
    <s v="Specialist Referral"/>
    <s v="Walk-in"/>
    <d v="2024-03-29T00:00:00"/>
    <d v="2024-03-29T16:00:00"/>
    <d v="2024-03-29T15:50:00"/>
    <s v="Afternoon"/>
    <d v="2024-03-29T15:51:00"/>
    <d v="2024-03-29T15:56:00"/>
    <d v="2024-03-29T16:12:00"/>
    <d v="2024-03-29T16:35:00"/>
    <d v="2024-03-29T17:05:00"/>
    <d v="2024-03-29T18:21:00"/>
    <n v="0.5"/>
    <n v="6"/>
    <n v="8"/>
    <n v="0.37"/>
    <d v="1899-12-30T00:58:48"/>
    <n v="0"/>
    <s v="Walk-in"/>
    <n v="0.61012082319951666"/>
    <m/>
    <n v="22.000000008847564"/>
    <m/>
    <n v="150.99999999976717"/>
  </r>
  <r>
    <s v="P100038"/>
    <s v="Radiology"/>
    <s v="New Patient"/>
    <s v="Emergency"/>
    <d v="2024-01-14T00:00:00"/>
    <d v="2024-01-14T10:00:00"/>
    <d v="2024-01-14T09:22:00"/>
    <s v="Morning"/>
    <d v="2024-01-14T09:26:00"/>
    <d v="2024-01-14T09:30:00"/>
    <d v="2024-01-14T10:09:00"/>
    <d v="2024-01-14T10:19:00"/>
    <d v="2024-01-14T10:19:00"/>
    <d v="2024-01-14T10:22:00"/>
    <n v="0.44"/>
    <n v="7"/>
    <n v="8"/>
    <n v="0.44"/>
    <d v="1899-12-30T00:29:15"/>
    <n v="0"/>
    <s v="Walk-in"/>
    <n v="0.6556288062631106"/>
    <m/>
    <n v="47.000000006519258"/>
    <m/>
    <n v="59.99999999650754"/>
  </r>
  <r>
    <s v="P100043"/>
    <s v="Radiology"/>
    <s v="Urgent Care"/>
    <s v="Scheduled"/>
    <d v="2024-03-25T00:00:00"/>
    <d v="2024-03-25T09:00:00"/>
    <d v="2024-03-25T08:40:00"/>
    <s v="Morning"/>
    <d v="2024-03-25T08:42:00"/>
    <d v="2024-03-25T08:49:00"/>
    <d v="2024-03-25T09:43:00"/>
    <d v="2024-03-25T10:15:00"/>
    <d v="2024-03-25T11:31:00"/>
    <d v="2024-03-25T11:50:00"/>
    <n v="0.71"/>
    <n v="6"/>
    <n v="12"/>
    <n v="0.23"/>
    <m/>
    <n v="1"/>
    <s v="Online"/>
    <n v="0.59514317554234109"/>
    <m/>
    <n v="63.000000006286427"/>
    <m/>
    <n v="190.00000000116415"/>
  </r>
  <r>
    <s v="P100055"/>
    <s v="Radiology"/>
    <s v="Specialist Referral"/>
    <s v="Walk-in"/>
    <d v="2024-02-04T00:00:00"/>
    <d v="2024-02-04T11:00:00"/>
    <d v="2024-02-04T10:50:00"/>
    <s v="Morning"/>
    <d v="2024-02-04T10:54:00"/>
    <d v="2024-02-04T10:56:00"/>
    <d v="2024-02-04T11:23:00"/>
    <d v="2024-02-04T11:43:00"/>
    <d v="2024-02-04T12:41:00"/>
    <d v="2024-02-04T14:42:00"/>
    <n v="0.53"/>
    <n v="6"/>
    <n v="12"/>
    <n v="0.3"/>
    <d v="1899-12-30T00:54:38"/>
    <n v="0"/>
    <s v="Walk-in"/>
    <n v="8.441921565485544E-2"/>
    <m/>
    <n v="33.000000002793968"/>
    <m/>
    <n v="232.00000000186265"/>
  </r>
  <r>
    <s v="P100062"/>
    <s v="Radiology"/>
    <s v="Follow-up"/>
    <s v="Scheduled"/>
    <d v="2024-02-21T00:00:00"/>
    <d v="2024-02-21T11:15:00"/>
    <d v="2024-02-21T10:58:00"/>
    <s v="Morning"/>
    <d v="2024-02-21T11:00:00"/>
    <d v="2024-02-21T11:09:00"/>
    <d v="2024-02-21T11:14:00"/>
    <d v="2024-02-21T11:31:00"/>
    <d v="2024-02-21T12:06:00"/>
    <d v="2024-02-21T12:22:00"/>
    <n v="0.86"/>
    <n v="6"/>
    <n v="7"/>
    <n v="0.15"/>
    <m/>
    <n v="1"/>
    <s v="Online"/>
    <n v="0.64629400429861017"/>
    <m/>
    <n v="15.999999999767169"/>
    <m/>
    <n v="84.000000001396984"/>
  </r>
  <r>
    <s v="P100065"/>
    <s v="Radiology"/>
    <s v="Urgent Care"/>
    <s v="Scheduled"/>
    <d v="2024-03-23T00:00:00"/>
    <d v="2024-03-23T16:45:00"/>
    <d v="2024-03-23T16:58:00"/>
    <s v="Afternoon"/>
    <d v="2024-03-23T17:03:00"/>
    <d v="2024-03-23T17:07:00"/>
    <d v="2024-03-23T17:45:00"/>
    <d v="2024-03-23T18:06:00"/>
    <d v="2024-03-23T20:37:00"/>
    <d v="2024-03-23T21:54:00"/>
    <n v="0.91"/>
    <n v="6"/>
    <n v="10"/>
    <n v="0.27"/>
    <m/>
    <n v="1"/>
    <s v="Online"/>
    <n v="0.16618100564982108"/>
    <m/>
    <n v="47.000000006519258"/>
    <m/>
    <n v="296.00000000093132"/>
  </r>
  <r>
    <s v="P100081"/>
    <s v="Radiology"/>
    <s v="New Patient"/>
    <s v="Walk-in"/>
    <d v="2024-03-15T00:00:00"/>
    <d v="2024-03-15T15:30:00"/>
    <d v="2024-03-15T15:07:00"/>
    <s v="Afternoon"/>
    <d v="2024-03-15T15:12:00"/>
    <d v="2024-03-15T15:18:00"/>
    <d v="2024-03-15T15:55:00"/>
    <d v="2024-03-15T16:07:00"/>
    <d v="2024-03-15T17:06:00"/>
    <d v="2024-03-15T19:05:00"/>
    <n v="0.3"/>
    <n v="7"/>
    <n v="5"/>
    <n v="0.32"/>
    <d v="1899-12-30T00:13:29"/>
    <n v="0"/>
    <s v="Walk-in"/>
    <n v="0.25276980658763537"/>
    <m/>
    <n v="47.999999999301508"/>
    <m/>
    <n v="238.00000000046566"/>
  </r>
  <r>
    <s v="P100090"/>
    <s v="Radiology"/>
    <s v="Urgent Care"/>
    <s v="Scheduled"/>
    <d v="2024-02-17T00:00:00"/>
    <d v="2024-02-17T12:30:00"/>
    <d v="2024-02-17T12:41:00"/>
    <s v="Afternoon"/>
    <d v="2024-02-17T12:45:00"/>
    <d v="2024-02-17T12:51:00"/>
    <d v="2024-02-17T13:07:00"/>
    <d v="2024-02-17T13:31:00"/>
    <d v="2024-02-17T14:46:00"/>
    <d v="2024-02-17T14:56:00"/>
    <n v="0.89"/>
    <n v="8"/>
    <n v="10"/>
    <n v="0.19"/>
    <m/>
    <n v="1"/>
    <s v="Online"/>
    <n v="0.71846287901496253"/>
    <m/>
    <n v="26.000000000931323"/>
    <m/>
    <n v="135"/>
  </r>
  <r>
    <s v="P100103"/>
    <s v="Radiology"/>
    <s v="Follow-up"/>
    <s v="Walk-in"/>
    <d v="2024-03-16T00:00:00"/>
    <d v="2024-03-16T16:15:00"/>
    <d v="2024-03-16T16:02:00"/>
    <s v="Afternoon"/>
    <d v="2024-03-16T16:07:00"/>
    <d v="2024-03-16T16:10:00"/>
    <d v="2024-03-16T16:39:00"/>
    <d v="2024-03-16T16:57:00"/>
    <d v="2024-03-16T16:57:00"/>
    <d v="2024-03-16T18:34:00"/>
    <n v="0.55000000000000004"/>
    <n v="4"/>
    <n v="6"/>
    <n v="0.47"/>
    <d v="1899-12-30T00:08:45"/>
    <n v="0"/>
    <s v="Walk-in"/>
    <n v="0.8410889706315815"/>
    <m/>
    <n v="36.999999994877726"/>
    <m/>
    <n v="151.99999999254942"/>
  </r>
  <r>
    <s v="P100114"/>
    <s v="Radiology"/>
    <s v="New Patient"/>
    <s v="Scheduled"/>
    <d v="2024-03-23T00:00:00"/>
    <d v="2024-03-23T08:00:00"/>
    <d v="2024-03-23T07:53:00"/>
    <s v="Morning"/>
    <d v="2024-03-23T07:57:00"/>
    <d v="2024-03-23T08:10:00"/>
    <d v="2024-03-23T08:20:00"/>
    <d v="2024-03-23T08:32:00"/>
    <d v="2024-03-23T09:56:00"/>
    <d v="2024-03-23T11:19:00"/>
    <n v="0.77"/>
    <n v="4"/>
    <n v="6"/>
    <n v="0.11"/>
    <m/>
    <n v="1"/>
    <s v="Online"/>
    <n v="0.10114607587425373"/>
    <m/>
    <n v="26.999999993713573"/>
    <m/>
    <n v="206.00000000093132"/>
  </r>
  <r>
    <s v="P100124"/>
    <s v="Radiology"/>
    <s v="Urgent Care"/>
    <s v="Emergency"/>
    <d v="2024-01-28T00:00:00"/>
    <d v="2024-01-28T10:15:00"/>
    <d v="2024-01-28T10:08:00"/>
    <s v="Morning"/>
    <d v="2024-01-28T10:13:00"/>
    <d v="2024-01-28T10:19:00"/>
    <d v="2024-01-28T11:09:00"/>
    <d v="2024-01-28T11:21:00"/>
    <d v="2024-01-28T12:33:00"/>
    <d v="2024-01-28T12:39:00"/>
    <n v="0.84"/>
    <n v="6"/>
    <n v="3"/>
    <n v="0.13"/>
    <d v="1899-12-30T00:14:15"/>
    <n v="0"/>
    <s v="Walk-in"/>
    <n v="0.17896699489338475"/>
    <m/>
    <n v="60.999999999767169"/>
    <m/>
    <n v="150.99999999976717"/>
  </r>
  <r>
    <s v="P100128"/>
    <s v="Radiology"/>
    <s v="Follow-up"/>
    <s v="Scheduled"/>
    <d v="2024-03-06T00:00:00"/>
    <d v="2024-03-06T16:45:00"/>
    <d v="2024-03-06T16:37:00"/>
    <s v="Afternoon"/>
    <d v="2024-03-06T16:39:00"/>
    <d v="2024-03-06T16:45:00"/>
    <d v="2024-03-06T16:47:00"/>
    <d v="2024-03-06T16:57:00"/>
    <d v="2024-03-06T16:57:00"/>
    <d v="2024-03-06T17:14:00"/>
    <n v="0.41"/>
    <n v="6"/>
    <n v="5"/>
    <n v="0.5"/>
    <m/>
    <n v="1"/>
    <s v="Online"/>
    <n v="0.62216697226474937"/>
    <m/>
    <n v="10.000000001164153"/>
    <m/>
    <n v="36.999999994877726"/>
  </r>
  <r>
    <s v="P100131"/>
    <s v="Radiology"/>
    <s v="Follow-up"/>
    <s v="Scheduled"/>
    <d v="2024-01-05T00:00:00"/>
    <d v="2024-01-05T13:15:00"/>
    <d v="2024-01-05T13:21:00"/>
    <s v="Afternoon"/>
    <d v="2024-01-05T13:24:00"/>
    <d v="2024-01-05T13:30:00"/>
    <d v="2024-01-05T13:31:00"/>
    <d v="2024-01-05T14:09:00"/>
    <d v="2024-01-05T16:06:00"/>
    <d v="2024-01-05T17:34:00"/>
    <n v="0.56999999999999995"/>
    <n v="7"/>
    <n v="14"/>
    <n v="0.22"/>
    <m/>
    <n v="1"/>
    <s v="Online"/>
    <n v="0.49335622724254213"/>
    <m/>
    <n v="10.000000001164153"/>
    <m/>
    <n v="252.9999999969732"/>
  </r>
  <r>
    <s v="P100141"/>
    <s v="Radiology"/>
    <s v="Specialist Referral"/>
    <s v="Scheduled"/>
    <d v="2024-01-28T00:00:00"/>
    <d v="2024-01-28T08:30:00"/>
    <d v="2024-01-28T07:41:00"/>
    <s v="Morning"/>
    <d v="2024-01-28T07:44:00"/>
    <d v="2024-01-28T07:47:00"/>
    <d v="2024-01-28T08:17:00"/>
    <d v="2024-01-28T08:43:00"/>
    <d v="2024-01-28T08:43:00"/>
    <d v="2024-01-28T09:46:00"/>
    <n v="0.91"/>
    <n v="4"/>
    <n v="5"/>
    <n v="0.23"/>
    <m/>
    <n v="1"/>
    <s v="Online"/>
    <n v="0.2165230808768388"/>
    <m/>
    <n v="35.999999991618097"/>
    <m/>
    <n v="124.99999999883585"/>
  </r>
  <r>
    <s v="P100142"/>
    <s v="Radiology"/>
    <s v="Follow-up"/>
    <s v="Scheduled"/>
    <d v="2024-02-04T00:00:00"/>
    <d v="2024-02-04T11:00:00"/>
    <d v="2024-02-04T11:04:00"/>
    <s v="Morning"/>
    <d v="2024-02-04T11:09:00"/>
    <d v="2024-02-04T11:13:00"/>
    <d v="2024-02-04T11:47:00"/>
    <d v="2024-02-04T12:03:00"/>
    <d v="2024-02-04T12:51:00"/>
    <d v="2024-02-04T13:01:00"/>
    <n v="0.68"/>
    <n v="6"/>
    <n v="4"/>
    <n v="0.12"/>
    <m/>
    <n v="1"/>
    <s v="Online"/>
    <n v="0.1820268685192914"/>
    <m/>
    <n v="43.000000003958121"/>
    <m/>
    <n v="117.00000000419095"/>
  </r>
  <r>
    <s v="P100143"/>
    <s v="Radiology"/>
    <s v="Specialist Referral"/>
    <s v="Walk-in"/>
    <d v="2024-02-11T00:00:00"/>
    <d v="2024-02-11T10:00:00"/>
    <d v="2024-02-11T10:10:00"/>
    <s v="Morning"/>
    <d v="2024-02-11T10:14:00"/>
    <d v="2024-02-11T10:24:00"/>
    <d v="2024-02-11T11:04:00"/>
    <d v="2024-02-11T11:22:00"/>
    <d v="2024-02-11T12:00:00"/>
    <d v="2024-02-11T12:17:00"/>
    <n v="0.84"/>
    <n v="6"/>
    <n v="5"/>
    <n v="0.43"/>
    <d v="1899-12-30T00:14:25"/>
    <n v="0"/>
    <s v="Walk-in"/>
    <n v="0.80959021463856773"/>
    <m/>
    <n v="53.999999997904524"/>
    <m/>
    <n v="127.0000000053551"/>
  </r>
  <r>
    <s v="P100145"/>
    <s v="Radiology"/>
    <s v="New Patient"/>
    <s v="Walk-in"/>
    <d v="2024-01-23T00:00:00"/>
    <d v="2024-01-23T08:30:00"/>
    <d v="2024-01-23T08:33:00"/>
    <s v="Morning"/>
    <d v="2024-01-23T08:35:00"/>
    <d v="2024-01-23T08:39:00"/>
    <d v="2024-01-23T10:37:00"/>
    <d v="2024-01-23T10:54:00"/>
    <d v="2024-01-23T11:13:00"/>
    <d v="2024-01-23T11:26:00"/>
    <n v="0.57999999999999996"/>
    <n v="7"/>
    <n v="9"/>
    <n v="0.26"/>
    <d v="1899-12-30T00:40:32"/>
    <n v="0"/>
    <s v="Walk-in"/>
    <n v="0.2046957013777676"/>
    <m/>
    <n v="124.0000000060536"/>
    <m/>
    <n v="173.00000000861473"/>
  </r>
  <r>
    <s v="P100146"/>
    <s v="Radiology"/>
    <s v="Specialist Referral"/>
    <s v="Walk-in"/>
    <d v="2024-01-13T00:00:00"/>
    <d v="2024-01-13T08:30:00"/>
    <d v="2024-01-13T08:31:00"/>
    <s v="Morning"/>
    <d v="2024-01-13T08:35:00"/>
    <d v="2024-01-13T08:44:00"/>
    <d v="2024-01-13T08:59:00"/>
    <d v="2024-01-13T09:17:00"/>
    <d v="2024-01-13T09:17:00"/>
    <d v="2024-01-13T09:58:00"/>
    <n v="0.94"/>
    <n v="6"/>
    <n v="11"/>
    <n v="0.11"/>
    <d v="1899-12-30T00:36:52"/>
    <n v="0"/>
    <s v="Walk-in"/>
    <n v="0.61350558479906592"/>
    <m/>
    <n v="27.999999996973202"/>
    <m/>
    <n v="87.000000000698492"/>
  </r>
  <r>
    <s v="P100155"/>
    <s v="Radiology"/>
    <s v="Urgent Care"/>
    <s v="Walk-in"/>
    <d v="2024-02-17T00:00:00"/>
    <d v="2024-02-17T11:00:00"/>
    <d v="2024-02-17T10:40:00"/>
    <s v="Morning"/>
    <d v="2024-02-17T10:41:00"/>
    <d v="2024-02-17T10:45:00"/>
    <d v="2024-02-17T11:25:00"/>
    <d v="2024-02-17T11:39:00"/>
    <d v="2024-02-17T12:18:00"/>
    <d v="2024-02-17T12:20:00"/>
    <n v="0.52"/>
    <n v="3"/>
    <n v="6"/>
    <n v="0.18"/>
    <d v="1899-12-30T00:45:58"/>
    <n v="0"/>
    <s v="Walk-in"/>
    <n v="0.13635550430846577"/>
    <m/>
    <n v="45"/>
    <m/>
    <n v="100.00000000116415"/>
  </r>
  <r>
    <s v="P100166"/>
    <s v="Radiology"/>
    <s v="Specialist Referral"/>
    <s v="Scheduled"/>
    <d v="2024-01-03T00:00:00"/>
    <d v="2024-01-03T10:45:00"/>
    <d v="2024-01-03T10:34:00"/>
    <s v="Morning"/>
    <d v="2024-01-03T10:39:00"/>
    <d v="2024-01-03T10:45:00"/>
    <d v="2024-01-03T11:51:00"/>
    <d v="2024-01-03T11:56:00"/>
    <d v="2024-01-03T11:56:00"/>
    <d v="2024-01-03T12:05:00"/>
    <n v="0.6"/>
    <n v="8"/>
    <n v="8"/>
    <n v="0.13"/>
    <m/>
    <n v="1"/>
    <s v="Online"/>
    <n v="0.22391363860798319"/>
    <m/>
    <n v="76.999999999534339"/>
    <m/>
    <n v="90.99999999278225"/>
  </r>
  <r>
    <s v="P100169"/>
    <s v="Radiology"/>
    <s v="New Patient"/>
    <s v="Emergency"/>
    <d v="2024-03-23T00:00:00"/>
    <d v="2024-03-23T10:15:00"/>
    <d v="2024-03-23T10:14:00"/>
    <s v="Morning"/>
    <d v="2024-03-23T10:17:00"/>
    <d v="2024-03-23T10:23:00"/>
    <d v="2024-03-23T10:37:00"/>
    <d v="2024-03-23T10:51:00"/>
    <d v="2024-03-23T11:16:00"/>
    <d v="2024-03-23T12:00:00"/>
    <n v="0.63"/>
    <n v="5"/>
    <n v="3"/>
    <n v="0.16"/>
    <d v="1899-12-30T00:20:37"/>
    <n v="0"/>
    <s v="Walk-in"/>
    <n v="0.5319587381574441"/>
    <m/>
    <n v="23.000000001629815"/>
    <m/>
    <n v="105.99999999976717"/>
  </r>
  <r>
    <s v="P100176"/>
    <s v="Radiology"/>
    <s v="Specialist Referral"/>
    <s v="Scheduled"/>
    <d v="2024-03-31T00:00:00"/>
    <d v="2024-03-31T09:45:00"/>
    <d v="2024-03-31T09:27:00"/>
    <s v="Morning"/>
    <d v="2024-03-31T09:30:00"/>
    <d v="2024-03-31T09:38:00"/>
    <d v="2024-03-31T10:25:00"/>
    <d v="2024-03-31T10:40:00"/>
    <d v="2024-03-31T10:40:00"/>
    <d v="2024-03-31T10:45:00"/>
    <n v="0.82"/>
    <n v="7"/>
    <n v="10"/>
    <n v="0.32"/>
    <m/>
    <n v="1"/>
    <s v="Online"/>
    <n v="0.44394598986672884"/>
    <m/>
    <n v="58.000000000465661"/>
    <m/>
    <n v="77.999999992316589"/>
  </r>
  <r>
    <s v="P100184"/>
    <s v="Radiology"/>
    <s v="Specialist Referral"/>
    <s v="Walk-in"/>
    <d v="2024-03-17T00:00:00"/>
    <d v="2024-03-17T12:30:00"/>
    <d v="2024-03-17T11:57:00"/>
    <s v="Morning"/>
    <d v="2024-03-17T12:00:00"/>
    <d v="2024-03-17T12:04:00"/>
    <d v="2024-03-17T12:22:00"/>
    <d v="2024-03-17T12:35:00"/>
    <d v="2024-03-17T12:35:00"/>
    <d v="2024-03-17T13:10:00"/>
    <n v="0.45"/>
    <n v="3"/>
    <n v="11"/>
    <n v="0.13"/>
    <d v="1899-12-30T00:04:57"/>
    <n v="0"/>
    <s v="Walk-in"/>
    <n v="0.83961940392081247"/>
    <m/>
    <n v="24.999999997671694"/>
    <m/>
    <n v="72.999999996973202"/>
  </r>
  <r>
    <s v="P100202"/>
    <s v="Radiology"/>
    <s v="Urgent Care"/>
    <s v="Scheduled"/>
    <d v="2024-02-10T00:00:00"/>
    <d v="2024-02-10T12:00:00"/>
    <d v="2024-02-10T11:19:00"/>
    <s v="Morning"/>
    <d v="2024-02-10T11:23:00"/>
    <d v="2024-02-10T11:33:00"/>
    <d v="2024-02-10T11:50:00"/>
    <d v="2024-02-10T12:22:00"/>
    <d v="2024-02-10T15:09:00"/>
    <d v="2024-02-10T16:25:00"/>
    <n v="0.88"/>
    <n v="5"/>
    <n v="6"/>
    <n v="0.22"/>
    <m/>
    <n v="1"/>
    <s v="Online"/>
    <n v="0.86678795544840137"/>
    <m/>
    <n v="30.99999999627471"/>
    <m/>
    <n v="306.00000000209548"/>
  </r>
  <r>
    <s v="P100204"/>
    <s v="Radiology"/>
    <s v="Specialist Referral"/>
    <s v="Walk-in"/>
    <d v="2024-02-07T00:00:00"/>
    <d v="2024-02-07T15:30:00"/>
    <d v="2024-02-07T15:30:00"/>
    <s v="Afternoon"/>
    <d v="2024-02-07T15:31:00"/>
    <d v="2024-02-07T15:41:00"/>
    <d v="2024-02-07T16:44:00"/>
    <d v="2024-02-07T16:52:00"/>
    <d v="2024-02-07T17:25:00"/>
    <d v="2024-02-07T18:19:00"/>
    <n v="0.33"/>
    <n v="7"/>
    <n v="12"/>
    <n v="0.47"/>
    <d v="1899-12-30T00:34:14"/>
    <n v="0"/>
    <s v="Walk-in"/>
    <n v="0.60094058705692743"/>
    <m/>
    <n v="74.000000000232831"/>
    <m/>
    <n v="168.99999999557622"/>
  </r>
  <r>
    <s v="P100225"/>
    <s v="Radiology"/>
    <s v="Urgent Care"/>
    <s v="Scheduled"/>
    <d v="2024-02-05T00:00:00"/>
    <d v="2024-02-05T11:15:00"/>
    <d v="2024-02-05T11:01:00"/>
    <s v="Morning"/>
    <d v="2024-02-05T11:04:00"/>
    <d v="2024-02-05T11:13:00"/>
    <d v="2024-02-05T13:26:00"/>
    <d v="2024-02-05T13:37:00"/>
    <d v="2024-02-05T13:37:00"/>
    <d v="2024-02-05T13:45:00"/>
    <n v="0.57999999999999996"/>
    <n v="2"/>
    <n v="3"/>
    <n v="0.46"/>
    <m/>
    <n v="1"/>
    <s v="Online"/>
    <n v="0.95142120458986645"/>
    <m/>
    <n v="145.00000000116415"/>
    <m/>
    <n v="164.00000000023283"/>
  </r>
  <r>
    <s v="P100232"/>
    <s v="Radiology"/>
    <s v="Follow-up"/>
    <s v="Scheduled"/>
    <d v="2024-03-04T00:00:00"/>
    <d v="2024-03-04T16:30:00"/>
    <d v="2024-03-04T16:15:00"/>
    <s v="Afternoon"/>
    <d v="2024-03-04T16:16:00"/>
    <d v="2024-03-04T16:23:00"/>
    <d v="2024-03-04T16:31:00"/>
    <d v="2024-03-04T16:59:00"/>
    <d v="2024-03-04T16:59:00"/>
    <d v="2024-03-04T18:08:00"/>
    <n v="0.8"/>
    <n v="7"/>
    <n v="13"/>
    <n v="0.16"/>
    <m/>
    <n v="1"/>
    <s v="Online"/>
    <n v="0.3789134623754099"/>
    <m/>
    <n v="15.999999999767169"/>
    <m/>
    <n v="113.00000000162981"/>
  </r>
  <r>
    <s v="P100236"/>
    <s v="Radiology"/>
    <s v="Specialist Referral"/>
    <s v="Scheduled"/>
    <d v="2024-03-12T00:00:00"/>
    <d v="2024-03-12T15:15:00"/>
    <d v="2024-03-12T14:40:00"/>
    <s v="Afternoon"/>
    <d v="2024-03-12T14:42:00"/>
    <d v="2024-03-12T14:51:00"/>
    <d v="2024-03-12T14:59:00"/>
    <d v="2024-03-12T15:18:00"/>
    <d v="2024-03-12T15:38:00"/>
    <d v="2024-03-12T17:23:00"/>
    <n v="0.49"/>
    <n v="2"/>
    <n v="7"/>
    <n v="0.38"/>
    <m/>
    <n v="1"/>
    <s v="Online"/>
    <n v="2.5211695690069424E-2"/>
    <m/>
    <n v="18.999999999068677"/>
    <m/>
    <n v="163.00000000745058"/>
  </r>
  <r>
    <s v="P100250"/>
    <s v="Radiology"/>
    <s v="Specialist Referral"/>
    <s v="Scheduled"/>
    <d v="2024-02-11T00:00:00"/>
    <d v="2024-02-11T12:45:00"/>
    <d v="2024-02-11T12:30:00"/>
    <s v="Afternoon"/>
    <d v="2024-02-11T12:33:00"/>
    <d v="2024-02-11T12:46:00"/>
    <d v="2024-02-11T14:20:00"/>
    <d v="2024-02-11T14:35:00"/>
    <d v="2024-02-11T14:54:00"/>
    <d v="2024-02-11T15:06:00"/>
    <n v="0.81"/>
    <n v="5"/>
    <n v="5"/>
    <n v="0.27"/>
    <m/>
    <n v="1"/>
    <s v="Online"/>
    <n v="8.051921061546452E-2"/>
    <m/>
    <n v="109.99999999185093"/>
    <m/>
    <n v="155.99999999511056"/>
  </r>
  <r>
    <s v="P100257"/>
    <s v="Radiology"/>
    <s v="Urgent Care"/>
    <s v="Walk-in"/>
    <d v="2024-01-30T00:00:00"/>
    <d v="2024-01-30T11:30:00"/>
    <d v="2024-01-30T11:28:00"/>
    <s v="Morning"/>
    <d v="2024-01-30T11:32:00"/>
    <d v="2024-01-30T11:35:00"/>
    <d v="2024-01-30T12:17:00"/>
    <d v="2024-01-30T12:27:00"/>
    <d v="2024-01-30T12:27:00"/>
    <d v="2024-01-30T12:41:00"/>
    <n v="0.8"/>
    <n v="8"/>
    <n v="15"/>
    <n v="0.2"/>
    <d v="1899-12-30T00:32:59"/>
    <n v="0"/>
    <s v="Walk-in"/>
    <n v="0.74399330295838528"/>
    <m/>
    <n v="49.000000002561137"/>
    <m/>
    <n v="72.999999996973202"/>
  </r>
  <r>
    <s v="P100274"/>
    <s v="Radiology"/>
    <s v="Specialist Referral"/>
    <s v="Scheduled"/>
    <d v="2024-02-02T00:00:00"/>
    <d v="2024-02-02T08:15:00"/>
    <d v="2024-02-02T07:42:00"/>
    <s v="Morning"/>
    <d v="2024-02-02T07:45:00"/>
    <d v="2024-02-02T07:54:00"/>
    <d v="2024-02-02T09:14:00"/>
    <d v="2024-02-02T09:25:00"/>
    <d v="2024-02-02T10:15:00"/>
    <d v="2024-02-02T10:34:00"/>
    <n v="0.9"/>
    <n v="7"/>
    <n v="11"/>
    <n v="0.11"/>
    <m/>
    <n v="1"/>
    <s v="Online"/>
    <n v="0.94657698899141685"/>
    <m/>
    <n v="92.000000006519258"/>
    <m/>
    <n v="172.0000000053551"/>
  </r>
  <r>
    <s v="P100275"/>
    <s v="Radiology"/>
    <s v="New Patient"/>
    <s v="Scheduled"/>
    <d v="2024-03-12T00:00:00"/>
    <d v="2024-03-12T15:15:00"/>
    <d v="2024-03-12T15:03:00"/>
    <s v="Afternoon"/>
    <d v="2024-03-12T15:05:00"/>
    <d v="2024-03-12T15:16:00"/>
    <d v="2024-03-12T15:53:00"/>
    <d v="2024-03-12T16:23:00"/>
    <d v="2024-03-12T16:23:00"/>
    <d v="2024-03-12T16:39:00"/>
    <n v="0.82"/>
    <n v="3"/>
    <n v="5"/>
    <n v="0.35"/>
    <m/>
    <n v="1"/>
    <s v="Online"/>
    <n v="0.61503737220796884"/>
    <m/>
    <n v="50.000000005820766"/>
    <m/>
    <n v="95.999999998603016"/>
  </r>
  <r>
    <s v="P100279"/>
    <s v="Radiology"/>
    <s v="Specialist Referral"/>
    <s v="Emergency"/>
    <d v="2024-03-10T00:00:00"/>
    <d v="2024-03-10T08:30:00"/>
    <d v="2024-03-10T08:32:00"/>
    <s v="Morning"/>
    <d v="2024-03-10T08:33:00"/>
    <d v="2024-03-10T08:34:00"/>
    <d v="2024-03-10T10:07:00"/>
    <d v="2024-03-10T10:32:00"/>
    <d v="2024-03-10T11:07:00"/>
    <d v="2024-03-10T11:25:00"/>
    <n v="0.81"/>
    <n v="3"/>
    <n v="14"/>
    <n v="0.38"/>
    <d v="1899-12-30T00:40:08"/>
    <n v="0"/>
    <s v="Walk-in"/>
    <n v="0.46098233119711951"/>
    <m/>
    <n v="94.999999995343387"/>
    <m/>
    <n v="172.99999999813735"/>
  </r>
  <r>
    <s v="P100281"/>
    <s v="Radiology"/>
    <s v="Follow-up"/>
    <s v="Emergency"/>
    <d v="2024-02-20T00:00:00"/>
    <d v="2024-02-20T16:00:00"/>
    <d v="2024-02-20T15:26:00"/>
    <s v="Afternoon"/>
    <d v="2024-02-20T15:28:00"/>
    <d v="2024-02-20T15:34:00"/>
    <d v="2024-02-20T17:30:00"/>
    <d v="2024-02-20T17:48:00"/>
    <d v="2024-02-20T19:43:00"/>
    <d v="2024-02-20T20:35:00"/>
    <n v="0.36"/>
    <n v="5"/>
    <n v="14"/>
    <n v="0.11"/>
    <d v="1899-12-30T00:32:50"/>
    <n v="0"/>
    <s v="Walk-in"/>
    <n v="8.9752222684806204E-2"/>
    <m/>
    <n v="123.99999999557622"/>
    <m/>
    <n v="309.00000000139698"/>
  </r>
  <r>
    <s v="P100283"/>
    <s v="Radiology"/>
    <s v="Specialist Referral"/>
    <s v="Scheduled"/>
    <d v="2024-02-21T00:00:00"/>
    <d v="2024-02-21T10:45:00"/>
    <d v="2024-02-21T10:49:00"/>
    <s v="Morning"/>
    <d v="2024-02-21T10:51:00"/>
    <d v="2024-02-21T10:57:00"/>
    <d v="2024-02-21T11:52:00"/>
    <d v="2024-02-21T12:16:00"/>
    <d v="2024-02-21T12:48:00"/>
    <d v="2024-02-21T12:59:00"/>
    <n v="0.47"/>
    <n v="5"/>
    <n v="12"/>
    <n v="0.17"/>
    <m/>
    <n v="1"/>
    <s v="Online"/>
    <n v="0.7988113782229691"/>
    <m/>
    <n v="62.999999995809048"/>
    <m/>
    <n v="130.00000000465661"/>
  </r>
  <r>
    <s v="P100287"/>
    <s v="Radiology"/>
    <s v="Follow-up"/>
    <s v="Scheduled"/>
    <d v="2024-03-12T00:00:00"/>
    <d v="2024-03-12T12:15:00"/>
    <d v="2024-03-12T12:05:00"/>
    <s v="Afternoon"/>
    <d v="2024-03-12T12:09:00"/>
    <d v="2024-03-12T12:11:00"/>
    <d v="2024-03-12T12:43:00"/>
    <d v="2024-03-12T12:51:00"/>
    <d v="2024-03-12T12:51:00"/>
    <d v="2024-03-12T13:03:00"/>
    <n v="0.41"/>
    <n v="6"/>
    <n v="15"/>
    <n v="0.18"/>
    <m/>
    <n v="1"/>
    <s v="Online"/>
    <n v="5.7797683661103716E-2"/>
    <m/>
    <n v="38.000000008614734"/>
    <m/>
    <n v="58.000000000465661"/>
  </r>
  <r>
    <s v="P100292"/>
    <s v="Radiology"/>
    <s v="Follow-up"/>
    <s v="Scheduled"/>
    <d v="2024-01-07T00:00:00"/>
    <d v="2024-01-07T10:30:00"/>
    <d v="2024-01-07T10:48:00"/>
    <s v="Morning"/>
    <d v="2024-01-07T10:50:00"/>
    <d v="2024-01-07T10:55:00"/>
    <d v="2024-01-07T12:12:00"/>
    <d v="2024-01-07T12:30:00"/>
    <d v="2024-01-07T12:30:00"/>
    <d v="2024-01-07T12:38:00"/>
    <n v="0.78"/>
    <n v="7"/>
    <n v="12"/>
    <n v="0.36"/>
    <m/>
    <n v="1"/>
    <s v="Online"/>
    <n v="0.71121205122158704"/>
    <m/>
    <n v="84.000000001396984"/>
    <m/>
    <n v="110.00000000232831"/>
  </r>
  <r>
    <s v="P100302"/>
    <s v="Radiology"/>
    <s v="Follow-up"/>
    <s v="Scheduled"/>
    <d v="2024-02-13T00:00:00"/>
    <d v="2024-02-13T08:45:00"/>
    <d v="2024-02-13T08:45:00"/>
    <s v="Morning"/>
    <d v="2024-02-13T08:46:00"/>
    <d v="2024-02-13T08:49:00"/>
    <d v="2024-02-13T09:23:00"/>
    <d v="2024-02-13T09:54:00"/>
    <d v="2024-02-13T09:54:00"/>
    <d v="2024-02-13T11:44:00"/>
    <n v="0.32"/>
    <n v="2"/>
    <n v="6"/>
    <n v="0.28999999999999998"/>
    <m/>
    <n v="1"/>
    <s v="Online"/>
    <n v="0.10283186827977941"/>
    <m/>
    <n v="37.999999998137355"/>
    <m/>
    <n v="178.99999999674037"/>
  </r>
  <r>
    <s v="P100342"/>
    <s v="Radiology"/>
    <s v="New Patient"/>
    <s v="Walk-in"/>
    <d v="2024-02-04T00:00:00"/>
    <d v="2024-02-04T10:45:00"/>
    <d v="2024-02-04T10:47:00"/>
    <s v="Morning"/>
    <d v="2024-02-04T10:48:00"/>
    <d v="2024-02-04T10:49:00"/>
    <d v="2024-02-04T11:20:00"/>
    <d v="2024-02-04T11:34:00"/>
    <d v="2024-02-04T11:34:00"/>
    <d v="2024-02-04T11:47:00"/>
    <n v="0.57999999999999996"/>
    <n v="4"/>
    <n v="12"/>
    <n v="0.24"/>
    <d v="1899-12-30T00:55:47"/>
    <n v="0"/>
    <s v="Walk-in"/>
    <n v="0.28281081953749199"/>
    <m/>
    <n v="32.999999992316589"/>
    <m/>
    <n v="59.99999999650754"/>
  </r>
  <r>
    <s v="P100343"/>
    <s v="Radiology"/>
    <s v="Specialist Referral"/>
    <s v="Walk-in"/>
    <d v="2024-03-16T00:00:00"/>
    <d v="2024-03-16T14:45:00"/>
    <d v="2024-03-16T14:40:00"/>
    <s v="Afternoon"/>
    <d v="2024-03-16T14:43:00"/>
    <d v="2024-03-16T14:50:00"/>
    <d v="2024-03-16T15:06:00"/>
    <d v="2024-03-16T15:29:00"/>
    <d v="2024-03-16T16:42:00"/>
    <d v="2024-03-16T17:27:00"/>
    <n v="0.86"/>
    <n v="7"/>
    <n v="13"/>
    <n v="0.3"/>
    <d v="1899-12-30T00:48:20"/>
    <n v="0"/>
    <s v="Walk-in"/>
    <n v="0.89309041309968928"/>
    <m/>
    <n v="26.000000000931323"/>
    <m/>
    <n v="166.99999999953434"/>
  </r>
  <r>
    <s v="P100344"/>
    <s v="Radiology"/>
    <s v="Specialist Referral"/>
    <s v="Scheduled"/>
    <d v="2024-03-10T00:00:00"/>
    <d v="2024-03-10T10:00:00"/>
    <d v="2024-03-10T09:28:00"/>
    <s v="Morning"/>
    <d v="2024-03-10T09:32:00"/>
    <d v="2024-03-10T09:43:00"/>
    <d v="2024-03-10T10:16:00"/>
    <d v="2024-03-10T10:21:00"/>
    <d v="2024-03-10T10:21:00"/>
    <d v="2024-03-10T10:35:00"/>
    <n v="0.77"/>
    <n v="8"/>
    <n v="8"/>
    <n v="0.49"/>
    <m/>
    <n v="1"/>
    <s v="Online"/>
    <n v="0.52563288193908653"/>
    <m/>
    <n v="47.999999999301508"/>
    <m/>
    <n v="66.999999998370185"/>
  </r>
  <r>
    <s v="P100354"/>
    <s v="Radiology"/>
    <s v="Follow-up"/>
    <s v="Walk-in"/>
    <d v="2024-02-19T00:00:00"/>
    <d v="2024-02-19T09:45:00"/>
    <d v="2024-02-19T09:39:00"/>
    <s v="Morning"/>
    <d v="2024-02-19T09:43:00"/>
    <d v="2024-02-19T09:55:00"/>
    <d v="2024-02-19T11:26:00"/>
    <d v="2024-02-19T11:44:00"/>
    <d v="2024-02-19T12:10:00"/>
    <d v="2024-02-19T13:00:00"/>
    <n v="0.89"/>
    <n v="3"/>
    <n v="14"/>
    <n v="0.47"/>
    <d v="1899-12-30T00:49:42"/>
    <n v="0"/>
    <s v="Walk-in"/>
    <n v="0.75469495162495215"/>
    <m/>
    <n v="107.0000000030268"/>
    <m/>
    <n v="200.99999999511056"/>
  </r>
  <r>
    <s v="P100362"/>
    <s v="Radiology"/>
    <s v="Urgent Care"/>
    <s v="Scheduled"/>
    <d v="2024-03-20T00:00:00"/>
    <d v="2024-03-20T15:15:00"/>
    <d v="2024-03-20T14:50:00"/>
    <s v="Afternoon"/>
    <d v="2024-03-20T14:54:00"/>
    <d v="2024-03-20T15:03:00"/>
    <d v="2024-03-20T15:59:00"/>
    <d v="2024-03-20T16:13:00"/>
    <d v="2024-03-20T17:13:00"/>
    <d v="2024-03-20T17:44:00"/>
    <n v="0.4"/>
    <n v="4"/>
    <n v="4"/>
    <n v="0.2"/>
    <m/>
    <n v="1"/>
    <s v="Online"/>
    <n v="0.13474869967538883"/>
    <m/>
    <n v="69.000000004889444"/>
    <m/>
    <n v="174.00000000139698"/>
  </r>
  <r>
    <s v="P100383"/>
    <s v="Radiology"/>
    <s v="Specialist Referral"/>
    <s v="Scheduled"/>
    <d v="2024-03-12T00:00:00"/>
    <d v="2024-03-12T12:15:00"/>
    <d v="2024-03-12T11:31:00"/>
    <s v="Morning"/>
    <d v="2024-03-12T11:34:00"/>
    <d v="2024-03-12T11:43:00"/>
    <d v="2024-03-12T11:51:00"/>
    <d v="2024-03-12T12:15:00"/>
    <d v="2024-03-12T12:33:00"/>
    <d v="2024-03-12T13:46:00"/>
    <n v="0.71"/>
    <n v="4"/>
    <n v="3"/>
    <n v="0.16"/>
    <m/>
    <n v="1"/>
    <s v="Online"/>
    <n v="0.74819079313403103"/>
    <m/>
    <n v="20.000000002328306"/>
    <m/>
    <n v="135"/>
  </r>
  <r>
    <s v="P100389"/>
    <s v="Radiology"/>
    <s v="Urgent Care"/>
    <s v="Scheduled"/>
    <d v="2024-03-24T00:00:00"/>
    <d v="2024-03-24T14:15:00"/>
    <d v="2024-03-24T14:04:00"/>
    <s v="Afternoon"/>
    <d v="2024-03-24T14:06:00"/>
    <d v="2024-03-24T14:12:00"/>
    <d v="2024-03-24T14:27:00"/>
    <d v="2024-03-24T14:52:00"/>
    <d v="2024-03-24T16:16:00"/>
    <d v="2024-03-24T17:43:00"/>
    <n v="0.39"/>
    <n v="6"/>
    <n v="15"/>
    <n v="0.27"/>
    <m/>
    <n v="1"/>
    <s v="Online"/>
    <n v="9.9411652977960729E-2"/>
    <m/>
    <n v="23.000000001629815"/>
    <m/>
    <n v="219.00000000139698"/>
  </r>
  <r>
    <s v="P100418"/>
    <s v="Radiology"/>
    <s v="New Patient"/>
    <s v="Scheduled"/>
    <d v="2024-01-01T00:00:00"/>
    <d v="2024-01-01T12:15:00"/>
    <d v="2024-01-01T11:59:00"/>
    <s v="Morning"/>
    <d v="2024-01-01T12:02:00"/>
    <d v="2024-01-01T12:06:00"/>
    <d v="2024-01-01T12:12:00"/>
    <d v="2024-01-01T12:28:00"/>
    <d v="2024-01-01T12:28:00"/>
    <d v="2024-01-01T12:45:00"/>
    <n v="0.76"/>
    <n v="7"/>
    <n v="13"/>
    <n v="0.21"/>
    <m/>
    <n v="1"/>
    <s v="Online"/>
    <n v="1.8051642854039041E-2"/>
    <m/>
    <n v="13.000000000465661"/>
    <m/>
    <n v="46.000000003259629"/>
  </r>
  <r>
    <s v="P100425"/>
    <s v="Radiology"/>
    <s v="New Patient"/>
    <s v="Walk-in"/>
    <d v="2024-03-15T00:00:00"/>
    <d v="2024-03-15T14:30:00"/>
    <d v="2024-03-15T14:10:00"/>
    <s v="Afternoon"/>
    <d v="2024-03-15T14:14:00"/>
    <d v="2024-03-15T14:22:00"/>
    <d v="2024-03-15T15:01:00"/>
    <d v="2024-03-15T15:23:00"/>
    <d v="2024-03-15T15:49:00"/>
    <d v="2024-03-15T16:59:00"/>
    <n v="0.85"/>
    <n v="2"/>
    <n v="12"/>
    <n v="0.43"/>
    <d v="1899-12-30T00:18:54"/>
    <n v="0"/>
    <s v="Walk-in"/>
    <n v="0.83518916282787481"/>
    <m/>
    <n v="50.999999998603016"/>
    <m/>
    <n v="168.99999999557622"/>
  </r>
  <r>
    <s v="P100426"/>
    <s v="Radiology"/>
    <s v="Urgent Care"/>
    <s v="Scheduled"/>
    <d v="2024-02-24T00:00:00"/>
    <d v="2024-02-24T13:30:00"/>
    <d v="2024-02-24T13:11:00"/>
    <s v="Afternoon"/>
    <d v="2024-02-24T13:12:00"/>
    <d v="2024-02-24T13:20:00"/>
    <d v="2024-02-24T13:31:00"/>
    <d v="2024-02-24T13:42:00"/>
    <d v="2024-02-24T13:42:00"/>
    <d v="2024-02-24T14:58:00"/>
    <n v="0.76"/>
    <n v="2"/>
    <n v="5"/>
    <n v="0.21"/>
    <m/>
    <n v="1"/>
    <s v="Online"/>
    <n v="0.89715818383355372"/>
    <m/>
    <n v="20.000000002328306"/>
    <m/>
    <n v="107.0000000030268"/>
  </r>
  <r>
    <s v="P100428"/>
    <s v="Radiology"/>
    <s v="Specialist Referral"/>
    <s v="Scheduled"/>
    <d v="2024-02-11T00:00:00"/>
    <d v="2024-02-11T12:15:00"/>
    <d v="2024-02-11T12:16:00"/>
    <s v="Afternoon"/>
    <d v="2024-02-11T12:18:00"/>
    <d v="2024-02-11T12:23:00"/>
    <d v="2024-02-11T14:43:00"/>
    <d v="2024-02-11T14:50:00"/>
    <d v="2024-02-11T15:42:00"/>
    <d v="2024-02-11T16:43:00"/>
    <n v="0.8"/>
    <n v="2"/>
    <n v="4"/>
    <n v="0.32"/>
    <m/>
    <n v="1"/>
    <s v="Online"/>
    <n v="5.9052545565368209E-2"/>
    <m/>
    <n v="146.99999999720603"/>
    <m/>
    <n v="267.00000000069849"/>
  </r>
  <r>
    <s v="P100439"/>
    <s v="Radiology"/>
    <s v="Urgent Care"/>
    <s v="Scheduled"/>
    <d v="2024-03-26T00:00:00"/>
    <d v="2024-03-26T11:30:00"/>
    <d v="2024-03-26T11:27:00"/>
    <s v="Morning"/>
    <d v="2024-03-26T11:31:00"/>
    <d v="2024-03-26T11:42:00"/>
    <d v="2024-03-26T12:55:00"/>
    <d v="2024-03-26T13:00:00"/>
    <d v="2024-03-26T13:00:00"/>
    <d v="2024-03-26T14:17:00"/>
    <n v="0.68"/>
    <n v="8"/>
    <n v="4"/>
    <n v="0.28999999999999998"/>
    <m/>
    <n v="1"/>
    <s v="Online"/>
    <n v="0.24488235577175443"/>
    <m/>
    <n v="88.000000003958121"/>
    <m/>
    <n v="169.99999999883585"/>
  </r>
  <r>
    <s v="P100441"/>
    <s v="Radiology"/>
    <s v="Specialist Referral"/>
    <s v="Scheduled"/>
    <d v="2024-01-23T00:00:00"/>
    <d v="2024-01-23T11:15:00"/>
    <d v="2024-01-23T10:47:00"/>
    <s v="Morning"/>
    <d v="2024-01-23T10:50:00"/>
    <d v="2024-01-23T10:58:00"/>
    <d v="2024-01-23T11:18:00"/>
    <d v="2024-01-23T11:23:00"/>
    <d v="2024-01-23T11:56:00"/>
    <d v="2024-01-23T12:03:00"/>
    <n v="0.41"/>
    <n v="3"/>
    <n v="3"/>
    <n v="0.33"/>
    <m/>
    <n v="1"/>
    <s v="Online"/>
    <n v="0.93257433370274956"/>
    <m/>
    <n v="30.99999999627471"/>
    <m/>
    <n v="75.99999999627471"/>
  </r>
  <r>
    <s v="P100444"/>
    <s v="Radiology"/>
    <s v="Specialist Referral"/>
    <s v="Scheduled"/>
    <d v="2024-03-04T00:00:00"/>
    <d v="2024-03-04T11:30:00"/>
    <d v="2024-03-04T11:08:00"/>
    <s v="Morning"/>
    <d v="2024-03-04T11:11:00"/>
    <d v="2024-03-04T11:20:00"/>
    <d v="2024-03-04T12:33:00"/>
    <d v="2024-03-04T12:56:00"/>
    <d v="2024-03-04T12:56:00"/>
    <d v="2024-03-04T13:05:00"/>
    <n v="0.59"/>
    <n v="7"/>
    <n v="15"/>
    <n v="0.3"/>
    <m/>
    <n v="1"/>
    <s v="Online"/>
    <n v="2.8848227717170882E-2"/>
    <m/>
    <n v="85.000000004656613"/>
    <m/>
    <n v="117.00000000419095"/>
  </r>
  <r>
    <s v="P100450"/>
    <s v="Radiology"/>
    <s v="Specialist Referral"/>
    <s v="Scheduled"/>
    <d v="2024-02-14T00:00:00"/>
    <d v="2024-02-14T12:30:00"/>
    <d v="2024-02-14T12:22:00"/>
    <s v="Afternoon"/>
    <d v="2024-02-14T12:23:00"/>
    <d v="2024-02-14T12:27:00"/>
    <d v="2024-02-14T13:46:00"/>
    <d v="2024-02-14T13:59:00"/>
    <d v="2024-02-14T14:46:00"/>
    <d v="2024-02-14T16:40:00"/>
    <n v="0.82"/>
    <n v="3"/>
    <n v="12"/>
    <n v="0.31"/>
    <m/>
    <n v="1"/>
    <s v="Online"/>
    <n v="0.57804426911940043"/>
    <m/>
    <n v="84.000000001396984"/>
    <m/>
    <n v="258.00000000279397"/>
  </r>
  <r>
    <s v="P100456"/>
    <s v="Radiology"/>
    <s v="Specialist Referral"/>
    <s v="Scheduled"/>
    <d v="2024-01-12T00:00:00"/>
    <d v="2024-01-12T14:15:00"/>
    <d v="2024-01-12T13:54:00"/>
    <s v="Afternoon"/>
    <d v="2024-01-12T13:57:00"/>
    <d v="2024-01-12T14:06:00"/>
    <d v="2024-01-12T16:39:00"/>
    <d v="2024-01-12T16:47:00"/>
    <d v="2024-01-12T16:47:00"/>
    <d v="2024-01-12T16:53:00"/>
    <n v="0.91"/>
    <n v="6"/>
    <n v="11"/>
    <n v="0.28000000000000003"/>
    <m/>
    <n v="1"/>
    <s v="Online"/>
    <n v="0.52359931533816284"/>
    <m/>
    <n v="164.99999999301508"/>
    <m/>
    <n v="178.99999999674037"/>
  </r>
  <r>
    <s v="P100462"/>
    <s v="Radiology"/>
    <s v="Urgent Care"/>
    <s v="Walk-in"/>
    <d v="2024-02-18T00:00:00"/>
    <d v="2024-02-18T16:45:00"/>
    <d v="2024-02-18T16:32:00"/>
    <s v="Afternoon"/>
    <d v="2024-02-18T16:34:00"/>
    <d v="2024-02-18T16:45:00"/>
    <d v="2024-02-18T16:47:00"/>
    <d v="2024-02-18T17:09:00"/>
    <d v="2024-02-18T17:39:00"/>
    <d v="2024-02-18T19:10:00"/>
    <n v="0.85"/>
    <n v="6"/>
    <n v="12"/>
    <n v="0.23"/>
    <d v="1899-12-30T00:42:02"/>
    <n v="0"/>
    <s v="Walk-in"/>
    <n v="0.12585255921134697"/>
    <m/>
    <n v="15.000000006984919"/>
    <m/>
    <n v="158.00000000162981"/>
  </r>
  <r>
    <s v="P100464"/>
    <s v="Radiology"/>
    <s v="New Patient"/>
    <s v="Scheduled"/>
    <d v="2024-01-16T00:00:00"/>
    <d v="2024-01-16T15:00:00"/>
    <d v="2024-01-16T14:48:00"/>
    <s v="Afternoon"/>
    <d v="2024-01-16T14:50:00"/>
    <d v="2024-01-16T14:55:00"/>
    <d v="2024-01-16T15:13:00"/>
    <d v="2024-01-16T15:18:00"/>
    <d v="2024-01-16T15:18:00"/>
    <d v="2024-01-16T15:30:00"/>
    <n v="0.87"/>
    <n v="6"/>
    <n v="8"/>
    <n v="0.28000000000000003"/>
    <m/>
    <n v="1"/>
    <s v="Online"/>
    <n v="0.45925634908040536"/>
    <m/>
    <n v="24.999999997671694"/>
    <m/>
    <n v="42.000000000698492"/>
  </r>
  <r>
    <s v="P100468"/>
    <s v="Radiology"/>
    <s v="New Patient"/>
    <s v="Scheduled"/>
    <d v="2024-01-30T00:00:00"/>
    <d v="2024-01-30T08:30:00"/>
    <d v="2024-01-30T08:20:00"/>
    <s v="Morning"/>
    <d v="2024-01-30T08:24:00"/>
    <d v="2024-01-30T08:32:00"/>
    <d v="2024-01-30T08:44:00"/>
    <d v="2024-01-30T08:58:00"/>
    <d v="2024-01-30T10:49:00"/>
    <d v="2024-01-30T10:57:00"/>
    <n v="0.67"/>
    <n v="3"/>
    <n v="7"/>
    <n v="0.13"/>
    <m/>
    <n v="1"/>
    <s v="Online"/>
    <n v="0.83913873332189415"/>
    <m/>
    <n v="24.000000004889444"/>
    <m/>
    <n v="157.00000000884756"/>
  </r>
  <r>
    <s v="P100473"/>
    <s v="Radiology"/>
    <s v="Specialist Referral"/>
    <s v="Emergency"/>
    <d v="2024-02-20T00:00:00"/>
    <d v="2024-02-20T14:30:00"/>
    <d v="2024-02-20T14:11:00"/>
    <s v="Afternoon"/>
    <d v="2024-02-20T14:15:00"/>
    <d v="2024-02-20T14:19:00"/>
    <d v="2024-02-20T14:40:00"/>
    <d v="2024-02-20T14:53:00"/>
    <d v="2024-02-20T15:26:00"/>
    <d v="2024-02-20T15:40:00"/>
    <n v="0.95"/>
    <n v="4"/>
    <n v="7"/>
    <n v="0.1"/>
    <d v="1899-12-30T00:18:00"/>
    <n v="0"/>
    <s v="Walk-in"/>
    <n v="5.3311793255389484E-3"/>
    <m/>
    <n v="29.000000000232831"/>
    <m/>
    <n v="89.00000000721775"/>
  </r>
  <r>
    <s v="P100482"/>
    <s v="Radiology"/>
    <s v="Urgent Care"/>
    <s v="Scheduled"/>
    <d v="2024-03-28T00:00:00"/>
    <d v="2024-03-28T15:45:00"/>
    <d v="2024-03-28T15:20:00"/>
    <s v="Afternoon"/>
    <d v="2024-03-28T15:24:00"/>
    <d v="2024-03-28T15:25:00"/>
    <d v="2024-03-28T15:38:00"/>
    <d v="2024-03-28T15:57:00"/>
    <d v="2024-03-28T16:38:00"/>
    <d v="2024-03-28T17:20:00"/>
    <n v="0.5"/>
    <n v="7"/>
    <n v="4"/>
    <n v="0.37"/>
    <m/>
    <n v="1"/>
    <s v="Online"/>
    <n v="0.43325928964815441"/>
    <m/>
    <n v="17.999999995809048"/>
    <m/>
    <n v="119.99999999301508"/>
  </r>
  <r>
    <s v="P100485"/>
    <s v="Radiology"/>
    <s v="Follow-up"/>
    <s v="Scheduled"/>
    <d v="2024-02-04T00:00:00"/>
    <d v="2024-02-04T12:45:00"/>
    <d v="2024-02-04T12:30:00"/>
    <s v="Afternoon"/>
    <d v="2024-02-04T12:34:00"/>
    <d v="2024-02-04T12:38:00"/>
    <d v="2024-02-04T12:58:00"/>
    <d v="2024-02-04T13:33:00"/>
    <d v="2024-02-04T16:07:00"/>
    <d v="2024-02-04T16:15:00"/>
    <n v="0.48"/>
    <n v="4"/>
    <n v="3"/>
    <n v="0.37"/>
    <m/>
    <n v="1"/>
    <s v="Online"/>
    <n v="3.687771057887379E-2"/>
    <m/>
    <n v="27.999999996973202"/>
    <m/>
    <n v="225"/>
  </r>
  <r>
    <s v="P100493"/>
    <s v="Radiology"/>
    <s v="Specialist Referral"/>
    <s v="Walk-in"/>
    <d v="2024-02-26T00:00:00"/>
    <d v="2024-02-26T14:30:00"/>
    <d v="2024-02-26T14:22:00"/>
    <s v="Afternoon"/>
    <d v="2024-02-26T14:25:00"/>
    <d v="2024-02-26T14:34:00"/>
    <d v="2024-02-26T14:52:00"/>
    <d v="2024-02-26T15:01:00"/>
    <d v="2024-02-26T15:01:00"/>
    <d v="2024-02-26T15:06:00"/>
    <n v="0.74"/>
    <n v="7"/>
    <n v="14"/>
    <n v="0.32"/>
    <d v="1899-12-30T00:27:02"/>
    <n v="0"/>
    <s v="Walk-in"/>
    <n v="0.3401820607378141"/>
    <m/>
    <n v="29.999999993015081"/>
    <m/>
    <n v="43.999999996740371"/>
  </r>
  <r>
    <s v="P100502"/>
    <s v="Radiology"/>
    <s v="New Patient"/>
    <s v="Scheduled"/>
    <d v="2024-03-06T00:00:00"/>
    <d v="2024-03-06T15:15:00"/>
    <d v="2024-03-06T14:55:00"/>
    <s v="Afternoon"/>
    <d v="2024-03-06T14:56:00"/>
    <d v="2024-03-06T15:07:00"/>
    <d v="2024-03-06T15:29:00"/>
    <d v="2024-03-06T15:50:00"/>
    <d v="2024-03-06T16:15:00"/>
    <d v="2024-03-06T16:50:00"/>
    <n v="0.38"/>
    <n v="6"/>
    <n v="15"/>
    <n v="0.19"/>
    <m/>
    <n v="1"/>
    <s v="Online"/>
    <n v="0.51072160453290349"/>
    <m/>
    <n v="33.999999995576218"/>
    <m/>
    <n v="114.99999999767169"/>
  </r>
  <r>
    <s v="P100504"/>
    <s v="Radiology"/>
    <s v="Specialist Referral"/>
    <s v="Scheduled"/>
    <d v="2024-01-27T00:00:00"/>
    <d v="2024-01-27T09:15:00"/>
    <d v="2024-01-27T09:00:00"/>
    <s v="Morning"/>
    <d v="2024-01-27T09:03:00"/>
    <d v="2024-01-27T09:14:00"/>
    <d v="2024-01-27T10:07:00"/>
    <d v="2024-01-27T10:31:00"/>
    <d v="2024-01-27T11:39:00"/>
    <d v="2024-01-27T12:45:00"/>
    <n v="0.94"/>
    <n v="8"/>
    <n v="9"/>
    <n v="0.44"/>
    <m/>
    <n v="1"/>
    <s v="Online"/>
    <n v="0.70684678847637084"/>
    <m/>
    <n v="66.999999998370185"/>
    <m/>
    <n v="225"/>
  </r>
  <r>
    <s v="P100517"/>
    <s v="Radiology"/>
    <s v="Urgent Care"/>
    <s v="Scheduled"/>
    <d v="2024-01-02T00:00:00"/>
    <d v="2024-01-02T10:45:00"/>
    <d v="2024-01-02T10:15:00"/>
    <s v="Morning"/>
    <d v="2024-01-02T10:16:00"/>
    <d v="2024-01-02T10:19:00"/>
    <d v="2024-01-02T11:19:00"/>
    <d v="2024-01-02T11:36:00"/>
    <d v="2024-01-02T12:10:00"/>
    <d v="2024-01-02T12:45:00"/>
    <n v="0.6"/>
    <n v="5"/>
    <n v="3"/>
    <n v="0.14000000000000001"/>
    <m/>
    <n v="1"/>
    <s v="Online"/>
    <n v="0.20124678892582881"/>
    <m/>
    <n v="63.999999999068677"/>
    <m/>
    <n v="149.99999999650754"/>
  </r>
  <r>
    <s v="P100540"/>
    <s v="Radiology"/>
    <s v="Specialist Referral"/>
    <s v="Scheduled"/>
    <d v="2024-01-18T00:00:00"/>
    <d v="2024-01-18T08:15:00"/>
    <d v="2024-01-18T07:59:00"/>
    <s v="Morning"/>
    <d v="2024-01-18T08:03:00"/>
    <d v="2024-01-18T08:06:00"/>
    <d v="2024-01-18T08:33:00"/>
    <d v="2024-01-18T08:55:00"/>
    <d v="2024-01-18T09:37:00"/>
    <d v="2024-01-18T09:50:00"/>
    <n v="0.94"/>
    <n v="6"/>
    <n v="3"/>
    <n v="0.22"/>
    <m/>
    <n v="1"/>
    <s v="Online"/>
    <n v="5.8026092304707788E-2"/>
    <m/>
    <n v="33.999999995576218"/>
    <m/>
    <n v="110.99999999511056"/>
  </r>
  <r>
    <s v="P100573"/>
    <s v="Radiology"/>
    <s v="Urgent Care"/>
    <s v="Walk-in"/>
    <d v="2024-02-10T00:00:00"/>
    <d v="2024-02-10T09:00:00"/>
    <d v="2024-02-10T08:56:00"/>
    <s v="Morning"/>
    <d v="2024-02-10T08:58:00"/>
    <d v="2024-02-10T09:10:00"/>
    <d v="2024-02-10T09:57:00"/>
    <d v="2024-02-10T10:26:00"/>
    <d v="2024-02-10T11:23:00"/>
    <d v="2024-02-10T13:07:00"/>
    <n v="0.8"/>
    <n v="3"/>
    <n v="5"/>
    <n v="0.11"/>
    <d v="1899-12-30T00:00:57"/>
    <n v="0"/>
    <s v="Walk-in"/>
    <n v="0.63089217703070677"/>
    <m/>
    <n v="60.999999999767169"/>
    <m/>
    <n v="251.00000000093132"/>
  </r>
  <r>
    <s v="P100612"/>
    <s v="Radiology"/>
    <s v="Specialist Referral"/>
    <s v="Scheduled"/>
    <d v="2024-02-19T00:00:00"/>
    <d v="2024-02-19T08:45:00"/>
    <d v="2024-02-19T08:23:00"/>
    <s v="Morning"/>
    <d v="2024-02-19T08:26:00"/>
    <d v="2024-02-19T08:33:00"/>
    <d v="2024-02-19T08:41:00"/>
    <d v="2024-02-19T09:11:00"/>
    <d v="2024-02-19T09:11:00"/>
    <d v="2024-02-19T09:25:00"/>
    <n v="0.66"/>
    <n v="8"/>
    <n v="11"/>
    <n v="0.37"/>
    <m/>
    <n v="1"/>
    <s v="Online"/>
    <n v="0.83110786139838355"/>
    <m/>
    <n v="17.999999995809048"/>
    <m/>
    <n v="61.999999992549419"/>
  </r>
  <r>
    <s v="P100619"/>
    <s v="Radiology"/>
    <s v="Urgent Care"/>
    <s v="Scheduled"/>
    <d v="2024-03-25T00:00:00"/>
    <d v="2024-03-25T09:15:00"/>
    <d v="2024-03-25T09:09:00"/>
    <s v="Morning"/>
    <d v="2024-03-25T09:11:00"/>
    <d v="2024-03-25T09:16:00"/>
    <d v="2024-03-25T12:39:00"/>
    <d v="2024-03-25T12:48:00"/>
    <d v="2024-03-25T12:48:00"/>
    <d v="2024-03-25T14:19:00"/>
    <n v="0.72"/>
    <n v="8"/>
    <n v="15"/>
    <n v="0.36"/>
    <m/>
    <n v="1"/>
    <s v="Online"/>
    <n v="0.34670120580930286"/>
    <m/>
    <n v="210.00000000349246"/>
    <m/>
    <n v="310.00000000465661"/>
  </r>
  <r>
    <s v="P100649"/>
    <s v="Radiology"/>
    <s v="Urgent Care"/>
    <s v="Scheduled"/>
    <d v="2024-02-04T00:00:00"/>
    <d v="2024-02-04T10:45:00"/>
    <d v="2024-02-04T10:22:00"/>
    <s v="Morning"/>
    <d v="2024-02-04T10:25:00"/>
    <d v="2024-02-04T10:34:00"/>
    <d v="2024-02-04T10:46:00"/>
    <d v="2024-02-04T11:19:00"/>
    <d v="2024-02-04T12:39:00"/>
    <d v="2024-02-04T14:49:00"/>
    <n v="0.73"/>
    <n v="5"/>
    <n v="12"/>
    <n v="0.3"/>
    <m/>
    <n v="1"/>
    <s v="Online"/>
    <n v="0.11660241837793783"/>
    <m/>
    <n v="24.000000004889444"/>
    <m/>
    <n v="267.00000000069849"/>
  </r>
  <r>
    <s v="P100655"/>
    <s v="Radiology"/>
    <s v="Specialist Referral"/>
    <s v="Scheduled"/>
    <d v="2024-03-17T00:00:00"/>
    <d v="2024-03-17T12:45:00"/>
    <d v="2024-03-17T12:13:00"/>
    <s v="Afternoon"/>
    <d v="2024-03-17T12:18:00"/>
    <d v="2024-03-17T12:25:00"/>
    <d v="2024-03-17T12:47:00"/>
    <d v="2024-03-17T13:21:00"/>
    <d v="2024-03-17T14:21:00"/>
    <d v="2024-03-17T14:34:00"/>
    <n v="0.47"/>
    <n v="7"/>
    <n v="5"/>
    <n v="0.34"/>
    <m/>
    <n v="1"/>
    <s v="Online"/>
    <n v="2.0793267970056983E-2"/>
    <m/>
    <n v="33.999999995576218"/>
    <m/>
    <n v="140.99999999860302"/>
  </r>
  <r>
    <s v="P100665"/>
    <s v="Radiology"/>
    <s v="Specialist Referral"/>
    <s v="Scheduled"/>
    <d v="2024-03-19T00:00:00"/>
    <d v="2024-03-19T08:30:00"/>
    <d v="2024-03-19T08:06:00"/>
    <s v="Morning"/>
    <d v="2024-03-19T08:09:00"/>
    <d v="2024-03-19T08:18:00"/>
    <d v="2024-03-19T08:40:00"/>
    <d v="2024-03-19T08:49:00"/>
    <d v="2024-03-19T10:04:00"/>
    <d v="2024-03-19T11:23:00"/>
    <n v="0.63"/>
    <n v="8"/>
    <n v="10"/>
    <n v="0.49"/>
    <m/>
    <n v="1"/>
    <s v="Online"/>
    <n v="0.19418751932383527"/>
    <m/>
    <n v="33.999999995576218"/>
    <m/>
    <n v="197.0000000030268"/>
  </r>
  <r>
    <s v="P100670"/>
    <s v="Radiology"/>
    <s v="Follow-up"/>
    <s v="Walk-in"/>
    <d v="2024-01-05T00:00:00"/>
    <d v="2024-01-05T12:45:00"/>
    <d v="2024-01-05T12:11:00"/>
    <s v="Afternoon"/>
    <d v="2024-01-05T12:12:00"/>
    <d v="2024-01-05T12:18:00"/>
    <d v="2024-01-05T12:46:00"/>
    <d v="2024-01-05T12:59:00"/>
    <d v="2024-01-05T12:59:00"/>
    <d v="2024-01-05T13:32:00"/>
    <n v="0.75"/>
    <n v="6"/>
    <n v="15"/>
    <n v="0.48"/>
    <d v="1899-12-30T00:18:24"/>
    <n v="0"/>
    <s v="Walk-in"/>
    <n v="0.51554401056417365"/>
    <m/>
    <n v="34.999999998835847"/>
    <m/>
    <n v="80.999999991618097"/>
  </r>
  <r>
    <s v="P100679"/>
    <s v="Radiology"/>
    <s v="Follow-up"/>
    <s v="Scheduled"/>
    <d v="2024-01-19T00:00:00"/>
    <d v="2024-01-19T14:45:00"/>
    <d v="2024-01-19T14:32:00"/>
    <s v="Afternoon"/>
    <d v="2024-01-19T14:34:00"/>
    <d v="2024-01-19T14:39:00"/>
    <d v="2024-01-19T14:43:00"/>
    <d v="2024-01-19T15:05:00"/>
    <d v="2024-01-19T15:05:00"/>
    <d v="2024-01-19T15:19:00"/>
    <n v="0.46"/>
    <n v="7"/>
    <n v="7"/>
    <n v="0.24"/>
    <m/>
    <n v="1"/>
    <s v="Online"/>
    <n v="0.68753700642445559"/>
    <m/>
    <n v="10.999999993946403"/>
    <m/>
    <n v="46.999999996041879"/>
  </r>
  <r>
    <s v="P100682"/>
    <s v="Radiology"/>
    <s v="Specialist Referral"/>
    <s v="Scheduled"/>
    <d v="2024-02-11T00:00:00"/>
    <d v="2024-02-11T15:45:00"/>
    <d v="2024-02-11T15:46:00"/>
    <s v="Afternoon"/>
    <d v="2024-02-11T15:47:00"/>
    <d v="2024-02-11T15:52:00"/>
    <d v="2024-02-11T16:13:00"/>
    <d v="2024-02-11T16:35:00"/>
    <d v="2024-02-11T17:39:00"/>
    <d v="2024-02-11T18:55:00"/>
    <n v="0.64"/>
    <n v="5"/>
    <n v="5"/>
    <n v="0.27"/>
    <m/>
    <n v="1"/>
    <s v="Online"/>
    <n v="0.6651203048440274"/>
    <m/>
    <n v="26.999999993713573"/>
    <m/>
    <n v="188.99999999790452"/>
  </r>
  <r>
    <s v="P100690"/>
    <s v="Radiology"/>
    <s v="Follow-up"/>
    <s v="Scheduled"/>
    <d v="2024-01-27T00:00:00"/>
    <d v="2024-01-27T10:45:00"/>
    <d v="2024-01-27T10:27:00"/>
    <s v="Morning"/>
    <d v="2024-01-27T10:31:00"/>
    <d v="2024-01-27T10:35:00"/>
    <d v="2024-01-27T11:19:00"/>
    <d v="2024-01-27T11:24:00"/>
    <d v="2024-01-27T11:24:00"/>
    <d v="2024-01-27T11:32:00"/>
    <n v="0.77"/>
    <n v="7"/>
    <n v="11"/>
    <n v="0.4"/>
    <m/>
    <n v="1"/>
    <s v="Online"/>
    <n v="0.93812079901587131"/>
    <m/>
    <n v="52.000000001862645"/>
    <m/>
    <n v="65.000000002328306"/>
  </r>
  <r>
    <s v="P100702"/>
    <s v="Radiology"/>
    <s v="Follow-up"/>
    <s v="Emergency"/>
    <d v="2024-01-29T00:00:00"/>
    <d v="2024-01-29T14:15:00"/>
    <d v="2024-01-29T14:09:00"/>
    <s v="Afternoon"/>
    <d v="2024-01-29T14:10:00"/>
    <d v="2024-01-29T14:15:00"/>
    <d v="2024-01-29T14:16:00"/>
    <d v="2024-01-29T14:40:00"/>
    <d v="2024-01-29T15:24:00"/>
    <d v="2024-01-29T16:55:00"/>
    <n v="0.66"/>
    <n v="3"/>
    <n v="9"/>
    <n v="0.46"/>
    <d v="1899-12-30T00:16:22"/>
    <n v="0"/>
    <s v="Walk-in"/>
    <n v="0.64260769976151855"/>
    <m/>
    <n v="7.0000000018626451"/>
    <m/>
    <n v="165.99999999627471"/>
  </r>
  <r>
    <s v="P100706"/>
    <s v="Radiology"/>
    <s v="Specialist Referral"/>
    <s v="Scheduled"/>
    <d v="2024-01-21T00:00:00"/>
    <d v="2024-01-21T16:30:00"/>
    <d v="2024-01-21T16:21:00"/>
    <s v="Afternoon"/>
    <d v="2024-01-21T16:22:00"/>
    <d v="2024-01-21T16:35:00"/>
    <d v="2024-01-21T16:45:00"/>
    <d v="2024-01-21T17:02:00"/>
    <d v="2024-01-21T17:02:00"/>
    <d v="2024-01-21T18:48:00"/>
    <n v="0.66"/>
    <n v="5"/>
    <n v="6"/>
    <n v="0.17"/>
    <m/>
    <n v="1"/>
    <s v="Online"/>
    <n v="0.97162310787253581"/>
    <m/>
    <n v="23.999999994412065"/>
    <m/>
    <n v="146.99999999720603"/>
  </r>
  <r>
    <s v="P100718"/>
    <s v="Radiology"/>
    <s v="New Patient"/>
    <s v="Emergency"/>
    <d v="2024-01-09T00:00:00"/>
    <d v="2024-01-09T11:00:00"/>
    <d v="2024-01-09T10:37:00"/>
    <s v="Morning"/>
    <d v="2024-01-09T10:41:00"/>
    <d v="2024-01-09T10:47:00"/>
    <d v="2024-01-09T11:49:00"/>
    <d v="2024-01-09T12:15:00"/>
    <d v="2024-01-09T12:15:00"/>
    <d v="2024-01-09T13:39:00"/>
    <n v="0.59"/>
    <n v="5"/>
    <n v="4"/>
    <n v="0.34"/>
    <d v="1899-12-30T00:44:20"/>
    <n v="0"/>
    <s v="Walk-in"/>
    <n v="0.55449822690597395"/>
    <m/>
    <n v="71.999999993713573"/>
    <m/>
    <n v="181.99999999604188"/>
  </r>
  <r>
    <s v="P100728"/>
    <s v="Radiology"/>
    <s v="Urgent Care"/>
    <s v="Scheduled"/>
    <d v="2024-02-16T00:00:00"/>
    <d v="2024-02-16T13:00:00"/>
    <d v="2024-02-16T12:32:00"/>
    <s v="Afternoon"/>
    <d v="2024-02-16T12:35:00"/>
    <d v="2024-02-16T12:38:00"/>
    <d v="2024-02-16T12:45:00"/>
    <d v="2024-02-16T13:19:00"/>
    <d v="2024-02-16T13:46:00"/>
    <d v="2024-02-16T13:52:00"/>
    <n v="0.91"/>
    <n v="2"/>
    <n v="4"/>
    <n v="0.41"/>
    <m/>
    <n v="1"/>
    <s v="Online"/>
    <n v="0.42072873671872568"/>
    <m/>
    <n v="13.000000000465661"/>
    <m/>
    <n v="79.999999998835847"/>
  </r>
  <r>
    <s v="P100734"/>
    <s v="Radiology"/>
    <s v="New Patient"/>
    <s v="Scheduled"/>
    <d v="2024-03-23T00:00:00"/>
    <d v="2024-03-23T09:15:00"/>
    <d v="2024-03-23T08:56:00"/>
    <s v="Morning"/>
    <d v="2024-03-23T08:59:00"/>
    <d v="2024-03-23T09:06:00"/>
    <d v="2024-03-23T09:48:00"/>
    <d v="2024-03-23T10:03:00"/>
    <d v="2024-03-23T10:28:00"/>
    <d v="2024-03-23T10:36:00"/>
    <n v="0.8"/>
    <n v="6"/>
    <n v="14"/>
    <n v="0.22"/>
    <m/>
    <n v="1"/>
    <s v="Online"/>
    <n v="0.89491458896787213"/>
    <m/>
    <n v="52.000000001862645"/>
    <m/>
    <n v="100.00000000116415"/>
  </r>
  <r>
    <s v="P100735"/>
    <s v="Radiology"/>
    <s v="Follow-up"/>
    <s v="Scheduled"/>
    <d v="2024-03-12T00:00:00"/>
    <d v="2024-03-12T09:15:00"/>
    <d v="2024-03-12T09:05:00"/>
    <s v="Morning"/>
    <d v="2024-03-12T09:06:00"/>
    <d v="2024-03-12T09:16:00"/>
    <d v="2024-03-12T10:06:00"/>
    <d v="2024-03-12T10:17:00"/>
    <d v="2024-03-12T10:17:00"/>
    <d v="2024-03-12T10:28:00"/>
    <n v="0.78"/>
    <n v="6"/>
    <n v="14"/>
    <n v="0.33"/>
    <m/>
    <n v="1"/>
    <s v="Online"/>
    <n v="0.70548096030890106"/>
    <m/>
    <n v="60.999999999767169"/>
    <m/>
    <n v="83.000000008614734"/>
  </r>
  <r>
    <s v="P100740"/>
    <s v="Radiology"/>
    <s v="New Patient"/>
    <s v="Scheduled"/>
    <d v="2024-01-17T00:00:00"/>
    <d v="2024-01-17T12:45:00"/>
    <d v="2024-01-17T12:48:00"/>
    <s v="Afternoon"/>
    <d v="2024-01-17T12:51:00"/>
    <d v="2024-01-17T12:56:00"/>
    <d v="2024-01-17T13:18:00"/>
    <d v="2024-01-17T13:33:00"/>
    <d v="2024-01-17T13:58:00"/>
    <d v="2024-01-17T15:22:00"/>
    <n v="0.73"/>
    <n v="4"/>
    <n v="9"/>
    <n v="0.39"/>
    <m/>
    <n v="1"/>
    <s v="Online"/>
    <n v="3.4760376310692842E-2"/>
    <m/>
    <n v="30.00000000349246"/>
    <m/>
    <n v="153.99999999906868"/>
  </r>
  <r>
    <s v="P100749"/>
    <s v="Radiology"/>
    <s v="Urgent Care"/>
    <s v="Scheduled"/>
    <d v="2024-03-21T00:00:00"/>
    <d v="2024-03-21T15:00:00"/>
    <d v="2024-03-21T15:15:00"/>
    <s v="Afternoon"/>
    <d v="2024-03-21T15:18:00"/>
    <d v="2024-03-21T15:25:00"/>
    <d v="2024-03-21T16:50:00"/>
    <d v="2024-03-21T17:13:00"/>
    <d v="2024-03-21T17:13:00"/>
    <d v="2024-03-21T18:56:00"/>
    <n v="0.66"/>
    <n v="3"/>
    <n v="9"/>
    <n v="0.46"/>
    <m/>
    <n v="1"/>
    <s v="Online"/>
    <n v="0.12035555442880053"/>
    <m/>
    <n v="95.000000005820766"/>
    <m/>
    <n v="221.00000000791624"/>
  </r>
  <r>
    <s v="P100800"/>
    <s v="Radiology"/>
    <s v="Follow-up"/>
    <s v="Emergency"/>
    <d v="2024-01-17T00:00:00"/>
    <d v="2024-01-17T08:15:00"/>
    <d v="2024-01-17T07:37:00"/>
    <s v="Morning"/>
    <d v="2024-01-17T07:42:00"/>
    <d v="2024-01-17T07:47:00"/>
    <d v="2024-01-17T08:32:00"/>
    <d v="2024-01-17T08:44:00"/>
    <d v="2024-01-17T08:44:00"/>
    <d v="2024-01-17T08:56:00"/>
    <n v="0.62"/>
    <n v="8"/>
    <n v="4"/>
    <n v="0.37"/>
    <d v="1899-12-30T00:46:39"/>
    <n v="0"/>
    <s v="Walk-in"/>
    <n v="0.90577189051097806"/>
    <m/>
    <n v="55.000000001164153"/>
    <m/>
    <n v="78.999999995576218"/>
  </r>
  <r>
    <s v="P100810"/>
    <s v="Radiology"/>
    <s v="Specialist Referral"/>
    <s v="Scheduled"/>
    <d v="2024-01-12T00:00:00"/>
    <d v="2024-01-12T11:15:00"/>
    <d v="2024-01-12T10:51:00"/>
    <s v="Morning"/>
    <d v="2024-01-12T10:55:00"/>
    <d v="2024-01-12T11:04:00"/>
    <d v="2024-01-12T11:35:00"/>
    <d v="2024-01-12T11:51:00"/>
    <d v="2024-01-12T12:41:00"/>
    <d v="2024-01-12T12:56:00"/>
    <n v="0.9"/>
    <n v="2"/>
    <n v="3"/>
    <n v="0.42"/>
    <m/>
    <n v="1"/>
    <s v="Online"/>
    <n v="0.16843244720385242"/>
    <m/>
    <n v="44.00000000721775"/>
    <m/>
    <n v="125.00000000931323"/>
  </r>
  <r>
    <s v="P100816"/>
    <s v="Radiology"/>
    <s v="Urgent Care"/>
    <s v="Scheduled"/>
    <d v="2024-03-25T00:00:00"/>
    <d v="2024-03-25T14:45:00"/>
    <d v="2024-03-25T14:30:00"/>
    <s v="Afternoon"/>
    <d v="2024-03-25T14:35:00"/>
    <d v="2024-03-25T14:44:00"/>
    <d v="2024-03-25T15:03:00"/>
    <d v="2024-03-25T15:21:00"/>
    <d v="2024-03-25T16:03:00"/>
    <d v="2024-03-25T17:58:00"/>
    <n v="0.53"/>
    <n v="8"/>
    <n v="6"/>
    <n v="0.32"/>
    <m/>
    <n v="1"/>
    <s v="Online"/>
    <n v="0.65034281702389929"/>
    <m/>
    <n v="33.000000002793968"/>
    <m/>
    <n v="208.00000000745058"/>
  </r>
  <r>
    <s v="P100817"/>
    <s v="Radiology"/>
    <s v="Specialist Referral"/>
    <s v="Scheduled"/>
    <d v="2024-01-22T00:00:00"/>
    <d v="2024-01-22T15:15:00"/>
    <d v="2024-01-22T14:44:00"/>
    <s v="Afternoon"/>
    <d v="2024-01-22T14:48:00"/>
    <d v="2024-01-22T14:57:00"/>
    <d v="2024-01-22T15:35:00"/>
    <d v="2024-01-22T16:02:00"/>
    <d v="2024-01-22T17:08:00"/>
    <d v="2024-01-22T17:50:00"/>
    <n v="0.74"/>
    <n v="5"/>
    <n v="9"/>
    <n v="0.43"/>
    <m/>
    <n v="1"/>
    <s v="Online"/>
    <n v="0.27204558164679582"/>
    <m/>
    <n v="50.999999998603016"/>
    <m/>
    <n v="185.99999999860302"/>
  </r>
  <r>
    <s v="P100823"/>
    <s v="Radiology"/>
    <s v="New Patient"/>
    <s v="Scheduled"/>
    <d v="2024-02-23T00:00:00"/>
    <d v="2024-02-23T09:15:00"/>
    <d v="2024-02-23T09:18:00"/>
    <s v="Morning"/>
    <d v="2024-02-23T09:21:00"/>
    <d v="2024-02-23T09:36:00"/>
    <d v="2024-02-23T10:03:00"/>
    <d v="2024-02-23T10:24:00"/>
    <d v="2024-02-23T11:23:00"/>
    <d v="2024-02-23T11:33:00"/>
    <n v="0.64"/>
    <n v="4"/>
    <n v="10"/>
    <n v="0.26"/>
    <m/>
    <n v="1"/>
    <s v="Online"/>
    <n v="0.35697360097662478"/>
    <m/>
    <n v="45"/>
    <m/>
    <n v="135"/>
  </r>
  <r>
    <s v="P100826"/>
    <s v="Radiology"/>
    <s v="Follow-up"/>
    <s v="Walk-in"/>
    <d v="2024-02-09T00:00:00"/>
    <d v="2024-02-09T08:30:00"/>
    <d v="2024-02-09T08:24:00"/>
    <s v="Morning"/>
    <d v="2024-02-09T08:27:00"/>
    <d v="2024-02-09T08:33:00"/>
    <d v="2024-02-09T09:16:00"/>
    <d v="2024-02-09T09:33:00"/>
    <d v="2024-02-09T10:09:00"/>
    <d v="2024-02-09T10:21:00"/>
    <n v="0.78"/>
    <n v="7"/>
    <n v="6"/>
    <n v="0.47"/>
    <d v="1899-12-30T00:33:21"/>
    <n v="0"/>
    <s v="Walk-in"/>
    <n v="0.99161641028325931"/>
    <m/>
    <n v="52.000000001862645"/>
    <m/>
    <n v="117.00000000419095"/>
  </r>
  <r>
    <s v="P100830"/>
    <s v="Radiology"/>
    <s v="Follow-up"/>
    <s v="Scheduled"/>
    <d v="2024-02-17T00:00:00"/>
    <d v="2024-02-17T13:15:00"/>
    <d v="2024-02-17T13:24:00"/>
    <s v="Afternoon"/>
    <d v="2024-02-17T13:26:00"/>
    <d v="2024-02-17T13:34:00"/>
    <d v="2024-02-17T14:07:00"/>
    <d v="2024-02-17T14:16:00"/>
    <d v="2024-02-17T15:07:00"/>
    <d v="2024-02-17T15:18:00"/>
    <n v="0.37"/>
    <n v="8"/>
    <n v="9"/>
    <n v="0.39"/>
    <m/>
    <n v="1"/>
    <s v="Online"/>
    <n v="0.30213419486547322"/>
    <m/>
    <n v="42.999999993480742"/>
    <m/>
    <n v="113.99999999441206"/>
  </r>
  <r>
    <s v="P100832"/>
    <s v="Radiology"/>
    <s v="Specialist Referral"/>
    <s v="Scheduled"/>
    <d v="2024-03-29T00:00:00"/>
    <d v="2024-03-29T13:15:00"/>
    <d v="2024-03-29T12:47:00"/>
    <s v="Afternoon"/>
    <d v="2024-03-29T12:51:00"/>
    <d v="2024-03-29T12:53:00"/>
    <d v="2024-03-29T13:00:00"/>
    <d v="2024-03-29T13:41:00"/>
    <d v="2024-03-29T14:45:00"/>
    <d v="2024-03-29T14:55:00"/>
    <n v="0.71"/>
    <n v="2"/>
    <n v="9"/>
    <n v="0.45"/>
    <m/>
    <n v="1"/>
    <s v="Online"/>
    <n v="0.29000732764966075"/>
    <m/>
    <n v="13.000000000465661"/>
    <m/>
    <n v="128.00000000861473"/>
  </r>
  <r>
    <s v="P100850"/>
    <s v="Radiology"/>
    <s v="Urgent Care"/>
    <s v="Scheduled"/>
    <d v="2024-02-21T00:00:00"/>
    <d v="2024-02-21T08:00:00"/>
    <d v="2024-02-21T07:56:00"/>
    <s v="Morning"/>
    <d v="2024-02-21T07:59:00"/>
    <d v="2024-02-21T08:06:00"/>
    <d v="2024-02-21T11:23:00"/>
    <d v="2024-02-21T11:48:00"/>
    <d v="2024-02-21T12:36:00"/>
    <d v="2024-02-21T14:23:00"/>
    <n v="0.38"/>
    <n v="2"/>
    <n v="10"/>
    <n v="0.33"/>
    <m/>
    <n v="1"/>
    <s v="Online"/>
    <n v="0.65840755825832886"/>
    <m/>
    <n v="207.00000000419095"/>
    <m/>
    <n v="387.00000000419095"/>
  </r>
  <r>
    <s v="P100862"/>
    <s v="Radiology"/>
    <s v="Specialist Referral"/>
    <s v="Scheduled"/>
    <d v="2024-01-03T00:00:00"/>
    <d v="2024-01-03T14:00:00"/>
    <d v="2024-01-03T13:45:00"/>
    <s v="Afternoon"/>
    <d v="2024-01-03T13:47:00"/>
    <d v="2024-01-03T13:53:00"/>
    <d v="2024-01-03T14:30:00"/>
    <d v="2024-01-03T14:44:00"/>
    <d v="2024-01-03T15:25:00"/>
    <d v="2024-01-03T16:16:00"/>
    <n v="0.38"/>
    <n v="8"/>
    <n v="15"/>
    <n v="0.49"/>
    <m/>
    <n v="1"/>
    <s v="Online"/>
    <n v="0.33391773140765602"/>
    <m/>
    <n v="45"/>
    <m/>
    <n v="150.99999999976717"/>
  </r>
  <r>
    <s v="P100867"/>
    <s v="Radiology"/>
    <s v="Specialist Referral"/>
    <s v="Emergency"/>
    <d v="2024-01-29T00:00:00"/>
    <d v="2024-01-29T14:00:00"/>
    <d v="2024-01-29T13:42:00"/>
    <s v="Afternoon"/>
    <d v="2024-01-29T13:43:00"/>
    <d v="2024-01-29T13:51:00"/>
    <d v="2024-01-29T14:26:00"/>
    <d v="2024-01-29T14:58:00"/>
    <d v="2024-01-29T16:03:00"/>
    <d v="2024-01-29T17:24:00"/>
    <n v="0.64"/>
    <n v="8"/>
    <n v="13"/>
    <n v="0.41"/>
    <d v="1899-12-30T00:48:32"/>
    <n v="0"/>
    <s v="Walk-in"/>
    <n v="0.53904863901758715"/>
    <m/>
    <n v="44.00000000721775"/>
    <m/>
    <n v="222.00000000069849"/>
  </r>
  <r>
    <s v="P100885"/>
    <s v="Radiology"/>
    <s v="Follow-up"/>
    <s v="Scheduled"/>
    <d v="2024-01-11T00:00:00"/>
    <d v="2024-01-11T08:45:00"/>
    <d v="2024-01-11T08:32:00"/>
    <s v="Morning"/>
    <d v="2024-01-11T08:33:00"/>
    <d v="2024-01-11T08:39:00"/>
    <d v="2024-01-11T08:53:00"/>
    <d v="2024-01-11T09:03:00"/>
    <d v="2024-01-11T09:30:00"/>
    <d v="2024-01-11T09:41:00"/>
    <n v="0.8"/>
    <n v="3"/>
    <n v="15"/>
    <n v="0.45"/>
    <m/>
    <n v="1"/>
    <s v="Online"/>
    <n v="0.17882082981268099"/>
    <m/>
    <n v="20.999999995110556"/>
    <m/>
    <n v="68.999999994412065"/>
  </r>
  <r>
    <s v="P100888"/>
    <s v="Radiology"/>
    <s v="Follow-up"/>
    <s v="Scheduled"/>
    <d v="2024-03-06T00:00:00"/>
    <d v="2024-03-06T08:30:00"/>
    <d v="2024-03-06T08:06:00"/>
    <s v="Morning"/>
    <d v="2024-03-06T08:10:00"/>
    <d v="2024-03-06T08:18:00"/>
    <d v="2024-03-06T08:29:00"/>
    <d v="2024-03-06T08:42:00"/>
    <d v="2024-03-06T10:04:00"/>
    <d v="2024-03-06T10:07:00"/>
    <n v="0.85"/>
    <n v="6"/>
    <n v="13"/>
    <n v="0.16"/>
    <m/>
    <n v="1"/>
    <s v="Online"/>
    <n v="0.12945804108514747"/>
    <m/>
    <n v="23.000000001629815"/>
    <m/>
    <n v="120.99999999627471"/>
  </r>
  <r>
    <s v="P100894"/>
    <s v="Radiology"/>
    <s v="New Patient"/>
    <s v="Walk-in"/>
    <d v="2024-01-19T00:00:00"/>
    <d v="2024-01-19T12:45:00"/>
    <d v="2024-01-19T12:30:00"/>
    <s v="Afternoon"/>
    <d v="2024-01-19T12:34:00"/>
    <d v="2024-01-19T12:39:00"/>
    <d v="2024-01-19T13:11:00"/>
    <d v="2024-01-19T13:21:00"/>
    <d v="2024-01-19T13:48:00"/>
    <d v="2024-01-19T13:53:00"/>
    <n v="0.92"/>
    <n v="3"/>
    <n v="9"/>
    <n v="0.3"/>
    <d v="1899-12-30T00:32:26"/>
    <n v="0"/>
    <s v="Walk-in"/>
    <n v="0.53944770103638795"/>
    <m/>
    <n v="40.999999997438863"/>
    <m/>
    <n v="82.999999998137355"/>
  </r>
  <r>
    <s v="P100897"/>
    <s v="Radiology"/>
    <s v="New Patient"/>
    <s v="Walk-in"/>
    <d v="2024-01-20T00:00:00"/>
    <d v="2024-01-20T13:30:00"/>
    <d v="2024-01-20T13:23:00"/>
    <s v="Afternoon"/>
    <d v="2024-01-20T13:27:00"/>
    <d v="2024-01-20T13:29:00"/>
    <d v="2024-01-20T13:32:00"/>
    <d v="2024-01-20T13:40:00"/>
    <d v="2024-01-20T14:13:00"/>
    <d v="2024-01-20T14:15:00"/>
    <n v="0.71"/>
    <n v="6"/>
    <n v="13"/>
    <n v="0.38"/>
    <d v="1899-12-30T00:29:26"/>
    <n v="0"/>
    <s v="Walk-in"/>
    <n v="0.38114800490425127"/>
    <m/>
    <n v="8.9999999979045242"/>
    <m/>
    <n v="52.000000001862645"/>
  </r>
  <r>
    <s v="P100911"/>
    <s v="Radiology"/>
    <s v="New Patient"/>
    <s v="Scheduled"/>
    <d v="2024-01-09T00:00:00"/>
    <d v="2024-01-09T08:15:00"/>
    <d v="2024-01-09T08:00:00"/>
    <s v="Morning"/>
    <d v="2024-01-09T08:05:00"/>
    <d v="2024-01-09T08:09:00"/>
    <d v="2024-01-09T08:16:00"/>
    <d v="2024-01-09T08:29:00"/>
    <d v="2024-01-09T08:51:00"/>
    <d v="2024-01-09T09:01:00"/>
    <n v="0.31"/>
    <n v="2"/>
    <n v="13"/>
    <n v="0.41"/>
    <m/>
    <n v="1"/>
    <s v="Online"/>
    <n v="0.38748536482120766"/>
    <m/>
    <n v="15.999999999767169"/>
    <m/>
    <n v="60.999999999767169"/>
  </r>
  <r>
    <s v="P100912"/>
    <s v="Radiology"/>
    <s v="Specialist Referral"/>
    <s v="Scheduled"/>
    <d v="2024-02-27T00:00:00"/>
    <d v="2024-02-27T14:45:00"/>
    <d v="2024-02-27T14:32:00"/>
    <s v="Afternoon"/>
    <d v="2024-02-27T14:34:00"/>
    <d v="2024-02-27T14:37:00"/>
    <d v="2024-02-27T15:05:00"/>
    <d v="2024-02-27T15:39:00"/>
    <d v="2024-02-27T16:37:00"/>
    <d v="2024-02-27T18:28:00"/>
    <n v="0.5"/>
    <n v="4"/>
    <n v="14"/>
    <n v="0.33"/>
    <m/>
    <n v="1"/>
    <s v="Online"/>
    <n v="0.3394839991031372"/>
    <m/>
    <n v="32.999999992316589"/>
    <m/>
    <n v="235.9999999939464"/>
  </r>
  <r>
    <s v="P100935"/>
    <s v="Radiology"/>
    <s v="New Patient"/>
    <s v="Emergency"/>
    <d v="2024-02-20T00:00:00"/>
    <d v="2024-02-20T09:45:00"/>
    <d v="2024-02-20T09:29:00"/>
    <s v="Morning"/>
    <d v="2024-02-20T09:34:00"/>
    <d v="2024-02-20T09:43:00"/>
    <d v="2024-02-20T09:53:00"/>
    <d v="2024-02-20T10:07:00"/>
    <d v="2024-02-20T10:07:00"/>
    <d v="2024-02-20T11:49:00"/>
    <n v="0.74"/>
    <n v="2"/>
    <n v="10"/>
    <n v="0.44"/>
    <d v="1899-12-30T00:38:13"/>
    <n v="0"/>
    <s v="Walk-in"/>
    <n v="0.51812975109650095"/>
    <m/>
    <n v="24.000000004889444"/>
    <m/>
    <n v="139.99999999534339"/>
  </r>
  <r>
    <s v="P100946"/>
    <s v="Radiology"/>
    <s v="New Patient"/>
    <s v="Scheduled"/>
    <d v="2024-01-15T00:00:00"/>
    <d v="2024-01-15T10:45:00"/>
    <d v="2024-01-15T10:35:00"/>
    <s v="Morning"/>
    <d v="2024-01-15T10:36:00"/>
    <d v="2024-01-15T10:48:00"/>
    <d v="2024-01-15T11:37:00"/>
    <d v="2024-01-15T11:57:00"/>
    <d v="2024-01-15T12:36:00"/>
    <d v="2024-01-15T14:04:00"/>
    <n v="0.36"/>
    <n v="6"/>
    <n v="15"/>
    <n v="0.41"/>
    <m/>
    <n v="1"/>
    <s v="Online"/>
    <n v="0.44508562796432749"/>
    <m/>
    <n v="62.000000003026798"/>
    <m/>
    <n v="209.00000000023283"/>
  </r>
  <r>
    <s v="P100947"/>
    <s v="Radiology"/>
    <s v="Urgent Care"/>
    <s v="Scheduled"/>
    <d v="2024-02-11T00:00:00"/>
    <d v="2024-02-11T13:15:00"/>
    <d v="2024-02-11T13:06:00"/>
    <s v="Afternoon"/>
    <d v="2024-02-11T13:10:00"/>
    <d v="2024-02-11T13:22:00"/>
    <d v="2024-02-11T14:10:00"/>
    <d v="2024-02-11T14:28:00"/>
    <d v="2024-02-11T15:16:00"/>
    <d v="2024-02-11T15:28:00"/>
    <n v="0.86"/>
    <n v="8"/>
    <n v="5"/>
    <n v="0.5"/>
    <m/>
    <n v="1"/>
    <s v="Online"/>
    <n v="0.77014758855306586"/>
    <m/>
    <n v="64.000000009546056"/>
    <m/>
    <n v="142.00000000186265"/>
  </r>
  <r>
    <s v="P100949"/>
    <s v="Radiology"/>
    <s v="Follow-up"/>
    <s v="Scheduled"/>
    <d v="2024-01-07T00:00:00"/>
    <d v="2024-01-07T14:00:00"/>
    <d v="2024-01-07T13:52:00"/>
    <s v="Afternoon"/>
    <d v="2024-01-07T13:54:00"/>
    <d v="2024-01-07T14:00:00"/>
    <d v="2024-01-07T15:12:00"/>
    <d v="2024-01-07T15:35:00"/>
    <d v="2024-01-07T16:23:00"/>
    <d v="2024-01-07T16:25:00"/>
    <n v="0.86"/>
    <n v="4"/>
    <n v="3"/>
    <n v="0.42"/>
    <m/>
    <n v="1"/>
    <s v="Online"/>
    <n v="0.80103518213494351"/>
    <m/>
    <n v="79.999999998835847"/>
    <m/>
    <n v="153.00000000628643"/>
  </r>
  <r>
    <s v="P100958"/>
    <s v="Radiology"/>
    <s v="Follow-up"/>
    <s v="Scheduled"/>
    <d v="2024-03-21T00:00:00"/>
    <d v="2024-03-21T10:00:00"/>
    <d v="2024-03-21T09:28:00"/>
    <s v="Morning"/>
    <d v="2024-03-21T09:31:00"/>
    <d v="2024-03-21T09:40:00"/>
    <d v="2024-03-21T09:41:00"/>
    <d v="2024-03-21T10:02:00"/>
    <d v="2024-03-21T11:09:00"/>
    <d v="2024-03-21T13:05:00"/>
    <n v="0.54"/>
    <n v="7"/>
    <n v="10"/>
    <n v="0.41"/>
    <m/>
    <n v="1"/>
    <s v="Online"/>
    <n v="0.44192484524357434"/>
    <m/>
    <n v="13.000000000465661"/>
    <m/>
    <n v="217.0000000053551"/>
  </r>
  <r>
    <s v="P100959"/>
    <s v="Radiology"/>
    <s v="Follow-up"/>
    <s v="Scheduled"/>
    <d v="2024-03-22T00:00:00"/>
    <d v="2024-03-22T09:30:00"/>
    <d v="2024-03-22T09:30:00"/>
    <s v="Morning"/>
    <d v="2024-03-22T09:34:00"/>
    <d v="2024-03-22T09:35:00"/>
    <d v="2024-03-22T09:53:00"/>
    <d v="2024-03-22T10:27:00"/>
    <d v="2024-03-22T10:56:00"/>
    <d v="2024-03-22T12:25:00"/>
    <n v="0.94"/>
    <n v="4"/>
    <n v="4"/>
    <n v="0.16"/>
    <m/>
    <n v="1"/>
    <s v="Online"/>
    <n v="0.17048722860662868"/>
    <m/>
    <n v="23.000000001629815"/>
    <m/>
    <n v="174.99999999417923"/>
  </r>
  <r>
    <s v="P100985"/>
    <s v="Radiology"/>
    <s v="Specialist Referral"/>
    <s v="Scheduled"/>
    <d v="2024-02-20T00:00:00"/>
    <d v="2024-02-20T11:15:00"/>
    <d v="2024-02-20T11:19:00"/>
    <s v="Morning"/>
    <d v="2024-02-20T11:24:00"/>
    <d v="2024-02-20T11:31:00"/>
    <d v="2024-02-20T11:50:00"/>
    <d v="2024-02-20T12:06:00"/>
    <d v="2024-02-20T12:06:00"/>
    <d v="2024-02-20T13:19:00"/>
    <n v="0.71"/>
    <n v="7"/>
    <n v="7"/>
    <n v="0.4"/>
    <m/>
    <n v="1"/>
    <s v="Online"/>
    <n v="0.47186092734659713"/>
    <m/>
    <n v="30.99999999627471"/>
    <m/>
    <n v="119.99999999301508"/>
  </r>
  <r>
    <s v="P100993"/>
    <s v="Radiology"/>
    <s v="New Patient"/>
    <s v="Scheduled"/>
    <d v="2024-03-10T00:00:00"/>
    <d v="2024-03-10T11:30:00"/>
    <d v="2024-03-10T10:59:00"/>
    <s v="Morning"/>
    <d v="2024-03-10T11:04:00"/>
    <d v="2024-03-10T11:14:00"/>
    <d v="2024-03-10T11:31:00"/>
    <d v="2024-03-10T11:40:00"/>
    <d v="2024-03-10T11:40:00"/>
    <d v="2024-03-10T12:27:00"/>
    <n v="0.53"/>
    <n v="8"/>
    <n v="7"/>
    <n v="0.2"/>
    <m/>
    <n v="1"/>
    <s v="Online"/>
    <n v="0.2783568296979162"/>
    <m/>
    <n v="31.999999999534339"/>
    <m/>
    <n v="88.00000000395812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100000"/>
    <s v="Orthopedics"/>
    <x v="0"/>
    <s v="Walk-in"/>
    <d v="2024-03-15T00:00:00"/>
    <d v="2024-03-15T14:00:00"/>
    <d v="2024-03-15T13:32:00"/>
    <s v="Afternoon"/>
    <d v="2024-03-15T13:36:00"/>
    <d v="2024-03-15T13:44:00"/>
    <d v="2024-03-15T14:15:00"/>
    <d v="2024-03-15T14:37:00"/>
    <d v="2024-03-15T14:52:00"/>
    <d v="2024-03-15T16:03:00"/>
    <n v="0.32"/>
    <n v="6"/>
    <n v="14"/>
    <n v="0.3"/>
    <d v="1899-12-30T00:40:11"/>
    <n v="0"/>
    <s v="Walk-in"/>
    <n v="0.70035886328497488"/>
    <n v="699"/>
    <n v="43.000000003958121"/>
    <n v="64.247000000125269"/>
    <n v="150.99999999976717"/>
    <x v="0"/>
  </r>
  <r>
    <s v="P100004"/>
    <s v="Cardiology"/>
    <x v="1"/>
    <s v="Scheduled"/>
    <d v="2024-03-10T00:00:00"/>
    <d v="2024-03-10T16:45:00"/>
    <d v="2024-03-10T16:48:00"/>
    <s v="Afternoon"/>
    <d v="2024-03-10T16:52:00"/>
    <d v="2024-03-10T17:04:00"/>
    <d v="2024-03-10T19:00:00"/>
    <d v="2024-03-10T19:05:00"/>
    <d v="2024-03-10T20:17:00"/>
    <d v="2024-03-10T20:31:00"/>
    <n v="0.66"/>
    <n v="8"/>
    <n v="12"/>
    <n v="0.21"/>
    <m/>
    <n v="1"/>
    <s v="Online"/>
    <n v="0.4208223305717681"/>
    <m/>
    <n v="132.00000000069849"/>
    <m/>
    <n v="223.00000000395812"/>
    <x v="1"/>
  </r>
  <r>
    <s v="P100001"/>
    <s v="Cardiology"/>
    <x v="2"/>
    <s v="Scheduled"/>
    <d v="2024-01-01T00:00:00"/>
    <d v="2024-01-01T09:45:00"/>
    <d v="2024-01-01T09:36:00"/>
    <s v="Morning"/>
    <d v="2024-01-01T09:41:00"/>
    <d v="2024-01-01T09:48:00"/>
    <d v="2024-01-01T11:32:00"/>
    <d v="2024-01-01T11:53:00"/>
    <d v="2024-01-01T11:53:00"/>
    <d v="2024-01-01T11:57:00"/>
    <n v="0.56000000000000005"/>
    <n v="7"/>
    <n v="13"/>
    <n v="0.14000000000000001"/>
    <m/>
    <n v="1"/>
    <s v="Online"/>
    <n v="1.360253447999582E-2"/>
    <m/>
    <n v="116.00000000093132"/>
    <m/>
    <n v="140.99999999860302"/>
    <x v="2"/>
  </r>
  <r>
    <s v="P100048"/>
    <s v="Cardiology"/>
    <x v="0"/>
    <s v="Scheduled"/>
    <d v="2024-01-22T00:00:00"/>
    <d v="2024-01-22T11:45:00"/>
    <d v="2024-01-22T11:44:00"/>
    <s v="Morning"/>
    <d v="2024-01-22T11:45:00"/>
    <d v="2024-01-22T11:51:00"/>
    <d v="2024-01-22T12:40:00"/>
    <d v="2024-01-22T13:04:00"/>
    <d v="2024-01-22T14:14:00"/>
    <d v="2024-01-22T15:26:00"/>
    <n v="0.77"/>
    <n v="5"/>
    <n v="13"/>
    <n v="0.15"/>
    <m/>
    <n v="1"/>
    <s v="Online"/>
    <n v="0.44718487555455766"/>
    <m/>
    <n v="56.000000004423782"/>
    <m/>
    <n v="222.00000000069849"/>
    <x v="2"/>
  </r>
  <r>
    <s v="P100054"/>
    <s v="Cardiology"/>
    <x v="3"/>
    <s v="Scheduled"/>
    <d v="2024-03-18T00:00:00"/>
    <d v="2024-03-18T11:00:00"/>
    <d v="2024-03-18T11:12:00"/>
    <s v="Morning"/>
    <d v="2024-03-18T11:13:00"/>
    <d v="2024-03-18T11:25:00"/>
    <d v="2024-03-18T11:29:00"/>
    <d v="2024-03-18T11:52:00"/>
    <d v="2024-03-18T12:31:00"/>
    <d v="2024-03-18T12:33:00"/>
    <n v="0.63"/>
    <n v="5"/>
    <n v="4"/>
    <n v="0.46"/>
    <m/>
    <n v="1"/>
    <s v="Online"/>
    <n v="0.41558290533940978"/>
    <m/>
    <n v="17.000000003026798"/>
    <m/>
    <n v="81.000000002095476"/>
    <x v="2"/>
  </r>
  <r>
    <s v="P100061"/>
    <s v="Cardiology"/>
    <x v="2"/>
    <s v="Scheduled"/>
    <d v="2024-03-15T00:00:00"/>
    <d v="2024-03-15T12:45:00"/>
    <d v="2024-03-15T12:20:00"/>
    <s v="Afternoon"/>
    <d v="2024-03-15T12:23:00"/>
    <d v="2024-03-15T12:28:00"/>
    <d v="2024-03-15T13:31:00"/>
    <d v="2024-03-15T13:45:00"/>
    <d v="2024-03-15T14:41:00"/>
    <d v="2024-03-15T14:53:00"/>
    <n v="0.46"/>
    <n v="2"/>
    <n v="6"/>
    <n v="0.13"/>
    <m/>
    <n v="1"/>
    <s v="Online"/>
    <n v="0.71914268272472959"/>
    <m/>
    <n v="71.000000000931323"/>
    <m/>
    <n v="152.99999999580905"/>
    <x v="0"/>
  </r>
  <r>
    <s v="P100076"/>
    <s v="Cardiology"/>
    <x v="1"/>
    <s v="Emergency"/>
    <d v="2024-02-16T00:00:00"/>
    <d v="2024-02-16T16:15:00"/>
    <d v="2024-02-16T15:52:00"/>
    <s v="Afternoon"/>
    <d v="2024-02-16T15:56:00"/>
    <d v="2024-02-16T16:02:00"/>
    <d v="2024-02-16T16:12:00"/>
    <d v="2024-02-16T16:24:00"/>
    <d v="2024-02-16T16:24:00"/>
    <d v="2024-02-16T18:24:00"/>
    <n v="0.86"/>
    <n v="7"/>
    <n v="3"/>
    <n v="0.2"/>
    <d v="1899-12-30T00:59:30"/>
    <n v="0"/>
    <s v="Walk-in"/>
    <n v="0.8057733052019852"/>
    <m/>
    <n v="20.000000002328306"/>
    <m/>
    <n v="152.0000000030268"/>
    <x v="0"/>
  </r>
  <r>
    <s v="P100109"/>
    <s v="Cardiology"/>
    <x v="0"/>
    <s v="Emergency"/>
    <d v="2024-03-31T00:00:00"/>
    <d v="2024-03-31T10:30:00"/>
    <d v="2024-03-31T10:10:00"/>
    <s v="Morning"/>
    <d v="2024-03-31T10:15:00"/>
    <d v="2024-03-31T10:26:00"/>
    <d v="2024-03-31T11:56:00"/>
    <d v="2024-03-31T12:30:00"/>
    <d v="2024-03-31T13:44:00"/>
    <d v="2024-03-31T13:56:00"/>
    <n v="0.33"/>
    <n v="6"/>
    <n v="7"/>
    <n v="0.47"/>
    <d v="1899-12-30T00:19:28"/>
    <n v="0"/>
    <s v="Walk-in"/>
    <n v="0.69357178089118166"/>
    <m/>
    <n v="105.99999999976717"/>
    <m/>
    <n v="226.00000000325963"/>
    <x v="1"/>
  </r>
  <r>
    <s v="P100111"/>
    <s v="Cardiology"/>
    <x v="3"/>
    <s v="Scheduled"/>
    <d v="2024-01-30T00:00:00"/>
    <d v="2024-01-30T10:45:00"/>
    <d v="2024-01-30T10:39:00"/>
    <s v="Morning"/>
    <d v="2024-01-30T10:42:00"/>
    <d v="2024-01-30T10:49:00"/>
    <d v="2024-01-30T12:12:00"/>
    <d v="2024-01-30T12:52:00"/>
    <d v="2024-01-30T14:17:00"/>
    <d v="2024-01-30T15:37:00"/>
    <n v="0.92"/>
    <n v="6"/>
    <n v="14"/>
    <n v="0.37"/>
    <m/>
    <n v="1"/>
    <s v="Online"/>
    <n v="0.72454876646811917"/>
    <m/>
    <n v="92.999999999301508"/>
    <m/>
    <n v="297.9999999969732"/>
    <x v="3"/>
  </r>
  <r>
    <s v="P100115"/>
    <s v="Cardiology"/>
    <x v="2"/>
    <s v="Scheduled"/>
    <d v="2024-01-18T00:00:00"/>
    <d v="2024-01-18T13:45:00"/>
    <d v="2024-01-18T13:13:00"/>
    <s v="Afternoon"/>
    <d v="2024-01-18T13:17:00"/>
    <d v="2024-01-18T13:25:00"/>
    <d v="2024-01-18T13:54:00"/>
    <d v="2024-01-18T14:25:00"/>
    <d v="2024-01-18T14:59:00"/>
    <d v="2024-01-18T15:13:00"/>
    <n v="0.38"/>
    <n v="8"/>
    <n v="12"/>
    <n v="0.15"/>
    <m/>
    <n v="1"/>
    <s v="Online"/>
    <n v="4.8026906597252728E-2"/>
    <m/>
    <n v="41.000000007916242"/>
    <m/>
    <n v="120.00000000349246"/>
    <x v="4"/>
  </r>
  <r>
    <s v="P100125"/>
    <s v="Cardiology"/>
    <x v="2"/>
    <s v="Scheduled"/>
    <d v="2024-02-23T00:00:00"/>
    <d v="2024-02-23T16:15:00"/>
    <d v="2024-02-23T15:57:00"/>
    <s v="Afternoon"/>
    <d v="2024-02-23T16:01:00"/>
    <d v="2024-02-23T16:06:00"/>
    <d v="2024-02-23T16:51:00"/>
    <d v="2024-02-23T17:12:00"/>
    <d v="2024-02-23T19:03:00"/>
    <d v="2024-02-23T19:17:00"/>
    <n v="0.59"/>
    <n v="6"/>
    <n v="3"/>
    <n v="0.4"/>
    <m/>
    <n v="1"/>
    <s v="Online"/>
    <n v="0.33963359782195401"/>
    <m/>
    <n v="53.999999997904524"/>
    <m/>
    <n v="200.00000000232831"/>
    <x v="0"/>
  </r>
  <r>
    <s v="P100127"/>
    <s v="Cardiology"/>
    <x v="2"/>
    <s v="Scheduled"/>
    <d v="2024-01-02T00:00:00"/>
    <d v="2024-01-02T15:45:00"/>
    <d v="2024-01-02T15:33:00"/>
    <s v="Afternoon"/>
    <d v="2024-01-02T15:36:00"/>
    <d v="2024-01-02T15:46:00"/>
    <d v="2024-01-02T16:15:00"/>
    <d v="2024-01-02T16:41:00"/>
    <d v="2024-01-02T17:24:00"/>
    <d v="2024-01-02T17:33:00"/>
    <n v="0.78"/>
    <n v="5"/>
    <n v="8"/>
    <n v="0.31"/>
    <m/>
    <n v="1"/>
    <s v="Online"/>
    <n v="0.57065097778691298"/>
    <m/>
    <n v="42.000000000698492"/>
    <m/>
    <n v="119.99999999301508"/>
    <x v="3"/>
  </r>
  <r>
    <s v="P100147"/>
    <s v="Cardiology"/>
    <x v="1"/>
    <s v="Scheduled"/>
    <d v="2024-02-22T00:00:00"/>
    <d v="2024-02-22T12:30:00"/>
    <d v="2024-02-22T12:17:00"/>
    <s v="Afternoon"/>
    <d v="2024-02-22T12:20:00"/>
    <d v="2024-02-22T12:27:00"/>
    <d v="2024-02-22T15:28:00"/>
    <d v="2024-02-22T15:58:00"/>
    <d v="2024-02-22T16:54:00"/>
    <d v="2024-02-22T16:58:00"/>
    <n v="0.4"/>
    <n v="4"/>
    <n v="6"/>
    <n v="0.43"/>
    <m/>
    <n v="1"/>
    <s v="Online"/>
    <n v="0.85197724712261136"/>
    <m/>
    <n v="190.9999999939464"/>
    <m/>
    <n v="280.9999999939464"/>
    <x v="4"/>
  </r>
  <r>
    <s v="P100154"/>
    <s v="Cardiology"/>
    <x v="2"/>
    <s v="Walk-in"/>
    <d v="2024-01-02T00:00:00"/>
    <d v="2024-01-02T14:30:00"/>
    <d v="2024-01-02T14:10:00"/>
    <s v="Afternoon"/>
    <d v="2024-01-02T14:12:00"/>
    <d v="2024-01-02T14:21:00"/>
    <d v="2024-01-02T14:46:00"/>
    <d v="2024-01-02T15:22:00"/>
    <d v="2024-01-02T16:47:00"/>
    <d v="2024-01-02T16:55:00"/>
    <n v="0.73"/>
    <n v="2"/>
    <n v="15"/>
    <n v="0.45"/>
    <d v="1899-12-30T00:16:18"/>
    <n v="0"/>
    <s v="Walk-in"/>
    <n v="0.68566421774362818"/>
    <m/>
    <n v="35.999999991618097"/>
    <m/>
    <n v="164.99999999301508"/>
    <x v="3"/>
  </r>
  <r>
    <s v="P100175"/>
    <s v="Cardiology"/>
    <x v="2"/>
    <s v="Scheduled"/>
    <d v="2024-03-13T00:00:00"/>
    <d v="2024-03-13T11:00:00"/>
    <d v="2024-03-13T10:52:00"/>
    <s v="Morning"/>
    <d v="2024-03-13T10:53:00"/>
    <d v="2024-03-13T10:57:00"/>
    <d v="2024-03-13T13:49:00"/>
    <d v="2024-03-13T14:15:00"/>
    <d v="2024-03-13T14:50:00"/>
    <d v="2024-03-13T15:04:00"/>
    <n v="0.31"/>
    <n v="2"/>
    <n v="12"/>
    <n v="0.39"/>
    <m/>
    <n v="1"/>
    <s v="Online"/>
    <n v="0.42345593596847708"/>
    <m/>
    <n v="177.00000000069849"/>
    <m/>
    <n v="252.00000000419095"/>
    <x v="5"/>
  </r>
  <r>
    <s v="P100177"/>
    <s v="Cardiology"/>
    <x v="1"/>
    <s v="Scheduled"/>
    <d v="2024-02-04T00:00:00"/>
    <d v="2024-02-04T10:15:00"/>
    <d v="2024-02-04T10:39:00"/>
    <s v="Morning"/>
    <d v="2024-02-04T10:43:00"/>
    <d v="2024-02-04T10:48:00"/>
    <d v="2024-02-04T11:34:00"/>
    <d v="2024-02-04T12:01:00"/>
    <d v="2024-02-04T12:01:00"/>
    <d v="2024-02-04T12:32:00"/>
    <n v="0.95"/>
    <n v="5"/>
    <n v="7"/>
    <n v="0.36"/>
    <m/>
    <n v="1"/>
    <s v="Online"/>
    <n v="0.29591586754608978"/>
    <m/>
    <n v="55.000000001164153"/>
    <m/>
    <n v="113.00000000162981"/>
    <x v="1"/>
  </r>
  <r>
    <s v="P100179"/>
    <s v="Cardiology"/>
    <x v="1"/>
    <s v="Scheduled"/>
    <d v="2024-02-19T00:00:00"/>
    <d v="2024-02-19T10:15:00"/>
    <d v="2024-02-19T10:09:00"/>
    <s v="Morning"/>
    <d v="2024-02-19T10:14:00"/>
    <d v="2024-02-19T10:17:00"/>
    <d v="2024-02-19T11:05:00"/>
    <d v="2024-02-19T11:24:00"/>
    <d v="2024-02-19T12:56:00"/>
    <d v="2024-02-19T13:01:00"/>
    <n v="0.68"/>
    <n v="4"/>
    <n v="14"/>
    <n v="0.15"/>
    <m/>
    <n v="1"/>
    <s v="Online"/>
    <n v="0.44485624658084699"/>
    <m/>
    <n v="55.999999993946403"/>
    <m/>
    <n v="171.99999999487773"/>
    <x v="2"/>
  </r>
  <r>
    <s v="P100185"/>
    <s v="Cardiology"/>
    <x v="3"/>
    <s v="Scheduled"/>
    <d v="2024-03-10T00:00:00"/>
    <d v="2024-03-10T12:30:00"/>
    <d v="2024-03-10T12:07:00"/>
    <s v="Afternoon"/>
    <d v="2024-03-10T12:08:00"/>
    <d v="2024-03-10T12:18:00"/>
    <d v="2024-03-10T12:48:00"/>
    <d v="2024-03-10T13:19:00"/>
    <d v="2024-03-10T14:04:00"/>
    <d v="2024-03-10T14:18:00"/>
    <n v="0.72"/>
    <n v="6"/>
    <n v="8"/>
    <n v="0.39"/>
    <m/>
    <n v="1"/>
    <s v="Online"/>
    <n v="0.18449939784311409"/>
    <m/>
    <n v="40.999999997438863"/>
    <m/>
    <n v="130.99999999743886"/>
    <x v="1"/>
  </r>
  <r>
    <s v="P100187"/>
    <s v="Cardiology"/>
    <x v="3"/>
    <s v="Scheduled"/>
    <d v="2024-02-05T00:00:00"/>
    <d v="2024-02-05T08:15:00"/>
    <d v="2024-02-05T07:57:00"/>
    <s v="Morning"/>
    <d v="2024-02-05T08:01:00"/>
    <d v="2024-02-05T08:08:00"/>
    <d v="2024-02-05T09:25:00"/>
    <d v="2024-02-05T09:48:00"/>
    <d v="2024-02-05T11:11:00"/>
    <d v="2024-02-05T12:10:00"/>
    <n v="0.73"/>
    <n v="6"/>
    <n v="5"/>
    <n v="0.28999999999999998"/>
    <m/>
    <n v="1"/>
    <s v="Online"/>
    <n v="0.58905265884999802"/>
    <m/>
    <n v="87.999999993480742"/>
    <m/>
    <n v="252.9999999969732"/>
    <x v="2"/>
  </r>
  <r>
    <s v="P100205"/>
    <s v="Cardiology"/>
    <x v="3"/>
    <s v="Scheduled"/>
    <d v="2024-01-22T00:00:00"/>
    <d v="2024-01-22T12:30:00"/>
    <d v="2024-01-22T12:10:00"/>
    <s v="Afternoon"/>
    <d v="2024-01-22T12:12:00"/>
    <d v="2024-01-22T12:15:00"/>
    <d v="2024-01-22T13:29:00"/>
    <d v="2024-01-22T13:39:00"/>
    <d v="2024-01-22T14:09:00"/>
    <d v="2024-01-22T14:16:00"/>
    <n v="0.68"/>
    <n v="8"/>
    <n v="5"/>
    <n v="0.44"/>
    <m/>
    <n v="1"/>
    <s v="Online"/>
    <n v="0.58579333646018994"/>
    <m/>
    <n v="78.999999995576218"/>
    <m/>
    <n v="126.00000000209548"/>
    <x v="2"/>
  </r>
  <r>
    <s v="P100208"/>
    <s v="Cardiology"/>
    <x v="3"/>
    <s v="Walk-in"/>
    <d v="2024-01-15T00:00:00"/>
    <d v="2024-01-15T15:00:00"/>
    <d v="2024-01-15T14:48:00"/>
    <s v="Afternoon"/>
    <d v="2024-01-15T14:50:00"/>
    <d v="2024-01-15T14:57:00"/>
    <d v="2024-01-15T15:45:00"/>
    <d v="2024-01-15T16:05:00"/>
    <d v="2024-01-15T16:05:00"/>
    <d v="2024-01-15T16:08:00"/>
    <n v="0.7"/>
    <n v="2"/>
    <n v="9"/>
    <n v="0.47"/>
    <d v="1899-12-30T00:57:31"/>
    <n v="0"/>
    <s v="Walk-in"/>
    <n v="0.60870053451897321"/>
    <m/>
    <n v="56.999999997206032"/>
    <m/>
    <n v="79.999999998835847"/>
    <x v="2"/>
  </r>
  <r>
    <s v="P100210"/>
    <s v="Cardiology"/>
    <x v="1"/>
    <s v="Walk-in"/>
    <d v="2024-02-27T00:00:00"/>
    <d v="2024-02-27T09:45:00"/>
    <d v="2024-02-27T09:02:00"/>
    <s v="Morning"/>
    <d v="2024-02-27T09:07:00"/>
    <d v="2024-02-27T09:13:00"/>
    <d v="2024-02-27T09:19:00"/>
    <d v="2024-02-27T09:47:00"/>
    <d v="2024-02-27T10:08:00"/>
    <d v="2024-02-27T11:08:00"/>
    <n v="0.82"/>
    <n v="3"/>
    <n v="6"/>
    <n v="0.24"/>
    <d v="1899-12-30T00:05:19"/>
    <n v="0"/>
    <s v="Walk-in"/>
    <n v="0.14648332437594047"/>
    <m/>
    <n v="17.000000003026798"/>
    <m/>
    <n v="126.00000000209548"/>
    <x v="3"/>
  </r>
  <r>
    <s v="P100214"/>
    <s v="Cardiology"/>
    <x v="1"/>
    <s v="Emergency"/>
    <d v="2024-03-08T00:00:00"/>
    <d v="2024-03-08T16:45:00"/>
    <d v="2024-03-08T16:30:00"/>
    <s v="Afternoon"/>
    <d v="2024-03-08T16:32:00"/>
    <d v="2024-03-08T16:38:00"/>
    <d v="2024-03-08T17:28:00"/>
    <d v="2024-03-08T17:52:00"/>
    <d v="2024-03-08T18:28:00"/>
    <d v="2024-03-08T18:36:00"/>
    <n v="0.72"/>
    <n v="6"/>
    <n v="4"/>
    <n v="0.28000000000000003"/>
    <d v="1899-12-30T00:33:19"/>
    <n v="0"/>
    <s v="Walk-in"/>
    <n v="0.91261073396068781"/>
    <m/>
    <n v="58.000000000465661"/>
    <m/>
    <n v="126.00000000209548"/>
    <x v="0"/>
  </r>
  <r>
    <s v="P100240"/>
    <s v="Cardiology"/>
    <x v="3"/>
    <s v="Walk-in"/>
    <d v="2024-03-20T00:00:00"/>
    <d v="2024-03-20T13:00:00"/>
    <d v="2024-03-20T12:50:00"/>
    <s v="Afternoon"/>
    <d v="2024-03-20T12:53:00"/>
    <d v="2024-03-20T13:01:00"/>
    <d v="2024-03-20T13:30:00"/>
    <d v="2024-03-20T14:00:00"/>
    <d v="2024-03-20T14:28:00"/>
    <d v="2024-03-20T15:05:00"/>
    <n v="0.41"/>
    <n v="5"/>
    <n v="12"/>
    <n v="0.28000000000000003"/>
    <d v="1899-12-30T00:59:58"/>
    <n v="0"/>
    <s v="Walk-in"/>
    <n v="2.391046090597726E-2"/>
    <m/>
    <n v="40.000000004656613"/>
    <m/>
    <n v="135"/>
    <x v="5"/>
  </r>
  <r>
    <s v="P100241"/>
    <s v="Cardiology"/>
    <x v="2"/>
    <s v="Emergency"/>
    <d v="2024-02-02T00:00:00"/>
    <d v="2024-02-02T11:00:00"/>
    <d v="2024-02-02T11:00:00"/>
    <s v="Morning"/>
    <d v="2024-02-02T11:04:00"/>
    <d v="2024-02-02T11:06:00"/>
    <d v="2024-02-02T11:30:00"/>
    <d v="2024-02-02T11:56:00"/>
    <d v="2024-02-02T13:09:00"/>
    <d v="2024-02-02T13:17:00"/>
    <n v="0.46"/>
    <n v="2"/>
    <n v="11"/>
    <n v="0.26"/>
    <d v="1899-12-30T00:06:26"/>
    <n v="0"/>
    <s v="Walk-in"/>
    <n v="0.58834537060542802"/>
    <m/>
    <n v="29.999999993015081"/>
    <m/>
    <n v="136.99999999604188"/>
    <x v="0"/>
  </r>
  <r>
    <s v="P100252"/>
    <s v="Cardiology"/>
    <x v="2"/>
    <s v="Scheduled"/>
    <d v="2024-03-01T00:00:00"/>
    <d v="2024-03-01T14:15:00"/>
    <d v="2024-03-01T14:00:00"/>
    <s v="Afternoon"/>
    <d v="2024-03-01T14:03:00"/>
    <d v="2024-03-01T14:11:00"/>
    <d v="2024-03-01T17:57:00"/>
    <d v="2024-03-01T18:20:00"/>
    <d v="2024-03-01T18:20:00"/>
    <d v="2024-03-01T18:22:00"/>
    <n v="0.81"/>
    <n v="4"/>
    <n v="6"/>
    <n v="0.32"/>
    <m/>
    <n v="1"/>
    <s v="Online"/>
    <n v="0.19400678454072273"/>
    <m/>
    <n v="236.99999999720603"/>
    <m/>
    <n v="261.99999999487773"/>
    <x v="0"/>
  </r>
  <r>
    <s v="P100271"/>
    <s v="Cardiology"/>
    <x v="2"/>
    <s v="Scheduled"/>
    <d v="2024-01-19T00:00:00"/>
    <d v="2024-01-19T08:00:00"/>
    <d v="2024-01-19T07:56:00"/>
    <s v="Morning"/>
    <d v="2024-01-19T08:00:00"/>
    <d v="2024-01-19T08:01:00"/>
    <d v="2024-01-19T08:08:00"/>
    <d v="2024-01-19T08:23:00"/>
    <d v="2024-01-19T08:23:00"/>
    <d v="2024-01-19T10:15:00"/>
    <n v="0.87"/>
    <n v="2"/>
    <n v="14"/>
    <n v="0.33"/>
    <m/>
    <n v="1"/>
    <s v="Online"/>
    <n v="0.22741585673724263"/>
    <m/>
    <n v="11.999999997206032"/>
    <m/>
    <n v="139.00000000256114"/>
    <x v="0"/>
  </r>
  <r>
    <s v="P100300"/>
    <s v="Cardiology"/>
    <x v="2"/>
    <s v="Walk-in"/>
    <d v="2024-01-09T00:00:00"/>
    <d v="2024-01-09T10:45:00"/>
    <d v="2024-01-09T10:39:00"/>
    <s v="Morning"/>
    <d v="2024-01-09T10:42:00"/>
    <d v="2024-01-09T10:51:00"/>
    <d v="2024-01-09T10:59:00"/>
    <d v="2024-01-09T11:11:00"/>
    <d v="2024-01-09T12:25:00"/>
    <d v="2024-01-09T12:28:00"/>
    <n v="0.81"/>
    <n v="3"/>
    <n v="10"/>
    <n v="0.37"/>
    <d v="1899-12-30T00:49:18"/>
    <n v="0"/>
    <s v="Walk-in"/>
    <n v="0.50202932987849358"/>
    <m/>
    <n v="20.000000002328306"/>
    <m/>
    <n v="108.99999999906868"/>
    <x v="3"/>
  </r>
  <r>
    <s v="P100307"/>
    <s v="Cardiology"/>
    <x v="2"/>
    <s v="Emergency"/>
    <d v="2024-02-07T00:00:00"/>
    <d v="2024-02-07T12:15:00"/>
    <d v="2024-02-07T11:52:00"/>
    <s v="Morning"/>
    <d v="2024-02-07T11:55:00"/>
    <d v="2024-02-07T11:59:00"/>
    <d v="2024-02-07T12:53:00"/>
    <d v="2024-02-07T13:20:00"/>
    <d v="2024-02-07T13:20:00"/>
    <d v="2024-02-07T13:33:00"/>
    <n v="0.32"/>
    <n v="2"/>
    <n v="7"/>
    <n v="0.39"/>
    <d v="1899-12-30T00:01:30"/>
    <n v="0"/>
    <s v="Walk-in"/>
    <n v="0.85859906225743143"/>
    <m/>
    <n v="61.000000010244548"/>
    <m/>
    <n v="101.00000000442378"/>
    <x v="5"/>
  </r>
  <r>
    <s v="P100351"/>
    <s v="Cardiology"/>
    <x v="1"/>
    <s v="Scheduled"/>
    <d v="2024-01-23T00:00:00"/>
    <d v="2024-01-23T15:45:00"/>
    <d v="2024-01-23T15:33:00"/>
    <s v="Afternoon"/>
    <d v="2024-01-23T15:35:00"/>
    <d v="2024-01-23T15:37:00"/>
    <d v="2024-01-23T18:12:00"/>
    <d v="2024-01-23T18:32:00"/>
    <d v="2024-01-23T19:12:00"/>
    <d v="2024-01-23T21:15:00"/>
    <n v="0.67"/>
    <n v="3"/>
    <n v="7"/>
    <n v="0.41"/>
    <m/>
    <n v="1"/>
    <s v="Online"/>
    <n v="0.69478103600768903"/>
    <m/>
    <n v="158.99999999441206"/>
    <m/>
    <n v="341.99999999371357"/>
    <x v="3"/>
  </r>
  <r>
    <s v="P100370"/>
    <s v="Cardiology"/>
    <x v="3"/>
    <s v="Scheduled"/>
    <d v="2024-03-27T00:00:00"/>
    <d v="2024-03-27T09:45:00"/>
    <d v="2024-03-27T09:19:00"/>
    <s v="Morning"/>
    <d v="2024-03-27T09:22:00"/>
    <d v="2024-03-27T09:35:00"/>
    <d v="2024-03-27T10:55:00"/>
    <d v="2024-03-27T11:06:00"/>
    <d v="2024-03-27T11:30:00"/>
    <d v="2024-03-27T11:46:00"/>
    <n v="0.83"/>
    <n v="5"/>
    <n v="4"/>
    <n v="0.42"/>
    <m/>
    <n v="1"/>
    <s v="Online"/>
    <n v="0.54335057438362067"/>
    <m/>
    <n v="95.999999998603016"/>
    <m/>
    <n v="146.99999999720603"/>
    <x v="5"/>
  </r>
  <r>
    <s v="P100385"/>
    <s v="Cardiology"/>
    <x v="0"/>
    <s v="Scheduled"/>
    <d v="2024-01-22T00:00:00"/>
    <d v="2024-01-22T13:45:00"/>
    <d v="2024-01-22T13:25:00"/>
    <s v="Afternoon"/>
    <d v="2024-01-22T13:29:00"/>
    <d v="2024-01-22T13:36:00"/>
    <d v="2024-01-22T15:22:00"/>
    <d v="2024-01-22T15:35:00"/>
    <d v="2024-01-22T16:19:00"/>
    <d v="2024-01-22T17:23:00"/>
    <n v="0.34"/>
    <n v="8"/>
    <n v="8"/>
    <n v="0.16"/>
    <m/>
    <n v="1"/>
    <s v="Online"/>
    <n v="0.46804844116670408"/>
    <m/>
    <n v="116.99999999371357"/>
    <m/>
    <n v="238.00000000046566"/>
    <x v="2"/>
  </r>
  <r>
    <s v="P100387"/>
    <s v="Cardiology"/>
    <x v="2"/>
    <s v="Walk-in"/>
    <d v="2024-03-06T00:00:00"/>
    <d v="2024-03-06T14:00:00"/>
    <d v="2024-03-06T14:10:00"/>
    <s v="Afternoon"/>
    <d v="2024-03-06T14:15:00"/>
    <d v="2024-03-06T14:24:00"/>
    <d v="2024-03-06T14:50:00"/>
    <d v="2024-03-06T15:10:00"/>
    <d v="2024-03-06T15:53:00"/>
    <d v="2024-03-06T16:09:00"/>
    <n v="0.77"/>
    <n v="7"/>
    <n v="11"/>
    <n v="0.19"/>
    <d v="1899-12-30T00:16:51"/>
    <n v="0"/>
    <s v="Walk-in"/>
    <n v="0.30443955246390031"/>
    <m/>
    <n v="39.999999994179234"/>
    <m/>
    <n v="119.00000000023283"/>
    <x v="5"/>
  </r>
  <r>
    <s v="P100394"/>
    <s v="Cardiology"/>
    <x v="3"/>
    <s v="Scheduled"/>
    <d v="2024-03-28T00:00:00"/>
    <d v="2024-03-28T14:30:00"/>
    <d v="2024-03-28T13:39:00"/>
    <s v="Afternoon"/>
    <d v="2024-03-28T13:43:00"/>
    <d v="2024-03-28T13:55:00"/>
    <d v="2024-03-28T13:57:00"/>
    <d v="2024-03-28T14:24:00"/>
    <d v="2024-03-28T15:06:00"/>
    <d v="2024-03-28T15:17:00"/>
    <n v="0.78"/>
    <n v="8"/>
    <n v="6"/>
    <n v="0.14000000000000001"/>
    <m/>
    <n v="1"/>
    <s v="Online"/>
    <n v="0.1121607294362863"/>
    <m/>
    <n v="18.000000006286427"/>
    <m/>
    <n v="98.000000005122274"/>
    <x v="4"/>
  </r>
  <r>
    <s v="P100430"/>
    <s v="Cardiology"/>
    <x v="2"/>
    <s v="Scheduled"/>
    <d v="2024-03-09T00:00:00"/>
    <d v="2024-03-09T14:45:00"/>
    <d v="2024-03-09T14:31:00"/>
    <s v="Afternoon"/>
    <d v="2024-03-09T14:33:00"/>
    <d v="2024-03-09T14:39:00"/>
    <d v="2024-03-09T15:44:00"/>
    <d v="2024-03-09T15:59:00"/>
    <d v="2024-03-09T16:28:00"/>
    <d v="2024-03-09T17:41:00"/>
    <n v="0.62"/>
    <n v="3"/>
    <n v="3"/>
    <n v="0.28000000000000003"/>
    <m/>
    <n v="1"/>
    <s v="Online"/>
    <n v="0.45327842276159924"/>
    <m/>
    <n v="72.999999996973202"/>
    <m/>
    <n v="190.00000000116415"/>
    <x v="6"/>
  </r>
  <r>
    <s v="P100443"/>
    <s v="Cardiology"/>
    <x v="1"/>
    <s v="Emergency"/>
    <d v="2024-01-08T00:00:00"/>
    <d v="2024-01-08T16:15:00"/>
    <d v="2024-01-08T16:02:00"/>
    <s v="Afternoon"/>
    <d v="2024-01-08T16:05:00"/>
    <d v="2024-01-08T16:11:00"/>
    <d v="2024-01-08T17:43:00"/>
    <d v="2024-01-08T17:54:00"/>
    <d v="2024-01-08T17:54:00"/>
    <d v="2024-01-08T18:06:00"/>
    <n v="0.37"/>
    <n v="6"/>
    <n v="12"/>
    <n v="0.12"/>
    <d v="1899-12-30T00:09:59"/>
    <n v="0"/>
    <s v="Walk-in"/>
    <n v="0.4817024051860489"/>
    <m/>
    <n v="100.9999999939464"/>
    <m/>
    <n v="123.99999999557622"/>
    <x v="2"/>
  </r>
  <r>
    <s v="P100449"/>
    <s v="Cardiology"/>
    <x v="1"/>
    <s v="Scheduled"/>
    <d v="2024-01-10T00:00:00"/>
    <d v="2024-01-10T13:45:00"/>
    <d v="2024-01-10T13:33:00"/>
    <s v="Afternoon"/>
    <d v="2024-01-10T13:36:00"/>
    <d v="2024-01-10T13:38:00"/>
    <d v="2024-01-10T15:47:00"/>
    <d v="2024-01-10T15:59:00"/>
    <d v="2024-01-10T16:50:00"/>
    <d v="2024-01-10T18:38:00"/>
    <n v="0.66"/>
    <n v="2"/>
    <n v="3"/>
    <n v="0.26"/>
    <m/>
    <n v="1"/>
    <s v="Online"/>
    <n v="2.3114966502093215E-2"/>
    <m/>
    <n v="133.99999999674037"/>
    <m/>
    <n v="304.99999999883585"/>
    <x v="5"/>
  </r>
  <r>
    <s v="P100469"/>
    <s v="Cardiology"/>
    <x v="0"/>
    <s v="Scheduled"/>
    <d v="2024-01-20T00:00:00"/>
    <d v="2024-01-20T10:30:00"/>
    <d v="2024-01-20T10:43:00"/>
    <s v="Morning"/>
    <d v="2024-01-20T10:47:00"/>
    <d v="2024-01-20T10:56:00"/>
    <d v="2024-01-20T11:54:00"/>
    <d v="2024-01-20T12:33:00"/>
    <d v="2024-01-20T13:37:00"/>
    <d v="2024-01-20T13:47:00"/>
    <n v="0.3"/>
    <n v="4"/>
    <n v="14"/>
    <n v="0.28000000000000003"/>
    <m/>
    <n v="1"/>
    <s v="Online"/>
    <n v="0.13278090409374055"/>
    <m/>
    <n v="71.000000000931323"/>
    <m/>
    <n v="184.00000000256114"/>
    <x v="6"/>
  </r>
  <r>
    <s v="P100475"/>
    <s v="Cardiology"/>
    <x v="2"/>
    <s v="Scheduled"/>
    <d v="2024-01-13T00:00:00"/>
    <d v="2024-01-13T08:00:00"/>
    <d v="2024-01-13T07:58:00"/>
    <s v="Morning"/>
    <d v="2024-01-13T07:59:00"/>
    <d v="2024-01-13T08:11:00"/>
    <d v="2024-01-13T08:35:00"/>
    <d v="2024-01-13T08:54:00"/>
    <d v="2024-01-13T09:51:00"/>
    <d v="2024-01-13T11:04:00"/>
    <n v="0.89"/>
    <n v="2"/>
    <n v="11"/>
    <n v="0.43"/>
    <m/>
    <n v="1"/>
    <s v="Online"/>
    <n v="0.5173930660384094"/>
    <m/>
    <n v="37.000000005355105"/>
    <m/>
    <n v="185.99999999860302"/>
    <x v="6"/>
  </r>
  <r>
    <s v="P100481"/>
    <s v="Cardiology"/>
    <x v="3"/>
    <s v="Scheduled"/>
    <d v="2024-02-01T00:00:00"/>
    <d v="2024-02-01T12:45:00"/>
    <d v="2024-02-01T12:25:00"/>
    <s v="Afternoon"/>
    <d v="2024-02-01T12:29:00"/>
    <d v="2024-02-01T12:32:00"/>
    <d v="2024-02-01T13:09:00"/>
    <d v="2024-02-01T13:32:00"/>
    <d v="2024-02-01T14:13:00"/>
    <d v="2024-02-01T14:34:00"/>
    <n v="0.61"/>
    <n v="8"/>
    <n v="9"/>
    <n v="0.42"/>
    <m/>
    <n v="1"/>
    <s v="Online"/>
    <n v="0.13010217822484393"/>
    <m/>
    <n v="44.00000000721775"/>
    <m/>
    <n v="129.00000000139698"/>
    <x v="4"/>
  </r>
  <r>
    <s v="P100483"/>
    <s v="Cardiology"/>
    <x v="0"/>
    <s v="Scheduled"/>
    <d v="2024-02-11T00:00:00"/>
    <d v="2024-02-11T12:45:00"/>
    <d v="2024-02-11T12:47:00"/>
    <s v="Afternoon"/>
    <d v="2024-02-11T12:50:00"/>
    <d v="2024-02-11T12:59:00"/>
    <d v="2024-02-11T14:28:00"/>
    <d v="2024-02-11T14:44:00"/>
    <d v="2024-02-11T14:44:00"/>
    <d v="2024-02-11T14:53:00"/>
    <n v="0.44"/>
    <n v="6"/>
    <n v="7"/>
    <n v="0.38"/>
    <m/>
    <n v="1"/>
    <s v="Online"/>
    <n v="0.1754037562012174"/>
    <m/>
    <n v="101.00000000442378"/>
    <m/>
    <n v="126.00000000209548"/>
    <x v="1"/>
  </r>
  <r>
    <s v="P100500"/>
    <s v="Cardiology"/>
    <x v="3"/>
    <s v="Emergency"/>
    <d v="2024-03-08T00:00:00"/>
    <d v="2024-03-08T11:15:00"/>
    <d v="2024-03-08T11:05:00"/>
    <s v="Morning"/>
    <d v="2024-03-08T11:07:00"/>
    <d v="2024-03-08T11:12:00"/>
    <d v="2024-03-08T11:38:00"/>
    <d v="2024-03-08T11:47:00"/>
    <d v="2024-03-08T12:03:00"/>
    <d v="2024-03-08T12:21:00"/>
    <n v="0.73"/>
    <n v="2"/>
    <n v="13"/>
    <n v="0.16"/>
    <d v="1899-12-30T00:10:10"/>
    <n v="0"/>
    <s v="Walk-in"/>
    <n v="0.10286892950902549"/>
    <m/>
    <n v="33.000000002793968"/>
    <m/>
    <n v="75.99999999627471"/>
    <x v="0"/>
  </r>
  <r>
    <s v="P100503"/>
    <s v="Cardiology"/>
    <x v="0"/>
    <s v="Scheduled"/>
    <d v="2024-01-07T00:00:00"/>
    <d v="2024-01-07T11:00:00"/>
    <d v="2024-01-07T10:52:00"/>
    <s v="Morning"/>
    <d v="2024-01-07T10:55:00"/>
    <d v="2024-01-07T11:04:00"/>
    <d v="2024-01-07T12:00:00"/>
    <d v="2024-01-07T12:08:00"/>
    <d v="2024-01-07T13:28:00"/>
    <d v="2024-01-07T13:56:00"/>
    <n v="0.87"/>
    <n v="7"/>
    <n v="3"/>
    <n v="0.48"/>
    <m/>
    <n v="1"/>
    <s v="Online"/>
    <n v="0.73558829791010516"/>
    <m/>
    <n v="68.000000001629815"/>
    <m/>
    <n v="184.00000000256114"/>
    <x v="1"/>
  </r>
  <r>
    <s v="P100513"/>
    <s v="Cardiology"/>
    <x v="2"/>
    <s v="Scheduled"/>
    <d v="2024-01-06T00:00:00"/>
    <d v="2024-01-06T08:30:00"/>
    <d v="2024-01-06T08:48:00"/>
    <s v="Morning"/>
    <d v="2024-01-06T08:51:00"/>
    <d v="2024-01-06T09:03:00"/>
    <d v="2024-01-06T09:56:00"/>
    <d v="2024-01-06T10:01:00"/>
    <d v="2024-01-06T10:01:00"/>
    <d v="2024-01-06T10:09:00"/>
    <n v="0.65"/>
    <n v="6"/>
    <n v="7"/>
    <n v="0.46"/>
    <m/>
    <n v="1"/>
    <s v="Online"/>
    <n v="0.22569060309237676"/>
    <m/>
    <n v="68.000000001629815"/>
    <m/>
    <n v="81.000000002095476"/>
    <x v="6"/>
  </r>
  <r>
    <s v="P100535"/>
    <s v="Cardiology"/>
    <x v="0"/>
    <s v="Scheduled"/>
    <d v="2024-03-08T00:00:00"/>
    <d v="2024-03-08T12:15:00"/>
    <d v="2024-03-08T11:52:00"/>
    <s v="Morning"/>
    <d v="2024-03-08T11:55:00"/>
    <d v="2024-03-08T11:59:00"/>
    <d v="2024-03-08T12:03:00"/>
    <d v="2024-03-08T12:33:00"/>
    <d v="2024-03-08T12:59:00"/>
    <d v="2024-03-08T13:04:00"/>
    <n v="0.36"/>
    <n v="6"/>
    <n v="5"/>
    <n v="0.15"/>
    <m/>
    <n v="1"/>
    <s v="Online"/>
    <n v="0.78594124351808548"/>
    <m/>
    <n v="11.000000004423782"/>
    <m/>
    <n v="72.000000004190952"/>
    <x v="0"/>
  </r>
  <r>
    <s v="P100559"/>
    <s v="Cardiology"/>
    <x v="3"/>
    <s v="Scheduled"/>
    <d v="2024-01-14T00:00:00"/>
    <d v="2024-01-14T10:00:00"/>
    <d v="2024-01-14T09:54:00"/>
    <s v="Morning"/>
    <d v="2024-01-14T09:57:00"/>
    <d v="2024-01-14T10:12:00"/>
    <d v="2024-01-14T10:33:00"/>
    <d v="2024-01-14T10:53:00"/>
    <d v="2024-01-14T11:18:00"/>
    <d v="2024-01-14T11:35:00"/>
    <n v="0.64"/>
    <n v="3"/>
    <n v="9"/>
    <n v="0.21"/>
    <m/>
    <n v="1"/>
    <s v="Online"/>
    <n v="8.5023648255798889E-2"/>
    <m/>
    <n v="39.000000001396984"/>
    <m/>
    <n v="101.00000000442378"/>
    <x v="1"/>
  </r>
  <r>
    <s v="P100564"/>
    <s v="Cardiology"/>
    <x v="1"/>
    <s v="Emergency"/>
    <d v="2024-03-05T00:00:00"/>
    <d v="2024-03-05T16:00:00"/>
    <d v="2024-03-05T16:13:00"/>
    <s v="Afternoon"/>
    <d v="2024-03-05T16:14:00"/>
    <d v="2024-03-05T16:22:00"/>
    <d v="2024-03-05T17:25:00"/>
    <d v="2024-03-05T17:38:00"/>
    <d v="2024-03-05T18:33:00"/>
    <d v="2024-03-05T18:47:00"/>
    <n v="0.35"/>
    <n v="4"/>
    <n v="13"/>
    <n v="0.33"/>
    <d v="1899-12-30T00:18:04"/>
    <n v="0"/>
    <s v="Walk-in"/>
    <n v="0.78534070799210942"/>
    <m/>
    <n v="72.000000004190952"/>
    <m/>
    <n v="153.99999999906868"/>
    <x v="3"/>
  </r>
  <r>
    <s v="P100566"/>
    <s v="Cardiology"/>
    <x v="1"/>
    <s v="Scheduled"/>
    <d v="2024-03-26T00:00:00"/>
    <d v="2024-03-26T10:30:00"/>
    <d v="2024-03-26T10:15:00"/>
    <s v="Morning"/>
    <d v="2024-03-26T10:17:00"/>
    <d v="2024-03-26T10:31:00"/>
    <d v="2024-03-26T11:25:00"/>
    <d v="2024-03-26T11:49:00"/>
    <d v="2024-03-26T13:37:00"/>
    <d v="2024-03-26T15:27:00"/>
    <n v="0.91"/>
    <n v="8"/>
    <n v="8"/>
    <n v="0.3"/>
    <m/>
    <n v="1"/>
    <s v="Online"/>
    <n v="0.27498177562244608"/>
    <m/>
    <n v="69.999999997671694"/>
    <m/>
    <n v="312.00000000069849"/>
    <x v="3"/>
  </r>
  <r>
    <s v="P100567"/>
    <s v="Cardiology"/>
    <x v="1"/>
    <s v="Scheduled"/>
    <d v="2024-01-01T00:00:00"/>
    <d v="2024-01-01T12:45:00"/>
    <d v="2024-01-01T12:30:00"/>
    <s v="Afternoon"/>
    <d v="2024-01-01T12:34:00"/>
    <d v="2024-01-01T12:42:00"/>
    <d v="2024-01-01T14:46:00"/>
    <d v="2024-01-01T15:15:00"/>
    <d v="2024-01-01T15:51:00"/>
    <d v="2024-01-01T16:00:00"/>
    <n v="0.72"/>
    <n v="5"/>
    <n v="14"/>
    <n v="0.5"/>
    <m/>
    <n v="1"/>
    <s v="Online"/>
    <n v="0.22722697365907163"/>
    <m/>
    <n v="135.99999999278225"/>
    <m/>
    <n v="209.99999999301508"/>
    <x v="2"/>
  </r>
  <r>
    <s v="P100589"/>
    <s v="Cardiology"/>
    <x v="3"/>
    <s v="Emergency"/>
    <d v="2024-01-23T00:00:00"/>
    <d v="2024-01-23T16:15:00"/>
    <d v="2024-01-23T16:27:00"/>
    <s v="Afternoon"/>
    <d v="2024-01-23T16:32:00"/>
    <d v="2024-01-23T16:39:00"/>
    <d v="2024-01-23T17:32:00"/>
    <d v="2024-01-23T17:37:00"/>
    <d v="2024-01-23T17:37:00"/>
    <d v="2024-01-23T18:45:00"/>
    <n v="0.75"/>
    <n v="3"/>
    <n v="4"/>
    <n v="0.26"/>
    <d v="1899-12-30T00:33:55"/>
    <n v="0"/>
    <s v="Walk-in"/>
    <n v="0.61237577450053349"/>
    <m/>
    <n v="65.000000002328306"/>
    <m/>
    <n v="137.99999999930151"/>
    <x v="3"/>
  </r>
  <r>
    <s v="P100626"/>
    <s v="Cardiology"/>
    <x v="2"/>
    <s v="Scheduled"/>
    <d v="2024-01-23T00:00:00"/>
    <d v="2024-01-23T10:15:00"/>
    <d v="2024-01-23T10:09:00"/>
    <s v="Morning"/>
    <d v="2024-01-23T10:11:00"/>
    <d v="2024-01-23T10:19:00"/>
    <d v="2024-01-23T11:08:00"/>
    <d v="2024-01-23T11:13:00"/>
    <d v="2024-01-23T11:53:00"/>
    <d v="2024-01-23T12:03:00"/>
    <n v="0.73"/>
    <n v="3"/>
    <n v="12"/>
    <n v="0.42"/>
    <m/>
    <n v="1"/>
    <s v="Online"/>
    <n v="0.26202283564536666"/>
    <m/>
    <n v="58.999999993247911"/>
    <m/>
    <n v="113.99999999441206"/>
    <x v="3"/>
  </r>
  <r>
    <s v="P100629"/>
    <s v="Cardiology"/>
    <x v="3"/>
    <s v="Scheduled"/>
    <d v="2024-01-05T00:00:00"/>
    <d v="2024-01-05T16:15:00"/>
    <d v="2024-01-05T16:19:00"/>
    <s v="Afternoon"/>
    <d v="2024-01-05T16:20:00"/>
    <d v="2024-01-05T16:24:00"/>
    <d v="2024-01-05T17:47:00"/>
    <d v="2024-01-05T18:17:00"/>
    <d v="2024-01-05T18:17:00"/>
    <d v="2024-01-05T20:23:00"/>
    <n v="0.3"/>
    <n v="3"/>
    <n v="15"/>
    <n v="0.33"/>
    <m/>
    <n v="1"/>
    <s v="Online"/>
    <n v="0.54400334805349038"/>
    <m/>
    <n v="88.000000003958121"/>
    <m/>
    <n v="244.00000000954606"/>
    <x v="0"/>
  </r>
  <r>
    <s v="P100657"/>
    <s v="Cardiology"/>
    <x v="1"/>
    <s v="Walk-in"/>
    <d v="2024-03-13T00:00:00"/>
    <d v="2024-03-13T08:15:00"/>
    <d v="2024-03-13T08:17:00"/>
    <s v="Morning"/>
    <d v="2024-03-13T08:20:00"/>
    <d v="2024-03-13T08:27:00"/>
    <d v="2024-03-13T08:46:00"/>
    <d v="2024-03-13T09:07:00"/>
    <d v="2024-03-13T09:07:00"/>
    <d v="2024-03-13T09:38:00"/>
    <n v="0.79"/>
    <n v="3"/>
    <n v="11"/>
    <n v="0.23"/>
    <d v="1899-12-30T00:24:24"/>
    <n v="0"/>
    <s v="Walk-in"/>
    <n v="0.87264205861225208"/>
    <m/>
    <n v="29.000000000232831"/>
    <m/>
    <n v="81.000000002095476"/>
    <x v="5"/>
  </r>
  <r>
    <s v="P100664"/>
    <s v="Cardiology"/>
    <x v="0"/>
    <s v="Scheduled"/>
    <d v="2024-01-17T00:00:00"/>
    <d v="2024-01-17T13:30:00"/>
    <d v="2024-01-17T13:01:00"/>
    <s v="Afternoon"/>
    <d v="2024-01-17T13:05:00"/>
    <d v="2024-01-17T13:14:00"/>
    <d v="2024-01-17T14:43:00"/>
    <d v="2024-01-17T14:59:00"/>
    <d v="2024-01-17T17:46:00"/>
    <d v="2024-01-17T17:58:00"/>
    <n v="0.34"/>
    <n v="7"/>
    <n v="4"/>
    <n v="0.23"/>
    <m/>
    <n v="1"/>
    <s v="Online"/>
    <n v="0.22754097711304933"/>
    <m/>
    <n v="101.99999999720603"/>
    <m/>
    <n v="297.00000000419095"/>
    <x v="5"/>
  </r>
  <r>
    <s v="P100683"/>
    <s v="Cardiology"/>
    <x v="2"/>
    <s v="Scheduled"/>
    <d v="2024-02-27T00:00:00"/>
    <d v="2024-02-27T15:30:00"/>
    <d v="2024-02-27T15:09:00"/>
    <s v="Afternoon"/>
    <d v="2024-02-27T15:10:00"/>
    <d v="2024-02-27T15:16:00"/>
    <d v="2024-02-27T15:23:00"/>
    <d v="2024-02-27T15:46:00"/>
    <d v="2024-02-27T16:17:00"/>
    <d v="2024-02-27T18:27:00"/>
    <n v="0.32"/>
    <n v="5"/>
    <n v="15"/>
    <n v="0.49"/>
    <m/>
    <n v="1"/>
    <s v="Online"/>
    <n v="0.38585496621776472"/>
    <m/>
    <n v="14.00000000372529"/>
    <m/>
    <n v="198.00000000628643"/>
    <x v="3"/>
  </r>
  <r>
    <s v="P100710"/>
    <s v="Cardiology"/>
    <x v="2"/>
    <s v="Walk-in"/>
    <d v="2024-01-26T00:00:00"/>
    <d v="2024-01-26T13:15:00"/>
    <d v="2024-01-26T13:22:00"/>
    <s v="Afternoon"/>
    <d v="2024-01-26T13:23:00"/>
    <d v="2024-01-26T13:27:00"/>
    <d v="2024-01-26T14:22:00"/>
    <d v="2024-01-26T14:27:00"/>
    <d v="2024-01-26T14:27:00"/>
    <d v="2024-01-26T14:35:00"/>
    <n v="0.66"/>
    <n v="4"/>
    <n v="9"/>
    <n v="0.39"/>
    <d v="1899-12-30T00:28:18"/>
    <n v="0"/>
    <s v="Walk-in"/>
    <n v="0.72367654731700626"/>
    <m/>
    <n v="60.000000006984919"/>
    <m/>
    <n v="73.000000007450581"/>
    <x v="0"/>
  </r>
  <r>
    <s v="P100714"/>
    <s v="Cardiology"/>
    <x v="2"/>
    <s v="Scheduled"/>
    <d v="2024-01-16T00:00:00"/>
    <d v="2024-01-16T12:45:00"/>
    <d v="2024-01-16T12:27:00"/>
    <s v="Afternoon"/>
    <d v="2024-01-16T12:29:00"/>
    <d v="2024-01-16T12:41:00"/>
    <d v="2024-01-16T13:08:00"/>
    <d v="2024-01-16T13:28:00"/>
    <d v="2024-01-16T13:44:00"/>
    <d v="2024-01-16T15:47:00"/>
    <n v="0.69"/>
    <n v="6"/>
    <n v="9"/>
    <n v="0.36"/>
    <m/>
    <n v="1"/>
    <s v="Online"/>
    <n v="0.51655154840615491"/>
    <m/>
    <n v="40.999999997438863"/>
    <m/>
    <n v="199.99999999185093"/>
    <x v="3"/>
  </r>
  <r>
    <s v="P100720"/>
    <s v="Cardiology"/>
    <x v="0"/>
    <s v="Scheduled"/>
    <d v="2024-02-29T00:00:00"/>
    <d v="2024-02-29T13:00:00"/>
    <d v="2024-02-29T12:48:00"/>
    <s v="Afternoon"/>
    <d v="2024-02-29T12:52:00"/>
    <d v="2024-02-29T13:01:00"/>
    <d v="2024-02-29T14:04:00"/>
    <d v="2024-02-29T14:17:00"/>
    <d v="2024-02-29T15:44:00"/>
    <d v="2024-02-29T16:48:00"/>
    <n v="0.74"/>
    <n v="8"/>
    <n v="5"/>
    <n v="0.31"/>
    <m/>
    <n v="1"/>
    <s v="Online"/>
    <n v="0.45643092744630576"/>
    <m/>
    <n v="75.99999999627471"/>
    <m/>
    <n v="239.99999999650754"/>
    <x v="4"/>
  </r>
  <r>
    <s v="P100729"/>
    <s v="Cardiology"/>
    <x v="2"/>
    <s v="Scheduled"/>
    <d v="2024-01-26T00:00:00"/>
    <d v="2024-01-26T16:00:00"/>
    <d v="2024-01-26T16:07:00"/>
    <s v="Afternoon"/>
    <d v="2024-01-26T16:11:00"/>
    <d v="2024-01-26T16:22:00"/>
    <d v="2024-01-26T18:29:00"/>
    <d v="2024-01-26T18:36:00"/>
    <d v="2024-01-26T19:08:00"/>
    <d v="2024-01-26T20:23:00"/>
    <n v="0.89"/>
    <n v="8"/>
    <n v="14"/>
    <n v="0.28999999999999998"/>
    <m/>
    <n v="1"/>
    <s v="Online"/>
    <n v="0.85600535274126821"/>
    <m/>
    <n v="142.00000000186265"/>
    <m/>
    <n v="256.00000000675209"/>
    <x v="0"/>
  </r>
  <r>
    <s v="P100739"/>
    <s v="Cardiology"/>
    <x v="1"/>
    <s v="Emergency"/>
    <d v="2024-03-24T00:00:00"/>
    <d v="2024-03-24T08:45:00"/>
    <d v="2024-03-24T08:51:00"/>
    <s v="Morning"/>
    <d v="2024-03-24T08:52:00"/>
    <d v="2024-03-24T08:54:00"/>
    <d v="2024-03-24T10:51:00"/>
    <d v="2024-03-24T11:01:00"/>
    <d v="2024-03-24T11:01:00"/>
    <d v="2024-03-24T11:11:00"/>
    <n v="0.74"/>
    <n v="6"/>
    <n v="12"/>
    <n v="0.16"/>
    <d v="1899-12-30T00:56:09"/>
    <n v="0"/>
    <s v="Walk-in"/>
    <n v="0.44402416222630714"/>
    <m/>
    <n v="119.99999999301508"/>
    <m/>
    <n v="139.99999999534339"/>
    <x v="1"/>
  </r>
  <r>
    <s v="P100759"/>
    <s v="Cardiology"/>
    <x v="0"/>
    <s v="Scheduled"/>
    <d v="2024-03-21T00:00:00"/>
    <d v="2024-03-21T11:15:00"/>
    <d v="2024-03-21T10:46:00"/>
    <s v="Morning"/>
    <d v="2024-03-21T10:50:00"/>
    <d v="2024-03-21T10:56:00"/>
    <d v="2024-03-21T11:06:00"/>
    <d v="2024-03-21T11:25:00"/>
    <d v="2024-03-21T11:43:00"/>
    <d v="2024-03-21T11:48:00"/>
    <n v="0.44"/>
    <n v="2"/>
    <n v="9"/>
    <n v="0.33"/>
    <m/>
    <n v="1"/>
    <s v="Online"/>
    <n v="5.1241673257588771E-2"/>
    <m/>
    <n v="20.000000002328306"/>
    <m/>
    <n v="62.000000003026798"/>
    <x v="4"/>
  </r>
  <r>
    <s v="P100768"/>
    <s v="Cardiology"/>
    <x v="0"/>
    <s v="Scheduled"/>
    <d v="2024-02-10T00:00:00"/>
    <d v="2024-02-10T16:00:00"/>
    <d v="2024-02-10T16:12:00"/>
    <s v="Afternoon"/>
    <d v="2024-02-10T16:17:00"/>
    <d v="2024-02-10T16:29:00"/>
    <d v="2024-02-10T16:44:00"/>
    <d v="2024-02-10T16:55:00"/>
    <d v="2024-02-10T16:55:00"/>
    <d v="2024-02-10T17:15:00"/>
    <n v="0.75"/>
    <n v="7"/>
    <n v="14"/>
    <n v="0.42"/>
    <m/>
    <n v="1"/>
    <s v="Online"/>
    <n v="0.47088714384456554"/>
    <m/>
    <n v="31.999999999534339"/>
    <m/>
    <n v="62.999999995809048"/>
    <x v="6"/>
  </r>
  <r>
    <s v="P100779"/>
    <s v="Cardiology"/>
    <x v="1"/>
    <s v="Walk-in"/>
    <d v="2024-01-12T00:00:00"/>
    <d v="2024-01-12T15:45:00"/>
    <d v="2024-01-12T15:44:00"/>
    <s v="Afternoon"/>
    <d v="2024-01-12T15:45:00"/>
    <d v="2024-01-12T15:52:00"/>
    <d v="2024-01-12T17:16:00"/>
    <d v="2024-01-12T17:54:00"/>
    <d v="2024-01-12T18:52:00"/>
    <d v="2024-01-12T18:54:00"/>
    <n v="0.41"/>
    <n v="3"/>
    <n v="15"/>
    <n v="0.13"/>
    <d v="1899-12-30T00:53:21"/>
    <n v="0"/>
    <s v="Walk-in"/>
    <n v="0.77247542438218608"/>
    <m/>
    <n v="92.000000006519258"/>
    <m/>
    <n v="190.00000000116415"/>
    <x v="0"/>
  </r>
  <r>
    <s v="P100782"/>
    <s v="Cardiology"/>
    <x v="3"/>
    <s v="Scheduled"/>
    <d v="2024-03-04T00:00:00"/>
    <d v="2024-03-04T13:00:00"/>
    <d v="2024-03-04T12:46:00"/>
    <s v="Afternoon"/>
    <d v="2024-03-04T12:51:00"/>
    <d v="2024-03-04T12:56:00"/>
    <d v="2024-03-04T13:54:00"/>
    <d v="2024-03-04T14:10:00"/>
    <d v="2024-03-04T14:48:00"/>
    <d v="2024-03-04T14:50:00"/>
    <n v="0.4"/>
    <n v="6"/>
    <n v="10"/>
    <n v="0.23"/>
    <m/>
    <n v="1"/>
    <s v="Online"/>
    <n v="0.66631880548791933"/>
    <m/>
    <n v="68.000000001629815"/>
    <m/>
    <n v="123.99999999557622"/>
    <x v="2"/>
  </r>
  <r>
    <s v="P100785"/>
    <s v="Cardiology"/>
    <x v="0"/>
    <s v="Scheduled"/>
    <d v="2024-02-02T00:00:00"/>
    <d v="2024-02-02T12:00:00"/>
    <d v="2024-02-02T12:10:00"/>
    <s v="Afternoon"/>
    <d v="2024-02-02T12:13:00"/>
    <d v="2024-02-02T12:16:00"/>
    <d v="2024-02-02T13:02:00"/>
    <d v="2024-02-02T13:36:00"/>
    <d v="2024-02-02T14:08:00"/>
    <d v="2024-02-02T14:17:00"/>
    <n v="0.39"/>
    <n v="4"/>
    <n v="11"/>
    <n v="0.27"/>
    <m/>
    <n v="1"/>
    <s v="Online"/>
    <n v="0.4416360940438534"/>
    <m/>
    <n v="52.000000001862645"/>
    <m/>
    <n v="126.99999999487773"/>
    <x v="0"/>
  </r>
  <r>
    <s v="P100790"/>
    <s v="Cardiology"/>
    <x v="0"/>
    <s v="Scheduled"/>
    <d v="2024-01-04T00:00:00"/>
    <d v="2024-01-04T10:30:00"/>
    <d v="2024-01-04T10:07:00"/>
    <s v="Morning"/>
    <d v="2024-01-04T10:09:00"/>
    <d v="2024-01-04T10:12:00"/>
    <d v="2024-01-04T10:27:00"/>
    <d v="2024-01-04T11:04:00"/>
    <d v="2024-01-04T11:55:00"/>
    <d v="2024-01-04T12:52:00"/>
    <n v="0.67"/>
    <n v="3"/>
    <n v="11"/>
    <n v="0.44"/>
    <m/>
    <n v="1"/>
    <s v="Online"/>
    <n v="0.56389668658045244"/>
    <m/>
    <n v="20.000000002328306"/>
    <m/>
    <n v="165.00000000349246"/>
    <x v="4"/>
  </r>
  <r>
    <s v="P100797"/>
    <s v="Cardiology"/>
    <x v="0"/>
    <s v="Scheduled"/>
    <d v="2024-01-18T00:00:00"/>
    <d v="2024-01-18T11:30:00"/>
    <d v="2024-01-18T11:13:00"/>
    <s v="Morning"/>
    <d v="2024-01-18T11:17:00"/>
    <d v="2024-01-18T11:20:00"/>
    <d v="2024-01-18T11:32:00"/>
    <d v="2024-01-18T11:50:00"/>
    <d v="2024-01-18T12:28:00"/>
    <d v="2024-01-18T14:36:00"/>
    <n v="0.51"/>
    <n v="5"/>
    <n v="9"/>
    <n v="0.43"/>
    <m/>
    <n v="1"/>
    <s v="Online"/>
    <n v="0.67504006063255872"/>
    <m/>
    <n v="18.999999999068677"/>
    <m/>
    <n v="202.99999999115244"/>
    <x v="4"/>
  </r>
  <r>
    <s v="P100802"/>
    <s v="Cardiology"/>
    <x v="2"/>
    <s v="Scheduled"/>
    <d v="2024-02-06T00:00:00"/>
    <d v="2024-02-06T16:30:00"/>
    <d v="2024-02-06T16:32:00"/>
    <s v="Afternoon"/>
    <d v="2024-02-06T16:36:00"/>
    <d v="2024-02-06T16:40:00"/>
    <d v="2024-02-06T17:10:00"/>
    <d v="2024-02-06T17:40:00"/>
    <d v="2024-02-06T19:04:00"/>
    <d v="2024-02-06T19:08:00"/>
    <n v="0.51"/>
    <n v="4"/>
    <n v="13"/>
    <n v="0.15"/>
    <m/>
    <n v="1"/>
    <s v="Online"/>
    <n v="0.92720774973598241"/>
    <m/>
    <n v="38.000000008614734"/>
    <m/>
    <n v="156.00000000558794"/>
    <x v="3"/>
  </r>
  <r>
    <s v="P100803"/>
    <s v="Cardiology"/>
    <x v="2"/>
    <s v="Scheduled"/>
    <d v="2024-03-31T00:00:00"/>
    <d v="2024-03-31T12:45:00"/>
    <d v="2024-03-31T12:53:00"/>
    <s v="Afternoon"/>
    <d v="2024-03-31T12:58:00"/>
    <d v="2024-03-31T13:04:00"/>
    <d v="2024-03-31T13:35:00"/>
    <d v="2024-03-31T14:02:00"/>
    <d v="2024-03-31T15:01:00"/>
    <d v="2024-03-31T16:03:00"/>
    <n v="0.56000000000000005"/>
    <n v="2"/>
    <n v="6"/>
    <n v="0.16"/>
    <m/>
    <n v="1"/>
    <s v="Online"/>
    <n v="0.86030730984208725"/>
    <m/>
    <n v="41.999999990221113"/>
    <m/>
    <n v="189.99999999068677"/>
    <x v="1"/>
  </r>
  <r>
    <s v="P100809"/>
    <s v="Cardiology"/>
    <x v="1"/>
    <s v="Walk-in"/>
    <d v="2024-02-19T00:00:00"/>
    <d v="2024-02-19T14:15:00"/>
    <d v="2024-02-19T14:24:00"/>
    <s v="Afternoon"/>
    <d v="2024-02-19T14:28:00"/>
    <d v="2024-02-19T14:34:00"/>
    <d v="2024-02-19T15:54:00"/>
    <d v="2024-02-19T16:18:00"/>
    <d v="2024-02-19T16:48:00"/>
    <d v="2024-02-19T18:19:00"/>
    <n v="0.37"/>
    <n v="7"/>
    <n v="4"/>
    <n v="0.18"/>
    <d v="1899-12-30T00:26:57"/>
    <n v="0"/>
    <s v="Walk-in"/>
    <n v="1.6974373232825357E-4"/>
    <m/>
    <n v="90"/>
    <m/>
    <n v="235.00000000116415"/>
    <x v="2"/>
  </r>
  <r>
    <s v="P100818"/>
    <s v="Cardiology"/>
    <x v="0"/>
    <s v="Scheduled"/>
    <d v="2024-01-09T00:00:00"/>
    <d v="2024-01-09T09:45:00"/>
    <d v="2024-01-09T08:58:00"/>
    <s v="Morning"/>
    <d v="2024-01-09T09:02:00"/>
    <d v="2024-01-09T09:09:00"/>
    <d v="2024-01-09T10:51:00"/>
    <d v="2024-01-09T11:05:00"/>
    <d v="2024-01-09T11:34:00"/>
    <d v="2024-01-09T13:23:00"/>
    <n v="0.65"/>
    <n v="3"/>
    <n v="10"/>
    <n v="0.48"/>
    <m/>
    <n v="1"/>
    <s v="Online"/>
    <n v="0.11490773198872217"/>
    <m/>
    <n v="112.99999999115244"/>
    <m/>
    <n v="264.99999999417923"/>
    <x v="3"/>
  </r>
  <r>
    <s v="P100825"/>
    <s v="Cardiology"/>
    <x v="3"/>
    <s v="Scheduled"/>
    <d v="2024-01-18T00:00:00"/>
    <d v="2024-01-18T12:15:00"/>
    <d v="2024-01-18T11:30:00"/>
    <s v="Morning"/>
    <d v="2024-01-18T11:35:00"/>
    <d v="2024-01-18T11:36:00"/>
    <d v="2024-01-18T13:04:00"/>
    <d v="2024-01-18T13:23:00"/>
    <d v="2024-01-18T15:25:00"/>
    <d v="2024-01-18T17:16:00"/>
    <n v="0.86"/>
    <n v="2"/>
    <n v="10"/>
    <n v="0.39"/>
    <m/>
    <n v="1"/>
    <s v="Online"/>
    <n v="0.23552140875529759"/>
    <m/>
    <n v="94.000000002561137"/>
    <m/>
    <n v="346.00000000675209"/>
    <x v="4"/>
  </r>
  <r>
    <s v="P100839"/>
    <s v="Cardiology"/>
    <x v="0"/>
    <s v="Walk-in"/>
    <d v="2024-01-02T00:00:00"/>
    <d v="2024-01-02T12:45:00"/>
    <d v="2024-01-02T12:31:00"/>
    <s v="Afternoon"/>
    <d v="2024-01-02T12:35:00"/>
    <d v="2024-01-02T12:40:00"/>
    <d v="2024-01-02T13:30:00"/>
    <d v="2024-01-02T14:03:00"/>
    <d v="2024-01-02T15:07:00"/>
    <d v="2024-01-02T15:24:00"/>
    <n v="0.38"/>
    <n v="7"/>
    <n v="3"/>
    <n v="0.15"/>
    <d v="1899-12-30T00:37:48"/>
    <n v="0"/>
    <s v="Walk-in"/>
    <n v="0.34263272373490206"/>
    <m/>
    <n v="59.00000000372529"/>
    <m/>
    <n v="173.00000000861473"/>
    <x v="3"/>
  </r>
  <r>
    <s v="P100864"/>
    <s v="Cardiology"/>
    <x v="1"/>
    <s v="Scheduled"/>
    <d v="2024-03-05T00:00:00"/>
    <d v="2024-03-05T10:30:00"/>
    <d v="2024-03-05T10:23:00"/>
    <s v="Morning"/>
    <d v="2024-03-05T10:27:00"/>
    <d v="2024-03-05T10:34:00"/>
    <d v="2024-03-05T12:06:00"/>
    <d v="2024-03-05T12:31:00"/>
    <d v="2024-03-05T13:32:00"/>
    <d v="2024-03-05T14:13:00"/>
    <n v="0.5"/>
    <n v="8"/>
    <n v="3"/>
    <n v="0.13"/>
    <m/>
    <n v="1"/>
    <s v="Online"/>
    <n v="0.71976548464820655"/>
    <m/>
    <n v="103.00000000046566"/>
    <m/>
    <n v="230.00000000582077"/>
    <x v="3"/>
  </r>
  <r>
    <s v="P100877"/>
    <s v="Cardiology"/>
    <x v="0"/>
    <s v="Scheduled"/>
    <d v="2024-01-18T00:00:00"/>
    <d v="2024-01-18T14:15:00"/>
    <d v="2024-01-18T13:50:00"/>
    <s v="Afternoon"/>
    <d v="2024-01-18T13:54:00"/>
    <d v="2024-01-18T14:00:00"/>
    <d v="2024-01-18T14:02:00"/>
    <d v="2024-01-18T14:10:00"/>
    <d v="2024-01-18T14:10:00"/>
    <d v="2024-01-18T14:24:00"/>
    <n v="0.35"/>
    <n v="7"/>
    <n v="9"/>
    <n v="0.22"/>
    <m/>
    <n v="1"/>
    <s v="Online"/>
    <n v="0.49739216025308386"/>
    <m/>
    <n v="11.999999997206032"/>
    <m/>
    <n v="33.999999995576218"/>
    <x v="4"/>
  </r>
  <r>
    <s v="P100879"/>
    <s v="Cardiology"/>
    <x v="2"/>
    <s v="Walk-in"/>
    <d v="2024-02-18T00:00:00"/>
    <d v="2024-02-18T08:15:00"/>
    <d v="2024-02-18T08:08:00"/>
    <s v="Morning"/>
    <d v="2024-02-18T08:11:00"/>
    <d v="2024-02-18T08:13:00"/>
    <d v="2024-02-18T08:23:00"/>
    <d v="2024-02-18T09:00:00"/>
    <d v="2024-02-18T10:26:00"/>
    <d v="2024-02-18T12:10:00"/>
    <n v="0.43"/>
    <n v="3"/>
    <n v="11"/>
    <n v="0.24"/>
    <d v="1899-12-30T00:12:47"/>
    <n v="0"/>
    <s v="Walk-in"/>
    <n v="0.23163726451628475"/>
    <m/>
    <n v="15.000000006984919"/>
    <m/>
    <n v="242.0000000030268"/>
    <x v="1"/>
  </r>
  <r>
    <s v="P100883"/>
    <s v="Cardiology"/>
    <x v="3"/>
    <s v="Emergency"/>
    <d v="2024-01-02T00:00:00"/>
    <d v="2024-01-02T11:00:00"/>
    <d v="2024-01-02T10:41:00"/>
    <s v="Morning"/>
    <d v="2024-01-02T10:44:00"/>
    <d v="2024-01-02T10:47:00"/>
    <d v="2024-01-02T11:16:00"/>
    <d v="2024-01-02T11:57:00"/>
    <d v="2024-01-02T12:58:00"/>
    <d v="2024-01-02T13:03:00"/>
    <n v="0.72"/>
    <n v="7"/>
    <n v="3"/>
    <n v="0.22"/>
    <d v="1899-12-30T00:46:20"/>
    <n v="0"/>
    <s v="Walk-in"/>
    <n v="0.41922547951593903"/>
    <m/>
    <n v="34.999999998835847"/>
    <m/>
    <n v="141.99999999138527"/>
    <x v="3"/>
  </r>
  <r>
    <s v="P100910"/>
    <s v="Cardiology"/>
    <x v="1"/>
    <s v="Walk-in"/>
    <d v="2024-01-13T00:00:00"/>
    <d v="2024-01-13T12:00:00"/>
    <d v="2024-01-13T11:39:00"/>
    <s v="Morning"/>
    <d v="2024-01-13T11:41:00"/>
    <d v="2024-01-13T11:48:00"/>
    <d v="2024-01-13T12:11:00"/>
    <d v="2024-01-13T12:38:00"/>
    <d v="2024-01-13T13:15:00"/>
    <d v="2024-01-13T14:35:00"/>
    <n v="0.46"/>
    <n v="3"/>
    <n v="13"/>
    <n v="0.3"/>
    <d v="1899-12-30T00:46:14"/>
    <n v="0"/>
    <s v="Walk-in"/>
    <n v="0.52617815386012023"/>
    <m/>
    <n v="31.999999999534339"/>
    <m/>
    <n v="175.99999999743886"/>
    <x v="6"/>
  </r>
  <r>
    <s v="P100920"/>
    <s v="Cardiology"/>
    <x v="1"/>
    <s v="Scheduled"/>
    <d v="2024-01-28T00:00:00"/>
    <d v="2024-01-28T10:15:00"/>
    <d v="2024-01-28T10:13:00"/>
    <s v="Morning"/>
    <d v="2024-01-28T10:15:00"/>
    <d v="2024-01-28T10:21:00"/>
    <d v="2024-01-28T11:00:00"/>
    <d v="2024-01-28T11:28:00"/>
    <d v="2024-01-28T13:09:00"/>
    <d v="2024-01-28T15:10:00"/>
    <n v="0.68"/>
    <n v="6"/>
    <n v="5"/>
    <n v="0.44"/>
    <m/>
    <n v="1"/>
    <s v="Online"/>
    <n v="0.12488143901022475"/>
    <m/>
    <n v="47.000000006519258"/>
    <m/>
    <n v="297.00000000419095"/>
    <x v="1"/>
  </r>
  <r>
    <s v="P100922"/>
    <s v="Cardiology"/>
    <x v="3"/>
    <s v="Walk-in"/>
    <d v="2024-02-10T00:00:00"/>
    <d v="2024-02-10T12:45:00"/>
    <d v="2024-02-10T12:54:00"/>
    <s v="Afternoon"/>
    <d v="2024-02-10T12:56:00"/>
    <d v="2024-02-10T13:05:00"/>
    <d v="2024-02-10T14:54:00"/>
    <d v="2024-02-10T15:12:00"/>
    <d v="2024-02-10T15:49:00"/>
    <d v="2024-02-10T17:19:00"/>
    <n v="0.83"/>
    <n v="8"/>
    <n v="7"/>
    <n v="0.38"/>
    <d v="1899-12-30T00:59:52"/>
    <n v="0"/>
    <s v="Walk-in"/>
    <n v="0.41351885250081744"/>
    <m/>
    <n v="120.00000000349246"/>
    <m/>
    <n v="265.00000000465661"/>
    <x v="6"/>
  </r>
  <r>
    <s v="P100932"/>
    <s v="Cardiology"/>
    <x v="2"/>
    <s v="Scheduled"/>
    <d v="2024-03-19T00:00:00"/>
    <d v="2024-03-19T16:00:00"/>
    <d v="2024-03-19T15:57:00"/>
    <s v="Afternoon"/>
    <d v="2024-03-19T16:02:00"/>
    <d v="2024-03-19T16:12:00"/>
    <d v="2024-03-19T17:22:00"/>
    <d v="2024-03-19T17:40:00"/>
    <d v="2024-03-19T18:11:00"/>
    <d v="2024-03-19T18:15:00"/>
    <n v="0.43"/>
    <n v="4"/>
    <n v="9"/>
    <n v="0.41"/>
    <m/>
    <n v="1"/>
    <s v="Online"/>
    <n v="0.73425205124142345"/>
    <m/>
    <n v="85.000000004656613"/>
    <m/>
    <n v="137.99999999930151"/>
    <x v="3"/>
  </r>
  <r>
    <s v="P100933"/>
    <s v="Cardiology"/>
    <x v="1"/>
    <s v="Walk-in"/>
    <d v="2024-02-23T00:00:00"/>
    <d v="2024-02-23T15:15:00"/>
    <d v="2024-02-23T15:07:00"/>
    <s v="Afternoon"/>
    <d v="2024-02-23T15:11:00"/>
    <d v="2024-02-23T15:20:00"/>
    <d v="2024-02-23T16:54:00"/>
    <d v="2024-02-23T17:14:00"/>
    <d v="2024-02-23T17:41:00"/>
    <d v="2024-02-23T18:40:00"/>
    <n v="0.81"/>
    <n v="6"/>
    <n v="15"/>
    <n v="0.26"/>
    <d v="1899-12-30T00:16:24"/>
    <n v="0"/>
    <s v="Walk-in"/>
    <n v="0.73655576751977925"/>
    <m/>
    <n v="107.0000000030268"/>
    <m/>
    <n v="213.00000000279397"/>
    <x v="0"/>
  </r>
  <r>
    <s v="P100944"/>
    <s v="Cardiology"/>
    <x v="1"/>
    <s v="Scheduled"/>
    <d v="2024-03-19T00:00:00"/>
    <d v="2024-03-19T08:45:00"/>
    <d v="2024-03-19T08:03:00"/>
    <s v="Morning"/>
    <d v="2024-03-19T08:06:00"/>
    <d v="2024-03-19T08:15:00"/>
    <d v="2024-03-19T08:35:00"/>
    <d v="2024-03-19T08:57:00"/>
    <d v="2024-03-19T10:23:00"/>
    <d v="2024-03-19T11:11:00"/>
    <n v="0.8"/>
    <n v="3"/>
    <n v="3"/>
    <n v="0.13"/>
    <m/>
    <n v="1"/>
    <s v="Online"/>
    <n v="0.48874124284848974"/>
    <m/>
    <n v="31.999999999534339"/>
    <m/>
    <n v="187.9999999946449"/>
    <x v="3"/>
  </r>
  <r>
    <s v="P100951"/>
    <s v="Cardiology"/>
    <x v="1"/>
    <s v="Walk-in"/>
    <d v="2024-01-30T00:00:00"/>
    <d v="2024-01-30T16:15:00"/>
    <d v="2024-01-30T15:59:00"/>
    <s v="Afternoon"/>
    <d v="2024-01-30T16:02:00"/>
    <d v="2024-01-30T16:07:00"/>
    <d v="2024-01-30T17:48:00"/>
    <d v="2024-01-30T18:02:00"/>
    <d v="2024-01-30T18:40:00"/>
    <d v="2024-01-30T18:42:00"/>
    <n v="0.75"/>
    <n v="8"/>
    <n v="5"/>
    <n v="0.24"/>
    <d v="1899-12-30T00:03:49"/>
    <n v="0"/>
    <s v="Walk-in"/>
    <n v="5.1761748818953013E-2"/>
    <m/>
    <n v="108.99999999906868"/>
    <m/>
    <n v="162.9999999969732"/>
    <x v="3"/>
  </r>
  <r>
    <s v="P100955"/>
    <s v="Cardiology"/>
    <x v="0"/>
    <s v="Scheduled"/>
    <d v="2024-02-17T00:00:00"/>
    <d v="2024-02-17T15:45:00"/>
    <d v="2024-02-17T15:18:00"/>
    <s v="Afternoon"/>
    <d v="2024-02-17T15:21:00"/>
    <d v="2024-02-17T15:27:00"/>
    <d v="2024-02-17T18:01:00"/>
    <d v="2024-02-17T18:11:00"/>
    <d v="2024-02-17T18:37:00"/>
    <d v="2024-02-17T20:42:00"/>
    <n v="0.76"/>
    <n v="7"/>
    <n v="8"/>
    <n v="0.33"/>
    <m/>
    <n v="1"/>
    <s v="Online"/>
    <n v="0.97176816531981758"/>
    <m/>
    <n v="163.00000000745058"/>
    <m/>
    <n v="324.0000000083819"/>
    <x v="6"/>
  </r>
  <r>
    <s v="P100956"/>
    <s v="Cardiology"/>
    <x v="2"/>
    <s v="Scheduled"/>
    <d v="2024-03-15T00:00:00"/>
    <d v="2024-03-15T13:00:00"/>
    <d v="2024-03-15T12:50:00"/>
    <s v="Afternoon"/>
    <d v="2024-03-15T12:51:00"/>
    <d v="2024-03-15T13:10:00"/>
    <d v="2024-03-15T13:42:00"/>
    <d v="2024-03-15T14:02:00"/>
    <d v="2024-03-15T14:02:00"/>
    <d v="2024-03-15T14:09:00"/>
    <n v="0.46"/>
    <n v="2"/>
    <n v="4"/>
    <n v="0.22"/>
    <m/>
    <n v="1"/>
    <s v="Online"/>
    <n v="0.72976899512858973"/>
    <m/>
    <n v="52.000000001862645"/>
    <m/>
    <n v="79.000000006053597"/>
    <x v="0"/>
  </r>
  <r>
    <s v="P100982"/>
    <s v="Cardiology"/>
    <x v="2"/>
    <s v="Scheduled"/>
    <d v="2024-03-21T00:00:00"/>
    <d v="2024-03-21T16:00:00"/>
    <d v="2024-03-21T15:57:00"/>
    <s v="Afternoon"/>
    <d v="2024-03-21T16:01:00"/>
    <d v="2024-03-21T16:06:00"/>
    <d v="2024-03-21T17:11:00"/>
    <d v="2024-03-21T17:24:00"/>
    <d v="2024-03-21T17:24:00"/>
    <d v="2024-03-21T17:36:00"/>
    <n v="0.6"/>
    <n v="6"/>
    <n v="7"/>
    <n v="0.17"/>
    <m/>
    <n v="1"/>
    <s v="Online"/>
    <n v="0.30289779703391106"/>
    <m/>
    <n v="74.000000000232831"/>
    <m/>
    <n v="98.999999997904524"/>
    <x v="4"/>
  </r>
  <r>
    <s v="P100994"/>
    <s v="Cardiology"/>
    <x v="1"/>
    <s v="Scheduled"/>
    <d v="2024-01-25T00:00:00"/>
    <d v="2024-01-25T13:45:00"/>
    <d v="2024-01-25T13:32:00"/>
    <s v="Afternoon"/>
    <d v="2024-01-25T13:36:00"/>
    <d v="2024-01-25T13:43:00"/>
    <d v="2024-01-25T16:05:00"/>
    <d v="2024-01-25T16:18:00"/>
    <d v="2024-01-25T17:42:00"/>
    <d v="2024-01-25T18:00:00"/>
    <n v="0.47"/>
    <n v="6"/>
    <n v="4"/>
    <n v="0.3"/>
    <m/>
    <n v="1"/>
    <s v="Online"/>
    <n v="0.80491094738716751"/>
    <m/>
    <n v="153.00000000628643"/>
    <m/>
    <n v="268.00000000395812"/>
    <x v="4"/>
  </r>
  <r>
    <s v="P100011"/>
    <s v="Emergency"/>
    <x v="2"/>
    <s v="Scheduled"/>
    <d v="2024-02-27T00:00:00"/>
    <d v="2024-02-27T12:30:00"/>
    <d v="2024-02-27T12:26:00"/>
    <s v="Afternoon"/>
    <d v="2024-02-27T12:29:00"/>
    <d v="2024-02-27T12:42:00"/>
    <d v="2024-02-27T15:08:00"/>
    <d v="2024-02-27T15:37:00"/>
    <d v="2024-02-27T17:47:00"/>
    <d v="2024-02-27T19:09:00"/>
    <n v="0.77"/>
    <n v="4"/>
    <n v="7"/>
    <n v="0.38"/>
    <m/>
    <n v="1"/>
    <s v="Online"/>
    <n v="0.35282855801776292"/>
    <m/>
    <n v="162.00000000419095"/>
    <m/>
    <n v="403.00000000395812"/>
    <x v="3"/>
  </r>
  <r>
    <s v="P100003"/>
    <s v="Emergency"/>
    <x v="1"/>
    <s v="Emergency"/>
    <d v="2024-03-27T00:00:00"/>
    <d v="2024-03-27T11:00:00"/>
    <d v="2024-03-27T10:59:00"/>
    <s v="Morning"/>
    <d v="2024-03-27T11:02:00"/>
    <d v="2024-03-27T11:11:00"/>
    <d v="2024-03-27T11:18:00"/>
    <d v="2024-03-27T11:23:00"/>
    <d v="2024-03-27T11:23:00"/>
    <d v="2024-03-27T11:37:00"/>
    <n v="0.41"/>
    <n v="5"/>
    <n v="4"/>
    <n v="0.36"/>
    <d v="1899-12-30T00:05:07"/>
    <n v="0"/>
    <s v="Walk-in"/>
    <n v="0.93792262615667021"/>
    <m/>
    <n v="18.999999999068677"/>
    <m/>
    <n v="37.999999998137355"/>
    <x v="5"/>
  </r>
  <r>
    <s v="P100020"/>
    <s v="Emergency"/>
    <x v="0"/>
    <s v="Scheduled"/>
    <d v="2024-01-10T00:00:00"/>
    <d v="2024-01-10T10:00:00"/>
    <d v="2024-01-10T09:25:00"/>
    <s v="Morning"/>
    <d v="2024-01-10T09:26:00"/>
    <d v="2024-01-10T09:46:00"/>
    <d v="2024-01-10T11:14:00"/>
    <d v="2024-01-10T11:30:00"/>
    <d v="2024-01-10T14:11:00"/>
    <d v="2024-01-10T15:47:00"/>
    <n v="0.68"/>
    <n v="6"/>
    <n v="13"/>
    <n v="0.38"/>
    <m/>
    <n v="1"/>
    <s v="Online"/>
    <n v="0.14317178921478158"/>
    <m/>
    <n v="108.99999999906868"/>
    <m/>
    <n v="381.99999999837019"/>
    <x v="5"/>
  </r>
  <r>
    <s v="P100034"/>
    <s v="Emergency"/>
    <x v="2"/>
    <s v="Scheduled"/>
    <d v="2024-01-15T00:00:00"/>
    <d v="2024-01-15T16:45:00"/>
    <d v="2024-01-15T16:55:00"/>
    <s v="Afternoon"/>
    <d v="2024-01-15T16:59:00"/>
    <d v="2024-01-15T17:21:00"/>
    <d v="2024-01-15T17:43:00"/>
    <d v="2024-01-15T17:56:00"/>
    <d v="2024-01-15T17:56:00"/>
    <d v="2024-01-15T19:45:00"/>
    <n v="0.6"/>
    <n v="7"/>
    <n v="6"/>
    <n v="0.11"/>
    <m/>
    <n v="1"/>
    <s v="Online"/>
    <n v="0.61553950151710812"/>
    <m/>
    <n v="47.999999999301508"/>
    <m/>
    <n v="169.99999999883585"/>
    <x v="2"/>
  </r>
  <r>
    <s v="P100037"/>
    <s v="Emergency"/>
    <x v="3"/>
    <s v="Scheduled"/>
    <d v="2024-01-08T00:00:00"/>
    <d v="2024-01-08T14:15:00"/>
    <d v="2024-01-08T14:18:00"/>
    <s v="Afternoon"/>
    <d v="2024-01-08T14:19:00"/>
    <d v="2024-01-08T14:23:00"/>
    <d v="2024-01-08T15:06:00"/>
    <d v="2024-01-08T15:22:00"/>
    <d v="2024-01-08T15:22:00"/>
    <d v="2024-01-08T16:13:00"/>
    <n v="0.56000000000000005"/>
    <n v="8"/>
    <n v="15"/>
    <n v="0.11"/>
    <m/>
    <n v="1"/>
    <s v="Online"/>
    <n v="8.9856676745254549E-2"/>
    <m/>
    <n v="47.999999999301508"/>
    <m/>
    <n v="114.99999999767169"/>
    <x v="2"/>
  </r>
  <r>
    <s v="P100040"/>
    <s v="Emergency"/>
    <x v="1"/>
    <s v="Scheduled"/>
    <d v="2024-02-11T00:00:00"/>
    <d v="2024-02-11T14:45:00"/>
    <d v="2024-02-11T14:40:00"/>
    <s v="Afternoon"/>
    <d v="2024-02-11T14:42:00"/>
    <d v="2024-02-11T14:52:00"/>
    <d v="2024-02-11T15:13:00"/>
    <d v="2024-02-11T15:46:00"/>
    <d v="2024-02-11T17:09:00"/>
    <d v="2024-02-11T17:24:00"/>
    <n v="0.48"/>
    <n v="7"/>
    <n v="6"/>
    <n v="0.18"/>
    <m/>
    <n v="1"/>
    <s v="Online"/>
    <n v="0.24779963548989903"/>
    <m/>
    <n v="33.000000002793968"/>
    <m/>
    <n v="164.00000000023283"/>
    <x v="1"/>
  </r>
  <r>
    <s v="P100058"/>
    <s v="Emergency"/>
    <x v="2"/>
    <s v="Emergency"/>
    <d v="2024-01-29T00:00:00"/>
    <d v="2024-01-29T09:45:00"/>
    <d v="2024-01-29T09:51:00"/>
    <s v="Morning"/>
    <d v="2024-01-29T09:54:00"/>
    <d v="2024-01-29T09:55:00"/>
    <d v="2024-01-29T11:50:00"/>
    <d v="2024-01-29T11:55:00"/>
    <d v="2024-01-29T12:45:00"/>
    <d v="2024-01-29T13:41:00"/>
    <n v="0.48"/>
    <n v="5"/>
    <n v="12"/>
    <n v="0.28000000000000003"/>
    <d v="1899-12-30T00:01:34"/>
    <n v="0"/>
    <s v="Walk-in"/>
    <n v="0.91685235048653035"/>
    <m/>
    <n v="119.00000000023283"/>
    <m/>
    <n v="230.00000000582077"/>
    <x v="2"/>
  </r>
  <r>
    <s v="P100064"/>
    <s v="Emergency"/>
    <x v="1"/>
    <s v="Scheduled"/>
    <d v="2024-03-15T00:00:00"/>
    <d v="2024-03-15T10:00:00"/>
    <d v="2024-03-15T10:08:00"/>
    <s v="Morning"/>
    <d v="2024-03-15T10:10:00"/>
    <d v="2024-03-15T10:29:00"/>
    <d v="2024-03-15T11:42:00"/>
    <d v="2024-03-15T11:48:00"/>
    <d v="2024-03-15T11:48:00"/>
    <d v="2024-03-15T11:57:00"/>
    <n v="0.61"/>
    <n v="7"/>
    <n v="9"/>
    <n v="0.43"/>
    <m/>
    <n v="1"/>
    <s v="Online"/>
    <n v="3.9376214794515141E-2"/>
    <m/>
    <n v="94.000000002561137"/>
    <m/>
    <n v="108.99999999906868"/>
    <x v="0"/>
  </r>
  <r>
    <s v="P100071"/>
    <s v="Emergency"/>
    <x v="3"/>
    <s v="Scheduled"/>
    <d v="2024-01-22T00:00:00"/>
    <d v="2024-01-22T16:00:00"/>
    <d v="2024-01-22T15:48:00"/>
    <s v="Afternoon"/>
    <d v="2024-01-22T15:50:00"/>
    <d v="2024-01-22T15:52:00"/>
    <d v="2024-01-22T16:24:00"/>
    <d v="2024-01-22T16:54:00"/>
    <d v="2024-01-22T17:12:00"/>
    <d v="2024-01-22T17:22:00"/>
    <n v="0.73"/>
    <n v="3"/>
    <n v="11"/>
    <n v="0.21"/>
    <m/>
    <n v="1"/>
    <s v="Online"/>
    <n v="0.60864614898832481"/>
    <m/>
    <n v="36.000000002095476"/>
    <m/>
    <n v="94.000000002561137"/>
    <x v="2"/>
  </r>
  <r>
    <s v="P100100"/>
    <s v="Emergency"/>
    <x v="0"/>
    <s v="Scheduled"/>
    <d v="2024-01-13T00:00:00"/>
    <d v="2024-01-13T14:15:00"/>
    <d v="2024-01-13T13:53:00"/>
    <s v="Afternoon"/>
    <d v="2024-01-13T13:54:00"/>
    <d v="2024-01-13T14:08:00"/>
    <d v="2024-01-13T15:17:00"/>
    <d v="2024-01-13T15:57:00"/>
    <d v="2024-01-13T17:08:00"/>
    <d v="2024-01-13T17:17:00"/>
    <n v="0.46"/>
    <n v="2"/>
    <n v="4"/>
    <n v="0.21"/>
    <m/>
    <n v="1"/>
    <s v="Online"/>
    <n v="0.74638156781490639"/>
    <m/>
    <n v="84.000000001396984"/>
    <m/>
    <n v="203.99999999441206"/>
    <x v="6"/>
  </r>
  <r>
    <s v="P100104"/>
    <s v="Emergency"/>
    <x v="1"/>
    <s v="Scheduled"/>
    <d v="2024-01-30T00:00:00"/>
    <d v="2024-01-30T13:00:00"/>
    <d v="2024-01-30T12:40:00"/>
    <s v="Afternoon"/>
    <d v="2024-01-30T12:43:00"/>
    <d v="2024-01-30T12:48:00"/>
    <d v="2024-01-30T17:08:00"/>
    <d v="2024-01-30T17:30:00"/>
    <d v="2024-01-30T18:22:00"/>
    <d v="2024-01-30T18:27:00"/>
    <n v="0.82"/>
    <n v="3"/>
    <n v="6"/>
    <n v="0.13"/>
    <m/>
    <n v="1"/>
    <s v="Online"/>
    <n v="0.43749443432420509"/>
    <m/>
    <n v="267.99999999348074"/>
    <m/>
    <n v="346.99999999953434"/>
    <x v="3"/>
  </r>
  <r>
    <s v="P100105"/>
    <s v="Emergency"/>
    <x v="2"/>
    <s v="Walk-in"/>
    <d v="2024-02-17T00:00:00"/>
    <d v="2024-02-17T09:15:00"/>
    <d v="2024-02-17T08:52:00"/>
    <s v="Morning"/>
    <d v="2024-02-17T08:54:00"/>
    <d v="2024-02-17T08:59:00"/>
    <d v="2024-02-17T11:03:00"/>
    <d v="2024-02-17T11:29:00"/>
    <d v="2024-02-17T12:41:00"/>
    <d v="2024-02-17T12:57:00"/>
    <n v="0.77"/>
    <n v="8"/>
    <n v="7"/>
    <n v="0.18"/>
    <d v="1899-12-30T00:58:22"/>
    <n v="0"/>
    <s v="Walk-in"/>
    <n v="0.58774169327685422"/>
    <m/>
    <n v="131.00000000791624"/>
    <m/>
    <n v="245.00000000232831"/>
    <x v="6"/>
  </r>
  <r>
    <s v="P100107"/>
    <s v="Emergency"/>
    <x v="3"/>
    <s v="Scheduled"/>
    <d v="2024-03-16T00:00:00"/>
    <d v="2024-03-16T11:00:00"/>
    <d v="2024-03-16T10:54:00"/>
    <s v="Morning"/>
    <d v="2024-03-16T10:56:00"/>
    <d v="2024-03-16T11:05:00"/>
    <d v="2024-03-16T11:07:00"/>
    <d v="2024-03-16T11:51:00"/>
    <d v="2024-03-16T12:06:00"/>
    <d v="2024-03-16T12:20:00"/>
    <n v="0.84"/>
    <n v="6"/>
    <n v="11"/>
    <n v="0.35"/>
    <m/>
    <n v="1"/>
    <s v="Online"/>
    <n v="0.59777877577134653"/>
    <m/>
    <n v="12.999999989988282"/>
    <m/>
    <n v="85.999999997438863"/>
    <x v="6"/>
  </r>
  <r>
    <s v="P100110"/>
    <s v="Emergency"/>
    <x v="0"/>
    <s v="Scheduled"/>
    <d v="2024-03-18T00:00:00"/>
    <d v="2024-03-18T10:00:00"/>
    <d v="2024-03-18T09:54:00"/>
    <s v="Morning"/>
    <d v="2024-03-18T09:59:00"/>
    <d v="2024-03-18T10:09:00"/>
    <d v="2024-03-18T11:52:00"/>
    <d v="2024-03-18T12:11:00"/>
    <d v="2024-03-18T12:46:00"/>
    <d v="2024-03-18T14:33:00"/>
    <n v="0.6"/>
    <n v="2"/>
    <n v="12"/>
    <n v="0.38"/>
    <m/>
    <n v="1"/>
    <s v="Online"/>
    <n v="0.962252352672745"/>
    <m/>
    <n v="117.9999999969732"/>
    <m/>
    <n v="278.99999999790452"/>
    <x v="2"/>
  </r>
  <r>
    <s v="P100130"/>
    <s v="Emergency"/>
    <x v="0"/>
    <s v="Scheduled"/>
    <d v="2024-03-22T00:00:00"/>
    <d v="2024-03-22T08:45:00"/>
    <d v="2024-03-22T08:41:00"/>
    <s v="Morning"/>
    <d v="2024-03-22T08:42:00"/>
    <d v="2024-03-22T08:58:00"/>
    <d v="2024-03-22T10:38:00"/>
    <d v="2024-03-22T11:03:00"/>
    <d v="2024-03-22T12:53:00"/>
    <d v="2024-03-22T13:56:00"/>
    <n v="0.36"/>
    <n v="6"/>
    <n v="8"/>
    <n v="0.31"/>
    <m/>
    <n v="1"/>
    <s v="Online"/>
    <n v="0.66973042668444893"/>
    <m/>
    <n v="117.00000000419095"/>
    <m/>
    <n v="315"/>
    <x v="0"/>
  </r>
  <r>
    <s v="P100137"/>
    <s v="Emergency"/>
    <x v="2"/>
    <s v="Scheduled"/>
    <d v="2024-01-08T00:00:00"/>
    <d v="2024-01-08T12:45:00"/>
    <d v="2024-01-08T12:40:00"/>
    <s v="Afternoon"/>
    <d v="2024-01-08T12:45:00"/>
    <d v="2024-01-08T13:03:00"/>
    <d v="2024-01-08T13:33:00"/>
    <d v="2024-01-08T14:09:00"/>
    <d v="2024-01-08T14:59:00"/>
    <d v="2024-01-08T16:06:00"/>
    <n v="0.74"/>
    <n v="7"/>
    <n v="3"/>
    <n v="0.33"/>
    <m/>
    <n v="1"/>
    <s v="Online"/>
    <n v="0.16530591678192386"/>
    <m/>
    <n v="52.999999994644895"/>
    <m/>
    <n v="205.99999999045394"/>
    <x v="2"/>
  </r>
  <r>
    <s v="P100162"/>
    <s v="Emergency"/>
    <x v="1"/>
    <s v="Scheduled"/>
    <d v="2024-01-09T00:00:00"/>
    <d v="2024-01-09T15:45:00"/>
    <d v="2024-01-09T15:52:00"/>
    <s v="Afternoon"/>
    <d v="2024-01-09T15:56:00"/>
    <d v="2024-01-09T16:03:00"/>
    <d v="2024-01-09T16:41:00"/>
    <d v="2024-01-09T17:17:00"/>
    <d v="2024-01-09T18:01:00"/>
    <d v="2024-01-09T18:19:00"/>
    <n v="0.91"/>
    <n v="8"/>
    <n v="13"/>
    <n v="0.11"/>
    <m/>
    <n v="1"/>
    <s v="Online"/>
    <n v="0.30983930250382363"/>
    <m/>
    <n v="49.000000002561137"/>
    <m/>
    <n v="146.99999999720603"/>
    <x v="3"/>
  </r>
  <r>
    <s v="P100195"/>
    <s v="Emergency"/>
    <x v="0"/>
    <s v="Emergency"/>
    <d v="2024-01-10T00:00:00"/>
    <d v="2024-01-10T12:15:00"/>
    <d v="2024-01-10T12:16:00"/>
    <s v="Afternoon"/>
    <d v="2024-01-10T12:20:00"/>
    <d v="2024-01-10T12:28:00"/>
    <d v="2024-01-10T12:47:00"/>
    <d v="2024-01-10T12:52:00"/>
    <d v="2024-01-10T13:54:00"/>
    <d v="2024-01-10T15:48:00"/>
    <n v="0.62"/>
    <n v="3"/>
    <n v="14"/>
    <n v="0.49"/>
    <d v="1899-12-30T00:24:13"/>
    <n v="0"/>
    <s v="Walk-in"/>
    <n v="0.49331766476530803"/>
    <m/>
    <n v="30.99999999627471"/>
    <m/>
    <n v="211.99999999953434"/>
    <x v="5"/>
  </r>
  <r>
    <s v="P100199"/>
    <s v="Emergency"/>
    <x v="2"/>
    <s v="Scheduled"/>
    <d v="2024-01-26T00:00:00"/>
    <d v="2024-01-26T10:15:00"/>
    <d v="2024-01-26T09:49:00"/>
    <s v="Morning"/>
    <d v="2024-01-26T09:53:00"/>
    <d v="2024-01-26T10:00:00"/>
    <d v="2024-01-26T10:37:00"/>
    <d v="2024-01-26T10:43:00"/>
    <d v="2024-01-26T11:21:00"/>
    <d v="2024-01-26T13:03:00"/>
    <n v="0.31"/>
    <n v="4"/>
    <n v="3"/>
    <n v="0.31"/>
    <m/>
    <n v="1"/>
    <s v="Online"/>
    <n v="0.25887173307429479"/>
    <m/>
    <n v="47.999999999301508"/>
    <m/>
    <n v="193.99999999324791"/>
    <x v="0"/>
  </r>
  <r>
    <s v="P100207"/>
    <s v="Emergency"/>
    <x v="1"/>
    <s v="Scheduled"/>
    <d v="2024-02-22T00:00:00"/>
    <d v="2024-02-22T12:45:00"/>
    <d v="2024-02-22T12:44:00"/>
    <s v="Afternoon"/>
    <d v="2024-02-22T12:48:00"/>
    <d v="2024-02-22T12:49:00"/>
    <d v="2024-02-22T13:33:00"/>
    <d v="2024-02-22T13:44:00"/>
    <d v="2024-02-22T14:28:00"/>
    <d v="2024-02-22T16:29:00"/>
    <n v="0.82"/>
    <n v="3"/>
    <n v="3"/>
    <n v="0.16"/>
    <m/>
    <n v="1"/>
    <s v="Online"/>
    <n v="0.58469524097950576"/>
    <m/>
    <n v="49.000000002561137"/>
    <m/>
    <n v="225"/>
    <x v="4"/>
  </r>
  <r>
    <s v="P100212"/>
    <s v="Emergency"/>
    <x v="2"/>
    <s v="Scheduled"/>
    <d v="2024-01-28T00:00:00"/>
    <d v="2024-01-28T09:00:00"/>
    <d v="2024-01-28T08:48:00"/>
    <s v="Morning"/>
    <d v="2024-01-28T08:51:00"/>
    <d v="2024-01-28T09:03:00"/>
    <d v="2024-01-28T09:10:00"/>
    <d v="2024-01-28T09:42:00"/>
    <d v="2024-01-28T10:21:00"/>
    <d v="2024-01-28T10:41:00"/>
    <n v="0.36"/>
    <n v="3"/>
    <n v="6"/>
    <n v="0.35"/>
    <m/>
    <n v="1"/>
    <s v="Online"/>
    <n v="1.7957212977049775E-2"/>
    <m/>
    <n v="21.999999998370185"/>
    <m/>
    <n v="113.00000000162981"/>
    <x v="1"/>
  </r>
  <r>
    <s v="P100218"/>
    <s v="Emergency"/>
    <x v="1"/>
    <s v="Scheduled"/>
    <d v="2024-02-24T00:00:00"/>
    <d v="2024-02-24T10:15:00"/>
    <d v="2024-02-24T09:59:00"/>
    <s v="Morning"/>
    <d v="2024-02-24T10:03:00"/>
    <d v="2024-02-24T10:07:00"/>
    <d v="2024-02-24T11:08:00"/>
    <d v="2024-02-24T11:26:00"/>
    <d v="2024-02-24T12:28:00"/>
    <d v="2024-02-24T14:14:00"/>
    <n v="0.56999999999999995"/>
    <n v="5"/>
    <n v="9"/>
    <n v="0.44"/>
    <m/>
    <n v="1"/>
    <s v="Online"/>
    <n v="0.83474468326491913"/>
    <m/>
    <n v="68.999999994412065"/>
    <m/>
    <n v="254.99999999301508"/>
    <x v="6"/>
  </r>
  <r>
    <s v="P100224"/>
    <s v="Emergency"/>
    <x v="1"/>
    <s v="Emergency"/>
    <d v="2024-01-03T00:00:00"/>
    <d v="2024-01-03T10:45:00"/>
    <d v="2024-01-03T10:50:00"/>
    <s v="Morning"/>
    <d v="2024-01-03T10:53:00"/>
    <d v="2024-01-03T10:55:00"/>
    <d v="2024-01-03T11:02:00"/>
    <d v="2024-01-03T11:19:00"/>
    <d v="2024-01-03T12:29:00"/>
    <d v="2024-01-03T12:40:00"/>
    <n v="0.31"/>
    <n v="3"/>
    <n v="11"/>
    <n v="0.48"/>
    <d v="1899-12-30T00:53:10"/>
    <n v="0"/>
    <s v="Walk-in"/>
    <n v="0.78684303009954326"/>
    <m/>
    <n v="11.999999997206032"/>
    <m/>
    <n v="110.00000000232831"/>
    <x v="5"/>
  </r>
  <r>
    <s v="P100228"/>
    <s v="Emergency"/>
    <x v="1"/>
    <s v="Scheduled"/>
    <d v="2024-01-23T00:00:00"/>
    <d v="2024-01-23T16:45:00"/>
    <d v="2024-01-23T16:02:00"/>
    <s v="Afternoon"/>
    <d v="2024-01-23T16:06:00"/>
    <d v="2024-01-23T16:15:00"/>
    <d v="2024-01-23T16:24:00"/>
    <d v="2024-01-23T16:42:00"/>
    <d v="2024-01-23T18:24:00"/>
    <d v="2024-01-23T19:30:00"/>
    <n v="0.45"/>
    <n v="4"/>
    <n v="4"/>
    <n v="0.4"/>
    <m/>
    <n v="1"/>
    <s v="Online"/>
    <n v="0.98270036892743218"/>
    <m/>
    <n v="21.999999998370185"/>
    <m/>
    <n v="207.9999999969732"/>
    <x v="3"/>
  </r>
  <r>
    <s v="P100230"/>
    <s v="Emergency"/>
    <x v="0"/>
    <s v="Scheduled"/>
    <d v="2024-01-12T00:00:00"/>
    <d v="2024-01-12T13:45:00"/>
    <d v="2024-01-12T13:46:00"/>
    <s v="Afternoon"/>
    <d v="2024-01-12T13:51:00"/>
    <d v="2024-01-12T14:00:00"/>
    <d v="2024-01-12T16:24:00"/>
    <d v="2024-01-12T16:35:00"/>
    <d v="2024-01-12T17:33:00"/>
    <d v="2024-01-12T17:44:00"/>
    <n v="0.37"/>
    <n v="3"/>
    <n v="7"/>
    <n v="0.48"/>
    <m/>
    <n v="1"/>
    <s v="Online"/>
    <n v="0.63152193948215951"/>
    <m/>
    <n v="158.00000000162981"/>
    <m/>
    <n v="238.00000000046566"/>
    <x v="0"/>
  </r>
  <r>
    <s v="P100255"/>
    <s v="Emergency"/>
    <x v="2"/>
    <s v="Scheduled"/>
    <d v="2024-02-07T00:00:00"/>
    <d v="2024-02-07T12:45:00"/>
    <d v="2024-02-07T12:42:00"/>
    <s v="Afternoon"/>
    <d v="2024-02-07T12:44:00"/>
    <d v="2024-02-07T12:57:00"/>
    <d v="2024-02-07T13:12:00"/>
    <d v="2024-02-07T13:29:00"/>
    <d v="2024-02-07T13:29:00"/>
    <d v="2024-02-07T14:35:00"/>
    <n v="0.77"/>
    <n v="5"/>
    <n v="9"/>
    <n v="0.15"/>
    <m/>
    <n v="1"/>
    <s v="Online"/>
    <n v="5.7275493101307196E-2"/>
    <m/>
    <n v="30.00000000349246"/>
    <m/>
    <n v="113.00000000162981"/>
    <x v="5"/>
  </r>
  <r>
    <s v="P100259"/>
    <s v="Emergency"/>
    <x v="2"/>
    <s v="Scheduled"/>
    <d v="2024-01-26T00:00:00"/>
    <d v="2024-01-26T12:30:00"/>
    <d v="2024-01-26T12:23:00"/>
    <s v="Afternoon"/>
    <d v="2024-01-26T12:25:00"/>
    <d v="2024-01-26T12:35:00"/>
    <d v="2024-01-26T12:51:00"/>
    <d v="2024-01-26T13:06:00"/>
    <d v="2024-01-26T13:37:00"/>
    <d v="2024-01-26T15:43:00"/>
    <n v="0.45"/>
    <n v="3"/>
    <n v="13"/>
    <n v="0.49"/>
    <m/>
    <n v="1"/>
    <s v="Online"/>
    <n v="5.6862417509169538E-2"/>
    <m/>
    <n v="27.999999996973202"/>
    <m/>
    <n v="200.00000000232831"/>
    <x v="0"/>
  </r>
  <r>
    <s v="P100264"/>
    <s v="Emergency"/>
    <x v="2"/>
    <s v="Scheduled"/>
    <d v="2024-02-24T00:00:00"/>
    <d v="2024-02-24T15:45:00"/>
    <d v="2024-02-24T14:56:00"/>
    <s v="Afternoon"/>
    <d v="2024-02-24T14:59:00"/>
    <d v="2024-02-24T15:06:00"/>
    <d v="2024-02-24T16:37:00"/>
    <d v="2024-02-24T16:51:00"/>
    <d v="2024-02-24T17:34:00"/>
    <d v="2024-02-24T17:44:00"/>
    <n v="0.88"/>
    <n v="2"/>
    <n v="5"/>
    <n v="0.27"/>
    <m/>
    <n v="1"/>
    <s v="Online"/>
    <n v="0.7112082098111332"/>
    <m/>
    <n v="101.00000000442378"/>
    <m/>
    <n v="168.00000000279397"/>
    <x v="6"/>
  </r>
  <r>
    <s v="P100270"/>
    <s v="Emergency"/>
    <x v="3"/>
    <s v="Scheduled"/>
    <d v="2024-02-16T00:00:00"/>
    <d v="2024-02-16T10:15:00"/>
    <d v="2024-02-16T09:56:00"/>
    <s v="Morning"/>
    <d v="2024-02-16T09:59:00"/>
    <d v="2024-02-16T10:10:00"/>
    <d v="2024-02-16T10:26:00"/>
    <d v="2024-02-16T10:35:00"/>
    <d v="2024-02-16T10:35:00"/>
    <d v="2024-02-16T10:39:00"/>
    <n v="0.64"/>
    <n v="2"/>
    <n v="9"/>
    <n v="0.24"/>
    <m/>
    <n v="1"/>
    <s v="Online"/>
    <n v="0.51744607476737314"/>
    <m/>
    <n v="29.999999993015081"/>
    <m/>
    <n v="42.999999993480742"/>
    <x v="0"/>
  </r>
  <r>
    <s v="P100311"/>
    <s v="Emergency"/>
    <x v="2"/>
    <s v="Scheduled"/>
    <d v="2024-01-18T00:00:00"/>
    <d v="2024-01-18T09:45:00"/>
    <d v="2024-01-18T09:23:00"/>
    <s v="Morning"/>
    <d v="2024-01-18T09:26:00"/>
    <d v="2024-01-18T09:30:00"/>
    <d v="2024-01-18T11:40:00"/>
    <d v="2024-01-18T12:12:00"/>
    <d v="2024-01-18T12:34:00"/>
    <d v="2024-01-18T12:45:00"/>
    <n v="0.72"/>
    <n v="3"/>
    <n v="14"/>
    <n v="0.23"/>
    <m/>
    <n v="1"/>
    <s v="Online"/>
    <n v="5.8778447750019169E-2"/>
    <m/>
    <n v="136.99999999604188"/>
    <m/>
    <n v="201.99999999837019"/>
    <x v="4"/>
  </r>
  <r>
    <s v="P100316"/>
    <s v="Emergency"/>
    <x v="1"/>
    <s v="Scheduled"/>
    <d v="2024-02-15T00:00:00"/>
    <d v="2024-02-15T13:45:00"/>
    <d v="2024-02-15T13:30:00"/>
    <s v="Afternoon"/>
    <d v="2024-02-15T13:34:00"/>
    <d v="2024-02-15T13:46:00"/>
    <d v="2024-02-15T14:24:00"/>
    <d v="2024-02-15T14:31:00"/>
    <d v="2024-02-15T14:31:00"/>
    <d v="2024-02-15T14:35:00"/>
    <n v="0.36"/>
    <n v="8"/>
    <n v="6"/>
    <n v="0.36"/>
    <m/>
    <n v="1"/>
    <s v="Online"/>
    <n v="0.98367681777263671"/>
    <m/>
    <n v="53.999999997904524"/>
    <m/>
    <n v="65.000000002328306"/>
    <x v="4"/>
  </r>
  <r>
    <s v="P100332"/>
    <s v="Emergency"/>
    <x v="2"/>
    <s v="Scheduled"/>
    <d v="2024-01-19T00:00:00"/>
    <d v="2024-01-19T13:45:00"/>
    <d v="2024-01-19T13:39:00"/>
    <s v="Afternoon"/>
    <d v="2024-01-19T13:44:00"/>
    <d v="2024-01-19T13:53:00"/>
    <d v="2024-01-19T14:57:00"/>
    <d v="2024-01-19T15:22:00"/>
    <d v="2024-01-19T16:09:00"/>
    <d v="2024-01-19T17:56:00"/>
    <n v="0.49"/>
    <n v="4"/>
    <n v="6"/>
    <n v="0.45"/>
    <m/>
    <n v="1"/>
    <s v="Online"/>
    <n v="0.80963701619585038"/>
    <m/>
    <n v="78.000000002793968"/>
    <m/>
    <n v="256.99999999953434"/>
    <x v="0"/>
  </r>
  <r>
    <s v="P100358"/>
    <s v="Emergency"/>
    <x v="0"/>
    <s v="Walk-in"/>
    <d v="2024-03-21T00:00:00"/>
    <d v="2024-03-21T15:15:00"/>
    <d v="2024-03-21T14:54:00"/>
    <s v="Afternoon"/>
    <d v="2024-03-21T14:57:00"/>
    <d v="2024-03-21T15:04:00"/>
    <d v="2024-03-21T15:42:00"/>
    <d v="2024-03-21T16:16:00"/>
    <d v="2024-03-21T16:42:00"/>
    <d v="2024-03-21T17:50:00"/>
    <n v="0.83"/>
    <n v="3"/>
    <n v="14"/>
    <n v="0.12"/>
    <d v="1899-12-30T00:56:37"/>
    <n v="0"/>
    <s v="Walk-in"/>
    <n v="0.41565465968494075"/>
    <m/>
    <n v="47.999999999301508"/>
    <m/>
    <n v="175.99999999743886"/>
    <x v="4"/>
  </r>
  <r>
    <s v="P100359"/>
    <s v="Emergency"/>
    <x v="1"/>
    <s v="Scheduled"/>
    <d v="2024-02-02T00:00:00"/>
    <d v="2024-02-02T14:30:00"/>
    <d v="2024-02-02T14:29:00"/>
    <s v="Afternoon"/>
    <d v="2024-02-02T14:32:00"/>
    <d v="2024-02-02T14:51:00"/>
    <d v="2024-02-02T15:38:00"/>
    <d v="2024-02-02T15:43:00"/>
    <d v="2024-02-02T15:43:00"/>
    <d v="2024-02-02T16:25:00"/>
    <n v="0.42"/>
    <n v="7"/>
    <n v="11"/>
    <n v="0.36"/>
    <m/>
    <n v="1"/>
    <s v="Online"/>
    <n v="0.37256857310757507"/>
    <m/>
    <n v="68.999999994412065"/>
    <m/>
    <n v="116.00000000093132"/>
    <x v="0"/>
  </r>
  <r>
    <s v="P100372"/>
    <s v="Emergency"/>
    <x v="0"/>
    <s v="Scheduled"/>
    <d v="2024-03-03T00:00:00"/>
    <d v="2024-03-03T15:30:00"/>
    <d v="2024-03-03T15:41:00"/>
    <s v="Afternoon"/>
    <d v="2024-03-03T15:43:00"/>
    <d v="2024-03-03T15:55:00"/>
    <d v="2024-03-03T16:15:00"/>
    <d v="2024-03-03T16:32:00"/>
    <d v="2024-03-03T17:07:00"/>
    <d v="2024-03-03T17:18:00"/>
    <n v="0.77"/>
    <n v="5"/>
    <n v="8"/>
    <n v="0.45"/>
    <m/>
    <n v="1"/>
    <s v="Online"/>
    <n v="0.48571729638200134"/>
    <m/>
    <n v="34.000000006053597"/>
    <m/>
    <n v="97.000000001862645"/>
    <x v="1"/>
  </r>
  <r>
    <s v="P100378"/>
    <s v="Emergency"/>
    <x v="0"/>
    <s v="Walk-in"/>
    <d v="2024-01-26T00:00:00"/>
    <d v="2024-01-26T12:30:00"/>
    <d v="2024-01-26T12:31:00"/>
    <s v="Afternoon"/>
    <d v="2024-01-26T12:33:00"/>
    <d v="2024-01-26T12:42:00"/>
    <d v="2024-01-26T13:57:00"/>
    <d v="2024-01-26T14:14:00"/>
    <d v="2024-01-26T14:45:00"/>
    <d v="2024-01-26T14:58:00"/>
    <n v="0.54"/>
    <n v="3"/>
    <n v="4"/>
    <n v="0.28999999999999998"/>
    <d v="1899-12-30T00:38:57"/>
    <n v="0"/>
    <s v="Walk-in"/>
    <n v="0.10912819153096798"/>
    <m/>
    <n v="86.000000007916242"/>
    <m/>
    <n v="147.00000000768341"/>
    <x v="0"/>
  </r>
  <r>
    <s v="P100399"/>
    <s v="Emergency"/>
    <x v="0"/>
    <s v="Emergency"/>
    <d v="2024-01-10T00:00:00"/>
    <d v="2024-01-10T09:30:00"/>
    <d v="2024-01-10T08:59:00"/>
    <s v="Morning"/>
    <d v="2024-01-10T09:04:00"/>
    <d v="2024-01-10T09:09:00"/>
    <d v="2024-01-10T10:25:00"/>
    <d v="2024-01-10T10:42:00"/>
    <d v="2024-01-10T10:42:00"/>
    <d v="2024-01-10T12:45:00"/>
    <n v="0.65"/>
    <n v="6"/>
    <n v="11"/>
    <n v="0.38"/>
    <d v="1899-12-30T00:08:28"/>
    <n v="0"/>
    <s v="Walk-in"/>
    <n v="0.35093900631251085"/>
    <m/>
    <n v="86.000000007916242"/>
    <m/>
    <n v="226.00000000325963"/>
    <x v="5"/>
  </r>
  <r>
    <s v="P100403"/>
    <s v="Emergency"/>
    <x v="0"/>
    <s v="Scheduled"/>
    <d v="2024-03-12T00:00:00"/>
    <d v="2024-03-12T14:45:00"/>
    <d v="2024-03-12T15:10:00"/>
    <s v="Afternoon"/>
    <d v="2024-03-12T15:11:00"/>
    <d v="2024-03-12T15:16:00"/>
    <d v="2024-03-12T16:23:00"/>
    <d v="2024-03-12T16:28:00"/>
    <d v="2024-03-12T16:48:00"/>
    <d v="2024-03-12T16:59:00"/>
    <n v="0.76"/>
    <n v="2"/>
    <n v="15"/>
    <n v="0.38"/>
    <m/>
    <n v="1"/>
    <s v="Online"/>
    <n v="0.94911614870783112"/>
    <m/>
    <n v="72.999999996973202"/>
    <m/>
    <n v="108.99999999906868"/>
    <x v="3"/>
  </r>
  <r>
    <s v="P100419"/>
    <s v="Emergency"/>
    <x v="1"/>
    <s v="Scheduled"/>
    <d v="2024-02-07T00:00:00"/>
    <d v="2024-02-07T10:30:00"/>
    <d v="2024-02-07T10:22:00"/>
    <s v="Morning"/>
    <d v="2024-02-07T10:25:00"/>
    <d v="2024-02-07T10:28:00"/>
    <d v="2024-02-07T12:32:00"/>
    <d v="2024-02-07T12:55:00"/>
    <d v="2024-02-07T13:11:00"/>
    <d v="2024-02-07T14:29:00"/>
    <n v="0.41"/>
    <n v="3"/>
    <n v="11"/>
    <n v="0.36"/>
    <m/>
    <n v="1"/>
    <s v="Online"/>
    <n v="0.68806892654291363"/>
    <m/>
    <n v="130.00000000465661"/>
    <m/>
    <n v="247.00000000884756"/>
    <x v="5"/>
  </r>
  <r>
    <s v="P100423"/>
    <s v="Emergency"/>
    <x v="0"/>
    <s v="Walk-in"/>
    <d v="2024-03-01T00:00:00"/>
    <d v="2024-03-01T15:00:00"/>
    <d v="2024-03-01T14:55:00"/>
    <s v="Afternoon"/>
    <d v="2024-03-01T14:58:00"/>
    <d v="2024-03-01T15:06:00"/>
    <d v="2024-03-01T15:46:00"/>
    <d v="2024-03-01T16:11:00"/>
    <d v="2024-03-01T16:40:00"/>
    <d v="2024-03-01T16:45:00"/>
    <n v="0.33"/>
    <n v="7"/>
    <n v="10"/>
    <n v="0.39"/>
    <d v="1899-12-30T00:58:06"/>
    <n v="0"/>
    <s v="Walk-in"/>
    <n v="0.95887437645779627"/>
    <m/>
    <n v="50.999999998603016"/>
    <m/>
    <n v="109.99999999185093"/>
    <x v="0"/>
  </r>
  <r>
    <s v="P100442"/>
    <s v="Emergency"/>
    <x v="2"/>
    <s v="Emergency"/>
    <d v="2024-02-15T00:00:00"/>
    <d v="2024-02-15T08:00:00"/>
    <d v="2024-02-15T07:43:00"/>
    <s v="Morning"/>
    <d v="2024-02-15T07:44:00"/>
    <d v="2024-02-15T07:54:00"/>
    <d v="2024-02-15T09:11:00"/>
    <d v="2024-02-15T09:28:00"/>
    <d v="2024-02-15T09:28:00"/>
    <d v="2024-02-15T10:12:00"/>
    <n v="0.36"/>
    <n v="6"/>
    <n v="13"/>
    <n v="0.47"/>
    <d v="1899-12-30T00:48:33"/>
    <n v="0"/>
    <s v="Walk-in"/>
    <n v="0.27189950144335573"/>
    <m/>
    <n v="88.000000003958121"/>
    <m/>
    <n v="149.00000000372529"/>
    <x v="4"/>
  </r>
  <r>
    <s v="P100459"/>
    <s v="Emergency"/>
    <x v="1"/>
    <s v="Scheduled"/>
    <d v="2024-01-20T00:00:00"/>
    <d v="2024-01-20T12:00:00"/>
    <d v="2024-01-20T12:20:00"/>
    <s v="Afternoon"/>
    <d v="2024-01-20T12:25:00"/>
    <d v="2024-01-20T12:37:00"/>
    <d v="2024-01-20T12:50:00"/>
    <d v="2024-01-20T13:19:00"/>
    <d v="2024-01-20T13:45:00"/>
    <d v="2024-01-20T14:55:00"/>
    <n v="0.56999999999999995"/>
    <n v="2"/>
    <n v="3"/>
    <n v="0.28000000000000003"/>
    <m/>
    <n v="1"/>
    <s v="Online"/>
    <n v="0.82069544241270431"/>
    <m/>
    <n v="29.999999993015081"/>
    <m/>
    <n v="155.00000000232831"/>
    <x v="6"/>
  </r>
  <r>
    <s v="P100477"/>
    <s v="Emergency"/>
    <x v="0"/>
    <s v="Walk-in"/>
    <d v="2024-01-23T00:00:00"/>
    <d v="2024-01-23T13:30:00"/>
    <d v="2024-01-23T13:03:00"/>
    <s v="Afternoon"/>
    <d v="2024-01-23T13:07:00"/>
    <d v="2024-01-23T13:17:00"/>
    <d v="2024-01-23T14:06:00"/>
    <d v="2024-01-23T14:31:00"/>
    <d v="2024-01-23T16:28:00"/>
    <d v="2024-01-23T18:13:00"/>
    <n v="0.92"/>
    <n v="8"/>
    <n v="9"/>
    <n v="0.28999999999999998"/>
    <d v="1899-12-30T00:06:10"/>
    <n v="0"/>
    <s v="Walk-in"/>
    <n v="0.82493122488147308"/>
    <m/>
    <n v="63.000000006286427"/>
    <m/>
    <n v="310.00000000465661"/>
    <x v="3"/>
  </r>
  <r>
    <s v="P100518"/>
    <s v="Emergency"/>
    <x v="0"/>
    <s v="Emergency"/>
    <d v="2024-01-02T00:00:00"/>
    <d v="2024-01-02T09:45:00"/>
    <d v="2024-01-02T09:26:00"/>
    <s v="Morning"/>
    <d v="2024-01-02T09:31:00"/>
    <d v="2024-01-02T09:35:00"/>
    <d v="2024-01-02T09:39:00"/>
    <d v="2024-01-02T09:53:00"/>
    <d v="2024-01-02T09:53:00"/>
    <d v="2024-01-02T10:00:00"/>
    <n v="0.54"/>
    <n v="4"/>
    <n v="11"/>
    <n v="0.19"/>
    <d v="1899-12-30T00:33:43"/>
    <n v="0"/>
    <s v="Walk-in"/>
    <n v="1.1125761327176464E-2"/>
    <m/>
    <n v="13.000000000465661"/>
    <m/>
    <n v="33.999999995576218"/>
    <x v="3"/>
  </r>
  <r>
    <s v="P100527"/>
    <s v="Emergency"/>
    <x v="1"/>
    <s v="Scheduled"/>
    <d v="2024-01-22T00:00:00"/>
    <d v="2024-01-22T09:15:00"/>
    <d v="2024-01-22T08:42:00"/>
    <s v="Morning"/>
    <d v="2024-01-22T08:45:00"/>
    <d v="2024-01-22T08:52:00"/>
    <d v="2024-01-22T09:20:00"/>
    <d v="2024-01-22T09:39:00"/>
    <d v="2024-01-22T10:33:00"/>
    <d v="2024-01-22T10:41:00"/>
    <n v="0.92"/>
    <n v="4"/>
    <n v="11"/>
    <n v="0.4"/>
    <m/>
    <n v="1"/>
    <s v="Online"/>
    <n v="0.22078627113833593"/>
    <m/>
    <n v="37.999999998137355"/>
    <m/>
    <n v="119.00000000023283"/>
    <x v="2"/>
  </r>
  <r>
    <s v="P100531"/>
    <s v="Emergency"/>
    <x v="0"/>
    <s v="Scheduled"/>
    <d v="2024-02-05T00:00:00"/>
    <d v="2024-02-05T15:30:00"/>
    <d v="2024-02-05T14:50:00"/>
    <s v="Afternoon"/>
    <d v="2024-02-05T14:55:00"/>
    <d v="2024-02-05T15:00:00"/>
    <d v="2024-02-05T15:40:00"/>
    <d v="2024-02-05T16:10:00"/>
    <d v="2024-02-05T16:44:00"/>
    <d v="2024-02-05T17:17:00"/>
    <n v="0.32"/>
    <n v="8"/>
    <n v="15"/>
    <n v="0.23"/>
    <m/>
    <n v="1"/>
    <s v="Online"/>
    <n v="0.75019217392948556"/>
    <m/>
    <n v="50.000000005820766"/>
    <m/>
    <n v="146.99999999720603"/>
    <x v="2"/>
  </r>
  <r>
    <s v="P100536"/>
    <s v="Emergency"/>
    <x v="0"/>
    <s v="Scheduled"/>
    <d v="2024-01-03T00:00:00"/>
    <d v="2024-01-03T16:45:00"/>
    <d v="2024-01-03T16:49:00"/>
    <s v="Afternoon"/>
    <d v="2024-01-03T16:51:00"/>
    <d v="2024-01-03T17:01:00"/>
    <d v="2024-01-03T18:16:00"/>
    <d v="2024-01-03T18:34:00"/>
    <d v="2024-01-03T20:14:00"/>
    <d v="2024-01-03T20:29:00"/>
    <n v="0.71"/>
    <n v="3"/>
    <n v="5"/>
    <n v="0.47"/>
    <m/>
    <n v="1"/>
    <s v="Online"/>
    <n v="0.44714030534399762"/>
    <m/>
    <n v="87.000000000698492"/>
    <m/>
    <n v="220.00000000465661"/>
    <x v="5"/>
  </r>
  <r>
    <s v="P100547"/>
    <s v="Emergency"/>
    <x v="1"/>
    <s v="Walk-in"/>
    <d v="2024-02-02T00:00:00"/>
    <d v="2024-02-02T09:15:00"/>
    <d v="2024-02-02T08:56:00"/>
    <s v="Morning"/>
    <d v="2024-02-02T09:01:00"/>
    <d v="2024-02-02T09:08:00"/>
    <d v="2024-02-02T10:06:00"/>
    <d v="2024-02-02T10:12:00"/>
    <d v="2024-02-02T10:12:00"/>
    <d v="2024-02-02T11:02:00"/>
    <n v="0.66"/>
    <n v="2"/>
    <n v="5"/>
    <n v="0.37"/>
    <d v="1899-12-30T00:04:58"/>
    <n v="0"/>
    <s v="Walk-in"/>
    <n v="0.59051220347879929"/>
    <m/>
    <n v="69.999999997671694"/>
    <m/>
    <n v="126.00000000209548"/>
    <x v="0"/>
  </r>
  <r>
    <s v="P100548"/>
    <s v="Emergency"/>
    <x v="1"/>
    <s v="Scheduled"/>
    <d v="2024-03-02T00:00:00"/>
    <d v="2024-03-02T11:30:00"/>
    <d v="2024-03-02T11:36:00"/>
    <s v="Morning"/>
    <d v="2024-03-02T11:39:00"/>
    <d v="2024-03-02T11:54:00"/>
    <d v="2024-03-02T13:36:00"/>
    <d v="2024-03-02T14:10:00"/>
    <d v="2024-03-02T15:36:00"/>
    <d v="2024-03-02T17:38:00"/>
    <n v="0.43"/>
    <n v="7"/>
    <n v="15"/>
    <n v="0.2"/>
    <m/>
    <n v="1"/>
    <s v="Online"/>
    <n v="0.21615492247192791"/>
    <m/>
    <n v="120.00000000349246"/>
    <m/>
    <n v="362.00000000651926"/>
    <x v="6"/>
  </r>
  <r>
    <s v="P100555"/>
    <s v="Emergency"/>
    <x v="3"/>
    <s v="Emergency"/>
    <d v="2024-01-05T00:00:00"/>
    <d v="2024-01-05T09:30:00"/>
    <d v="2024-01-05T09:00:00"/>
    <s v="Morning"/>
    <d v="2024-01-05T09:02:00"/>
    <d v="2024-01-05T09:03:00"/>
    <d v="2024-01-05T09:57:00"/>
    <d v="2024-01-05T10:18:00"/>
    <d v="2024-01-05T11:51:00"/>
    <d v="2024-01-05T13:44:00"/>
    <n v="0.81"/>
    <n v="7"/>
    <n v="13"/>
    <n v="0.43"/>
    <d v="1899-12-30T00:06:43"/>
    <n v="0"/>
    <s v="Walk-in"/>
    <n v="0.81402659143835132"/>
    <m/>
    <n v="56.999999997206032"/>
    <m/>
    <n v="284.00000000372529"/>
    <x v="0"/>
  </r>
  <r>
    <s v="P100556"/>
    <s v="Emergency"/>
    <x v="0"/>
    <s v="Walk-in"/>
    <d v="2024-02-03T00:00:00"/>
    <d v="2024-02-03T16:00:00"/>
    <d v="2024-02-03T16:01:00"/>
    <s v="Afternoon"/>
    <d v="2024-02-03T16:02:00"/>
    <d v="2024-02-03T16:13:00"/>
    <d v="2024-02-03T17:05:00"/>
    <d v="2024-02-03T17:17:00"/>
    <d v="2024-02-03T17:43:00"/>
    <d v="2024-02-03T17:46:00"/>
    <n v="0.76"/>
    <n v="2"/>
    <n v="12"/>
    <n v="0.36"/>
    <d v="1899-12-30T00:05:16"/>
    <n v="0"/>
    <s v="Walk-in"/>
    <n v="0.48499143206947726"/>
    <m/>
    <n v="63.999999999068677"/>
    <m/>
    <n v="104.99999999650754"/>
    <x v="6"/>
  </r>
  <r>
    <s v="P100588"/>
    <s v="Emergency"/>
    <x v="0"/>
    <s v="Scheduled"/>
    <d v="2024-01-03T00:00:00"/>
    <d v="2024-01-03T13:30:00"/>
    <d v="2024-01-03T13:31:00"/>
    <s v="Afternoon"/>
    <d v="2024-01-03T13:33:00"/>
    <d v="2024-01-03T13:45:00"/>
    <d v="2024-01-03T13:47:00"/>
    <d v="2024-01-03T14:07:00"/>
    <d v="2024-01-03T15:01:00"/>
    <d v="2024-01-03T15:04:00"/>
    <n v="0.8"/>
    <n v="4"/>
    <n v="6"/>
    <n v="0.26"/>
    <m/>
    <n v="1"/>
    <s v="Online"/>
    <n v="0.24504445469214642"/>
    <m/>
    <n v="15.999999999767169"/>
    <m/>
    <n v="92.999999999301508"/>
    <x v="5"/>
  </r>
  <r>
    <s v="P100591"/>
    <s v="Emergency"/>
    <x v="0"/>
    <s v="Scheduled"/>
    <d v="2024-02-16T00:00:00"/>
    <d v="2024-02-16T13:30:00"/>
    <d v="2024-02-16T13:41:00"/>
    <s v="Afternoon"/>
    <d v="2024-02-16T13:45:00"/>
    <d v="2024-02-16T13:47:00"/>
    <d v="2024-02-16T13:58:00"/>
    <d v="2024-02-16T14:24:00"/>
    <d v="2024-02-16T15:46:00"/>
    <d v="2024-02-16T15:58:00"/>
    <n v="0.82"/>
    <n v="3"/>
    <n v="8"/>
    <n v="0.21"/>
    <m/>
    <n v="1"/>
    <s v="Online"/>
    <n v="0.79478594340654007"/>
    <m/>
    <n v="16.999999992549419"/>
    <m/>
    <n v="136.99999999604188"/>
    <x v="0"/>
  </r>
  <r>
    <s v="P100596"/>
    <s v="Emergency"/>
    <x v="0"/>
    <s v="Scheduled"/>
    <d v="2024-02-21T00:00:00"/>
    <d v="2024-02-21T13:45:00"/>
    <d v="2024-02-21T13:40:00"/>
    <s v="Afternoon"/>
    <d v="2024-02-21T13:44:00"/>
    <d v="2024-02-21T13:50:00"/>
    <d v="2024-02-21T15:51:00"/>
    <d v="2024-02-21T16:05:00"/>
    <d v="2024-02-21T16:05:00"/>
    <d v="2024-02-21T17:12:00"/>
    <n v="0.62"/>
    <n v="3"/>
    <n v="14"/>
    <n v="0.32"/>
    <m/>
    <n v="1"/>
    <s v="Online"/>
    <n v="0.86793594581883526"/>
    <m/>
    <n v="130.99999999743886"/>
    <m/>
    <n v="211.99999999953434"/>
    <x v="5"/>
  </r>
  <r>
    <s v="P100598"/>
    <s v="Emergency"/>
    <x v="3"/>
    <s v="Scheduled"/>
    <d v="2024-02-24T00:00:00"/>
    <d v="2024-02-24T16:30:00"/>
    <d v="2024-02-24T16:26:00"/>
    <s v="Afternoon"/>
    <d v="2024-02-24T16:31:00"/>
    <d v="2024-02-24T16:33:00"/>
    <d v="2024-02-24T17:53:00"/>
    <d v="2024-02-24T18:29:00"/>
    <d v="2024-02-24T19:00:00"/>
    <d v="2024-02-24T19:19:00"/>
    <n v="0.76"/>
    <n v="7"/>
    <n v="4"/>
    <n v="0.3"/>
    <m/>
    <n v="1"/>
    <s v="Online"/>
    <n v="6.1945340153303996E-2"/>
    <m/>
    <n v="87.000000000698492"/>
    <m/>
    <n v="172.99999999813735"/>
    <x v="6"/>
  </r>
  <r>
    <s v="P100599"/>
    <s v="Emergency"/>
    <x v="0"/>
    <s v="Scheduled"/>
    <d v="2024-03-30T00:00:00"/>
    <d v="2024-03-30T16:15:00"/>
    <d v="2024-03-30T16:06:00"/>
    <s v="Afternoon"/>
    <d v="2024-03-30T16:08:00"/>
    <d v="2024-03-30T16:21:00"/>
    <d v="2024-03-30T16:30:00"/>
    <d v="2024-03-30T17:00:00"/>
    <d v="2024-03-30T17:00:00"/>
    <d v="2024-03-30T17:08:00"/>
    <n v="0.49"/>
    <n v="6"/>
    <n v="15"/>
    <n v="0.3"/>
    <m/>
    <n v="1"/>
    <s v="Online"/>
    <n v="0.22032350570306236"/>
    <m/>
    <n v="24.000000004889444"/>
    <m/>
    <n v="62.000000003026798"/>
    <x v="6"/>
  </r>
  <r>
    <s v="P100608"/>
    <s v="Emergency"/>
    <x v="1"/>
    <s v="Walk-in"/>
    <d v="2024-03-24T00:00:00"/>
    <d v="2024-03-24T12:15:00"/>
    <d v="2024-03-24T12:18:00"/>
    <s v="Afternoon"/>
    <d v="2024-03-24T12:20:00"/>
    <d v="2024-03-24T12:26:00"/>
    <d v="2024-03-24T12:36:00"/>
    <d v="2024-03-24T13:04:00"/>
    <d v="2024-03-24T13:48:00"/>
    <d v="2024-03-24T13:53:00"/>
    <n v="0.55000000000000004"/>
    <n v="8"/>
    <n v="4"/>
    <n v="0.33"/>
    <d v="1899-12-30T00:22:42"/>
    <n v="0"/>
    <s v="Walk-in"/>
    <n v="0.20492059747559233"/>
    <m/>
    <n v="18.000000006286427"/>
    <m/>
    <n v="95.000000005820766"/>
    <x v="1"/>
  </r>
  <r>
    <s v="P100611"/>
    <s v="Emergency"/>
    <x v="2"/>
    <s v="Walk-in"/>
    <d v="2024-01-18T00:00:00"/>
    <d v="2024-01-18T11:00:00"/>
    <d v="2024-01-18T10:29:00"/>
    <s v="Morning"/>
    <d v="2024-01-18T10:32:00"/>
    <d v="2024-01-18T10:42:00"/>
    <d v="2024-01-18T11:00:00"/>
    <d v="2024-01-18T11:15:00"/>
    <d v="2024-01-18T11:59:00"/>
    <d v="2024-01-18T12:15:00"/>
    <n v="0.32"/>
    <n v="2"/>
    <n v="3"/>
    <n v="0.2"/>
    <d v="1899-12-30T00:33:41"/>
    <n v="0"/>
    <s v="Walk-in"/>
    <n v="0.81439767056161927"/>
    <m/>
    <n v="31.000000006752089"/>
    <m/>
    <n v="105.99999999976717"/>
    <x v="4"/>
  </r>
  <r>
    <s v="P100615"/>
    <s v="Emergency"/>
    <x v="3"/>
    <s v="Scheduled"/>
    <d v="2024-02-07T00:00:00"/>
    <d v="2024-02-07T10:00:00"/>
    <d v="2024-02-07T09:57:00"/>
    <s v="Morning"/>
    <d v="2024-02-07T10:01:00"/>
    <d v="2024-02-07T10:05:00"/>
    <d v="2024-02-07T10:10:00"/>
    <d v="2024-02-07T10:28:00"/>
    <d v="2024-02-07T12:22:00"/>
    <d v="2024-02-07T12:32:00"/>
    <n v="0.42"/>
    <n v="8"/>
    <n v="6"/>
    <n v="0.39"/>
    <m/>
    <n v="1"/>
    <s v="Online"/>
    <n v="0.98521006081291285"/>
    <m/>
    <n v="13.000000000465661"/>
    <m/>
    <n v="155.00000000232831"/>
    <x v="5"/>
  </r>
  <r>
    <s v="P100641"/>
    <s v="Emergency"/>
    <x v="0"/>
    <s v="Scheduled"/>
    <d v="2024-01-07T00:00:00"/>
    <d v="2024-01-07T10:00:00"/>
    <d v="2024-01-07T09:45:00"/>
    <s v="Morning"/>
    <d v="2024-01-07T09:50:00"/>
    <d v="2024-01-07T10:06:00"/>
    <d v="2024-01-07T13:13:00"/>
    <d v="2024-01-07T13:18:00"/>
    <d v="2024-01-07T14:01:00"/>
    <d v="2024-01-07T15:48:00"/>
    <n v="0.76"/>
    <n v="6"/>
    <n v="6"/>
    <n v="0.41"/>
    <m/>
    <n v="1"/>
    <s v="Online"/>
    <n v="0.82881060885693747"/>
    <m/>
    <n v="207.9999999969732"/>
    <m/>
    <n v="362.99999999930151"/>
    <x v="1"/>
  </r>
  <r>
    <s v="P100646"/>
    <s v="Emergency"/>
    <x v="3"/>
    <s v="Walk-in"/>
    <d v="2024-01-08T00:00:00"/>
    <d v="2024-01-08T11:15:00"/>
    <d v="2024-01-08T11:10:00"/>
    <s v="Morning"/>
    <d v="2024-01-08T11:13:00"/>
    <d v="2024-01-08T11:17:00"/>
    <d v="2024-01-08T12:08:00"/>
    <d v="2024-01-08T12:36:00"/>
    <d v="2024-01-08T13:22:00"/>
    <d v="2024-01-08T13:26:00"/>
    <n v="0.6"/>
    <n v="4"/>
    <n v="11"/>
    <n v="0.15"/>
    <d v="1899-12-30T00:15:39"/>
    <n v="0"/>
    <s v="Walk-in"/>
    <n v="0.65551364352765229"/>
    <m/>
    <n v="58.000000000465661"/>
    <m/>
    <n v="135.99999999278225"/>
    <x v="2"/>
  </r>
  <r>
    <s v="P100653"/>
    <s v="Emergency"/>
    <x v="3"/>
    <s v="Scheduled"/>
    <d v="2024-03-31T00:00:00"/>
    <d v="2024-03-31T14:30:00"/>
    <d v="2024-03-31T14:18:00"/>
    <s v="Afternoon"/>
    <d v="2024-03-31T14:21:00"/>
    <d v="2024-03-31T14:36:00"/>
    <d v="2024-03-31T14:43:00"/>
    <d v="2024-03-31T14:48:00"/>
    <d v="2024-03-31T15:09:00"/>
    <d v="2024-03-31T15:28:00"/>
    <n v="0.82"/>
    <n v="3"/>
    <n v="14"/>
    <n v="0.23"/>
    <m/>
    <n v="1"/>
    <s v="Online"/>
    <n v="0.95713977396946404"/>
    <m/>
    <n v="24.999999997671694"/>
    <m/>
    <n v="69.999999997671694"/>
    <x v="1"/>
  </r>
  <r>
    <s v="P100680"/>
    <s v="Emergency"/>
    <x v="3"/>
    <s v="Scheduled"/>
    <d v="2024-02-25T00:00:00"/>
    <d v="2024-02-25T11:15:00"/>
    <d v="2024-02-25T10:58:00"/>
    <s v="Morning"/>
    <d v="2024-02-25T11:00:00"/>
    <d v="2024-02-25T11:08:00"/>
    <d v="2024-02-25T11:18:00"/>
    <d v="2024-02-25T11:45:00"/>
    <d v="2024-02-25T12:15:00"/>
    <d v="2024-02-25T13:20:00"/>
    <n v="0.6"/>
    <n v="6"/>
    <n v="5"/>
    <n v="0.17"/>
    <m/>
    <n v="1"/>
    <s v="Online"/>
    <n v="7.8017180162626709E-2"/>
    <m/>
    <n v="20.000000002328306"/>
    <m/>
    <n v="142.00000000186265"/>
    <x v="1"/>
  </r>
  <r>
    <s v="P100685"/>
    <s v="Emergency"/>
    <x v="3"/>
    <s v="Scheduled"/>
    <d v="2024-02-22T00:00:00"/>
    <d v="2024-02-22T10:15:00"/>
    <d v="2024-02-22T10:18:00"/>
    <s v="Morning"/>
    <d v="2024-02-22T10:21:00"/>
    <d v="2024-02-22T10:25:00"/>
    <d v="2024-02-22T11:56:00"/>
    <d v="2024-02-22T12:07:00"/>
    <d v="2024-02-22T12:07:00"/>
    <d v="2024-02-22T12:20:00"/>
    <n v="0.41"/>
    <n v="4"/>
    <n v="7"/>
    <n v="0.28000000000000003"/>
    <m/>
    <n v="1"/>
    <s v="Online"/>
    <n v="0.3448881311779417"/>
    <m/>
    <n v="97.999999994644895"/>
    <m/>
    <n v="121.99999999953434"/>
    <x v="4"/>
  </r>
  <r>
    <s v="P100693"/>
    <s v="Emergency"/>
    <x v="3"/>
    <s v="Walk-in"/>
    <d v="2024-03-29T00:00:00"/>
    <d v="2024-03-29T10:30:00"/>
    <d v="2024-03-29T09:49:00"/>
    <s v="Morning"/>
    <d v="2024-03-29T09:53:00"/>
    <d v="2024-03-29T09:54:00"/>
    <d v="2024-03-29T10:15:00"/>
    <d v="2024-03-29T10:36:00"/>
    <d v="2024-03-29T11:13:00"/>
    <d v="2024-03-29T12:23:00"/>
    <n v="0.8"/>
    <n v="4"/>
    <n v="4"/>
    <n v="0.14000000000000001"/>
    <d v="1899-12-30T00:58:37"/>
    <n v="0"/>
    <s v="Walk-in"/>
    <n v="0.50362126892326331"/>
    <m/>
    <n v="26.000000000931323"/>
    <m/>
    <n v="153.99999999906868"/>
    <x v="0"/>
  </r>
  <r>
    <s v="P100694"/>
    <s v="Emergency"/>
    <x v="1"/>
    <s v="Scheduled"/>
    <d v="2024-03-02T00:00:00"/>
    <d v="2024-03-02T10:00:00"/>
    <d v="2024-03-02T10:02:00"/>
    <s v="Morning"/>
    <d v="2024-03-02T10:05:00"/>
    <d v="2024-03-02T10:06:00"/>
    <d v="2024-03-02T10:44:00"/>
    <d v="2024-03-02T11:12:00"/>
    <d v="2024-03-02T13:10:00"/>
    <d v="2024-03-02T15:14:00"/>
    <n v="0.46"/>
    <n v="7"/>
    <n v="11"/>
    <n v="0.31"/>
    <m/>
    <n v="1"/>
    <s v="Online"/>
    <n v="0.20196354194559851"/>
    <m/>
    <n v="42.000000000698492"/>
    <m/>
    <n v="312.00000000069849"/>
    <x v="6"/>
  </r>
  <r>
    <s v="P100695"/>
    <s v="Emergency"/>
    <x v="3"/>
    <s v="Scheduled"/>
    <d v="2024-01-01T00:00:00"/>
    <d v="2024-01-01T16:00:00"/>
    <d v="2024-01-01T16:10:00"/>
    <s v="Afternoon"/>
    <d v="2024-01-01T16:13:00"/>
    <d v="2024-01-01T16:25:00"/>
    <d v="2024-01-01T17:46:00"/>
    <d v="2024-01-01T18:25:00"/>
    <d v="2024-01-01T19:04:00"/>
    <d v="2024-01-01T19:56:00"/>
    <n v="0.9"/>
    <n v="5"/>
    <n v="13"/>
    <n v="0.45"/>
    <m/>
    <n v="1"/>
    <s v="Online"/>
    <n v="0.85553569977277721"/>
    <m/>
    <n v="95.999999998603016"/>
    <m/>
    <n v="226.00000000325963"/>
    <x v="2"/>
  </r>
  <r>
    <s v="P100699"/>
    <s v="Emergency"/>
    <x v="3"/>
    <s v="Emergency"/>
    <d v="2024-01-07T00:00:00"/>
    <d v="2024-01-07T14:00:00"/>
    <d v="2024-01-07T14:26:00"/>
    <s v="Afternoon"/>
    <d v="2024-01-07T14:30:00"/>
    <d v="2024-01-07T14:42:00"/>
    <d v="2024-01-07T15:10:00"/>
    <d v="2024-01-07T15:29:00"/>
    <d v="2024-01-07T16:37:00"/>
    <d v="2024-01-07T16:46:00"/>
    <n v="0.82"/>
    <n v="8"/>
    <n v="6"/>
    <n v="0.37"/>
    <d v="1899-12-30T00:30:35"/>
    <n v="0"/>
    <s v="Walk-in"/>
    <n v="0.18116192564106259"/>
    <m/>
    <n v="43.999999996740371"/>
    <m/>
    <n v="139.99999999534339"/>
    <x v="1"/>
  </r>
  <r>
    <s v="P100701"/>
    <s v="Emergency"/>
    <x v="0"/>
    <s v="Scheduled"/>
    <d v="2024-01-27T00:00:00"/>
    <d v="2024-01-27T15:00:00"/>
    <d v="2024-01-27T14:36:00"/>
    <s v="Afternoon"/>
    <d v="2024-01-27T14:41:00"/>
    <d v="2024-01-27T14:47:00"/>
    <d v="2024-01-27T16:04:00"/>
    <d v="2024-01-27T16:26:00"/>
    <d v="2024-01-27T16:51:00"/>
    <d v="2024-01-27T17:05:00"/>
    <n v="0.35"/>
    <n v="7"/>
    <n v="12"/>
    <n v="0.33"/>
    <m/>
    <n v="1"/>
    <s v="Online"/>
    <n v="0.35917191404808146"/>
    <m/>
    <n v="88.000000003958121"/>
    <m/>
    <n v="149.00000000372529"/>
    <x v="6"/>
  </r>
  <r>
    <s v="P100712"/>
    <s v="Emergency"/>
    <x v="0"/>
    <s v="Scheduled"/>
    <d v="2024-03-18T00:00:00"/>
    <d v="2024-03-18T16:30:00"/>
    <d v="2024-03-18T15:57:00"/>
    <s v="Afternoon"/>
    <d v="2024-03-18T16:01:00"/>
    <d v="2024-03-18T16:05:00"/>
    <d v="2024-03-18T16:14:00"/>
    <d v="2024-03-18T16:32:00"/>
    <d v="2024-03-18T18:00:00"/>
    <d v="2024-03-18T18:09:00"/>
    <n v="0.35"/>
    <n v="8"/>
    <n v="10"/>
    <n v="0.2"/>
    <m/>
    <n v="1"/>
    <s v="Online"/>
    <n v="0.14977197913528273"/>
    <m/>
    <n v="17.000000003026798"/>
    <m/>
    <n v="132.00000000069849"/>
    <x v="2"/>
  </r>
  <r>
    <s v="P100719"/>
    <s v="Emergency"/>
    <x v="1"/>
    <s v="Scheduled"/>
    <d v="2024-03-30T00:00:00"/>
    <d v="2024-03-30T09:45:00"/>
    <d v="2024-03-30T09:32:00"/>
    <s v="Morning"/>
    <d v="2024-03-30T09:35:00"/>
    <d v="2024-03-30T09:45:00"/>
    <d v="2024-03-30T09:57:00"/>
    <d v="2024-03-30T10:11:00"/>
    <d v="2024-03-30T11:31:00"/>
    <d v="2024-03-30T13:50:00"/>
    <n v="0.31"/>
    <n v="8"/>
    <n v="4"/>
    <n v="0.49"/>
    <m/>
    <n v="1"/>
    <s v="Online"/>
    <n v="0.52327116807241258"/>
    <m/>
    <n v="24.999999997671694"/>
    <m/>
    <n v="258.00000000279397"/>
    <x v="6"/>
  </r>
  <r>
    <s v="P100725"/>
    <s v="Emergency"/>
    <x v="1"/>
    <s v="Scheduled"/>
    <d v="2024-01-03T00:00:00"/>
    <d v="2024-01-03T15:15:00"/>
    <d v="2024-01-03T15:11:00"/>
    <s v="Afternoon"/>
    <d v="2024-01-03T15:12:00"/>
    <d v="2024-01-03T15:26:00"/>
    <d v="2024-01-03T17:33:00"/>
    <d v="2024-01-03T17:42:00"/>
    <d v="2024-01-03T17:42:00"/>
    <d v="2024-01-03T17:48:00"/>
    <n v="0.85"/>
    <n v="8"/>
    <n v="14"/>
    <n v="0.43"/>
    <m/>
    <n v="1"/>
    <s v="Online"/>
    <n v="0.69399094219324819"/>
    <m/>
    <n v="141.99999999138527"/>
    <m/>
    <n v="156.99999999837019"/>
    <x v="5"/>
  </r>
  <r>
    <s v="P100726"/>
    <s v="Emergency"/>
    <x v="0"/>
    <s v="Scheduled"/>
    <d v="2024-03-14T00:00:00"/>
    <d v="2024-03-14T14:30:00"/>
    <d v="2024-03-14T13:52:00"/>
    <s v="Afternoon"/>
    <d v="2024-03-14T13:53:00"/>
    <d v="2024-03-14T14:10:00"/>
    <d v="2024-03-14T14:58:00"/>
    <d v="2024-03-14T15:03:00"/>
    <d v="2024-03-14T16:24:00"/>
    <d v="2024-03-14T16:34:00"/>
    <n v="0.9"/>
    <n v="2"/>
    <n v="11"/>
    <n v="0.28999999999999998"/>
    <m/>
    <n v="1"/>
    <s v="Online"/>
    <n v="0.40665219286609944"/>
    <m/>
    <n v="66.000000005587935"/>
    <m/>
    <n v="162.00000000419095"/>
    <x v="4"/>
  </r>
  <r>
    <s v="P100731"/>
    <s v="Emergency"/>
    <x v="1"/>
    <s v="Scheduled"/>
    <d v="2024-02-24T00:00:00"/>
    <d v="2024-02-24T12:30:00"/>
    <d v="2024-02-24T12:06:00"/>
    <s v="Afternoon"/>
    <d v="2024-02-24T12:08:00"/>
    <d v="2024-02-24T12:15:00"/>
    <d v="2024-02-24T12:22:00"/>
    <d v="2024-02-24T12:31:00"/>
    <d v="2024-02-24T12:31:00"/>
    <d v="2024-02-24T12:41:00"/>
    <n v="0.5"/>
    <n v="3"/>
    <n v="13"/>
    <n v="0.36"/>
    <m/>
    <n v="1"/>
    <s v="Online"/>
    <n v="0.99411362061911301"/>
    <m/>
    <n v="15.999999999767169"/>
    <m/>
    <n v="34.999999998835847"/>
    <x v="6"/>
  </r>
  <r>
    <s v="P100741"/>
    <s v="Emergency"/>
    <x v="1"/>
    <s v="Emergency"/>
    <d v="2024-03-01T00:00:00"/>
    <d v="2024-03-01T12:30:00"/>
    <d v="2024-03-01T12:26:00"/>
    <s v="Afternoon"/>
    <d v="2024-03-01T12:29:00"/>
    <d v="2024-03-01T12:36:00"/>
    <d v="2024-03-01T12:52:00"/>
    <d v="2024-03-01T13:19:00"/>
    <d v="2024-03-01T13:19:00"/>
    <d v="2024-03-01T14:57:00"/>
    <n v="0.86"/>
    <n v="3"/>
    <n v="6"/>
    <n v="0.23"/>
    <d v="1899-12-30T00:31:45"/>
    <n v="0"/>
    <s v="Walk-in"/>
    <n v="0.28174548118855292"/>
    <m/>
    <n v="26.000000000931323"/>
    <m/>
    <n v="150.99999999976717"/>
    <x v="0"/>
  </r>
  <r>
    <s v="P100742"/>
    <s v="Emergency"/>
    <x v="1"/>
    <s v="Scheduled"/>
    <d v="2024-02-18T00:00:00"/>
    <d v="2024-02-18T11:30:00"/>
    <d v="2024-02-18T11:24:00"/>
    <s v="Morning"/>
    <d v="2024-02-18T11:27:00"/>
    <d v="2024-02-18T11:41:00"/>
    <d v="2024-02-18T12:17:00"/>
    <d v="2024-02-18T12:25:00"/>
    <d v="2024-02-18T12:50:00"/>
    <d v="2024-02-18T14:18:00"/>
    <n v="0.53"/>
    <n v="6"/>
    <n v="15"/>
    <n v="0.33"/>
    <m/>
    <n v="1"/>
    <s v="Online"/>
    <n v="0.5982111400507909"/>
    <m/>
    <n v="53.000000005122274"/>
    <m/>
    <n v="174.00000000139698"/>
    <x v="1"/>
  </r>
  <r>
    <s v="P100743"/>
    <s v="Emergency"/>
    <x v="1"/>
    <s v="Walk-in"/>
    <d v="2024-01-10T00:00:00"/>
    <d v="2024-01-10T08:45:00"/>
    <d v="2024-01-10T08:24:00"/>
    <s v="Morning"/>
    <d v="2024-01-10T08:27:00"/>
    <d v="2024-01-10T08:36:00"/>
    <d v="2024-01-10T08:47:00"/>
    <d v="2024-01-10T09:18:00"/>
    <d v="2024-01-10T09:49:00"/>
    <d v="2024-01-10T10:25:00"/>
    <n v="0.31"/>
    <n v="2"/>
    <n v="3"/>
    <n v="0.41"/>
    <d v="1899-12-30T00:30:37"/>
    <n v="0"/>
    <s v="Walk-in"/>
    <n v="0.29515380011846259"/>
    <m/>
    <n v="23.000000001629815"/>
    <m/>
    <n v="121.00000000675209"/>
    <x v="5"/>
  </r>
  <r>
    <s v="P100747"/>
    <s v="Emergency"/>
    <x v="1"/>
    <s v="Emergency"/>
    <d v="2024-01-05T00:00:00"/>
    <d v="2024-01-05T13:15:00"/>
    <d v="2024-01-05T13:07:00"/>
    <s v="Afternoon"/>
    <d v="2024-01-05T13:09:00"/>
    <d v="2024-01-05T13:13:00"/>
    <d v="2024-01-05T13:42:00"/>
    <d v="2024-01-05T14:05:00"/>
    <d v="2024-01-05T14:21:00"/>
    <d v="2024-01-05T16:16:00"/>
    <n v="0.75"/>
    <n v="7"/>
    <n v="15"/>
    <n v="0.2"/>
    <d v="1899-12-30T00:11:30"/>
    <n v="0"/>
    <s v="Walk-in"/>
    <n v="0.84705796753499596"/>
    <m/>
    <n v="34.999999998835847"/>
    <m/>
    <n v="188.99999999790452"/>
    <x v="0"/>
  </r>
  <r>
    <s v="P100765"/>
    <s v="Emergency"/>
    <x v="3"/>
    <s v="Walk-in"/>
    <d v="2024-02-13T00:00:00"/>
    <d v="2024-02-13T10:30:00"/>
    <d v="2024-02-13T10:09:00"/>
    <s v="Morning"/>
    <d v="2024-02-13T10:11:00"/>
    <d v="2024-02-13T10:28:00"/>
    <d v="2024-02-13T10:44:00"/>
    <d v="2024-02-13T10:49:00"/>
    <d v="2024-02-13T11:44:00"/>
    <d v="2024-02-13T13:45:00"/>
    <n v="0.55000000000000004"/>
    <n v="5"/>
    <n v="12"/>
    <n v="0.23"/>
    <d v="1899-12-30T00:14:05"/>
    <n v="0"/>
    <s v="Walk-in"/>
    <n v="0.84624984807665005"/>
    <m/>
    <n v="34.999999998835847"/>
    <m/>
    <n v="215.9999999916181"/>
    <x v="3"/>
  </r>
  <r>
    <s v="P100783"/>
    <s v="Emergency"/>
    <x v="3"/>
    <s v="Walk-in"/>
    <d v="2024-01-12T00:00:00"/>
    <d v="2024-01-12T14:30:00"/>
    <d v="2024-01-12T13:54:00"/>
    <s v="Afternoon"/>
    <d v="2024-01-12T13:58:00"/>
    <d v="2024-01-12T14:09:00"/>
    <d v="2024-01-12T14:39:00"/>
    <d v="2024-01-12T15:15:00"/>
    <d v="2024-01-12T16:16:00"/>
    <d v="2024-01-12T18:24:00"/>
    <n v="0.37"/>
    <n v="5"/>
    <n v="4"/>
    <n v="0.47"/>
    <d v="1899-12-30T00:01:59"/>
    <n v="0"/>
    <s v="Walk-in"/>
    <n v="0.26953089914568595"/>
    <m/>
    <n v="45"/>
    <m/>
    <n v="270"/>
    <x v="0"/>
  </r>
  <r>
    <s v="P100838"/>
    <s v="Emergency"/>
    <x v="3"/>
    <s v="Scheduled"/>
    <d v="2024-01-08T00:00:00"/>
    <d v="2024-01-08T16:30:00"/>
    <d v="2024-01-08T16:11:00"/>
    <s v="Afternoon"/>
    <d v="2024-01-08T16:14:00"/>
    <d v="2024-01-08T16:26:00"/>
    <d v="2024-01-08T16:54:00"/>
    <d v="2024-01-08T17:08:00"/>
    <d v="2024-01-08T17:08:00"/>
    <d v="2024-01-08T17:49:00"/>
    <n v="0.5"/>
    <n v="3"/>
    <n v="3"/>
    <n v="0.25"/>
    <m/>
    <n v="1"/>
    <s v="Online"/>
    <n v="0.22051681063954376"/>
    <m/>
    <n v="43.000000003958121"/>
    <m/>
    <n v="97.999999994644895"/>
    <x v="2"/>
  </r>
  <r>
    <s v="P100858"/>
    <s v="Emergency"/>
    <x v="1"/>
    <s v="Scheduled"/>
    <d v="2024-03-13T00:00:00"/>
    <d v="2024-03-13T13:00:00"/>
    <d v="2024-03-13T12:55:00"/>
    <s v="Afternoon"/>
    <d v="2024-03-13T12:59:00"/>
    <d v="2024-03-13T13:12:00"/>
    <d v="2024-03-13T13:43:00"/>
    <d v="2024-03-13T13:58:00"/>
    <d v="2024-03-13T14:40:00"/>
    <d v="2024-03-13T14:54:00"/>
    <n v="0.71"/>
    <n v="3"/>
    <n v="13"/>
    <n v="0.17"/>
    <m/>
    <n v="1"/>
    <s v="Online"/>
    <n v="0.56786838505955395"/>
    <m/>
    <n v="47.999999999301508"/>
    <m/>
    <n v="119.00000000023283"/>
    <x v="5"/>
  </r>
  <r>
    <s v="P100860"/>
    <s v="Emergency"/>
    <x v="3"/>
    <s v="Scheduled"/>
    <d v="2024-01-20T00:00:00"/>
    <d v="2024-01-20T10:00:00"/>
    <d v="2024-01-20T09:55:00"/>
    <s v="Morning"/>
    <d v="2024-01-20T09:57:00"/>
    <d v="2024-01-20T10:03:00"/>
    <d v="2024-01-20T11:17:00"/>
    <d v="2024-01-20T11:41:00"/>
    <d v="2024-01-20T11:57:00"/>
    <d v="2024-01-20T13:34:00"/>
    <n v="0.51"/>
    <n v="7"/>
    <n v="15"/>
    <n v="0.19"/>
    <m/>
    <n v="1"/>
    <s v="Online"/>
    <n v="8.7218947878173081E-2"/>
    <m/>
    <n v="81.999999994877726"/>
    <m/>
    <n v="219.00000000139698"/>
    <x v="6"/>
  </r>
  <r>
    <s v="P100865"/>
    <s v="Emergency"/>
    <x v="1"/>
    <s v="Scheduled"/>
    <d v="2024-03-09T00:00:00"/>
    <d v="2024-03-09T11:00:00"/>
    <d v="2024-03-09T10:33:00"/>
    <s v="Morning"/>
    <d v="2024-03-09T10:38:00"/>
    <d v="2024-03-09T10:50:00"/>
    <d v="2024-03-09T11:14:00"/>
    <d v="2024-03-09T11:41:00"/>
    <d v="2024-03-09T13:38:00"/>
    <d v="2024-03-09T13:44:00"/>
    <n v="0.83"/>
    <n v="8"/>
    <n v="13"/>
    <n v="0.47"/>
    <m/>
    <n v="1"/>
    <s v="Online"/>
    <n v="1.7116668281258796E-2"/>
    <m/>
    <n v="40.999999997438863"/>
    <m/>
    <n v="191.00000000442378"/>
    <x v="6"/>
  </r>
  <r>
    <s v="P100866"/>
    <s v="Emergency"/>
    <x v="2"/>
    <s v="Scheduled"/>
    <d v="2024-01-01T00:00:00"/>
    <d v="2024-01-01T16:15:00"/>
    <d v="2024-01-01T15:56:00"/>
    <s v="Afternoon"/>
    <d v="2024-01-01T15:57:00"/>
    <d v="2024-01-01T16:10:00"/>
    <d v="2024-01-01T16:58:00"/>
    <d v="2024-01-01T17:10:00"/>
    <d v="2024-01-01T17:10:00"/>
    <d v="2024-01-01T17:45:00"/>
    <n v="0.9"/>
    <n v="5"/>
    <n v="12"/>
    <n v="0.27"/>
    <m/>
    <n v="1"/>
    <s v="Online"/>
    <n v="0.92286894632994942"/>
    <m/>
    <n v="61.999999992549419"/>
    <m/>
    <n v="108.99999999906868"/>
    <x v="2"/>
  </r>
  <r>
    <s v="P100870"/>
    <s v="Emergency"/>
    <x v="2"/>
    <s v="Scheduled"/>
    <d v="2024-02-24T00:00:00"/>
    <d v="2024-02-24T13:15:00"/>
    <d v="2024-02-24T13:05:00"/>
    <s v="Afternoon"/>
    <d v="2024-02-24T13:09:00"/>
    <d v="2024-02-24T13:21:00"/>
    <d v="2024-02-24T13:53:00"/>
    <d v="2024-02-24T14:14:00"/>
    <d v="2024-02-24T14:51:00"/>
    <d v="2024-02-24T16:44:00"/>
    <n v="0.91"/>
    <n v="3"/>
    <n v="15"/>
    <n v="0.33"/>
    <m/>
    <n v="1"/>
    <s v="Online"/>
    <n v="0.70545968119167746"/>
    <m/>
    <n v="47.999999999301508"/>
    <m/>
    <n v="219.00000000139698"/>
    <x v="6"/>
  </r>
  <r>
    <s v="P100875"/>
    <s v="Emergency"/>
    <x v="2"/>
    <s v="Scheduled"/>
    <d v="2024-01-27T00:00:00"/>
    <d v="2024-01-27T15:30:00"/>
    <d v="2024-01-27T15:30:00"/>
    <s v="Afternoon"/>
    <d v="2024-01-27T15:34:00"/>
    <d v="2024-01-27T15:44:00"/>
    <d v="2024-01-27T17:15:00"/>
    <d v="2024-01-27T17:33:00"/>
    <d v="2024-01-27T17:33:00"/>
    <d v="2024-01-27T17:40:00"/>
    <n v="0.69"/>
    <n v="2"/>
    <n v="15"/>
    <n v="0.26"/>
    <m/>
    <n v="1"/>
    <s v="Online"/>
    <n v="0.91987170537879137"/>
    <m/>
    <n v="104.99999999650754"/>
    <m/>
    <n v="129.99999999417923"/>
    <x v="6"/>
  </r>
  <r>
    <s v="P100876"/>
    <s v="Emergency"/>
    <x v="0"/>
    <s v="Scheduled"/>
    <d v="2024-01-06T00:00:00"/>
    <d v="2024-01-06T10:45:00"/>
    <d v="2024-01-06T10:24:00"/>
    <s v="Morning"/>
    <d v="2024-01-06T10:26:00"/>
    <d v="2024-01-06T10:45:00"/>
    <d v="2024-01-06T12:00:00"/>
    <d v="2024-01-06T12:16:00"/>
    <d v="2024-01-06T12:16:00"/>
    <d v="2024-01-06T12:31:00"/>
    <n v="0.65"/>
    <n v="4"/>
    <n v="11"/>
    <n v="0.31"/>
    <m/>
    <n v="1"/>
    <s v="Online"/>
    <n v="1.9311905243236338E-2"/>
    <m/>
    <n v="95.999999998603016"/>
    <m/>
    <n v="126.99999999487773"/>
    <x v="6"/>
  </r>
  <r>
    <s v="P100878"/>
    <s v="Emergency"/>
    <x v="3"/>
    <s v="Scheduled"/>
    <d v="2024-02-28T00:00:00"/>
    <d v="2024-02-28T11:15:00"/>
    <d v="2024-02-28T11:30:00"/>
    <s v="Morning"/>
    <d v="2024-02-28T11:33:00"/>
    <d v="2024-02-28T11:39:00"/>
    <d v="2024-02-28T13:15:00"/>
    <d v="2024-02-28T13:22:00"/>
    <d v="2024-02-28T15:51:00"/>
    <d v="2024-02-28T16:00:00"/>
    <n v="0.63"/>
    <n v="8"/>
    <n v="13"/>
    <n v="0.2"/>
    <m/>
    <n v="1"/>
    <s v="Online"/>
    <n v="0.73456636190373181"/>
    <m/>
    <n v="105.00000000698492"/>
    <m/>
    <n v="270"/>
    <x v="5"/>
  </r>
  <r>
    <s v="P100891"/>
    <s v="Emergency"/>
    <x v="0"/>
    <s v="Scheduled"/>
    <d v="2024-02-06T00:00:00"/>
    <d v="2024-02-06T11:30:00"/>
    <d v="2024-02-06T11:30:00"/>
    <s v="Morning"/>
    <d v="2024-02-06T11:33:00"/>
    <d v="2024-02-06T11:48:00"/>
    <d v="2024-02-06T12:40:00"/>
    <d v="2024-02-06T13:04:00"/>
    <d v="2024-02-06T13:40:00"/>
    <d v="2024-02-06T14:50:00"/>
    <n v="0.46"/>
    <n v="6"/>
    <n v="6"/>
    <n v="0.43"/>
    <m/>
    <n v="1"/>
    <s v="Online"/>
    <n v="0.62285961735622719"/>
    <m/>
    <n v="70.000000008149073"/>
    <m/>
    <n v="200.00000000232831"/>
    <x v="3"/>
  </r>
  <r>
    <s v="P100902"/>
    <s v="Emergency"/>
    <x v="0"/>
    <s v="Scheduled"/>
    <d v="2024-02-10T00:00:00"/>
    <d v="2024-02-10T15:00:00"/>
    <d v="2024-02-10T14:51:00"/>
    <s v="Afternoon"/>
    <d v="2024-02-10T14:53:00"/>
    <d v="2024-02-10T15:01:00"/>
    <d v="2024-02-10T17:29:00"/>
    <d v="2024-02-10T17:49:00"/>
    <d v="2024-02-10T18:05:00"/>
    <d v="2024-02-10T19:22:00"/>
    <n v="0.48"/>
    <n v="7"/>
    <n v="13"/>
    <n v="0.31"/>
    <m/>
    <n v="1"/>
    <s v="Online"/>
    <n v="0.30644509988008672"/>
    <m/>
    <n v="158.00000000162981"/>
    <m/>
    <n v="270.99999999278225"/>
    <x v="6"/>
  </r>
  <r>
    <s v="P100908"/>
    <s v="Emergency"/>
    <x v="2"/>
    <s v="Walk-in"/>
    <d v="2024-01-02T00:00:00"/>
    <d v="2024-01-02T13:45:00"/>
    <d v="2024-01-02T13:45:00"/>
    <s v="Afternoon"/>
    <d v="2024-01-02T13:49:00"/>
    <d v="2024-01-02T14:11:00"/>
    <d v="2024-01-02T14:14:00"/>
    <d v="2024-01-02T14:30:00"/>
    <d v="2024-01-02T15:43:00"/>
    <d v="2024-01-02T15:51:00"/>
    <n v="0.54"/>
    <n v="3"/>
    <n v="14"/>
    <n v="0.47"/>
    <d v="1899-12-30T00:52:25"/>
    <n v="0"/>
    <s v="Walk-in"/>
    <n v="0.70637459770068789"/>
    <m/>
    <n v="29.000000000232831"/>
    <m/>
    <n v="126.00000000209548"/>
    <x v="3"/>
  </r>
  <r>
    <s v="P100913"/>
    <s v="Emergency"/>
    <x v="0"/>
    <s v="Scheduled"/>
    <d v="2024-02-03T00:00:00"/>
    <d v="2024-02-03T16:15:00"/>
    <d v="2024-02-03T16:13:00"/>
    <s v="Afternoon"/>
    <d v="2024-02-03T16:17:00"/>
    <d v="2024-02-03T16:24:00"/>
    <d v="2024-02-03T16:36:00"/>
    <d v="2024-02-03T16:53:00"/>
    <d v="2024-02-03T17:30:00"/>
    <d v="2024-02-03T17:34:00"/>
    <n v="0.41"/>
    <n v="4"/>
    <n v="11"/>
    <n v="0.43"/>
    <m/>
    <n v="1"/>
    <s v="Online"/>
    <n v="0.70347125704579372"/>
    <m/>
    <n v="23.000000001629815"/>
    <m/>
    <n v="81.000000002095476"/>
    <x v="6"/>
  </r>
  <r>
    <s v="P100936"/>
    <s v="Emergency"/>
    <x v="3"/>
    <s v="Scheduled"/>
    <d v="2024-02-24T00:00:00"/>
    <d v="2024-02-24T09:00:00"/>
    <d v="2024-02-24T09:05:00"/>
    <s v="Morning"/>
    <d v="2024-02-24T09:08:00"/>
    <d v="2024-02-24T09:15:00"/>
    <d v="2024-02-24T09:41:00"/>
    <d v="2024-02-24T10:11:00"/>
    <d v="2024-02-24T10:31:00"/>
    <d v="2024-02-24T11:28:00"/>
    <n v="0.49"/>
    <n v="2"/>
    <n v="6"/>
    <n v="0.24"/>
    <m/>
    <n v="1"/>
    <s v="Online"/>
    <n v="0.74479627461956721"/>
    <m/>
    <n v="36.000000002095476"/>
    <m/>
    <n v="143.00000000512227"/>
    <x v="6"/>
  </r>
  <r>
    <s v="P100948"/>
    <s v="Emergency"/>
    <x v="1"/>
    <s v="Scheduled"/>
    <d v="2024-02-25T00:00:00"/>
    <d v="2024-02-25T15:00:00"/>
    <d v="2024-02-25T15:17:00"/>
    <s v="Afternoon"/>
    <d v="2024-02-25T15:21:00"/>
    <d v="2024-02-25T15:28:00"/>
    <d v="2024-02-25T15:32:00"/>
    <d v="2024-02-25T15:45:00"/>
    <d v="2024-02-25T15:45:00"/>
    <d v="2024-02-25T15:51:00"/>
    <n v="0.51"/>
    <n v="7"/>
    <n v="6"/>
    <n v="0.19"/>
    <m/>
    <n v="1"/>
    <s v="Online"/>
    <n v="0.72424110689607624"/>
    <m/>
    <n v="14.99999999650754"/>
    <m/>
    <n v="33.999999995576218"/>
    <x v="1"/>
  </r>
  <r>
    <s v="P100963"/>
    <s v="Emergency"/>
    <x v="2"/>
    <s v="Scheduled"/>
    <d v="2024-02-10T00:00:00"/>
    <d v="2024-02-10T14:00:00"/>
    <d v="2024-02-10T13:22:00"/>
    <s v="Afternoon"/>
    <d v="2024-02-10T13:26:00"/>
    <d v="2024-02-10T13:35:00"/>
    <d v="2024-02-10T14:01:00"/>
    <d v="2024-02-10T14:35:00"/>
    <d v="2024-02-10T15:19:00"/>
    <d v="2024-02-10T15:37:00"/>
    <n v="0.34"/>
    <n v="2"/>
    <n v="10"/>
    <n v="0.38"/>
    <m/>
    <n v="1"/>
    <s v="Online"/>
    <n v="0.96898621960456299"/>
    <m/>
    <n v="39.000000001396984"/>
    <m/>
    <n v="135"/>
    <x v="6"/>
  </r>
  <r>
    <s v="P100970"/>
    <s v="Emergency"/>
    <x v="3"/>
    <s v="Scheduled"/>
    <d v="2024-02-18T00:00:00"/>
    <d v="2024-02-18T09:15:00"/>
    <d v="2024-02-18T09:34:00"/>
    <s v="Morning"/>
    <d v="2024-02-18T09:35:00"/>
    <d v="2024-02-18T09:39:00"/>
    <d v="2024-02-18T09:52:00"/>
    <d v="2024-02-18T10:11:00"/>
    <d v="2024-02-18T11:17:00"/>
    <d v="2024-02-18T11:59:00"/>
    <n v="0.65"/>
    <n v="7"/>
    <n v="11"/>
    <n v="0.17"/>
    <m/>
    <n v="1"/>
    <s v="Online"/>
    <n v="0.43029465302997871"/>
    <m/>
    <n v="18.000000006286427"/>
    <m/>
    <n v="145.00000000116415"/>
    <x v="1"/>
  </r>
  <r>
    <s v="P100013"/>
    <s v="General Surgery"/>
    <x v="0"/>
    <s v="Scheduled"/>
    <d v="2024-03-04T00:00:00"/>
    <d v="2024-03-04T10:30:00"/>
    <d v="2024-03-04T10:44:00"/>
    <s v="Morning"/>
    <d v="2024-03-04T10:48:00"/>
    <d v="2024-03-04T11:00:00"/>
    <d v="2024-03-04T11:18:00"/>
    <d v="2024-03-04T11:56:00"/>
    <d v="2024-03-04T12:17:00"/>
    <d v="2024-03-04T13:48:00"/>
    <n v="0.73"/>
    <n v="4"/>
    <n v="11"/>
    <n v="0.31"/>
    <m/>
    <n v="1"/>
    <s v="Online"/>
    <n v="0.7213670393830236"/>
    <m/>
    <n v="33.999999995576218"/>
    <m/>
    <n v="183.99999999208376"/>
    <x v="2"/>
  </r>
  <r>
    <s v="P100002"/>
    <s v="General Surgery"/>
    <x v="2"/>
    <s v="Scheduled"/>
    <d v="2024-01-19T00:00:00"/>
    <d v="2024-01-19T16:15:00"/>
    <d v="2024-01-19T16:07:00"/>
    <s v="Afternoon"/>
    <d v="2024-01-19T16:10:00"/>
    <d v="2024-01-19T16:18:00"/>
    <d v="2024-01-19T19:25:00"/>
    <d v="2024-01-19T19:46:00"/>
    <d v="2024-01-19T20:34:00"/>
    <d v="2024-01-19T22:34:00"/>
    <n v="0.9"/>
    <n v="4"/>
    <n v="7"/>
    <n v="0.13"/>
    <m/>
    <n v="1"/>
    <s v="Online"/>
    <n v="0.33684643814852311"/>
    <m/>
    <n v="198.00000000628643"/>
    <m/>
    <n v="387.00000000419095"/>
    <x v="0"/>
  </r>
  <r>
    <s v="P100024"/>
    <s v="General Surgery"/>
    <x v="3"/>
    <s v="Scheduled"/>
    <d v="2024-01-10T00:00:00"/>
    <d v="2024-01-10T12:30:00"/>
    <d v="2024-01-10T12:55:00"/>
    <s v="Afternoon"/>
    <d v="2024-01-10T12:59:00"/>
    <d v="2024-01-10T13:06:00"/>
    <d v="2024-01-10T13:26:00"/>
    <d v="2024-01-10T13:42:00"/>
    <d v="2024-01-10T13:42:00"/>
    <d v="2024-01-10T15:27:00"/>
    <n v="0.64"/>
    <n v="5"/>
    <n v="4"/>
    <n v="0.22"/>
    <m/>
    <n v="1"/>
    <s v="Online"/>
    <n v="0.97364939621204105"/>
    <m/>
    <n v="30.99999999627471"/>
    <m/>
    <n v="152.0000000030268"/>
    <x v="5"/>
  </r>
  <r>
    <s v="P100042"/>
    <s v="General Surgery"/>
    <x v="2"/>
    <s v="Scheduled"/>
    <d v="2024-01-14T00:00:00"/>
    <d v="2024-01-14T16:30:00"/>
    <d v="2024-01-14T16:21:00"/>
    <s v="Afternoon"/>
    <d v="2024-01-14T16:23:00"/>
    <d v="2024-01-14T16:38:00"/>
    <d v="2024-01-14T16:44:00"/>
    <d v="2024-01-14T16:53:00"/>
    <d v="2024-01-14T16:53:00"/>
    <d v="2024-01-14T17:53:00"/>
    <n v="0.66"/>
    <n v="8"/>
    <n v="4"/>
    <n v="0.15"/>
    <m/>
    <n v="1"/>
    <s v="Online"/>
    <n v="0.17199305914643814"/>
    <m/>
    <n v="23.000000001629815"/>
    <m/>
    <n v="91.999999996041879"/>
    <x v="1"/>
  </r>
  <r>
    <s v="P100075"/>
    <s v="General Surgery"/>
    <x v="2"/>
    <s v="Walk-in"/>
    <d v="2024-03-22T00:00:00"/>
    <d v="2024-03-22T08:00:00"/>
    <d v="2024-03-22T07:44:00"/>
    <s v="Morning"/>
    <d v="2024-03-22T07:47:00"/>
    <d v="2024-03-22T07:58:00"/>
    <d v="2024-03-22T08:28:00"/>
    <d v="2024-03-22T09:04:00"/>
    <d v="2024-03-22T09:45:00"/>
    <d v="2024-03-22T11:09:00"/>
    <n v="0.7"/>
    <n v="4"/>
    <n v="3"/>
    <n v="0.16"/>
    <d v="1899-12-30T00:48:18"/>
    <n v="0"/>
    <s v="Walk-in"/>
    <n v="0.42835833274708646"/>
    <m/>
    <n v="43.999999996740371"/>
    <m/>
    <n v="204.99999999767169"/>
    <x v="0"/>
  </r>
  <r>
    <s v="P100085"/>
    <s v="General Surgery"/>
    <x v="3"/>
    <s v="Emergency"/>
    <d v="2024-02-28T00:00:00"/>
    <d v="2024-02-28T10:00:00"/>
    <d v="2024-02-28T09:31:00"/>
    <s v="Morning"/>
    <d v="2024-02-28T09:34:00"/>
    <d v="2024-02-28T09:38:00"/>
    <d v="2024-02-28T09:39:00"/>
    <d v="2024-02-28T09:44:00"/>
    <d v="2024-02-28T10:30:00"/>
    <d v="2024-02-28T10:37:00"/>
    <n v="0.69"/>
    <n v="5"/>
    <n v="6"/>
    <n v="0.45"/>
    <d v="1899-12-30T00:34:18"/>
    <n v="0"/>
    <s v="Walk-in"/>
    <n v="0.62955301473400316"/>
    <m/>
    <n v="8.0000000051222742"/>
    <m/>
    <n v="66.000000005587935"/>
    <x v="5"/>
  </r>
  <r>
    <s v="P100088"/>
    <s v="General Surgery"/>
    <x v="1"/>
    <s v="Walk-in"/>
    <d v="2024-01-24T00:00:00"/>
    <d v="2024-01-24T16:15:00"/>
    <d v="2024-01-24T16:05:00"/>
    <s v="Afternoon"/>
    <d v="2024-01-24T16:07:00"/>
    <d v="2024-01-24T16:12:00"/>
    <d v="2024-01-24T18:50:00"/>
    <d v="2024-01-24T18:55:00"/>
    <d v="2024-01-24T19:29:00"/>
    <d v="2024-01-24T20:23:00"/>
    <n v="0.36"/>
    <n v="4"/>
    <n v="15"/>
    <n v="0.32"/>
    <d v="1899-12-30T00:08:11"/>
    <n v="0"/>
    <s v="Walk-in"/>
    <n v="0.86154950032695143"/>
    <m/>
    <n v="164.99999999301508"/>
    <m/>
    <n v="258.00000000279397"/>
    <x v="5"/>
  </r>
  <r>
    <s v="P100091"/>
    <s v="General Surgery"/>
    <x v="0"/>
    <s v="Scheduled"/>
    <d v="2024-02-16T00:00:00"/>
    <d v="2024-02-16T09:45:00"/>
    <d v="2024-02-16T09:13:00"/>
    <s v="Morning"/>
    <d v="2024-02-16T09:18:00"/>
    <d v="2024-02-16T09:25:00"/>
    <d v="2024-02-16T10:08:00"/>
    <d v="2024-02-16T10:21:00"/>
    <d v="2024-02-16T10:21:00"/>
    <d v="2024-02-16T10:27:00"/>
    <n v="0.95"/>
    <n v="8"/>
    <n v="10"/>
    <n v="0.46"/>
    <m/>
    <n v="1"/>
    <s v="Online"/>
    <n v="0.88262160755736963"/>
    <m/>
    <n v="55.000000001164153"/>
    <m/>
    <n v="74.000000000232831"/>
    <x v="0"/>
  </r>
  <r>
    <s v="P100099"/>
    <s v="General Surgery"/>
    <x v="2"/>
    <s v="Scheduled"/>
    <d v="2024-03-09T00:00:00"/>
    <d v="2024-03-09T14:30:00"/>
    <d v="2024-03-09T14:23:00"/>
    <s v="Afternoon"/>
    <d v="2024-03-09T14:28:00"/>
    <d v="2024-03-09T14:30:00"/>
    <d v="2024-03-09T18:09:00"/>
    <d v="2024-03-09T18:27:00"/>
    <d v="2024-03-09T19:51:00"/>
    <d v="2024-03-09T20:04:00"/>
    <n v="0.85"/>
    <n v="5"/>
    <n v="11"/>
    <n v="0.24"/>
    <m/>
    <n v="1"/>
    <s v="Online"/>
    <n v="0.35572211278400212"/>
    <m/>
    <n v="225.99999999278225"/>
    <m/>
    <n v="340.99999999045394"/>
    <x v="6"/>
  </r>
  <r>
    <s v="P100113"/>
    <s v="General Surgery"/>
    <x v="2"/>
    <s v="Scheduled"/>
    <d v="2024-03-13T00:00:00"/>
    <d v="2024-03-13T12:30:00"/>
    <d v="2024-03-13T13:12:00"/>
    <s v="Afternoon"/>
    <d v="2024-03-13T13:17:00"/>
    <d v="2024-03-13T13:25:00"/>
    <d v="2024-03-13T14:13:00"/>
    <d v="2024-03-13T14:18:00"/>
    <d v="2024-03-13T14:57:00"/>
    <d v="2024-03-13T15:12:00"/>
    <n v="0.86"/>
    <n v="4"/>
    <n v="4"/>
    <n v="0.26"/>
    <m/>
    <n v="1"/>
    <s v="Online"/>
    <n v="0.47239306081935684"/>
    <m/>
    <n v="60.999999999767169"/>
    <m/>
    <n v="119.99999999301508"/>
    <x v="5"/>
  </r>
  <r>
    <s v="P100129"/>
    <s v="General Surgery"/>
    <x v="1"/>
    <s v="Scheduled"/>
    <d v="2024-02-27T00:00:00"/>
    <d v="2024-02-27T15:45:00"/>
    <d v="2024-02-27T15:31:00"/>
    <s v="Afternoon"/>
    <d v="2024-02-27T15:34:00"/>
    <d v="2024-02-27T15:37:00"/>
    <d v="2024-02-27T16:04:00"/>
    <d v="2024-02-27T16:20:00"/>
    <d v="2024-02-27T16:20:00"/>
    <d v="2024-02-27T17:21:00"/>
    <n v="0.43"/>
    <n v="2"/>
    <n v="8"/>
    <n v="0.16"/>
    <m/>
    <n v="1"/>
    <s v="Online"/>
    <n v="0.5029246709026306"/>
    <m/>
    <n v="33.000000002793968"/>
    <m/>
    <n v="110.00000000232831"/>
    <x v="3"/>
  </r>
  <r>
    <s v="P100133"/>
    <s v="General Surgery"/>
    <x v="0"/>
    <s v="Scheduled"/>
    <d v="2024-02-26T00:00:00"/>
    <d v="2024-02-26T08:45:00"/>
    <d v="2024-02-26T08:51:00"/>
    <s v="Morning"/>
    <d v="2024-02-26T08:54:00"/>
    <d v="2024-02-26T08:59:00"/>
    <d v="2024-02-26T10:34:00"/>
    <d v="2024-02-26T10:57:00"/>
    <d v="2024-02-26T11:41:00"/>
    <d v="2024-02-26T11:54:00"/>
    <n v="0.3"/>
    <n v="2"/>
    <n v="6"/>
    <n v="0.32"/>
    <m/>
    <n v="1"/>
    <s v="Online"/>
    <n v="0.25763534583996428"/>
    <m/>
    <n v="103.00000000046566"/>
    <m/>
    <n v="182.99999999930151"/>
    <x v="2"/>
  </r>
  <r>
    <s v="P100149"/>
    <s v="General Surgery"/>
    <x v="1"/>
    <s v="Scheduled"/>
    <d v="2024-01-22T00:00:00"/>
    <d v="2024-01-22T10:45:00"/>
    <d v="2024-01-22T10:21:00"/>
    <s v="Morning"/>
    <d v="2024-01-22T10:24:00"/>
    <d v="2024-01-22T10:33:00"/>
    <d v="2024-01-22T13:05:00"/>
    <d v="2024-01-22T13:15:00"/>
    <d v="2024-01-22T13:15:00"/>
    <d v="2024-01-22T13:27:00"/>
    <n v="0.39"/>
    <n v="7"/>
    <n v="8"/>
    <n v="0.36"/>
    <m/>
    <n v="1"/>
    <s v="Online"/>
    <n v="0.61971355296776642"/>
    <m/>
    <n v="164.00000000023283"/>
    <m/>
    <n v="185.99999999860302"/>
    <x v="2"/>
  </r>
  <r>
    <s v="P100150"/>
    <s v="General Surgery"/>
    <x v="3"/>
    <s v="Walk-in"/>
    <d v="2024-03-04T00:00:00"/>
    <d v="2024-03-04T08:15:00"/>
    <d v="2024-03-04T07:54:00"/>
    <s v="Morning"/>
    <d v="2024-03-04T07:56:00"/>
    <d v="2024-03-04T08:03:00"/>
    <d v="2024-03-04T09:44:00"/>
    <d v="2024-03-04T09:53:00"/>
    <d v="2024-03-04T09:53:00"/>
    <d v="2024-03-04T10:04:00"/>
    <n v="0.66"/>
    <n v="5"/>
    <n v="11"/>
    <n v="0.36"/>
    <d v="1899-12-30T00:59:25"/>
    <n v="0"/>
    <s v="Walk-in"/>
    <n v="0.59786436007489274"/>
    <m/>
    <n v="109.99999999185093"/>
    <m/>
    <n v="129.99999999417923"/>
    <x v="2"/>
  </r>
  <r>
    <s v="P100161"/>
    <s v="General Surgery"/>
    <x v="0"/>
    <s v="Scheduled"/>
    <d v="2024-02-27T00:00:00"/>
    <d v="2024-02-27T10:30:00"/>
    <d v="2024-02-27T10:38:00"/>
    <s v="Morning"/>
    <d v="2024-02-27T10:43:00"/>
    <d v="2024-02-27T10:49:00"/>
    <d v="2024-02-27T12:44:00"/>
    <d v="2024-02-27T13:20:00"/>
    <d v="2024-02-27T15:07:00"/>
    <d v="2024-02-27T16:23:00"/>
    <n v="0.89"/>
    <n v="6"/>
    <n v="8"/>
    <n v="0.49"/>
    <m/>
    <n v="1"/>
    <s v="Online"/>
    <n v="0.85799008937997667"/>
    <m/>
    <n v="125.9999999916181"/>
    <m/>
    <n v="344.99999999301508"/>
    <x v="3"/>
  </r>
  <r>
    <s v="P100164"/>
    <s v="General Surgery"/>
    <x v="3"/>
    <s v="Scheduled"/>
    <d v="2024-02-13T00:00:00"/>
    <d v="2024-02-13T13:30:00"/>
    <d v="2024-02-13T13:29:00"/>
    <s v="Afternoon"/>
    <d v="2024-02-13T13:34:00"/>
    <d v="2024-02-13T13:36:00"/>
    <d v="2024-02-13T14:56:00"/>
    <d v="2024-02-13T15:29:00"/>
    <d v="2024-02-13T16:06:00"/>
    <d v="2024-02-13T16:26:00"/>
    <n v="0.79"/>
    <n v="6"/>
    <n v="7"/>
    <n v="0.33"/>
    <m/>
    <n v="1"/>
    <s v="Online"/>
    <n v="0.5370567335447356"/>
    <m/>
    <n v="87.000000000698492"/>
    <m/>
    <n v="177.00000000069849"/>
    <x v="3"/>
  </r>
  <r>
    <s v="P100168"/>
    <s v="General Surgery"/>
    <x v="3"/>
    <s v="Emergency"/>
    <d v="2024-01-16T00:00:00"/>
    <d v="2024-01-16T16:45:00"/>
    <d v="2024-01-16T16:08:00"/>
    <s v="Afternoon"/>
    <d v="2024-01-16T16:09:00"/>
    <d v="2024-01-16T16:17:00"/>
    <d v="2024-01-16T17:35:00"/>
    <d v="2024-01-16T18:11:00"/>
    <d v="2024-01-16T18:37:00"/>
    <d v="2024-01-16T20:48:00"/>
    <n v="0.8"/>
    <n v="4"/>
    <n v="14"/>
    <n v="0.5"/>
    <d v="1899-12-30T00:16:25"/>
    <n v="0"/>
    <s v="Walk-in"/>
    <n v="0.11011836760788563"/>
    <m/>
    <n v="87.000000000698492"/>
    <m/>
    <n v="280.00000000116415"/>
    <x v="3"/>
  </r>
  <r>
    <s v="P100186"/>
    <s v="General Surgery"/>
    <x v="0"/>
    <s v="Scheduled"/>
    <d v="2024-03-21T00:00:00"/>
    <d v="2024-03-21T15:00:00"/>
    <d v="2024-03-21T14:51:00"/>
    <s v="Afternoon"/>
    <d v="2024-03-21T14:52:00"/>
    <d v="2024-03-21T14:59:00"/>
    <d v="2024-03-21T16:09:00"/>
    <d v="2024-03-21T16:33:00"/>
    <d v="2024-03-21T18:10:00"/>
    <d v="2024-03-21T18:21:00"/>
    <n v="0.78"/>
    <n v="2"/>
    <n v="8"/>
    <n v="0.19"/>
    <m/>
    <n v="1"/>
    <s v="Online"/>
    <n v="0.40541146591402577"/>
    <m/>
    <n v="78.000000002793968"/>
    <m/>
    <n v="209.99999999301508"/>
    <x v="4"/>
  </r>
  <r>
    <s v="P100203"/>
    <s v="General Surgery"/>
    <x v="1"/>
    <s v="Scheduled"/>
    <d v="2024-03-29T00:00:00"/>
    <d v="2024-03-29T10:00:00"/>
    <d v="2024-03-29T09:41:00"/>
    <s v="Morning"/>
    <d v="2024-03-29T09:44:00"/>
    <d v="2024-03-29T09:58:00"/>
    <d v="2024-03-29T11:24:00"/>
    <d v="2024-03-29T11:29:00"/>
    <d v="2024-03-29T13:21:00"/>
    <d v="2024-03-29T14:07:00"/>
    <n v="0.3"/>
    <n v="8"/>
    <n v="7"/>
    <n v="0.32"/>
    <m/>
    <n v="1"/>
    <s v="Online"/>
    <n v="0.98849790369181501"/>
    <m/>
    <n v="103.00000000046566"/>
    <m/>
    <n v="265.99999999743886"/>
    <x v="0"/>
  </r>
  <r>
    <s v="P100209"/>
    <s v="General Surgery"/>
    <x v="2"/>
    <s v="Scheduled"/>
    <d v="2024-03-19T00:00:00"/>
    <d v="2024-03-19T10:30:00"/>
    <d v="2024-03-19T10:06:00"/>
    <s v="Morning"/>
    <d v="2024-03-19T10:09:00"/>
    <d v="2024-03-19T10:17:00"/>
    <d v="2024-03-19T10:42:00"/>
    <d v="2024-03-19T11:05:00"/>
    <d v="2024-03-19T11:40:00"/>
    <d v="2024-03-19T12:39:00"/>
    <n v="0.95"/>
    <n v="3"/>
    <n v="8"/>
    <n v="0.44"/>
    <m/>
    <n v="1"/>
    <s v="Online"/>
    <n v="0.94736511639059395"/>
    <m/>
    <n v="36.000000002095476"/>
    <m/>
    <n v="153.00000000628643"/>
    <x v="3"/>
  </r>
  <r>
    <s v="P100217"/>
    <s v="General Surgery"/>
    <x v="0"/>
    <s v="Scheduled"/>
    <d v="2024-02-07T00:00:00"/>
    <d v="2024-02-07T09:30:00"/>
    <d v="2024-02-07T09:00:00"/>
    <s v="Morning"/>
    <d v="2024-02-07T09:02:00"/>
    <d v="2024-02-07T09:08:00"/>
    <d v="2024-02-07T10:37:00"/>
    <d v="2024-02-07T10:57:00"/>
    <d v="2024-02-07T13:34:00"/>
    <d v="2024-02-07T13:43:00"/>
    <n v="0.67"/>
    <n v="2"/>
    <n v="15"/>
    <n v="0.44"/>
    <m/>
    <n v="1"/>
    <s v="Online"/>
    <n v="0.81264609309031055"/>
    <m/>
    <n v="97.000000001862645"/>
    <m/>
    <n v="283.00000000046566"/>
    <x v="5"/>
  </r>
  <r>
    <s v="P100220"/>
    <s v="General Surgery"/>
    <x v="1"/>
    <s v="Scheduled"/>
    <d v="2024-01-02T00:00:00"/>
    <d v="2024-01-02T12:15:00"/>
    <d v="2024-01-02T12:09:00"/>
    <s v="Afternoon"/>
    <d v="2024-01-02T12:14:00"/>
    <d v="2024-01-02T12:19:00"/>
    <d v="2024-01-02T13:32:00"/>
    <d v="2024-01-02T13:37:00"/>
    <d v="2024-01-02T13:37:00"/>
    <d v="2024-01-02T13:50:00"/>
    <n v="0.79"/>
    <n v="3"/>
    <n v="11"/>
    <n v="0.41"/>
    <m/>
    <n v="1"/>
    <s v="Online"/>
    <n v="0.35902679980541863"/>
    <m/>
    <n v="82.999999998137355"/>
    <m/>
    <n v="101.00000000442378"/>
    <x v="3"/>
  </r>
  <r>
    <s v="P100222"/>
    <s v="General Surgery"/>
    <x v="0"/>
    <s v="Scheduled"/>
    <d v="2024-02-13T00:00:00"/>
    <d v="2024-02-13T15:00:00"/>
    <d v="2024-02-13T15:03:00"/>
    <s v="Afternoon"/>
    <d v="2024-02-13T15:04:00"/>
    <d v="2024-02-13T15:15:00"/>
    <d v="2024-02-13T16:40:00"/>
    <d v="2024-02-13T17:03:00"/>
    <d v="2024-02-13T17:50:00"/>
    <d v="2024-02-13T17:58:00"/>
    <n v="0.5"/>
    <n v="5"/>
    <n v="13"/>
    <n v="0.34"/>
    <m/>
    <n v="1"/>
    <s v="Online"/>
    <n v="0.79383732485788394"/>
    <m/>
    <n v="97.000000001862645"/>
    <m/>
    <n v="175.00000000465661"/>
    <x v="3"/>
  </r>
  <r>
    <s v="P100226"/>
    <s v="General Surgery"/>
    <x v="0"/>
    <s v="Scheduled"/>
    <d v="2024-02-17T00:00:00"/>
    <d v="2024-02-17T10:30:00"/>
    <d v="2024-02-17T10:27:00"/>
    <s v="Morning"/>
    <d v="2024-02-17T10:30:00"/>
    <d v="2024-02-17T10:34:00"/>
    <d v="2024-02-17T11:07:00"/>
    <d v="2024-02-17T11:28:00"/>
    <d v="2024-02-17T11:28:00"/>
    <d v="2024-02-17T11:40:00"/>
    <n v="0.73"/>
    <n v="2"/>
    <n v="11"/>
    <n v="0.38"/>
    <m/>
    <n v="1"/>
    <s v="Online"/>
    <n v="0.18242686523625851"/>
    <m/>
    <n v="39.999999994179234"/>
    <m/>
    <n v="72.999999996973202"/>
    <x v="6"/>
  </r>
  <r>
    <s v="P100233"/>
    <s v="General Surgery"/>
    <x v="3"/>
    <s v="Scheduled"/>
    <d v="2024-01-13T00:00:00"/>
    <d v="2024-01-13T08:15:00"/>
    <d v="2024-01-13T08:05:00"/>
    <s v="Morning"/>
    <d v="2024-01-13T08:08:00"/>
    <d v="2024-01-13T08:15:00"/>
    <d v="2024-01-13T09:29:00"/>
    <d v="2024-01-13T10:02:00"/>
    <d v="2024-01-13T11:26:00"/>
    <d v="2024-01-13T12:36:00"/>
    <n v="0.9"/>
    <n v="5"/>
    <n v="7"/>
    <n v="0.47"/>
    <m/>
    <n v="1"/>
    <s v="Online"/>
    <n v="0.86472452082066231"/>
    <m/>
    <n v="84.000000001396984"/>
    <m/>
    <n v="271.00000000325963"/>
    <x v="6"/>
  </r>
  <r>
    <s v="P100235"/>
    <s v="General Surgery"/>
    <x v="2"/>
    <s v="Scheduled"/>
    <d v="2024-02-11T00:00:00"/>
    <d v="2024-02-11T08:45:00"/>
    <d v="2024-02-11T08:23:00"/>
    <s v="Morning"/>
    <d v="2024-02-11T08:26:00"/>
    <d v="2024-02-11T08:34:00"/>
    <d v="2024-02-11T09:52:00"/>
    <d v="2024-02-11T09:57:00"/>
    <d v="2024-02-11T09:57:00"/>
    <d v="2024-02-11T10:07:00"/>
    <n v="0.53"/>
    <n v="2"/>
    <n v="8"/>
    <n v="0.27"/>
    <m/>
    <n v="1"/>
    <s v="Online"/>
    <n v="0.19415772531402831"/>
    <m/>
    <n v="88.999999996740371"/>
    <m/>
    <n v="103.99999999324791"/>
    <x v="1"/>
  </r>
  <r>
    <s v="P100238"/>
    <s v="General Surgery"/>
    <x v="0"/>
    <s v="Scheduled"/>
    <d v="2024-03-01T00:00:00"/>
    <d v="2024-03-01T11:00:00"/>
    <d v="2024-03-01T10:54:00"/>
    <s v="Morning"/>
    <d v="2024-03-01T10:57:00"/>
    <d v="2024-03-01T11:07:00"/>
    <d v="2024-03-01T12:42:00"/>
    <d v="2024-03-01T13:00:00"/>
    <d v="2024-03-01T13:00:00"/>
    <d v="2024-03-01T14:24:00"/>
    <n v="0.52"/>
    <n v="3"/>
    <n v="15"/>
    <n v="0.47"/>
    <m/>
    <n v="1"/>
    <s v="Online"/>
    <n v="0.3123757546423851"/>
    <m/>
    <n v="107.99999999580905"/>
    <m/>
    <n v="209.99999999301508"/>
    <x v="0"/>
  </r>
  <r>
    <s v="P100268"/>
    <s v="General Surgery"/>
    <x v="3"/>
    <s v="Scheduled"/>
    <d v="2024-01-30T00:00:00"/>
    <d v="2024-01-30T08:45:00"/>
    <d v="2024-01-30T08:27:00"/>
    <s v="Morning"/>
    <d v="2024-01-30T08:29:00"/>
    <d v="2024-01-30T08:42:00"/>
    <d v="2024-01-30T09:15:00"/>
    <d v="2024-01-30T09:33:00"/>
    <d v="2024-01-30T09:55:00"/>
    <d v="2024-01-30T11:10:00"/>
    <n v="0.51"/>
    <n v="7"/>
    <n v="5"/>
    <n v="0.18"/>
    <m/>
    <n v="1"/>
    <s v="Online"/>
    <n v="0.55174843030511767"/>
    <m/>
    <n v="47.999999999301508"/>
    <m/>
    <n v="163.00000000745058"/>
    <x v="3"/>
  </r>
  <r>
    <s v="P100273"/>
    <s v="General Surgery"/>
    <x v="2"/>
    <s v="Emergency"/>
    <d v="2024-02-03T00:00:00"/>
    <d v="2024-02-03T16:45:00"/>
    <d v="2024-02-03T16:26:00"/>
    <s v="Afternoon"/>
    <d v="2024-02-03T16:30:00"/>
    <d v="2024-02-03T16:35:00"/>
    <d v="2024-02-03T19:15:00"/>
    <d v="2024-02-03T19:20:00"/>
    <d v="2024-02-03T19:20:00"/>
    <d v="2024-02-03T19:35:00"/>
    <n v="0.42"/>
    <n v="3"/>
    <n v="11"/>
    <n v="0.24"/>
    <d v="1899-12-30T00:34:12"/>
    <n v="0"/>
    <s v="Walk-in"/>
    <n v="0.12888337870226829"/>
    <m/>
    <n v="169.0000000060536"/>
    <m/>
    <n v="188.99999999790452"/>
    <x v="6"/>
  </r>
  <r>
    <s v="P100290"/>
    <s v="General Surgery"/>
    <x v="0"/>
    <s v="Emergency"/>
    <d v="2024-01-28T00:00:00"/>
    <d v="2024-01-28T15:00:00"/>
    <d v="2024-01-28T14:13:00"/>
    <s v="Afternoon"/>
    <d v="2024-01-28T14:15:00"/>
    <d v="2024-01-28T14:19:00"/>
    <d v="2024-01-28T14:50:00"/>
    <d v="2024-01-28T15:06:00"/>
    <d v="2024-01-28T15:06:00"/>
    <d v="2024-01-28T16:24:00"/>
    <n v="0.46"/>
    <n v="6"/>
    <n v="8"/>
    <n v="0.48"/>
    <d v="1899-12-30T00:18:58"/>
    <n v="0"/>
    <s v="Walk-in"/>
    <n v="0.16274463683300988"/>
    <m/>
    <n v="36.999999994877726"/>
    <m/>
    <n v="130.99999999743886"/>
    <x v="1"/>
  </r>
  <r>
    <s v="P100291"/>
    <s v="General Surgery"/>
    <x v="1"/>
    <s v="Scheduled"/>
    <d v="2024-03-04T00:00:00"/>
    <d v="2024-03-04T10:15:00"/>
    <d v="2024-03-04T10:09:00"/>
    <s v="Morning"/>
    <d v="2024-03-04T10:12:00"/>
    <d v="2024-03-04T10:20:00"/>
    <d v="2024-03-04T10:37:00"/>
    <d v="2024-03-04T11:07:00"/>
    <d v="2024-03-04T11:23:00"/>
    <d v="2024-03-04T12:23:00"/>
    <n v="0.72"/>
    <n v="6"/>
    <n v="8"/>
    <n v="0.24"/>
    <m/>
    <n v="1"/>
    <s v="Online"/>
    <n v="0.2282633320543308"/>
    <m/>
    <n v="27.999999996973202"/>
    <m/>
    <n v="133.99999999674037"/>
    <x v="2"/>
  </r>
  <r>
    <s v="P100314"/>
    <s v="General Surgery"/>
    <x v="3"/>
    <s v="Emergency"/>
    <d v="2024-01-22T00:00:00"/>
    <d v="2024-01-22T09:00:00"/>
    <d v="2024-01-22T09:01:00"/>
    <s v="Morning"/>
    <d v="2024-01-22T09:05:00"/>
    <d v="2024-01-22T09:10:00"/>
    <d v="2024-01-22T09:53:00"/>
    <d v="2024-01-22T10:01:00"/>
    <d v="2024-01-22T11:48:00"/>
    <d v="2024-01-22T12:06:00"/>
    <n v="0.53"/>
    <n v="8"/>
    <n v="14"/>
    <n v="0.43"/>
    <d v="1899-12-30T00:08:40"/>
    <n v="0"/>
    <s v="Walk-in"/>
    <n v="0.83472928311868344"/>
    <m/>
    <n v="52.000000001862645"/>
    <m/>
    <n v="184.99999999534339"/>
    <x v="2"/>
  </r>
  <r>
    <s v="P100318"/>
    <s v="General Surgery"/>
    <x v="1"/>
    <s v="Scheduled"/>
    <d v="2024-02-07T00:00:00"/>
    <d v="2024-02-07T10:00:00"/>
    <d v="2024-02-07T09:46:00"/>
    <s v="Morning"/>
    <d v="2024-02-07T09:49:00"/>
    <d v="2024-02-07T09:58:00"/>
    <d v="2024-02-07T12:00:00"/>
    <d v="2024-02-07T12:14:00"/>
    <d v="2024-02-07T12:57:00"/>
    <d v="2024-02-07T13:57:00"/>
    <n v="0.43"/>
    <n v="4"/>
    <n v="10"/>
    <n v="0.46"/>
    <m/>
    <n v="1"/>
    <s v="Online"/>
    <n v="0.21895593418307657"/>
    <m/>
    <n v="133.99999999674037"/>
    <m/>
    <n v="251.00000000093132"/>
    <x v="5"/>
  </r>
  <r>
    <s v="P100324"/>
    <s v="General Surgery"/>
    <x v="2"/>
    <s v="Scheduled"/>
    <d v="2024-01-01T00:00:00"/>
    <d v="2024-01-01T10:45:00"/>
    <d v="2024-01-01T10:03:00"/>
    <s v="Morning"/>
    <d v="2024-01-01T10:06:00"/>
    <d v="2024-01-01T10:13:00"/>
    <d v="2024-01-01T10:20:00"/>
    <d v="2024-01-01T10:29:00"/>
    <d v="2024-01-01T10:29:00"/>
    <d v="2024-01-01T11:49:00"/>
    <n v="0.69"/>
    <n v="2"/>
    <n v="13"/>
    <n v="0.42"/>
    <m/>
    <n v="1"/>
    <s v="Online"/>
    <n v="0.6549502418988592"/>
    <m/>
    <n v="17.000000003026798"/>
    <m/>
    <n v="105.99999999976717"/>
    <x v="2"/>
  </r>
  <r>
    <s v="P100341"/>
    <s v="General Surgery"/>
    <x v="1"/>
    <s v="Scheduled"/>
    <d v="2024-02-07T00:00:00"/>
    <d v="2024-02-07T09:00:00"/>
    <d v="2024-02-07T08:48:00"/>
    <s v="Morning"/>
    <d v="2024-02-07T08:50:00"/>
    <d v="2024-02-07T08:52:00"/>
    <d v="2024-02-07T09:35:00"/>
    <d v="2024-02-07T09:59:00"/>
    <d v="2024-02-07T11:07:00"/>
    <d v="2024-02-07T11:19:00"/>
    <n v="0.6"/>
    <n v="7"/>
    <n v="15"/>
    <n v="0.26"/>
    <m/>
    <n v="1"/>
    <s v="Online"/>
    <n v="0.53283718516014811"/>
    <m/>
    <n v="46.999999996041879"/>
    <m/>
    <n v="150.99999999976717"/>
    <x v="5"/>
  </r>
  <r>
    <s v="P100345"/>
    <s v="General Surgery"/>
    <x v="1"/>
    <s v="Scheduled"/>
    <d v="2024-02-27T00:00:00"/>
    <d v="2024-02-27T15:15:00"/>
    <d v="2024-02-27T15:36:00"/>
    <s v="Afternoon"/>
    <d v="2024-02-27T15:41:00"/>
    <d v="2024-02-27T15:48:00"/>
    <d v="2024-02-27T16:17:00"/>
    <d v="2024-02-27T16:34:00"/>
    <d v="2024-02-27T16:56:00"/>
    <d v="2024-02-27T18:40:00"/>
    <n v="0.77"/>
    <n v="3"/>
    <n v="13"/>
    <n v="0.28999999999999998"/>
    <m/>
    <n v="1"/>
    <s v="Online"/>
    <n v="0.76642684835537356"/>
    <m/>
    <n v="40.999999997438863"/>
    <m/>
    <n v="184.00000000256114"/>
    <x v="3"/>
  </r>
  <r>
    <s v="P100375"/>
    <s v="General Surgery"/>
    <x v="3"/>
    <s v="Emergency"/>
    <d v="2024-01-13T00:00:00"/>
    <d v="2024-01-13T13:15:00"/>
    <d v="2024-01-13T12:53:00"/>
    <s v="Afternoon"/>
    <d v="2024-01-13T12:57:00"/>
    <d v="2024-01-13T13:01:00"/>
    <d v="2024-01-13T14:05:00"/>
    <d v="2024-01-13T14:30:00"/>
    <d v="2024-01-13T14:54:00"/>
    <d v="2024-01-13T14:56:00"/>
    <n v="0.93"/>
    <n v="6"/>
    <n v="14"/>
    <n v="0.42"/>
    <d v="1899-12-30T00:56:09"/>
    <n v="0"/>
    <s v="Walk-in"/>
    <n v="0.38636724564555969"/>
    <m/>
    <n v="71.999999993713573"/>
    <m/>
    <n v="122.99999999231659"/>
    <x v="6"/>
  </r>
  <r>
    <s v="P100380"/>
    <s v="General Surgery"/>
    <x v="0"/>
    <s v="Scheduled"/>
    <d v="2024-03-21T00:00:00"/>
    <d v="2024-03-21T15:45:00"/>
    <d v="2024-03-21T15:10:00"/>
    <s v="Afternoon"/>
    <d v="2024-03-21T15:12:00"/>
    <d v="2024-03-21T15:16:00"/>
    <d v="2024-03-21T15:28:00"/>
    <d v="2024-03-21T16:01:00"/>
    <d v="2024-03-21T17:07:00"/>
    <d v="2024-03-21T17:13:00"/>
    <n v="0.95"/>
    <n v="6"/>
    <n v="4"/>
    <n v="0.35"/>
    <m/>
    <n v="1"/>
    <s v="Online"/>
    <n v="0.61938577870416078"/>
    <m/>
    <n v="17.999999995809048"/>
    <m/>
    <n v="123.00000000279397"/>
    <x v="4"/>
  </r>
  <r>
    <s v="P100386"/>
    <s v="General Surgery"/>
    <x v="3"/>
    <s v="Scheduled"/>
    <d v="2024-02-03T00:00:00"/>
    <d v="2024-02-03T15:15:00"/>
    <d v="2024-02-03T15:05:00"/>
    <s v="Afternoon"/>
    <d v="2024-02-03T15:09:00"/>
    <d v="2024-02-03T15:15:00"/>
    <d v="2024-02-03T15:58:00"/>
    <d v="2024-02-03T16:21:00"/>
    <d v="2024-02-03T16:49:00"/>
    <d v="2024-02-03T17:06:00"/>
    <n v="0.41"/>
    <n v="4"/>
    <n v="3"/>
    <n v="0.28000000000000003"/>
    <m/>
    <n v="1"/>
    <s v="Online"/>
    <n v="0.88151589382549622"/>
    <m/>
    <n v="53.000000005122274"/>
    <m/>
    <n v="121.00000000675209"/>
    <x v="6"/>
  </r>
  <r>
    <s v="P100388"/>
    <s v="General Surgery"/>
    <x v="3"/>
    <s v="Scheduled"/>
    <d v="2024-03-08T00:00:00"/>
    <d v="2024-03-08T08:45:00"/>
    <d v="2024-03-08T08:27:00"/>
    <s v="Morning"/>
    <d v="2024-03-08T08:32:00"/>
    <d v="2024-03-08T08:38:00"/>
    <d v="2024-03-08T10:44:00"/>
    <d v="2024-03-08T11:03:00"/>
    <d v="2024-03-08T11:03:00"/>
    <d v="2024-03-08T11:20:00"/>
    <n v="0.46"/>
    <n v="4"/>
    <n v="7"/>
    <n v="0.36"/>
    <m/>
    <n v="1"/>
    <s v="Online"/>
    <n v="0.15457867486269361"/>
    <m/>
    <n v="137.00000000651926"/>
    <m/>
    <n v="172.99999999813735"/>
    <x v="0"/>
  </r>
  <r>
    <s v="P100392"/>
    <s v="General Surgery"/>
    <x v="2"/>
    <s v="Scheduled"/>
    <d v="2024-03-22T00:00:00"/>
    <d v="2024-03-22T11:00:00"/>
    <d v="2024-03-22T11:09:00"/>
    <s v="Morning"/>
    <d v="2024-03-22T11:11:00"/>
    <d v="2024-03-22T11:18:00"/>
    <d v="2024-03-22T12:44:00"/>
    <d v="2024-03-22T13:12:00"/>
    <d v="2024-03-22T15:23:00"/>
    <d v="2024-03-22T15:28:00"/>
    <n v="0.56000000000000005"/>
    <n v="6"/>
    <n v="7"/>
    <n v="0.14000000000000001"/>
    <m/>
    <n v="1"/>
    <s v="Online"/>
    <n v="5.8539937024817301E-2"/>
    <m/>
    <n v="94.999999995343387"/>
    <m/>
    <n v="258.99999999557622"/>
    <x v="0"/>
  </r>
  <r>
    <s v="P100395"/>
    <s v="General Surgery"/>
    <x v="2"/>
    <s v="Scheduled"/>
    <d v="2024-03-09T00:00:00"/>
    <d v="2024-03-09T12:30:00"/>
    <d v="2024-03-09T12:19:00"/>
    <s v="Afternoon"/>
    <d v="2024-03-09T12:23:00"/>
    <d v="2024-03-09T12:31:00"/>
    <d v="2024-03-09T13:32:00"/>
    <d v="2024-03-09T14:03:00"/>
    <d v="2024-03-09T14:26:00"/>
    <d v="2024-03-09T14:45:00"/>
    <n v="0.6"/>
    <n v="6"/>
    <n v="13"/>
    <n v="0.24"/>
    <m/>
    <n v="1"/>
    <s v="Online"/>
    <n v="0.37664770909822765"/>
    <m/>
    <n v="72.999999996973202"/>
    <m/>
    <n v="146.00000000442378"/>
    <x v="6"/>
  </r>
  <r>
    <s v="P100409"/>
    <s v="General Surgery"/>
    <x v="0"/>
    <s v="Scheduled"/>
    <d v="2024-03-11T00:00:00"/>
    <d v="2024-03-11T08:30:00"/>
    <d v="2024-03-11T08:21:00"/>
    <s v="Morning"/>
    <d v="2024-03-11T08:22:00"/>
    <d v="2024-03-11T08:26:00"/>
    <d v="2024-03-11T10:24:00"/>
    <d v="2024-03-11T10:50:00"/>
    <d v="2024-03-11T12:01:00"/>
    <d v="2024-03-11T12:10:00"/>
    <n v="0.77"/>
    <n v="6"/>
    <n v="9"/>
    <n v="0.28999999999999998"/>
    <m/>
    <n v="1"/>
    <s v="Online"/>
    <n v="0.90026899271866478"/>
    <m/>
    <n v="123.00000000279397"/>
    <m/>
    <n v="229.00000000256114"/>
    <x v="2"/>
  </r>
  <r>
    <s v="P100427"/>
    <s v="General Surgery"/>
    <x v="3"/>
    <s v="Scheduled"/>
    <d v="2024-03-20T00:00:00"/>
    <d v="2024-03-20T10:00:00"/>
    <d v="2024-03-20T09:53:00"/>
    <s v="Morning"/>
    <d v="2024-03-20T09:55:00"/>
    <d v="2024-03-20T09:59:00"/>
    <d v="2024-03-20T10:43:00"/>
    <d v="2024-03-20T11:05:00"/>
    <d v="2024-03-20T11:45:00"/>
    <d v="2024-03-20T12:30:00"/>
    <n v="0.71"/>
    <n v="6"/>
    <n v="11"/>
    <n v="0.21"/>
    <m/>
    <n v="1"/>
    <s v="Online"/>
    <n v="0.38009432796255227"/>
    <m/>
    <n v="49.999999995343387"/>
    <m/>
    <n v="156.99999999837019"/>
    <x v="5"/>
  </r>
  <r>
    <s v="P100435"/>
    <s v="General Surgery"/>
    <x v="0"/>
    <s v="Scheduled"/>
    <d v="2024-02-02T00:00:00"/>
    <d v="2024-02-02T12:15:00"/>
    <d v="2024-02-02T11:58:00"/>
    <s v="Morning"/>
    <d v="2024-02-02T12:01:00"/>
    <d v="2024-02-02T12:04:00"/>
    <d v="2024-02-02T12:47:00"/>
    <d v="2024-02-02T13:13:00"/>
    <d v="2024-02-02T13:44:00"/>
    <d v="2024-02-02T13:59:00"/>
    <n v="0.7"/>
    <n v="2"/>
    <n v="13"/>
    <n v="0.14000000000000001"/>
    <m/>
    <n v="1"/>
    <s v="Online"/>
    <n v="0.6742280703795196"/>
    <m/>
    <n v="48.999999992083758"/>
    <m/>
    <n v="120.99999999627471"/>
    <x v="0"/>
  </r>
  <r>
    <s v="P100437"/>
    <s v="General Surgery"/>
    <x v="0"/>
    <s v="Scheduled"/>
    <d v="2024-03-04T00:00:00"/>
    <d v="2024-03-04T09:45:00"/>
    <d v="2024-03-04T09:17:00"/>
    <s v="Morning"/>
    <d v="2024-03-04T09:21:00"/>
    <d v="2024-03-04T09:24:00"/>
    <d v="2024-03-04T09:45:00"/>
    <d v="2024-03-04T10:02:00"/>
    <d v="2024-03-04T10:42:00"/>
    <d v="2024-03-04T11:38:00"/>
    <n v="0.67"/>
    <n v="6"/>
    <n v="7"/>
    <n v="0.45"/>
    <m/>
    <n v="1"/>
    <s v="Online"/>
    <n v="0.81807497120865669"/>
    <m/>
    <n v="27.999999996973202"/>
    <m/>
    <n v="140.99999999860302"/>
    <x v="2"/>
  </r>
  <r>
    <s v="P100438"/>
    <s v="General Surgery"/>
    <x v="3"/>
    <s v="Emergency"/>
    <d v="2024-01-01T00:00:00"/>
    <d v="2024-01-01T12:00:00"/>
    <d v="2024-01-01T12:01:00"/>
    <s v="Afternoon"/>
    <d v="2024-01-01T12:05:00"/>
    <d v="2024-01-01T12:09:00"/>
    <d v="2024-01-01T12:45:00"/>
    <d v="2024-01-01T13:14:00"/>
    <d v="2024-01-01T13:52:00"/>
    <d v="2024-01-01T13:58:00"/>
    <n v="0.54"/>
    <n v="3"/>
    <n v="6"/>
    <n v="0.27"/>
    <d v="1899-12-30T00:08:19"/>
    <n v="0"/>
    <s v="Walk-in"/>
    <n v="0.78431111991912206"/>
    <m/>
    <n v="43.999999996740371"/>
    <m/>
    <n v="116.99999999371357"/>
    <x v="2"/>
  </r>
  <r>
    <s v="P100455"/>
    <s v="General Surgery"/>
    <x v="0"/>
    <s v="Scheduled"/>
    <d v="2024-01-06T00:00:00"/>
    <d v="2024-01-06T13:00:00"/>
    <d v="2024-01-06T12:49:00"/>
    <s v="Afternoon"/>
    <d v="2024-01-06T12:53:00"/>
    <d v="2024-01-06T13:04:00"/>
    <d v="2024-01-06T14:38:00"/>
    <d v="2024-01-06T15:06:00"/>
    <d v="2024-01-06T15:32:00"/>
    <d v="2024-01-06T15:47:00"/>
    <n v="0.35"/>
    <n v="7"/>
    <n v="15"/>
    <n v="0.4"/>
    <m/>
    <n v="1"/>
    <s v="Online"/>
    <n v="0.51142961497143846"/>
    <m/>
    <n v="108.99999999906868"/>
    <m/>
    <n v="177.99999999348074"/>
    <x v="6"/>
  </r>
  <r>
    <s v="P100463"/>
    <s v="General Surgery"/>
    <x v="1"/>
    <s v="Scheduled"/>
    <d v="2024-01-30T00:00:00"/>
    <d v="2024-01-30T13:00:00"/>
    <d v="2024-01-30T12:36:00"/>
    <s v="Afternoon"/>
    <d v="2024-01-30T12:40:00"/>
    <d v="2024-01-30T12:49:00"/>
    <d v="2024-01-30T13:56:00"/>
    <d v="2024-01-30T14:29:00"/>
    <d v="2024-01-30T15:15:00"/>
    <d v="2024-01-30T15:25:00"/>
    <n v="0.52"/>
    <n v="5"/>
    <n v="7"/>
    <n v="0.12"/>
    <m/>
    <n v="1"/>
    <s v="Online"/>
    <n v="0.40045849680737367"/>
    <m/>
    <n v="79.999999998835847"/>
    <m/>
    <n v="168.99999999557622"/>
    <x v="3"/>
  </r>
  <r>
    <s v="P100467"/>
    <s v="General Surgery"/>
    <x v="0"/>
    <s v="Scheduled"/>
    <d v="2024-01-23T00:00:00"/>
    <d v="2024-01-23T11:45:00"/>
    <d v="2024-01-23T11:22:00"/>
    <s v="Morning"/>
    <d v="2024-01-23T11:27:00"/>
    <d v="2024-01-23T11:34:00"/>
    <d v="2024-01-23T12:35:00"/>
    <d v="2024-01-23T12:50:00"/>
    <d v="2024-01-23T12:50:00"/>
    <d v="2024-01-23T14:56:00"/>
    <n v="0.7"/>
    <n v="8"/>
    <n v="3"/>
    <n v="0.35"/>
    <m/>
    <n v="1"/>
    <s v="Online"/>
    <n v="0.61951065010732775"/>
    <m/>
    <n v="72.999999996973202"/>
    <m/>
    <n v="213.99999999557622"/>
    <x v="3"/>
  </r>
  <r>
    <s v="P100470"/>
    <s v="General Surgery"/>
    <x v="3"/>
    <s v="Scheduled"/>
    <d v="2024-02-15T00:00:00"/>
    <d v="2024-02-15T12:45:00"/>
    <d v="2024-02-15T12:36:00"/>
    <s v="Afternoon"/>
    <d v="2024-02-15T12:40:00"/>
    <d v="2024-02-15T12:53:00"/>
    <d v="2024-02-15T13:24:00"/>
    <d v="2024-02-15T13:44:00"/>
    <d v="2024-02-15T13:44:00"/>
    <d v="2024-02-15T13:56:00"/>
    <n v="0.92"/>
    <n v="8"/>
    <n v="10"/>
    <n v="0.22"/>
    <m/>
    <n v="1"/>
    <s v="Online"/>
    <n v="0.32505404003152005"/>
    <m/>
    <n v="47.999999999301508"/>
    <m/>
    <n v="79.999999998835847"/>
    <x v="4"/>
  </r>
  <r>
    <s v="P100471"/>
    <s v="General Surgery"/>
    <x v="3"/>
    <s v="Emergency"/>
    <d v="2024-03-06T00:00:00"/>
    <d v="2024-03-06T12:30:00"/>
    <d v="2024-03-06T12:09:00"/>
    <s v="Afternoon"/>
    <d v="2024-03-06T12:10:00"/>
    <d v="2024-03-06T12:18:00"/>
    <d v="2024-03-06T17:12:00"/>
    <d v="2024-03-06T17:42:00"/>
    <d v="2024-03-06T19:01:00"/>
    <d v="2024-03-06T20:35:00"/>
    <n v="0.37"/>
    <n v="6"/>
    <n v="5"/>
    <n v="0.4"/>
    <d v="1899-12-30T00:12:48"/>
    <n v="0"/>
    <s v="Walk-in"/>
    <n v="0.86197612503368515"/>
    <m/>
    <n v="303.00000000279397"/>
    <m/>
    <n v="506.00000000442378"/>
    <x v="5"/>
  </r>
  <r>
    <s v="P100480"/>
    <s v="General Surgery"/>
    <x v="3"/>
    <s v="Scheduled"/>
    <d v="2024-01-15T00:00:00"/>
    <d v="2024-01-15T13:00:00"/>
    <d v="2024-01-15T12:40:00"/>
    <s v="Afternoon"/>
    <d v="2024-01-15T12:42:00"/>
    <d v="2024-01-15T12:53:00"/>
    <d v="2024-01-15T12:55:00"/>
    <d v="2024-01-15T13:09:00"/>
    <d v="2024-01-15T13:09:00"/>
    <d v="2024-01-15T13:21:00"/>
    <n v="0.6"/>
    <n v="8"/>
    <n v="13"/>
    <n v="0.26"/>
    <m/>
    <n v="1"/>
    <s v="Online"/>
    <n v="2.9897072893888432E-2"/>
    <m/>
    <n v="14.99999999650754"/>
    <m/>
    <n v="40.999999997438863"/>
    <x v="2"/>
  </r>
  <r>
    <s v="P100484"/>
    <s v="General Surgery"/>
    <x v="0"/>
    <s v="Walk-in"/>
    <d v="2024-02-04T00:00:00"/>
    <d v="2024-02-04T11:15:00"/>
    <d v="2024-02-04T11:07:00"/>
    <s v="Morning"/>
    <d v="2024-02-04T11:12:00"/>
    <d v="2024-02-04T11:23:00"/>
    <d v="2024-02-04T11:42:00"/>
    <d v="2024-02-04T11:52:00"/>
    <d v="2024-02-04T11:52:00"/>
    <d v="2024-02-04T13:43:00"/>
    <n v="0.83"/>
    <n v="7"/>
    <n v="4"/>
    <n v="0.28999999999999998"/>
    <d v="1899-12-30T00:14:14"/>
    <n v="0"/>
    <s v="Walk-in"/>
    <n v="0.39623618306159625"/>
    <m/>
    <n v="35.000000009313226"/>
    <m/>
    <n v="156.00000000558794"/>
    <x v="1"/>
  </r>
  <r>
    <s v="P100506"/>
    <s v="General Surgery"/>
    <x v="1"/>
    <s v="Scheduled"/>
    <d v="2024-02-15T00:00:00"/>
    <d v="2024-02-15T11:15:00"/>
    <d v="2024-02-15T11:14:00"/>
    <s v="Morning"/>
    <d v="2024-02-15T11:19:00"/>
    <d v="2024-02-15T11:28:00"/>
    <d v="2024-02-15T12:36:00"/>
    <d v="2024-02-15T12:58:00"/>
    <d v="2024-02-15T13:15:00"/>
    <d v="2024-02-15T13:20:00"/>
    <n v="0.69"/>
    <n v="5"/>
    <n v="11"/>
    <n v="0.43"/>
    <m/>
    <n v="1"/>
    <s v="Online"/>
    <n v="0.91131283118201456"/>
    <m/>
    <n v="82.000000005355105"/>
    <m/>
    <n v="126.00000000209548"/>
    <x v="4"/>
  </r>
  <r>
    <s v="P100515"/>
    <s v="General Surgery"/>
    <x v="3"/>
    <s v="Emergency"/>
    <d v="2024-01-30T00:00:00"/>
    <d v="2024-01-30T14:30:00"/>
    <d v="2024-01-30T14:07:00"/>
    <s v="Afternoon"/>
    <d v="2024-01-30T14:08:00"/>
    <d v="2024-01-30T14:17:00"/>
    <d v="2024-01-30T16:40:00"/>
    <d v="2024-01-30T17:02:00"/>
    <d v="2024-01-30T18:02:00"/>
    <d v="2024-01-30T18:46:00"/>
    <n v="0.9"/>
    <n v="6"/>
    <n v="7"/>
    <n v="0.31"/>
    <d v="1899-12-30T00:11:51"/>
    <n v="0"/>
    <s v="Walk-in"/>
    <n v="0.26482238922366408"/>
    <m/>
    <n v="153.00000000628643"/>
    <m/>
    <n v="279.0000000083819"/>
    <x v="3"/>
  </r>
  <r>
    <s v="P100530"/>
    <s v="General Surgery"/>
    <x v="3"/>
    <s v="Scheduled"/>
    <d v="2024-02-28T00:00:00"/>
    <d v="2024-02-28T16:45:00"/>
    <d v="2024-02-28T16:16:00"/>
    <s v="Afternoon"/>
    <d v="2024-02-28T16:18:00"/>
    <d v="2024-02-28T16:20:00"/>
    <d v="2024-02-28T16:43:00"/>
    <d v="2024-02-28T16:53:00"/>
    <d v="2024-02-28T17:23:00"/>
    <d v="2024-02-28T18:11:00"/>
    <n v="0.56000000000000005"/>
    <n v="8"/>
    <n v="6"/>
    <n v="0.26"/>
    <m/>
    <n v="1"/>
    <s v="Online"/>
    <n v="0.89590757047600567"/>
    <m/>
    <n v="27.000000004190952"/>
    <m/>
    <n v="115.00000000814907"/>
    <x v="5"/>
  </r>
  <r>
    <s v="P100575"/>
    <s v="General Surgery"/>
    <x v="0"/>
    <s v="Scheduled"/>
    <d v="2024-01-16T00:00:00"/>
    <d v="2024-01-16T08:45:00"/>
    <d v="2024-01-16T08:41:00"/>
    <s v="Morning"/>
    <d v="2024-01-16T08:45:00"/>
    <d v="2024-01-16T08:49:00"/>
    <d v="2024-01-16T12:32:00"/>
    <d v="2024-01-16T12:45:00"/>
    <d v="2024-01-16T13:40:00"/>
    <d v="2024-01-16T15:16:00"/>
    <n v="0.39"/>
    <n v="2"/>
    <n v="8"/>
    <n v="0.14000000000000001"/>
    <m/>
    <n v="1"/>
    <s v="Online"/>
    <n v="0.96977863758455296"/>
    <m/>
    <n v="230.99999999860302"/>
    <m/>
    <n v="394.99999999883585"/>
    <x v="3"/>
  </r>
  <r>
    <s v="P100584"/>
    <s v="General Surgery"/>
    <x v="0"/>
    <s v="Emergency"/>
    <d v="2024-03-18T00:00:00"/>
    <d v="2024-03-18T11:00:00"/>
    <d v="2024-03-18T11:00:00"/>
    <s v="Morning"/>
    <d v="2024-03-18T11:02:00"/>
    <d v="2024-03-18T11:08:00"/>
    <d v="2024-03-18T14:57:00"/>
    <d v="2024-03-18T15:17:00"/>
    <d v="2024-03-18T15:17:00"/>
    <d v="2024-03-18T16:18:00"/>
    <n v="0.84"/>
    <n v="4"/>
    <n v="6"/>
    <n v="0.39"/>
    <d v="1899-12-30T00:09:08"/>
    <n v="0"/>
    <s v="Walk-in"/>
    <n v="0.23939863017310881"/>
    <m/>
    <n v="236.99999999720603"/>
    <m/>
    <n v="317.99999999930151"/>
    <x v="2"/>
  </r>
  <r>
    <s v="P100586"/>
    <s v="General Surgery"/>
    <x v="2"/>
    <s v="Emergency"/>
    <d v="2024-03-07T00:00:00"/>
    <d v="2024-03-07T15:45:00"/>
    <d v="2024-03-07T15:41:00"/>
    <s v="Afternoon"/>
    <d v="2024-03-07T15:46:00"/>
    <d v="2024-03-07T15:51:00"/>
    <d v="2024-03-07T16:18:00"/>
    <d v="2024-03-07T16:28:00"/>
    <d v="2024-03-07T16:46:00"/>
    <d v="2024-03-07T17:46:00"/>
    <n v="0.68"/>
    <n v="5"/>
    <n v="9"/>
    <n v="0.37"/>
    <d v="1899-12-30T00:45:49"/>
    <n v="0"/>
    <s v="Walk-in"/>
    <n v="0.29847887413713592"/>
    <m/>
    <n v="37.000000005355105"/>
    <m/>
    <n v="124.99999999883585"/>
    <x v="4"/>
  </r>
  <r>
    <s v="P100600"/>
    <s v="General Surgery"/>
    <x v="0"/>
    <s v="Walk-in"/>
    <d v="2024-03-04T00:00:00"/>
    <d v="2024-03-04T16:15:00"/>
    <d v="2024-03-04T16:05:00"/>
    <s v="Afternoon"/>
    <d v="2024-03-04T16:08:00"/>
    <d v="2024-03-04T16:17:00"/>
    <d v="2024-03-04T18:59:00"/>
    <d v="2024-03-04T19:12:00"/>
    <d v="2024-03-04T19:28:00"/>
    <d v="2024-03-04T19:32:00"/>
    <n v="0.7"/>
    <n v="7"/>
    <n v="8"/>
    <n v="0.13"/>
    <d v="1899-12-30T00:09:09"/>
    <n v="0"/>
    <s v="Walk-in"/>
    <n v="0.13545479588318043"/>
    <m/>
    <n v="174.00000000139698"/>
    <m/>
    <n v="206.99999999371357"/>
    <x v="2"/>
  </r>
  <r>
    <s v="P100601"/>
    <s v="General Surgery"/>
    <x v="2"/>
    <s v="Scheduled"/>
    <d v="2024-01-10T00:00:00"/>
    <d v="2024-01-10T13:30:00"/>
    <d v="2024-01-10T13:25:00"/>
    <s v="Afternoon"/>
    <d v="2024-01-10T13:26:00"/>
    <d v="2024-01-10T13:34:00"/>
    <d v="2024-01-10T14:18:00"/>
    <d v="2024-01-10T14:46:00"/>
    <d v="2024-01-10T15:49:00"/>
    <d v="2024-01-10T16:01:00"/>
    <n v="0.34"/>
    <n v="7"/>
    <n v="13"/>
    <n v="0.21"/>
    <m/>
    <n v="1"/>
    <s v="Online"/>
    <n v="0.45511792913266225"/>
    <m/>
    <n v="52.999999994644895"/>
    <m/>
    <n v="155.99999999511056"/>
    <x v="5"/>
  </r>
  <r>
    <s v="P100638"/>
    <s v="General Surgery"/>
    <x v="0"/>
    <s v="Walk-in"/>
    <d v="2024-02-19T00:00:00"/>
    <d v="2024-02-19T11:30:00"/>
    <d v="2024-02-19T11:31:00"/>
    <s v="Morning"/>
    <d v="2024-02-19T11:33:00"/>
    <d v="2024-02-19T11:47:00"/>
    <d v="2024-02-19T14:08:00"/>
    <d v="2024-02-19T14:19:00"/>
    <d v="2024-02-19T15:18:00"/>
    <d v="2024-02-19T17:07:00"/>
    <n v="0.93"/>
    <n v="5"/>
    <n v="10"/>
    <n v="0.12"/>
    <d v="1899-12-30T00:37:42"/>
    <n v="0"/>
    <s v="Walk-in"/>
    <n v="0.30019500911900099"/>
    <m/>
    <n v="156.99999999837019"/>
    <m/>
    <n v="335.99999999511056"/>
    <x v="2"/>
  </r>
  <r>
    <s v="P100642"/>
    <s v="General Surgery"/>
    <x v="2"/>
    <s v="Scheduled"/>
    <d v="2024-03-31T00:00:00"/>
    <d v="2024-03-31T12:30:00"/>
    <d v="2024-03-31T12:47:00"/>
    <s v="Afternoon"/>
    <d v="2024-03-31T12:48:00"/>
    <d v="2024-03-31T12:56:00"/>
    <d v="2024-03-31T15:09:00"/>
    <d v="2024-03-31T15:31:00"/>
    <d v="2024-03-31T18:12:00"/>
    <d v="2024-03-31T18:24:00"/>
    <n v="0.88"/>
    <n v="5"/>
    <n v="13"/>
    <n v="0.39"/>
    <m/>
    <n v="1"/>
    <s v="Online"/>
    <n v="0.75284122173459456"/>
    <m/>
    <n v="142.00000000186265"/>
    <m/>
    <n v="337.00000000884756"/>
    <x v="1"/>
  </r>
  <r>
    <s v="P100671"/>
    <s v="General Surgery"/>
    <x v="3"/>
    <s v="Scheduled"/>
    <d v="2024-02-11T00:00:00"/>
    <d v="2024-02-11T10:00:00"/>
    <d v="2024-02-11T09:42:00"/>
    <s v="Morning"/>
    <d v="2024-02-11T09:47:00"/>
    <d v="2024-02-11T10:04:00"/>
    <d v="2024-02-11T10:27:00"/>
    <d v="2024-02-11T11:04:00"/>
    <d v="2024-02-11T11:42:00"/>
    <d v="2024-02-11T12:25:00"/>
    <n v="0.37"/>
    <n v="3"/>
    <n v="9"/>
    <n v="0.3"/>
    <m/>
    <n v="1"/>
    <s v="Online"/>
    <n v="0.55517499828405326"/>
    <m/>
    <n v="45"/>
    <m/>
    <n v="162.9999999969732"/>
    <x v="1"/>
  </r>
  <r>
    <s v="P100675"/>
    <s v="General Surgery"/>
    <x v="1"/>
    <s v="Walk-in"/>
    <d v="2024-03-12T00:00:00"/>
    <d v="2024-03-12T13:30:00"/>
    <d v="2024-03-12T13:22:00"/>
    <s v="Afternoon"/>
    <d v="2024-03-12T13:25:00"/>
    <d v="2024-03-12T13:32:00"/>
    <d v="2024-03-12T14:14:00"/>
    <d v="2024-03-12T14:33:00"/>
    <d v="2024-03-12T15:03:00"/>
    <d v="2024-03-12T16:00:00"/>
    <n v="0.91"/>
    <n v="5"/>
    <n v="7"/>
    <n v="0.2"/>
    <d v="1899-12-30T00:31:09"/>
    <n v="0"/>
    <s v="Walk-in"/>
    <n v="0.16386575099330014"/>
    <m/>
    <n v="52.000000001862645"/>
    <m/>
    <n v="158.00000000162981"/>
    <x v="3"/>
  </r>
  <r>
    <s v="P100691"/>
    <s v="General Surgery"/>
    <x v="2"/>
    <s v="Walk-in"/>
    <d v="2024-02-19T00:00:00"/>
    <d v="2024-02-19T15:00:00"/>
    <d v="2024-02-19T14:16:00"/>
    <s v="Afternoon"/>
    <d v="2024-02-19T14:20:00"/>
    <d v="2024-02-19T14:26:00"/>
    <d v="2024-02-19T17:23:00"/>
    <d v="2024-02-19T17:36:00"/>
    <d v="2024-02-19T18:55:00"/>
    <d v="2024-02-19T19:45:00"/>
    <n v="0.39"/>
    <n v="3"/>
    <n v="6"/>
    <n v="0.47"/>
    <d v="1899-12-30T00:25:49"/>
    <n v="0"/>
    <s v="Walk-in"/>
    <n v="0.50389286653975252"/>
    <m/>
    <n v="187.00000000186265"/>
    <m/>
    <n v="328.99999999324791"/>
    <x v="2"/>
  </r>
  <r>
    <s v="P100704"/>
    <s v="General Surgery"/>
    <x v="2"/>
    <s v="Scheduled"/>
    <d v="2024-01-28T00:00:00"/>
    <d v="2024-01-28T12:30:00"/>
    <d v="2024-01-28T11:51:00"/>
    <s v="Morning"/>
    <d v="2024-01-28T11:55:00"/>
    <d v="2024-01-28T11:59:00"/>
    <d v="2024-01-28T12:50:00"/>
    <d v="2024-01-28T13:10:00"/>
    <d v="2024-01-28T13:29:00"/>
    <d v="2024-01-28T15:20:00"/>
    <n v="0.91"/>
    <n v="2"/>
    <n v="12"/>
    <n v="0.1"/>
    <m/>
    <n v="1"/>
    <s v="Online"/>
    <n v="0.58628216167577529"/>
    <m/>
    <n v="58.999999993247911"/>
    <m/>
    <n v="209.00000000023283"/>
    <x v="1"/>
  </r>
  <r>
    <s v="P100707"/>
    <s v="General Surgery"/>
    <x v="0"/>
    <s v="Scheduled"/>
    <d v="2024-02-16T00:00:00"/>
    <d v="2024-02-16T13:45:00"/>
    <d v="2024-02-16T13:49:00"/>
    <s v="Afternoon"/>
    <d v="2024-02-16T13:50:00"/>
    <d v="2024-02-16T13:58:00"/>
    <d v="2024-02-16T14:01:00"/>
    <d v="2024-02-16T14:23:00"/>
    <d v="2024-02-16T15:25:00"/>
    <d v="2024-02-16T15:27:00"/>
    <n v="0.54"/>
    <n v="3"/>
    <n v="9"/>
    <n v="0.38"/>
    <m/>
    <n v="1"/>
    <s v="Online"/>
    <n v="0.52469237121816903"/>
    <m/>
    <n v="11.999999997206032"/>
    <m/>
    <n v="98.000000005122274"/>
    <x v="0"/>
  </r>
  <r>
    <s v="P100715"/>
    <s v="General Surgery"/>
    <x v="1"/>
    <s v="Scheduled"/>
    <d v="2024-01-08T00:00:00"/>
    <d v="2024-01-08T15:45:00"/>
    <d v="2024-01-08T15:20:00"/>
    <s v="Afternoon"/>
    <d v="2024-01-08T15:21:00"/>
    <d v="2024-01-08T15:30:00"/>
    <d v="2024-01-08T16:08:00"/>
    <d v="2024-01-08T16:35:00"/>
    <d v="2024-01-08T17:40:00"/>
    <d v="2024-01-08T19:10:00"/>
    <n v="0.6"/>
    <n v="6"/>
    <n v="7"/>
    <n v="0.15"/>
    <m/>
    <n v="1"/>
    <s v="Online"/>
    <n v="0.90133396408374988"/>
    <m/>
    <n v="47.999999999301508"/>
    <m/>
    <n v="229.99999999534339"/>
    <x v="2"/>
  </r>
  <r>
    <s v="P100730"/>
    <s v="General Surgery"/>
    <x v="1"/>
    <s v="Scheduled"/>
    <d v="2024-01-29T00:00:00"/>
    <d v="2024-01-29T08:00:00"/>
    <d v="2024-01-29T07:38:00"/>
    <s v="Morning"/>
    <d v="2024-01-29T07:40:00"/>
    <d v="2024-01-29T07:50:00"/>
    <d v="2024-01-29T08:20:00"/>
    <d v="2024-01-29T08:40:00"/>
    <d v="2024-01-29T09:35:00"/>
    <d v="2024-01-29T10:57:00"/>
    <n v="0.86"/>
    <n v="3"/>
    <n v="8"/>
    <n v="0.12"/>
    <m/>
    <n v="1"/>
    <s v="Online"/>
    <n v="0.59648890720893422"/>
    <m/>
    <n v="41.999999990221113"/>
    <m/>
    <n v="198.99999999906868"/>
    <x v="2"/>
  </r>
  <r>
    <s v="P100732"/>
    <s v="General Surgery"/>
    <x v="0"/>
    <s v="Scheduled"/>
    <d v="2024-01-24T00:00:00"/>
    <d v="2024-01-24T10:00:00"/>
    <d v="2024-01-24T09:37:00"/>
    <s v="Morning"/>
    <d v="2024-01-24T09:40:00"/>
    <d v="2024-01-24T09:44:00"/>
    <d v="2024-01-24T10:25:00"/>
    <d v="2024-01-24T10:59:00"/>
    <d v="2024-01-24T11:36:00"/>
    <d v="2024-01-24T11:45:00"/>
    <n v="0.34"/>
    <n v="7"/>
    <n v="8"/>
    <n v="0.34"/>
    <m/>
    <n v="1"/>
    <s v="Online"/>
    <n v="0.63971166040154348"/>
    <m/>
    <n v="48.000000009778887"/>
    <m/>
    <n v="128.00000000861473"/>
    <x v="5"/>
  </r>
  <r>
    <s v="P100753"/>
    <s v="General Surgery"/>
    <x v="0"/>
    <s v="Walk-in"/>
    <d v="2024-03-06T00:00:00"/>
    <d v="2024-03-06T09:30:00"/>
    <d v="2024-03-06T08:53:00"/>
    <s v="Morning"/>
    <d v="2024-03-06T08:56:00"/>
    <d v="2024-03-06T09:02:00"/>
    <d v="2024-03-06T09:17:00"/>
    <d v="2024-03-06T09:56:00"/>
    <d v="2024-03-06T10:13:00"/>
    <d v="2024-03-06T10:27:00"/>
    <n v="0.83"/>
    <n v="4"/>
    <n v="11"/>
    <n v="0.22"/>
    <d v="1899-12-30T00:58:10"/>
    <n v="0"/>
    <s v="Walk-in"/>
    <n v="0.89502807974066412"/>
    <m/>
    <n v="24.000000004889444"/>
    <m/>
    <n v="94.000000002561137"/>
    <x v="5"/>
  </r>
  <r>
    <s v="P100756"/>
    <s v="General Surgery"/>
    <x v="1"/>
    <s v="Walk-in"/>
    <d v="2024-01-14T00:00:00"/>
    <d v="2024-01-14T10:15:00"/>
    <d v="2024-01-14T10:06:00"/>
    <s v="Morning"/>
    <d v="2024-01-14T10:07:00"/>
    <d v="2024-01-14T10:15:00"/>
    <d v="2024-01-14T10:51:00"/>
    <d v="2024-01-14T11:34:00"/>
    <d v="2024-01-14T11:57:00"/>
    <d v="2024-01-14T12:14:00"/>
    <n v="0.9"/>
    <n v="5"/>
    <n v="10"/>
    <n v="0.28999999999999998"/>
    <d v="1899-12-30T00:15:34"/>
    <n v="0"/>
    <s v="Walk-in"/>
    <n v="0.62625096430146221"/>
    <m/>
    <n v="45"/>
    <m/>
    <n v="128.00000000861473"/>
    <x v="1"/>
  </r>
  <r>
    <s v="P100760"/>
    <s v="General Surgery"/>
    <x v="3"/>
    <s v="Scheduled"/>
    <d v="2024-01-31T00:00:00"/>
    <d v="2024-01-31T10:45:00"/>
    <d v="2024-01-31T10:33:00"/>
    <s v="Morning"/>
    <d v="2024-01-31T10:35:00"/>
    <d v="2024-01-31T10:44:00"/>
    <d v="2024-01-31T11:26:00"/>
    <d v="2024-01-31T11:42:00"/>
    <d v="2024-01-31T12:38:00"/>
    <d v="2024-01-31T12:40:00"/>
    <n v="0.66"/>
    <n v="2"/>
    <n v="12"/>
    <n v="0.28999999999999998"/>
    <m/>
    <n v="1"/>
    <s v="Online"/>
    <n v="5.4886889468211852E-2"/>
    <m/>
    <n v="53.000000005122274"/>
    <m/>
    <n v="127.0000000053551"/>
    <x v="5"/>
  </r>
  <r>
    <s v="P100761"/>
    <s v="General Surgery"/>
    <x v="1"/>
    <s v="Scheduled"/>
    <d v="2024-01-26T00:00:00"/>
    <d v="2024-01-26T08:30:00"/>
    <d v="2024-01-26T08:31:00"/>
    <s v="Morning"/>
    <d v="2024-01-26T08:35:00"/>
    <d v="2024-01-26T08:44:00"/>
    <d v="2024-01-26T09:31:00"/>
    <d v="2024-01-26T09:42:00"/>
    <d v="2024-01-26T10:24:00"/>
    <d v="2024-01-26T12:07:00"/>
    <n v="0.61"/>
    <n v="5"/>
    <n v="5"/>
    <n v="0.18"/>
    <m/>
    <n v="1"/>
    <s v="Online"/>
    <n v="0.12476808909574943"/>
    <m/>
    <n v="59.99999999650754"/>
    <m/>
    <n v="216.00000000209548"/>
    <x v="0"/>
  </r>
  <r>
    <s v="P100772"/>
    <s v="General Surgery"/>
    <x v="0"/>
    <s v="Scheduled"/>
    <d v="2024-03-14T00:00:00"/>
    <d v="2024-03-14T10:15:00"/>
    <d v="2024-03-14T09:42:00"/>
    <s v="Morning"/>
    <d v="2024-03-14T09:47:00"/>
    <d v="2024-03-14T09:48:00"/>
    <d v="2024-03-14T11:23:00"/>
    <d v="2024-03-14T11:45:00"/>
    <d v="2024-03-14T12:45:00"/>
    <d v="2024-03-14T13:47:00"/>
    <n v="0.91"/>
    <n v="2"/>
    <n v="14"/>
    <n v="0.32"/>
    <m/>
    <n v="1"/>
    <s v="Online"/>
    <n v="0.54000932088305309"/>
    <m/>
    <n v="101.00000000442378"/>
    <m/>
    <n v="245.00000000232831"/>
    <x v="4"/>
  </r>
  <r>
    <s v="P100827"/>
    <s v="General Surgery"/>
    <x v="3"/>
    <s v="Emergency"/>
    <d v="2024-03-28T00:00:00"/>
    <d v="2024-03-28T10:15:00"/>
    <d v="2024-03-28T09:53:00"/>
    <s v="Morning"/>
    <d v="2024-03-28T09:56:00"/>
    <d v="2024-03-28T10:02:00"/>
    <d v="2024-03-28T10:10:00"/>
    <d v="2024-03-28T10:35:00"/>
    <d v="2024-03-28T11:09:00"/>
    <d v="2024-03-28T13:20:00"/>
    <n v="0.79"/>
    <n v="3"/>
    <n v="3"/>
    <n v="0.27"/>
    <d v="1899-12-30T00:00:24"/>
    <n v="0"/>
    <s v="Walk-in"/>
    <n v="0.85393175518863529"/>
    <m/>
    <n v="16.999999992549419"/>
    <m/>
    <n v="206.99999999371357"/>
    <x v="4"/>
  </r>
  <r>
    <s v="P100831"/>
    <s v="General Surgery"/>
    <x v="1"/>
    <s v="Scheduled"/>
    <d v="2024-02-01T00:00:00"/>
    <d v="2024-02-01T15:15:00"/>
    <d v="2024-02-01T15:24:00"/>
    <s v="Afternoon"/>
    <d v="2024-02-01T15:27:00"/>
    <d v="2024-02-01T15:30:00"/>
    <d v="2024-02-01T15:38:00"/>
    <d v="2024-02-01T16:05:00"/>
    <d v="2024-02-01T18:26:00"/>
    <d v="2024-02-01T18:38:00"/>
    <n v="0.75"/>
    <n v="4"/>
    <n v="6"/>
    <n v="0.47"/>
    <m/>
    <n v="1"/>
    <s v="Online"/>
    <n v="0.76929615699627885"/>
    <m/>
    <n v="13.999999993247911"/>
    <m/>
    <n v="193.99999999324791"/>
    <x v="4"/>
  </r>
  <r>
    <s v="P100833"/>
    <s v="General Surgery"/>
    <x v="2"/>
    <s v="Walk-in"/>
    <d v="2024-03-28T00:00:00"/>
    <d v="2024-03-28T14:00:00"/>
    <d v="2024-03-28T14:06:00"/>
    <s v="Afternoon"/>
    <d v="2024-03-28T14:09:00"/>
    <d v="2024-03-28T14:19:00"/>
    <d v="2024-03-28T15:05:00"/>
    <d v="2024-03-28T15:12:00"/>
    <d v="2024-03-28T18:43:00"/>
    <d v="2024-03-28T18:54:00"/>
    <n v="0.42"/>
    <n v="5"/>
    <n v="7"/>
    <n v="0.26"/>
    <d v="1899-12-30T00:09:29"/>
    <n v="0"/>
    <s v="Walk-in"/>
    <n v="0.14393401022377617"/>
    <m/>
    <n v="58.999999993247911"/>
    <m/>
    <n v="287.99999999580905"/>
    <x v="4"/>
  </r>
  <r>
    <s v="P100836"/>
    <s v="General Surgery"/>
    <x v="1"/>
    <s v="Scheduled"/>
    <d v="2024-01-16T00:00:00"/>
    <d v="2024-01-16T15:00:00"/>
    <d v="2024-01-16T14:41:00"/>
    <s v="Afternoon"/>
    <d v="2024-01-16T14:45:00"/>
    <d v="2024-01-16T14:50:00"/>
    <d v="2024-01-16T15:17:00"/>
    <d v="2024-01-16T15:38:00"/>
    <d v="2024-01-16T15:38:00"/>
    <d v="2024-01-16T15:47:00"/>
    <n v="0.94"/>
    <n v="3"/>
    <n v="4"/>
    <n v="0.36"/>
    <m/>
    <n v="1"/>
    <s v="Online"/>
    <n v="0.17375763101511121"/>
    <m/>
    <n v="36.000000002095476"/>
    <m/>
    <n v="65.999999995110556"/>
    <x v="3"/>
  </r>
  <r>
    <s v="P100859"/>
    <s v="General Surgery"/>
    <x v="3"/>
    <s v="Scheduled"/>
    <d v="2024-02-08T00:00:00"/>
    <d v="2024-02-08T10:00:00"/>
    <d v="2024-02-08T10:18:00"/>
    <s v="Morning"/>
    <d v="2024-02-08T10:22:00"/>
    <d v="2024-02-08T10:31:00"/>
    <d v="2024-02-08T10:43:00"/>
    <d v="2024-02-08T11:05:00"/>
    <d v="2024-02-08T11:05:00"/>
    <d v="2024-02-08T11:19:00"/>
    <n v="0.41"/>
    <n v="6"/>
    <n v="13"/>
    <n v="0.3"/>
    <m/>
    <n v="1"/>
    <s v="Online"/>
    <n v="0.37970573608876557"/>
    <m/>
    <n v="24.999999997671694"/>
    <m/>
    <n v="60.999999999767169"/>
    <x v="4"/>
  </r>
  <r>
    <s v="P100880"/>
    <s v="General Surgery"/>
    <x v="0"/>
    <s v="Walk-in"/>
    <d v="2024-03-14T00:00:00"/>
    <d v="2024-03-14T12:00:00"/>
    <d v="2024-03-14T11:24:00"/>
    <s v="Morning"/>
    <d v="2024-03-14T11:28:00"/>
    <d v="2024-03-14T11:35:00"/>
    <d v="2024-03-14T12:28:00"/>
    <d v="2024-03-14T12:33:00"/>
    <d v="2024-03-14T12:49:00"/>
    <d v="2024-03-14T14:44:00"/>
    <n v="0.39"/>
    <n v="6"/>
    <n v="12"/>
    <n v="0.34"/>
    <d v="1899-12-30T00:33:44"/>
    <n v="0"/>
    <s v="Walk-in"/>
    <n v="0.10166895992486824"/>
    <m/>
    <n v="63.999999999068677"/>
    <m/>
    <n v="200.00000000232831"/>
    <x v="4"/>
  </r>
  <r>
    <s v="P100887"/>
    <s v="General Surgery"/>
    <x v="2"/>
    <s v="Emergency"/>
    <d v="2024-02-08T00:00:00"/>
    <d v="2024-02-08T12:30:00"/>
    <d v="2024-02-08T12:19:00"/>
    <s v="Afternoon"/>
    <d v="2024-02-08T12:21:00"/>
    <d v="2024-02-08T12:25:00"/>
    <d v="2024-02-08T14:02:00"/>
    <d v="2024-02-08T14:26:00"/>
    <d v="2024-02-08T14:48:00"/>
    <d v="2024-02-08T15:48:00"/>
    <n v="0.72"/>
    <n v="2"/>
    <n v="10"/>
    <n v="0.47"/>
    <d v="1899-12-30T00:22:20"/>
    <n v="0"/>
    <s v="Walk-in"/>
    <n v="0.59788953677610335"/>
    <m/>
    <n v="103.00000000046566"/>
    <m/>
    <n v="209.00000000023283"/>
    <x v="4"/>
  </r>
  <r>
    <s v="P100893"/>
    <s v="General Surgery"/>
    <x v="2"/>
    <s v="Scheduled"/>
    <d v="2024-03-07T00:00:00"/>
    <d v="2024-03-07T09:30:00"/>
    <d v="2024-03-07T09:14:00"/>
    <s v="Morning"/>
    <d v="2024-03-07T09:15:00"/>
    <d v="2024-03-07T09:17:00"/>
    <d v="2024-03-07T10:22:00"/>
    <d v="2024-03-07T10:51:00"/>
    <d v="2024-03-07T11:25:00"/>
    <d v="2024-03-07T11:33:00"/>
    <n v="0.69"/>
    <n v="2"/>
    <n v="12"/>
    <n v="0.35"/>
    <m/>
    <n v="1"/>
    <s v="Online"/>
    <n v="0.96365379240095794"/>
    <m/>
    <n v="67.999999991152436"/>
    <m/>
    <n v="138.99999999208376"/>
    <x v="4"/>
  </r>
  <r>
    <s v="P100906"/>
    <s v="General Surgery"/>
    <x v="0"/>
    <s v="Emergency"/>
    <d v="2024-03-23T00:00:00"/>
    <d v="2024-03-23T08:30:00"/>
    <d v="2024-03-23T08:22:00"/>
    <s v="Morning"/>
    <d v="2024-03-23T08:27:00"/>
    <d v="2024-03-23T08:34:00"/>
    <d v="2024-03-23T08:39:00"/>
    <d v="2024-03-23T08:56:00"/>
    <d v="2024-03-23T09:57:00"/>
    <d v="2024-03-23T10:09:00"/>
    <n v="0.74"/>
    <n v="7"/>
    <n v="7"/>
    <n v="0.5"/>
    <d v="1899-12-30T00:31:05"/>
    <n v="0"/>
    <s v="Walk-in"/>
    <n v="0.72223427328141498"/>
    <m/>
    <n v="17.000000003026798"/>
    <m/>
    <n v="107.0000000030268"/>
    <x v="6"/>
  </r>
  <r>
    <s v="P100914"/>
    <s v="General Surgery"/>
    <x v="0"/>
    <s v="Scheduled"/>
    <d v="2024-01-05T00:00:00"/>
    <d v="2024-01-05T15:45:00"/>
    <d v="2024-01-05T15:37:00"/>
    <s v="Afternoon"/>
    <d v="2024-01-05T15:40:00"/>
    <d v="2024-01-05T15:49:00"/>
    <d v="2024-01-05T16:42:00"/>
    <d v="2024-01-05T16:57:00"/>
    <d v="2024-01-05T19:55:00"/>
    <d v="2024-01-05T20:13:00"/>
    <n v="0.83"/>
    <n v="3"/>
    <n v="8"/>
    <n v="0.4"/>
    <m/>
    <n v="1"/>
    <s v="Online"/>
    <n v="0.13340912905529623"/>
    <m/>
    <n v="65.000000002328306"/>
    <m/>
    <n v="276.0000000090804"/>
    <x v="0"/>
  </r>
  <r>
    <s v="P100927"/>
    <s v="General Surgery"/>
    <x v="1"/>
    <s v="Walk-in"/>
    <d v="2024-01-26T00:00:00"/>
    <d v="2024-01-26T10:00:00"/>
    <d v="2024-01-26T10:03:00"/>
    <s v="Morning"/>
    <d v="2024-01-26T10:08:00"/>
    <d v="2024-01-26T10:15:00"/>
    <d v="2024-01-26T12:03:00"/>
    <d v="2024-01-26T12:22:00"/>
    <d v="2024-01-26T13:21:00"/>
    <d v="2024-01-26T13:27:00"/>
    <n v="0.34"/>
    <n v="4"/>
    <n v="7"/>
    <n v="0.3"/>
    <d v="1899-12-30T00:09:53"/>
    <n v="0"/>
    <s v="Walk-in"/>
    <n v="0.18628018898766496"/>
    <m/>
    <n v="120.00000000349246"/>
    <m/>
    <n v="204.00000000488944"/>
    <x v="0"/>
  </r>
  <r>
    <s v="P100928"/>
    <s v="General Surgery"/>
    <x v="0"/>
    <s v="Scheduled"/>
    <d v="2024-01-22T00:00:00"/>
    <d v="2024-01-22T08:30:00"/>
    <d v="2024-01-22T08:15:00"/>
    <s v="Morning"/>
    <d v="2024-01-22T08:17:00"/>
    <d v="2024-01-22T08:26:00"/>
    <d v="2024-01-22T09:30:00"/>
    <d v="2024-01-22T10:00:00"/>
    <d v="2024-01-22T10:58:00"/>
    <d v="2024-01-22T11:00:00"/>
    <n v="0.86"/>
    <n v="6"/>
    <n v="6"/>
    <n v="0.37"/>
    <m/>
    <n v="1"/>
    <s v="Online"/>
    <n v="0.77099564198005288"/>
    <m/>
    <n v="75.00000000349246"/>
    <m/>
    <n v="165.00000000349246"/>
    <x v="2"/>
  </r>
  <r>
    <s v="P100931"/>
    <s v="General Surgery"/>
    <x v="1"/>
    <s v="Scheduled"/>
    <d v="2024-03-03T00:00:00"/>
    <d v="2024-03-03T11:00:00"/>
    <d v="2024-03-03T10:38:00"/>
    <s v="Morning"/>
    <d v="2024-03-03T10:40:00"/>
    <d v="2024-03-03T10:46:00"/>
    <d v="2024-03-03T14:37:00"/>
    <d v="2024-03-03T15:12:00"/>
    <d v="2024-03-03T16:38:00"/>
    <d v="2024-03-03T17:38:00"/>
    <n v="0.73"/>
    <n v="4"/>
    <n v="14"/>
    <n v="0.37"/>
    <m/>
    <n v="1"/>
    <s v="Online"/>
    <n v="0.64646969742024851"/>
    <m/>
    <n v="238.99999999324791"/>
    <m/>
    <n v="419.99999999650754"/>
    <x v="1"/>
  </r>
  <r>
    <s v="P100938"/>
    <s v="General Surgery"/>
    <x v="1"/>
    <s v="Emergency"/>
    <d v="2024-02-04T00:00:00"/>
    <d v="2024-02-04T15:00:00"/>
    <d v="2024-02-04T15:00:00"/>
    <s v="Afternoon"/>
    <d v="2024-02-04T15:01:00"/>
    <d v="2024-02-04T15:10:00"/>
    <d v="2024-02-04T16:55:00"/>
    <d v="2024-02-04T17:14:00"/>
    <d v="2024-02-04T17:44:00"/>
    <d v="2024-02-04T17:55:00"/>
    <n v="0.5"/>
    <n v="2"/>
    <n v="6"/>
    <n v="0.46"/>
    <d v="1899-12-30T00:03:07"/>
    <n v="0"/>
    <s v="Walk-in"/>
    <n v="0.17548483963338568"/>
    <m/>
    <n v="114.99999999767169"/>
    <m/>
    <n v="175.00000000465661"/>
    <x v="1"/>
  </r>
  <r>
    <s v="P100961"/>
    <s v="General Surgery"/>
    <x v="0"/>
    <s v="Scheduled"/>
    <d v="2024-03-06T00:00:00"/>
    <d v="2024-03-06T10:15:00"/>
    <d v="2024-03-06T10:03:00"/>
    <s v="Morning"/>
    <d v="2024-03-06T10:07:00"/>
    <d v="2024-03-06T10:13:00"/>
    <d v="2024-03-06T11:07:00"/>
    <d v="2024-03-06T11:24:00"/>
    <d v="2024-03-06T14:55:00"/>
    <d v="2024-03-06T15:51:00"/>
    <n v="0.67"/>
    <n v="5"/>
    <n v="13"/>
    <n v="0.18"/>
    <m/>
    <n v="1"/>
    <s v="Online"/>
    <n v="0.60587933610810563"/>
    <m/>
    <n v="63.999999999068677"/>
    <m/>
    <n v="348.00000000279397"/>
    <x v="5"/>
  </r>
  <r>
    <s v="P100975"/>
    <s v="General Surgery"/>
    <x v="1"/>
    <s v="Scheduled"/>
    <d v="2024-01-26T00:00:00"/>
    <d v="2024-01-26T11:00:00"/>
    <d v="2024-01-26T10:32:00"/>
    <s v="Morning"/>
    <d v="2024-01-26T10:36:00"/>
    <d v="2024-01-26T10:46:00"/>
    <d v="2024-01-26T10:52:00"/>
    <d v="2024-01-26T11:07:00"/>
    <d v="2024-01-26T11:07:00"/>
    <d v="2024-01-26T12:14:00"/>
    <n v="0.45"/>
    <n v="2"/>
    <n v="15"/>
    <n v="0.25"/>
    <m/>
    <n v="1"/>
    <s v="Online"/>
    <n v="0.36229995642480417"/>
    <m/>
    <n v="20.000000002328306"/>
    <m/>
    <n v="102.00000000768341"/>
    <x v="0"/>
  </r>
  <r>
    <s v="P100976"/>
    <s v="General Surgery"/>
    <x v="2"/>
    <s v="Walk-in"/>
    <d v="2024-03-22T00:00:00"/>
    <d v="2024-03-22T16:00:00"/>
    <d v="2024-03-22T15:57:00"/>
    <s v="Afternoon"/>
    <d v="2024-03-22T15:58:00"/>
    <d v="2024-03-22T16:03:00"/>
    <d v="2024-03-22T17:02:00"/>
    <d v="2024-03-22T17:25:00"/>
    <d v="2024-03-22T17:25:00"/>
    <d v="2024-03-22T19:11:00"/>
    <n v="0.54"/>
    <n v="3"/>
    <n v="8"/>
    <n v="0.24"/>
    <d v="1899-12-30T00:02:53"/>
    <n v="0"/>
    <s v="Walk-in"/>
    <n v="0.64350143568450624"/>
    <m/>
    <n v="65.000000002328306"/>
    <m/>
    <n v="194.00000000372529"/>
    <x v="0"/>
  </r>
  <r>
    <s v="P100988"/>
    <s v="General Surgery"/>
    <x v="0"/>
    <s v="Scheduled"/>
    <d v="2024-02-05T00:00:00"/>
    <d v="2024-02-05T13:15:00"/>
    <d v="2024-02-05T13:03:00"/>
    <s v="Afternoon"/>
    <d v="2024-02-05T13:06:00"/>
    <d v="2024-02-05T13:08:00"/>
    <d v="2024-02-05T13:45:00"/>
    <d v="2024-02-05T14:20:00"/>
    <d v="2024-02-05T14:54:00"/>
    <d v="2024-02-05T15:03:00"/>
    <n v="0.89"/>
    <n v="2"/>
    <n v="14"/>
    <n v="0.4"/>
    <m/>
    <n v="1"/>
    <s v="Online"/>
    <n v="0.90633356810942756"/>
    <m/>
    <n v="42.000000000698492"/>
    <m/>
    <n v="120.00000000349246"/>
    <x v="2"/>
  </r>
  <r>
    <s v="P100015"/>
    <s v="Internal Medicine"/>
    <x v="0"/>
    <s v="Scheduled"/>
    <d v="2024-01-14T00:00:00"/>
    <d v="2024-01-14T12:30:00"/>
    <d v="2024-01-14T12:35:00"/>
    <s v="Afternoon"/>
    <d v="2024-01-14T12:40:00"/>
    <d v="2024-01-14T12:49:00"/>
    <d v="2024-01-14T14:27:00"/>
    <d v="2024-01-14T14:40:00"/>
    <d v="2024-01-14T15:21:00"/>
    <d v="2024-01-14T15:28:00"/>
    <n v="0.63"/>
    <n v="5"/>
    <n v="15"/>
    <n v="0.18"/>
    <m/>
    <n v="1"/>
    <s v="Online"/>
    <n v="0.87335015553917228"/>
    <m/>
    <n v="111.99999999837019"/>
    <m/>
    <n v="172.99999999813735"/>
    <x v="1"/>
  </r>
  <r>
    <s v="P100023"/>
    <s v="Internal Medicine"/>
    <x v="0"/>
    <s v="Scheduled"/>
    <d v="2024-02-20T00:00:00"/>
    <d v="2024-02-20T08:00:00"/>
    <d v="2024-02-20T07:49:00"/>
    <s v="Morning"/>
    <d v="2024-02-20T07:53:00"/>
    <d v="2024-02-20T08:05:00"/>
    <d v="2024-02-20T08:39:00"/>
    <d v="2024-02-20T09:04:00"/>
    <d v="2024-02-20T09:32:00"/>
    <d v="2024-02-20T11:04:00"/>
    <n v="0.54"/>
    <n v="8"/>
    <n v="3"/>
    <n v="0.27"/>
    <m/>
    <n v="1"/>
    <s v="Online"/>
    <n v="0.87545818995076241"/>
    <m/>
    <n v="50.000000005820766"/>
    <m/>
    <n v="194.99999999650754"/>
    <x v="3"/>
  </r>
  <r>
    <s v="P100027"/>
    <s v="Internal Medicine"/>
    <x v="2"/>
    <s v="Emergency"/>
    <d v="2024-01-14T00:00:00"/>
    <d v="2024-01-14T16:00:00"/>
    <d v="2024-01-14T16:16:00"/>
    <s v="Afternoon"/>
    <d v="2024-01-14T16:20:00"/>
    <d v="2024-01-14T16:21:00"/>
    <d v="2024-01-14T16:58:00"/>
    <d v="2024-01-14T17:12:00"/>
    <d v="2024-01-14T18:13:00"/>
    <d v="2024-01-14T18:45:00"/>
    <n v="0.4"/>
    <n v="5"/>
    <n v="3"/>
    <n v="0.12"/>
    <d v="1899-12-30T00:19:38"/>
    <n v="0"/>
    <s v="Walk-in"/>
    <n v="0.69845158576919286"/>
    <m/>
    <n v="42.000000000698492"/>
    <m/>
    <n v="149.00000000372529"/>
    <x v="1"/>
  </r>
  <r>
    <s v="P100035"/>
    <s v="Internal Medicine"/>
    <x v="2"/>
    <s v="Scheduled"/>
    <d v="2024-01-28T00:00:00"/>
    <d v="2024-01-28T15:45:00"/>
    <d v="2024-01-28T15:42:00"/>
    <s v="Afternoon"/>
    <d v="2024-01-28T15:43:00"/>
    <d v="2024-01-28T15:48:00"/>
    <d v="2024-01-28T16:17:00"/>
    <d v="2024-01-28T16:22:00"/>
    <d v="2024-01-28T17:45:00"/>
    <d v="2024-01-28T18:35:00"/>
    <n v="0.64"/>
    <n v="3"/>
    <n v="11"/>
    <n v="0.34"/>
    <m/>
    <n v="1"/>
    <s v="Online"/>
    <n v="0.74267357015444657"/>
    <m/>
    <n v="34.999999998835847"/>
    <m/>
    <n v="172.99999999813735"/>
    <x v="1"/>
  </r>
  <r>
    <s v="P100049"/>
    <s v="Internal Medicine"/>
    <x v="1"/>
    <s v="Scheduled"/>
    <d v="2024-02-04T00:00:00"/>
    <d v="2024-02-04T12:15:00"/>
    <d v="2024-02-04T12:10:00"/>
    <s v="Afternoon"/>
    <d v="2024-02-04T12:13:00"/>
    <d v="2024-02-04T12:17:00"/>
    <d v="2024-02-04T12:49:00"/>
    <d v="2024-02-04T13:11:00"/>
    <d v="2024-02-04T13:52:00"/>
    <d v="2024-02-04T14:06:00"/>
    <n v="0.68"/>
    <n v="4"/>
    <n v="6"/>
    <n v="0.23"/>
    <m/>
    <n v="1"/>
    <s v="Online"/>
    <n v="0.21075365043996541"/>
    <m/>
    <n v="39.000000001396984"/>
    <m/>
    <n v="116.00000000093132"/>
    <x v="1"/>
  </r>
  <r>
    <s v="P100050"/>
    <s v="Internal Medicine"/>
    <x v="2"/>
    <s v="Emergency"/>
    <d v="2024-01-07T00:00:00"/>
    <d v="2024-01-07T13:45:00"/>
    <d v="2024-01-07T13:33:00"/>
    <s v="Afternoon"/>
    <d v="2024-01-07T13:38:00"/>
    <d v="2024-01-07T13:39:00"/>
    <d v="2024-01-07T15:04:00"/>
    <d v="2024-01-07T15:28:00"/>
    <d v="2024-01-07T15:44:00"/>
    <d v="2024-01-07T17:54:00"/>
    <n v="0.56999999999999995"/>
    <n v="5"/>
    <n v="11"/>
    <n v="0.33"/>
    <d v="1899-12-30T00:38:23"/>
    <n v="0"/>
    <s v="Walk-in"/>
    <n v="0.20072960214539248"/>
    <m/>
    <n v="91.000000003259629"/>
    <m/>
    <n v="261.00000000209548"/>
    <x v="1"/>
  </r>
  <r>
    <s v="P100051"/>
    <s v="Internal Medicine"/>
    <x v="2"/>
    <s v="Scheduled"/>
    <d v="2024-03-05T00:00:00"/>
    <d v="2024-03-05T11:30:00"/>
    <d v="2024-03-05T11:16:00"/>
    <s v="Morning"/>
    <d v="2024-03-05T11:17:00"/>
    <d v="2024-03-05T11:26:00"/>
    <d v="2024-03-05T11:57:00"/>
    <d v="2024-03-05T12:18:00"/>
    <d v="2024-03-05T13:02:00"/>
    <d v="2024-03-05T13:10:00"/>
    <n v="0.81"/>
    <n v="2"/>
    <n v="4"/>
    <n v="0.4"/>
    <m/>
    <n v="1"/>
    <s v="Online"/>
    <n v="0.84770803828494468"/>
    <m/>
    <n v="40.999999997438863"/>
    <m/>
    <n v="113.99999999441206"/>
    <x v="3"/>
  </r>
  <r>
    <s v="P100059"/>
    <s v="Internal Medicine"/>
    <x v="0"/>
    <s v="Scheduled"/>
    <d v="2024-03-16T00:00:00"/>
    <d v="2024-03-16T15:15:00"/>
    <d v="2024-03-16T15:00:00"/>
    <s v="Afternoon"/>
    <d v="2024-03-16T15:03:00"/>
    <d v="2024-03-16T15:06:00"/>
    <d v="2024-03-16T15:25:00"/>
    <d v="2024-03-16T15:34:00"/>
    <d v="2024-03-16T15:34:00"/>
    <d v="2024-03-16T16:21:00"/>
    <n v="0.7"/>
    <n v="6"/>
    <n v="12"/>
    <n v="0.16"/>
    <m/>
    <n v="1"/>
    <s v="Online"/>
    <n v="0.9042470242719447"/>
    <m/>
    <n v="24.999999997671694"/>
    <m/>
    <n v="81.000000002095476"/>
    <x v="6"/>
  </r>
  <r>
    <s v="P100067"/>
    <s v="Internal Medicine"/>
    <x v="1"/>
    <s v="Scheduled"/>
    <d v="2024-01-17T00:00:00"/>
    <d v="2024-01-17T11:15:00"/>
    <d v="2024-01-17T11:06:00"/>
    <s v="Morning"/>
    <d v="2024-01-17T11:09:00"/>
    <d v="2024-01-17T11:23:00"/>
    <d v="2024-01-17T11:33:00"/>
    <d v="2024-01-17T11:48:00"/>
    <d v="2024-01-17T11:48:00"/>
    <d v="2024-01-17T12:40:00"/>
    <n v="0.53"/>
    <n v="2"/>
    <n v="14"/>
    <n v="0.12"/>
    <m/>
    <n v="1"/>
    <s v="Online"/>
    <n v="0.13474845390260659"/>
    <m/>
    <n v="26.999999993713573"/>
    <m/>
    <n v="94.000000002561137"/>
    <x v="5"/>
  </r>
  <r>
    <s v="P100077"/>
    <s v="Internal Medicine"/>
    <x v="1"/>
    <s v="Walk-in"/>
    <d v="2024-03-29T00:00:00"/>
    <d v="2024-03-29T12:00:00"/>
    <d v="2024-03-29T11:37:00"/>
    <s v="Morning"/>
    <d v="2024-03-29T11:39:00"/>
    <d v="2024-03-29T11:46:00"/>
    <d v="2024-03-29T15:04:00"/>
    <d v="2024-03-29T15:19:00"/>
    <d v="2024-03-29T16:43:00"/>
    <d v="2024-03-29T16:49:00"/>
    <n v="0.8"/>
    <n v="5"/>
    <n v="6"/>
    <n v="0.2"/>
    <d v="1899-12-30T00:40:59"/>
    <n v="0"/>
    <s v="Walk-in"/>
    <n v="0.41356657890790793"/>
    <m/>
    <n v="207.00000000419095"/>
    <m/>
    <n v="312.00000000069849"/>
    <x v="0"/>
  </r>
  <r>
    <s v="P100086"/>
    <s v="Internal Medicine"/>
    <x v="3"/>
    <s v="Scheduled"/>
    <d v="2024-03-12T00:00:00"/>
    <d v="2024-03-12T16:00:00"/>
    <d v="2024-03-12T15:27:00"/>
    <s v="Afternoon"/>
    <d v="2024-03-12T15:31:00"/>
    <d v="2024-03-12T15:37:00"/>
    <d v="2024-03-12T16:08:00"/>
    <d v="2024-03-12T16:26:00"/>
    <d v="2024-03-12T16:26:00"/>
    <d v="2024-03-12T17:13:00"/>
    <n v="0.74"/>
    <n v="8"/>
    <n v="6"/>
    <n v="0.34"/>
    <m/>
    <n v="1"/>
    <s v="Online"/>
    <n v="0.5427128329465255"/>
    <m/>
    <n v="40.999999997438863"/>
    <m/>
    <n v="105.99999999976717"/>
    <x v="3"/>
  </r>
  <r>
    <s v="P100093"/>
    <s v="Internal Medicine"/>
    <x v="2"/>
    <s v="Scheduled"/>
    <d v="2024-02-21T00:00:00"/>
    <d v="2024-02-21T09:00:00"/>
    <d v="2024-02-21T08:36:00"/>
    <s v="Morning"/>
    <d v="2024-02-21T08:38:00"/>
    <d v="2024-02-21T08:40:00"/>
    <d v="2024-02-21T09:02:00"/>
    <d v="2024-02-21T09:40:00"/>
    <d v="2024-02-21T10:00:00"/>
    <d v="2024-02-21T10:05:00"/>
    <n v="0.68"/>
    <n v="4"/>
    <n v="3"/>
    <n v="0.16"/>
    <m/>
    <n v="1"/>
    <s v="Online"/>
    <n v="0.64548727420191709"/>
    <m/>
    <n v="26.000000000931323"/>
    <m/>
    <n v="89.00000000721775"/>
    <x v="5"/>
  </r>
  <r>
    <s v="P100098"/>
    <s v="Internal Medicine"/>
    <x v="2"/>
    <s v="Walk-in"/>
    <d v="2024-01-21T00:00:00"/>
    <d v="2024-01-21T15:45:00"/>
    <d v="2024-01-21T16:00:00"/>
    <s v="Afternoon"/>
    <d v="2024-01-21T16:04:00"/>
    <d v="2024-01-21T16:06:00"/>
    <d v="2024-01-21T17:36:00"/>
    <d v="2024-01-21T17:58:00"/>
    <d v="2024-01-21T18:29:00"/>
    <d v="2024-01-21T19:57:00"/>
    <n v="0.49"/>
    <n v="4"/>
    <n v="9"/>
    <n v="0.28999999999999998"/>
    <d v="1899-12-30T00:05:25"/>
    <n v="0"/>
    <s v="Walk-in"/>
    <n v="0.86545744496674115"/>
    <m/>
    <n v="95.999999998603016"/>
    <m/>
    <n v="237.00000000768341"/>
    <x v="1"/>
  </r>
  <r>
    <s v="P100101"/>
    <s v="Internal Medicine"/>
    <x v="2"/>
    <s v="Walk-in"/>
    <d v="2024-01-21T00:00:00"/>
    <d v="2024-01-21T16:45:00"/>
    <d v="2024-01-21T16:45:00"/>
    <s v="Afternoon"/>
    <d v="2024-01-21T16:47:00"/>
    <d v="2024-01-21T16:54:00"/>
    <d v="2024-01-21T17:22:00"/>
    <d v="2024-01-21T17:36:00"/>
    <d v="2024-01-21T17:36:00"/>
    <d v="2024-01-21T17:41:00"/>
    <n v="0.8"/>
    <n v="6"/>
    <n v="11"/>
    <n v="0.35"/>
    <d v="1899-12-30T00:48:27"/>
    <n v="0"/>
    <s v="Walk-in"/>
    <n v="0.23332056321725392"/>
    <m/>
    <n v="37.000000005355105"/>
    <m/>
    <n v="56.000000004423782"/>
    <x v="1"/>
  </r>
  <r>
    <s v="P100106"/>
    <s v="Internal Medicine"/>
    <x v="0"/>
    <s v="Scheduled"/>
    <d v="2024-01-10T00:00:00"/>
    <d v="2024-01-10T13:45:00"/>
    <d v="2024-01-10T13:22:00"/>
    <s v="Afternoon"/>
    <d v="2024-01-10T13:27:00"/>
    <d v="2024-01-10T13:36:00"/>
    <d v="2024-01-10T13:45:00"/>
    <d v="2024-01-10T13:58:00"/>
    <d v="2024-01-10T15:11:00"/>
    <d v="2024-01-10T16:22:00"/>
    <n v="0.36"/>
    <n v="4"/>
    <n v="5"/>
    <n v="0.28000000000000003"/>
    <m/>
    <n v="1"/>
    <s v="Online"/>
    <n v="9.5774520934013618E-2"/>
    <m/>
    <n v="23.000000001629815"/>
    <m/>
    <n v="180"/>
    <x v="5"/>
  </r>
  <r>
    <s v="P100132"/>
    <s v="Internal Medicine"/>
    <x v="0"/>
    <s v="Emergency"/>
    <d v="2024-02-03T00:00:00"/>
    <d v="2024-02-03T13:45:00"/>
    <d v="2024-02-03T13:33:00"/>
    <s v="Afternoon"/>
    <d v="2024-02-03T13:38:00"/>
    <d v="2024-02-03T13:41:00"/>
    <d v="2024-02-03T13:47:00"/>
    <d v="2024-02-03T14:11:00"/>
    <d v="2024-02-03T14:11:00"/>
    <d v="2024-02-03T14:26:00"/>
    <n v="0.38"/>
    <n v="6"/>
    <n v="12"/>
    <n v="0.36"/>
    <d v="1899-12-30T00:43:11"/>
    <n v="0"/>
    <s v="Walk-in"/>
    <n v="0.55904418117160215"/>
    <m/>
    <n v="14.00000000372529"/>
    <m/>
    <n v="53.000000005122274"/>
    <x v="6"/>
  </r>
  <r>
    <s v="P100158"/>
    <s v="Internal Medicine"/>
    <x v="1"/>
    <s v="Walk-in"/>
    <d v="2024-02-02T00:00:00"/>
    <d v="2024-02-02T08:00:00"/>
    <d v="2024-02-02T07:29:00"/>
    <s v="Morning"/>
    <d v="2024-02-02T07:34:00"/>
    <d v="2024-02-02T07:40:00"/>
    <d v="2024-02-02T08:14:00"/>
    <d v="2024-02-02T08:43:00"/>
    <d v="2024-02-02T09:49:00"/>
    <d v="2024-02-02T10:35:00"/>
    <n v="0.62"/>
    <n v="7"/>
    <n v="14"/>
    <n v="0.31"/>
    <d v="1899-12-30T00:36:03"/>
    <n v="0"/>
    <s v="Walk-in"/>
    <n v="1.3349762020421485E-2"/>
    <m/>
    <n v="45"/>
    <m/>
    <n v="185.99999999860302"/>
    <x v="0"/>
  </r>
  <r>
    <s v="P100171"/>
    <s v="Internal Medicine"/>
    <x v="0"/>
    <s v="Scheduled"/>
    <d v="2024-03-30T00:00:00"/>
    <d v="2024-03-30T08:45:00"/>
    <d v="2024-03-30T08:51:00"/>
    <s v="Morning"/>
    <d v="2024-03-30T08:54:00"/>
    <d v="2024-03-30T08:59:00"/>
    <d v="2024-03-30T09:34:00"/>
    <d v="2024-03-30T10:13:00"/>
    <d v="2024-03-30T10:31:00"/>
    <d v="2024-03-30T11:43:00"/>
    <n v="0.67"/>
    <n v="2"/>
    <n v="5"/>
    <n v="0.43"/>
    <m/>
    <n v="1"/>
    <s v="Online"/>
    <n v="0.77578174249254961"/>
    <m/>
    <n v="42.999999993480742"/>
    <m/>
    <n v="171.99999999487773"/>
    <x v="6"/>
  </r>
  <r>
    <s v="P100173"/>
    <s v="Internal Medicine"/>
    <x v="1"/>
    <s v="Scheduled"/>
    <d v="2024-03-02T00:00:00"/>
    <d v="2024-03-02T09:45:00"/>
    <d v="2024-03-02T09:40:00"/>
    <s v="Morning"/>
    <d v="2024-03-02T09:44:00"/>
    <d v="2024-03-02T09:49:00"/>
    <d v="2024-03-02T10:01:00"/>
    <d v="2024-03-02T10:21:00"/>
    <d v="2024-03-02T10:49:00"/>
    <d v="2024-03-02T11:03:00"/>
    <n v="0.51"/>
    <n v="6"/>
    <n v="11"/>
    <n v="0.14000000000000001"/>
    <m/>
    <n v="1"/>
    <s v="Online"/>
    <n v="0.16143401843276306"/>
    <m/>
    <n v="20.999999995110556"/>
    <m/>
    <n v="82.999999998137355"/>
    <x v="6"/>
  </r>
  <r>
    <s v="P100180"/>
    <s v="Internal Medicine"/>
    <x v="2"/>
    <s v="Scheduled"/>
    <d v="2024-03-16T00:00:00"/>
    <d v="2024-03-16T08:15:00"/>
    <d v="2024-03-16T07:51:00"/>
    <s v="Morning"/>
    <d v="2024-03-16T07:54:00"/>
    <d v="2024-03-16T08:00:00"/>
    <d v="2024-03-16T08:31:00"/>
    <d v="2024-03-16T08:51:00"/>
    <d v="2024-03-16T09:09:00"/>
    <d v="2024-03-16T10:29:00"/>
    <n v="0.71"/>
    <n v="7"/>
    <n v="11"/>
    <n v="0.28000000000000003"/>
    <m/>
    <n v="1"/>
    <s v="Online"/>
    <n v="0.78558363570300438"/>
    <m/>
    <n v="40.000000004656613"/>
    <m/>
    <n v="158.00000000162981"/>
    <x v="6"/>
  </r>
  <r>
    <s v="P100182"/>
    <s v="Internal Medicine"/>
    <x v="0"/>
    <s v="Scheduled"/>
    <d v="2024-02-14T00:00:00"/>
    <d v="2024-02-14T13:30:00"/>
    <d v="2024-02-14T13:07:00"/>
    <s v="Afternoon"/>
    <d v="2024-02-14T13:08:00"/>
    <d v="2024-02-14T13:16:00"/>
    <d v="2024-02-14T14:19:00"/>
    <d v="2024-02-14T14:31:00"/>
    <d v="2024-02-14T14:31:00"/>
    <d v="2024-02-14T14:39:00"/>
    <n v="0.67"/>
    <n v="5"/>
    <n v="14"/>
    <n v="0.3"/>
    <m/>
    <n v="1"/>
    <s v="Online"/>
    <n v="0.48668427330639696"/>
    <m/>
    <n v="72.000000004190952"/>
    <m/>
    <n v="92.000000006519258"/>
    <x v="5"/>
  </r>
  <r>
    <s v="P100194"/>
    <s v="Internal Medicine"/>
    <x v="1"/>
    <s v="Scheduled"/>
    <d v="2024-03-29T00:00:00"/>
    <d v="2024-03-29T14:00:00"/>
    <d v="2024-03-29T13:49:00"/>
    <s v="Afternoon"/>
    <d v="2024-03-29T13:51:00"/>
    <d v="2024-03-29T14:02:00"/>
    <d v="2024-03-29T15:04:00"/>
    <d v="2024-03-29T15:41:00"/>
    <d v="2024-03-29T17:25:00"/>
    <d v="2024-03-29T18:23:00"/>
    <n v="0.56999999999999995"/>
    <n v="6"/>
    <n v="15"/>
    <n v="0.26"/>
    <m/>
    <n v="1"/>
    <s v="Online"/>
    <n v="0.68626278862173162"/>
    <m/>
    <n v="75.00000000349246"/>
    <m/>
    <n v="274.00000000256114"/>
    <x v="0"/>
  </r>
  <r>
    <s v="P100215"/>
    <s v="Internal Medicine"/>
    <x v="0"/>
    <s v="Scheduled"/>
    <d v="2024-03-11T00:00:00"/>
    <d v="2024-03-11T08:45:00"/>
    <d v="2024-03-11T08:11:00"/>
    <s v="Morning"/>
    <d v="2024-03-11T08:14:00"/>
    <d v="2024-03-11T08:25:00"/>
    <d v="2024-03-11T09:18:00"/>
    <d v="2024-03-11T09:29:00"/>
    <d v="2024-03-11T10:06:00"/>
    <d v="2024-03-11T10:19:00"/>
    <n v="0.42"/>
    <n v="7"/>
    <n v="8"/>
    <n v="0.22"/>
    <m/>
    <n v="1"/>
    <s v="Online"/>
    <n v="0.75054674624243634"/>
    <m/>
    <n v="66.999999998370185"/>
    <m/>
    <n v="127.99999999813735"/>
    <x v="2"/>
  </r>
  <r>
    <s v="P100216"/>
    <s v="Internal Medicine"/>
    <x v="2"/>
    <s v="Scheduled"/>
    <d v="2024-03-15T00:00:00"/>
    <d v="2024-03-15T13:15:00"/>
    <d v="2024-03-15T13:03:00"/>
    <s v="Afternoon"/>
    <d v="2024-03-15T13:05:00"/>
    <d v="2024-03-15T13:09:00"/>
    <d v="2024-03-15T13:33:00"/>
    <d v="2024-03-15T13:47:00"/>
    <d v="2024-03-15T13:47:00"/>
    <d v="2024-03-15T14:23:00"/>
    <n v="0.85"/>
    <n v="2"/>
    <n v="6"/>
    <n v="0.25"/>
    <m/>
    <n v="1"/>
    <s v="Online"/>
    <n v="0.39618328665128688"/>
    <m/>
    <n v="30.00000000349246"/>
    <m/>
    <n v="80.000000009313226"/>
    <x v="0"/>
  </r>
  <r>
    <s v="P100234"/>
    <s v="Internal Medicine"/>
    <x v="1"/>
    <s v="Scheduled"/>
    <d v="2024-02-16T00:00:00"/>
    <d v="2024-02-16T09:15:00"/>
    <d v="2024-02-16T08:46:00"/>
    <s v="Morning"/>
    <d v="2024-02-16T08:49:00"/>
    <d v="2024-02-16T08:52:00"/>
    <d v="2024-02-16T09:22:00"/>
    <d v="2024-02-16T09:45:00"/>
    <d v="2024-02-16T10:33:00"/>
    <d v="2024-02-16T10:44:00"/>
    <n v="0.56999999999999995"/>
    <n v="5"/>
    <n v="5"/>
    <n v="0.34"/>
    <m/>
    <n v="1"/>
    <s v="Online"/>
    <n v="0.51827500687139183"/>
    <m/>
    <n v="36.000000002095476"/>
    <m/>
    <n v="118.00000000745058"/>
    <x v="0"/>
  </r>
  <r>
    <s v="P100242"/>
    <s v="Internal Medicine"/>
    <x v="0"/>
    <s v="Walk-in"/>
    <d v="2024-01-13T00:00:00"/>
    <d v="2024-01-13T13:15:00"/>
    <d v="2024-01-13T12:50:00"/>
    <s v="Afternoon"/>
    <d v="2024-01-13T12:54:00"/>
    <d v="2024-01-13T13:00:00"/>
    <d v="2024-01-13T14:01:00"/>
    <d v="2024-01-13T14:27:00"/>
    <d v="2024-01-13T15:42:00"/>
    <d v="2024-01-13T15:52:00"/>
    <n v="0.89"/>
    <n v="6"/>
    <n v="9"/>
    <n v="0.28000000000000003"/>
    <d v="1899-12-30T00:56:26"/>
    <n v="0"/>
    <s v="Walk-in"/>
    <n v="0.18502413281581442"/>
    <m/>
    <n v="71.000000000931323"/>
    <m/>
    <n v="182.00000000651926"/>
    <x v="6"/>
  </r>
  <r>
    <s v="P100251"/>
    <s v="Internal Medicine"/>
    <x v="0"/>
    <s v="Scheduled"/>
    <d v="2024-01-11T00:00:00"/>
    <d v="2024-01-11T10:00:00"/>
    <d v="2024-01-11T09:58:00"/>
    <s v="Morning"/>
    <d v="2024-01-11T10:02:00"/>
    <d v="2024-01-11T10:10:00"/>
    <d v="2024-01-11T12:06:00"/>
    <d v="2024-01-11T12:14:00"/>
    <d v="2024-01-11T12:14:00"/>
    <d v="2024-01-11T13:20:00"/>
    <n v="0.69"/>
    <n v="5"/>
    <n v="10"/>
    <n v="0.33"/>
    <m/>
    <n v="1"/>
    <s v="Online"/>
    <n v="0.9036167489029171"/>
    <m/>
    <n v="127.99999999813735"/>
    <m/>
    <n v="201.99999999837019"/>
    <x v="4"/>
  </r>
  <r>
    <s v="P100272"/>
    <s v="Internal Medicine"/>
    <x v="0"/>
    <s v="Scheduled"/>
    <d v="2024-03-19T00:00:00"/>
    <d v="2024-03-19T09:00:00"/>
    <d v="2024-03-19T08:45:00"/>
    <s v="Morning"/>
    <d v="2024-03-19T08:48:00"/>
    <d v="2024-03-19T08:52:00"/>
    <d v="2024-03-19T11:28:00"/>
    <d v="2024-03-19T11:41:00"/>
    <d v="2024-03-19T12:23:00"/>
    <d v="2024-03-19T12:36:00"/>
    <n v="0.64"/>
    <n v="7"/>
    <n v="3"/>
    <n v="0.41"/>
    <m/>
    <n v="1"/>
    <s v="Online"/>
    <n v="0.53315357833003962"/>
    <m/>
    <n v="162.9999999969732"/>
    <m/>
    <n v="230.99999999860302"/>
    <x v="3"/>
  </r>
  <r>
    <s v="P100294"/>
    <s v="Internal Medicine"/>
    <x v="3"/>
    <s v="Scheduled"/>
    <d v="2024-01-27T00:00:00"/>
    <d v="2024-01-27T14:45:00"/>
    <d v="2024-01-27T14:09:00"/>
    <s v="Afternoon"/>
    <d v="2024-01-27T14:12:00"/>
    <d v="2024-01-27T14:24:00"/>
    <d v="2024-01-27T14:37:00"/>
    <d v="2024-01-27T14:45:00"/>
    <d v="2024-01-27T15:48:00"/>
    <d v="2024-01-27T15:57:00"/>
    <n v="0.5"/>
    <n v="4"/>
    <n v="11"/>
    <n v="0.46"/>
    <m/>
    <n v="1"/>
    <s v="Online"/>
    <n v="0.66342598560540733"/>
    <m/>
    <n v="27.999999996973202"/>
    <m/>
    <n v="107.99999999580905"/>
    <x v="6"/>
  </r>
  <r>
    <s v="P100299"/>
    <s v="Internal Medicine"/>
    <x v="2"/>
    <s v="Scheduled"/>
    <d v="2024-01-03T00:00:00"/>
    <d v="2024-01-03T16:00:00"/>
    <d v="2024-01-03T15:44:00"/>
    <s v="Afternoon"/>
    <d v="2024-01-03T15:48:00"/>
    <d v="2024-01-03T15:53:00"/>
    <d v="2024-01-03T17:14:00"/>
    <d v="2024-01-03T17:39:00"/>
    <d v="2024-01-03T18:21:00"/>
    <d v="2024-01-03T19:39:00"/>
    <n v="0.38"/>
    <n v="5"/>
    <n v="7"/>
    <n v="0.46"/>
    <m/>
    <n v="1"/>
    <s v="Online"/>
    <n v="0.18507173720272818"/>
    <m/>
    <n v="90"/>
    <m/>
    <n v="235.00000000116415"/>
    <x v="5"/>
  </r>
  <r>
    <s v="P100306"/>
    <s v="Internal Medicine"/>
    <x v="3"/>
    <s v="Scheduled"/>
    <d v="2024-02-10T00:00:00"/>
    <d v="2024-02-10T15:30:00"/>
    <d v="2024-02-10T15:25:00"/>
    <s v="Afternoon"/>
    <d v="2024-02-10T15:26:00"/>
    <d v="2024-02-10T15:38:00"/>
    <d v="2024-02-10T16:13:00"/>
    <d v="2024-02-10T16:34:00"/>
    <d v="2024-02-10T17:33:00"/>
    <d v="2024-02-10T19:45:00"/>
    <n v="0.65"/>
    <n v="8"/>
    <n v="7"/>
    <n v="0.17"/>
    <m/>
    <n v="1"/>
    <s v="Online"/>
    <n v="0.78036173808256915"/>
    <m/>
    <n v="47.999999999301508"/>
    <m/>
    <n v="259.99999999883585"/>
    <x v="6"/>
  </r>
  <r>
    <s v="P100312"/>
    <s v="Internal Medicine"/>
    <x v="0"/>
    <s v="Scheduled"/>
    <d v="2024-03-07T00:00:00"/>
    <d v="2024-03-07T08:30:00"/>
    <d v="2024-03-07T08:14:00"/>
    <s v="Morning"/>
    <d v="2024-03-07T08:19:00"/>
    <d v="2024-03-07T08:20:00"/>
    <d v="2024-03-07T08:28:00"/>
    <d v="2024-03-07T08:44:00"/>
    <d v="2024-03-07T08:44:00"/>
    <d v="2024-03-07T09:25:00"/>
    <n v="0.64"/>
    <n v="7"/>
    <n v="13"/>
    <n v="0.15"/>
    <m/>
    <n v="1"/>
    <s v="Online"/>
    <n v="0.6423096652211493"/>
    <m/>
    <n v="14.00000000372529"/>
    <m/>
    <n v="71.000000000931323"/>
    <x v="4"/>
  </r>
  <r>
    <s v="P100313"/>
    <s v="Internal Medicine"/>
    <x v="2"/>
    <s v="Scheduled"/>
    <d v="2024-03-10T00:00:00"/>
    <d v="2024-03-10T10:30:00"/>
    <d v="2024-03-10T10:19:00"/>
    <s v="Morning"/>
    <d v="2024-03-10T10:22:00"/>
    <d v="2024-03-10T10:25:00"/>
    <d v="2024-03-10T12:32:00"/>
    <d v="2024-03-10T12:39:00"/>
    <d v="2024-03-10T12:39:00"/>
    <d v="2024-03-10T14:48:00"/>
    <n v="0.89"/>
    <n v="3"/>
    <n v="4"/>
    <n v="0.43"/>
    <m/>
    <n v="1"/>
    <s v="Online"/>
    <n v="0.25785111066446198"/>
    <m/>
    <n v="133.00000000395812"/>
    <m/>
    <n v="269.00000000721775"/>
    <x v="1"/>
  </r>
  <r>
    <s v="P100319"/>
    <s v="Internal Medicine"/>
    <x v="3"/>
    <s v="Emergency"/>
    <d v="2024-01-05T00:00:00"/>
    <d v="2024-01-05T08:15:00"/>
    <d v="2024-01-05T07:44:00"/>
    <s v="Morning"/>
    <d v="2024-01-05T07:48:00"/>
    <d v="2024-01-05T07:56:00"/>
    <d v="2024-01-05T10:38:00"/>
    <d v="2024-01-05T10:53:00"/>
    <d v="2024-01-05T10:53:00"/>
    <d v="2024-01-05T11:07:00"/>
    <n v="0.33"/>
    <n v="8"/>
    <n v="3"/>
    <n v="0.13"/>
    <d v="1899-12-30T00:51:10"/>
    <n v="0"/>
    <s v="Walk-in"/>
    <n v="0.38389775487687072"/>
    <m/>
    <n v="174.00000000139698"/>
    <m/>
    <n v="202.99999999115244"/>
    <x v="0"/>
  </r>
  <r>
    <s v="P100333"/>
    <s v="Internal Medicine"/>
    <x v="0"/>
    <s v="Emergency"/>
    <d v="2024-03-08T00:00:00"/>
    <d v="2024-03-08T11:45:00"/>
    <d v="2024-03-08T10:50:00"/>
    <s v="Morning"/>
    <d v="2024-03-08T10:51:00"/>
    <d v="2024-03-08T10:58:00"/>
    <d v="2024-03-08T11:31:00"/>
    <d v="2024-03-08T11:49:00"/>
    <d v="2024-03-08T11:49:00"/>
    <d v="2024-03-08T11:59:00"/>
    <n v="0.56000000000000005"/>
    <n v="3"/>
    <n v="14"/>
    <n v="0.37"/>
    <d v="1899-12-30T00:54:27"/>
    <n v="0"/>
    <s v="Walk-in"/>
    <n v="0.26122265927397492"/>
    <m/>
    <n v="40.999999997438863"/>
    <m/>
    <n v="68.999999994412065"/>
    <x v="0"/>
  </r>
  <r>
    <s v="P100357"/>
    <s v="Internal Medicine"/>
    <x v="2"/>
    <s v="Scheduled"/>
    <d v="2024-01-31T00:00:00"/>
    <d v="2024-01-31T14:45:00"/>
    <d v="2024-01-31T14:46:00"/>
    <s v="Afternoon"/>
    <d v="2024-01-31T14:48:00"/>
    <d v="2024-01-31T14:58:00"/>
    <d v="2024-01-31T15:14:00"/>
    <d v="2024-01-31T15:19:00"/>
    <d v="2024-01-31T16:27:00"/>
    <d v="2024-01-31T17:25:00"/>
    <n v="0.92"/>
    <n v="5"/>
    <n v="6"/>
    <n v="0.31"/>
    <m/>
    <n v="1"/>
    <s v="Online"/>
    <n v="0.72694350494461391"/>
    <m/>
    <n v="28.000000007450581"/>
    <m/>
    <n v="159.00000000488944"/>
    <x v="5"/>
  </r>
  <r>
    <s v="P100365"/>
    <s v="Internal Medicine"/>
    <x v="0"/>
    <s v="Scheduled"/>
    <d v="2024-02-29T00:00:00"/>
    <d v="2024-02-29T09:00:00"/>
    <d v="2024-02-29T08:39:00"/>
    <s v="Morning"/>
    <d v="2024-02-29T08:41:00"/>
    <d v="2024-02-29T08:45:00"/>
    <d v="2024-02-29T09:10:00"/>
    <d v="2024-02-29T09:29:00"/>
    <d v="2024-02-29T10:36:00"/>
    <d v="2024-02-29T12:34:00"/>
    <n v="0.78"/>
    <n v="8"/>
    <n v="15"/>
    <n v="0.23"/>
    <m/>
    <n v="1"/>
    <s v="Online"/>
    <n v="0.33275281829280901"/>
    <m/>
    <n v="30.99999999627471"/>
    <m/>
    <n v="234.99999999068677"/>
    <x v="4"/>
  </r>
  <r>
    <s v="P100390"/>
    <s v="Internal Medicine"/>
    <x v="0"/>
    <s v="Scheduled"/>
    <d v="2024-03-26T00:00:00"/>
    <d v="2024-03-26T12:15:00"/>
    <d v="2024-03-26T12:02:00"/>
    <s v="Afternoon"/>
    <d v="2024-03-26T12:06:00"/>
    <d v="2024-03-26T12:11:00"/>
    <d v="2024-03-26T12:53:00"/>
    <d v="2024-03-26T13:08:00"/>
    <d v="2024-03-26T13:08:00"/>
    <d v="2024-03-26T13:15:00"/>
    <n v="0.78"/>
    <n v="4"/>
    <n v="9"/>
    <n v="0.23"/>
    <m/>
    <n v="1"/>
    <s v="Online"/>
    <n v="0.67102289505889989"/>
    <m/>
    <n v="51.000000009080395"/>
    <m/>
    <n v="73.000000007450581"/>
    <x v="3"/>
  </r>
  <r>
    <s v="P100398"/>
    <s v="Internal Medicine"/>
    <x v="1"/>
    <s v="Emergency"/>
    <d v="2024-03-22T00:00:00"/>
    <d v="2024-03-22T08:45:00"/>
    <d v="2024-03-22T08:15:00"/>
    <s v="Morning"/>
    <d v="2024-03-22T08:19:00"/>
    <d v="2024-03-22T08:21:00"/>
    <d v="2024-03-22T09:23:00"/>
    <d v="2024-03-22T09:36:00"/>
    <d v="2024-03-22T10:20:00"/>
    <d v="2024-03-22T10:39:00"/>
    <n v="0.83"/>
    <n v="7"/>
    <n v="7"/>
    <n v="0.18"/>
    <d v="1899-12-30T00:23:45"/>
    <n v="0"/>
    <s v="Walk-in"/>
    <n v="1.5165385549162802E-2"/>
    <m/>
    <n v="68.000000001629815"/>
    <m/>
    <n v="143.99999999790452"/>
    <x v="0"/>
  </r>
  <r>
    <s v="P100404"/>
    <s v="Internal Medicine"/>
    <x v="0"/>
    <s v="Scheduled"/>
    <d v="2024-03-21T00:00:00"/>
    <d v="2024-03-21T10:30:00"/>
    <d v="2024-03-21T10:19:00"/>
    <s v="Morning"/>
    <d v="2024-03-21T10:22:00"/>
    <d v="2024-03-21T10:25:00"/>
    <d v="2024-03-21T10:45:00"/>
    <d v="2024-03-21T10:55:00"/>
    <d v="2024-03-21T11:48:00"/>
    <d v="2024-03-21T12:54:00"/>
    <n v="0.55000000000000004"/>
    <n v="8"/>
    <n v="14"/>
    <n v="0.46"/>
    <m/>
    <n v="1"/>
    <s v="Online"/>
    <n v="0.12397064158989768"/>
    <m/>
    <n v="26.000000000931323"/>
    <m/>
    <n v="155.00000000232831"/>
    <x v="4"/>
  </r>
  <r>
    <s v="P100405"/>
    <s v="Internal Medicine"/>
    <x v="1"/>
    <s v="Walk-in"/>
    <d v="2024-01-24T00:00:00"/>
    <d v="2024-01-24T08:00:00"/>
    <d v="2024-01-24T07:30:00"/>
    <s v="Morning"/>
    <d v="2024-01-24T07:35:00"/>
    <d v="2024-01-24T07:37:00"/>
    <d v="2024-01-24T08:38:00"/>
    <d v="2024-01-24T08:47:00"/>
    <d v="2024-01-24T09:16:00"/>
    <d v="2024-01-24T11:05:00"/>
    <n v="0.56999999999999995"/>
    <n v="4"/>
    <n v="5"/>
    <n v="0.33"/>
    <d v="1899-12-30T00:37:43"/>
    <n v="0"/>
    <s v="Walk-in"/>
    <n v="0.58706441159699663"/>
    <m/>
    <n v="68.000000001629815"/>
    <m/>
    <n v="214.99999999883585"/>
    <x v="5"/>
  </r>
  <r>
    <s v="P100406"/>
    <s v="Internal Medicine"/>
    <x v="2"/>
    <s v="Scheduled"/>
    <d v="2024-02-09T00:00:00"/>
    <d v="2024-02-09T12:30:00"/>
    <d v="2024-02-09T11:41:00"/>
    <s v="Morning"/>
    <d v="2024-02-09T11:42:00"/>
    <d v="2024-02-09T11:43:00"/>
    <d v="2024-02-09T11:51:00"/>
    <d v="2024-02-09T12:21:00"/>
    <d v="2024-02-09T12:54:00"/>
    <d v="2024-02-09T12:56:00"/>
    <n v="0.57999999999999996"/>
    <n v="3"/>
    <n v="6"/>
    <n v="0.18"/>
    <m/>
    <n v="1"/>
    <s v="Online"/>
    <n v="0.97042979904998883"/>
    <m/>
    <n v="10.000000001164153"/>
    <m/>
    <n v="75.00000000349246"/>
    <x v="0"/>
  </r>
  <r>
    <s v="P100417"/>
    <s v="Internal Medicine"/>
    <x v="3"/>
    <s v="Scheduled"/>
    <d v="2024-02-07T00:00:00"/>
    <d v="2024-02-07T11:15:00"/>
    <d v="2024-02-07T10:34:00"/>
    <s v="Morning"/>
    <d v="2024-02-07T10:36:00"/>
    <d v="2024-02-07T10:40:00"/>
    <d v="2024-02-07T11:15:00"/>
    <d v="2024-02-07T11:42:00"/>
    <d v="2024-02-07T12:02:00"/>
    <d v="2024-02-07T12:05:00"/>
    <n v="0.92"/>
    <n v="2"/>
    <n v="3"/>
    <n v="0.3"/>
    <m/>
    <n v="1"/>
    <s v="Online"/>
    <n v="0.42280939269759099"/>
    <m/>
    <n v="40.999999997438863"/>
    <m/>
    <n v="90.99999999278225"/>
    <x v="5"/>
  </r>
  <r>
    <s v="P100422"/>
    <s v="Internal Medicine"/>
    <x v="0"/>
    <s v="Scheduled"/>
    <d v="2024-03-28T00:00:00"/>
    <d v="2024-03-28T10:00:00"/>
    <d v="2024-03-28T09:52:00"/>
    <s v="Morning"/>
    <d v="2024-03-28T09:54:00"/>
    <d v="2024-03-28T10:05:00"/>
    <d v="2024-03-28T11:11:00"/>
    <d v="2024-03-28T11:38:00"/>
    <d v="2024-03-28T13:07:00"/>
    <d v="2024-03-28T14:10:00"/>
    <n v="0.66"/>
    <n v="2"/>
    <n v="4"/>
    <n v="0.46"/>
    <m/>
    <n v="1"/>
    <s v="Online"/>
    <n v="5.0710724642630933E-2"/>
    <m/>
    <n v="78.999999995576218"/>
    <m/>
    <n v="258.00000000279397"/>
    <x v="4"/>
  </r>
  <r>
    <s v="P100434"/>
    <s v="Internal Medicine"/>
    <x v="1"/>
    <s v="Walk-in"/>
    <d v="2024-01-29T00:00:00"/>
    <d v="2024-01-29T09:30:00"/>
    <d v="2024-01-29T08:46:00"/>
    <s v="Morning"/>
    <d v="2024-01-29T08:49:00"/>
    <d v="2024-01-29T08:58:00"/>
    <d v="2024-01-29T11:17:00"/>
    <d v="2024-01-29T11:34:00"/>
    <d v="2024-01-29T13:39:00"/>
    <d v="2024-01-29T15:51:00"/>
    <n v="0.54"/>
    <n v="5"/>
    <n v="3"/>
    <n v="0.32"/>
    <d v="1899-12-30T00:55:37"/>
    <n v="0"/>
    <s v="Walk-in"/>
    <n v="0.43128718255977261"/>
    <m/>
    <n v="150.99999999976717"/>
    <m/>
    <n v="425.00000000232831"/>
    <x v="2"/>
  </r>
  <r>
    <s v="P100490"/>
    <s v="Internal Medicine"/>
    <x v="1"/>
    <s v="Scheduled"/>
    <d v="2024-02-23T00:00:00"/>
    <d v="2024-02-23T10:30:00"/>
    <d v="2024-02-23T10:01:00"/>
    <s v="Morning"/>
    <d v="2024-02-23T10:04:00"/>
    <d v="2024-02-23T10:13:00"/>
    <d v="2024-02-23T11:08:00"/>
    <d v="2024-02-23T11:15:00"/>
    <d v="2024-02-23T11:15:00"/>
    <d v="2024-02-23T11:28:00"/>
    <n v="0.4"/>
    <n v="4"/>
    <n v="11"/>
    <n v="0.14000000000000001"/>
    <m/>
    <n v="1"/>
    <s v="Online"/>
    <n v="0.70335047897617331"/>
    <m/>
    <n v="66.999999998370185"/>
    <m/>
    <n v="87.000000000698492"/>
    <x v="0"/>
  </r>
  <r>
    <s v="P100494"/>
    <s v="Internal Medicine"/>
    <x v="2"/>
    <s v="Scheduled"/>
    <d v="2024-02-21T00:00:00"/>
    <d v="2024-02-21T11:30:00"/>
    <d v="2024-02-21T11:31:00"/>
    <s v="Morning"/>
    <d v="2024-02-21T11:35:00"/>
    <d v="2024-02-21T11:44:00"/>
    <d v="2024-02-21T12:45:00"/>
    <d v="2024-02-21T13:06:00"/>
    <d v="2024-02-21T13:37:00"/>
    <d v="2024-02-21T15:03:00"/>
    <n v="0.4"/>
    <n v="3"/>
    <n v="13"/>
    <n v="0.11"/>
    <m/>
    <n v="1"/>
    <s v="Online"/>
    <n v="0.98131977694075645"/>
    <m/>
    <n v="74.000000000232831"/>
    <m/>
    <n v="211.99999999953434"/>
    <x v="5"/>
  </r>
  <r>
    <s v="P100496"/>
    <s v="Internal Medicine"/>
    <x v="0"/>
    <s v="Scheduled"/>
    <d v="2024-02-18T00:00:00"/>
    <d v="2024-02-18T12:00:00"/>
    <d v="2024-02-18T11:56:00"/>
    <s v="Morning"/>
    <d v="2024-02-18T12:01:00"/>
    <d v="2024-02-18T12:08:00"/>
    <d v="2024-02-18T13:20:00"/>
    <d v="2024-02-18T13:25:00"/>
    <d v="2024-02-18T14:54:00"/>
    <d v="2024-02-18T17:04:00"/>
    <n v="0.84"/>
    <n v="3"/>
    <n v="3"/>
    <n v="0.35"/>
    <m/>
    <n v="1"/>
    <s v="Online"/>
    <n v="0.18310588144269024"/>
    <m/>
    <n v="84.000000001396984"/>
    <m/>
    <n v="307.99999999813735"/>
    <x v="1"/>
  </r>
  <r>
    <s v="P100509"/>
    <s v="Internal Medicine"/>
    <x v="0"/>
    <s v="Emergency"/>
    <d v="2024-03-26T00:00:00"/>
    <d v="2024-03-26T10:30:00"/>
    <d v="2024-03-26T10:44:00"/>
    <s v="Morning"/>
    <d v="2024-03-26T10:48:00"/>
    <d v="2024-03-26T10:55:00"/>
    <d v="2024-03-26T11:34:00"/>
    <d v="2024-03-26T11:51:00"/>
    <d v="2024-03-26T12:23:00"/>
    <d v="2024-03-26T12:32:00"/>
    <n v="0.86"/>
    <n v="6"/>
    <n v="9"/>
    <n v="0.28999999999999998"/>
    <d v="1899-12-30T00:49:29"/>
    <n v="0"/>
    <s v="Walk-in"/>
    <n v="0.8502423770233436"/>
    <m/>
    <n v="49.999999995343387"/>
    <m/>
    <n v="107.99999999580905"/>
    <x v="3"/>
  </r>
  <r>
    <s v="P100524"/>
    <s v="Internal Medicine"/>
    <x v="1"/>
    <s v="Scheduled"/>
    <d v="2024-02-11T00:00:00"/>
    <d v="2024-02-11T16:30:00"/>
    <d v="2024-02-11T16:37:00"/>
    <s v="Afternoon"/>
    <d v="2024-02-11T16:41:00"/>
    <d v="2024-02-11T16:45:00"/>
    <d v="2024-02-11T17:03:00"/>
    <d v="2024-02-11T17:26:00"/>
    <d v="2024-02-11T18:15:00"/>
    <d v="2024-02-11T18:22:00"/>
    <n v="0.85"/>
    <n v="5"/>
    <n v="6"/>
    <n v="0.13"/>
    <m/>
    <n v="1"/>
    <s v="Online"/>
    <n v="0.99453294347214438"/>
    <m/>
    <n v="26.000000000931323"/>
    <m/>
    <n v="104.99999999650754"/>
    <x v="1"/>
  </r>
  <r>
    <s v="P100534"/>
    <s v="Internal Medicine"/>
    <x v="2"/>
    <s v="Scheduled"/>
    <d v="2024-03-24T00:00:00"/>
    <d v="2024-03-24T16:00:00"/>
    <d v="2024-03-24T15:16:00"/>
    <s v="Afternoon"/>
    <d v="2024-03-24T15:19:00"/>
    <d v="2024-03-24T15:22:00"/>
    <d v="2024-03-24T15:36:00"/>
    <d v="2024-03-24T15:45:00"/>
    <d v="2024-03-24T16:44:00"/>
    <d v="2024-03-24T17:08:00"/>
    <n v="0.4"/>
    <n v="3"/>
    <n v="9"/>
    <n v="0.37"/>
    <m/>
    <n v="1"/>
    <s v="Online"/>
    <n v="0.10166031196843583"/>
    <m/>
    <n v="20.000000002328306"/>
    <m/>
    <n v="111.99999999837019"/>
    <x v="1"/>
  </r>
  <r>
    <s v="P100538"/>
    <s v="Internal Medicine"/>
    <x v="3"/>
    <s v="Walk-in"/>
    <d v="2024-01-31T00:00:00"/>
    <d v="2024-01-31T10:15:00"/>
    <d v="2024-01-31T10:05:00"/>
    <s v="Morning"/>
    <d v="2024-01-31T10:08:00"/>
    <d v="2024-01-31T10:15:00"/>
    <d v="2024-01-31T11:35:00"/>
    <d v="2024-01-31T12:03:00"/>
    <d v="2024-01-31T12:19:00"/>
    <d v="2024-01-31T12:31:00"/>
    <n v="0.54"/>
    <n v="8"/>
    <n v="8"/>
    <n v="0.34"/>
    <d v="1899-12-30T00:10:29"/>
    <n v="0"/>
    <s v="Walk-in"/>
    <n v="0.53458259908535855"/>
    <m/>
    <n v="90"/>
    <m/>
    <n v="145.9999999939464"/>
    <x v="5"/>
  </r>
  <r>
    <s v="P100539"/>
    <s v="Internal Medicine"/>
    <x v="3"/>
    <s v="Scheduled"/>
    <d v="2024-02-05T00:00:00"/>
    <d v="2024-02-05T14:15:00"/>
    <d v="2024-02-05T13:49:00"/>
    <s v="Afternoon"/>
    <d v="2024-02-05T13:52:00"/>
    <d v="2024-02-05T13:59:00"/>
    <d v="2024-02-05T14:14:00"/>
    <d v="2024-02-05T14:33:00"/>
    <d v="2024-02-05T15:14:00"/>
    <d v="2024-02-05T16:04:00"/>
    <n v="0.75"/>
    <n v="4"/>
    <n v="5"/>
    <n v="0.22"/>
    <m/>
    <n v="1"/>
    <s v="Online"/>
    <n v="0.42418351670174526"/>
    <m/>
    <n v="24.999999997671694"/>
    <m/>
    <n v="135"/>
    <x v="2"/>
  </r>
  <r>
    <s v="P100542"/>
    <s v="Internal Medicine"/>
    <x v="2"/>
    <s v="Emergency"/>
    <d v="2024-02-20T00:00:00"/>
    <d v="2024-02-20T09:30:00"/>
    <d v="2024-02-20T09:02:00"/>
    <s v="Morning"/>
    <d v="2024-02-20T09:07:00"/>
    <d v="2024-02-20T09:13:00"/>
    <d v="2024-02-20T09:20:00"/>
    <d v="2024-02-20T09:35:00"/>
    <d v="2024-02-20T10:16:00"/>
    <d v="2024-02-20T10:25:00"/>
    <n v="0.91"/>
    <n v="6"/>
    <n v="13"/>
    <n v="0.34"/>
    <d v="1899-12-30T00:09:46"/>
    <n v="0"/>
    <s v="Walk-in"/>
    <n v="0.42421648888595198"/>
    <m/>
    <n v="18.000000006286427"/>
    <m/>
    <n v="83.000000008614734"/>
    <x v="3"/>
  </r>
  <r>
    <s v="P100550"/>
    <s v="Internal Medicine"/>
    <x v="2"/>
    <s v="Walk-in"/>
    <d v="2024-01-31T00:00:00"/>
    <d v="2024-01-31T16:15:00"/>
    <d v="2024-01-31T16:05:00"/>
    <s v="Afternoon"/>
    <d v="2024-01-31T16:09:00"/>
    <d v="2024-01-31T16:11:00"/>
    <d v="2024-01-31T17:16:00"/>
    <d v="2024-01-31T17:26:00"/>
    <d v="2024-01-31T17:26:00"/>
    <d v="2024-01-31T18:33:00"/>
    <n v="0.63"/>
    <n v="8"/>
    <n v="12"/>
    <n v="0.49"/>
    <d v="1899-12-30T00:11:44"/>
    <n v="0"/>
    <s v="Walk-in"/>
    <n v="0.87551552734722138"/>
    <m/>
    <n v="71.000000000931323"/>
    <m/>
    <n v="148.00000000046566"/>
    <x v="5"/>
  </r>
  <r>
    <s v="P100558"/>
    <s v="Internal Medicine"/>
    <x v="3"/>
    <s v="Scheduled"/>
    <d v="2024-01-02T00:00:00"/>
    <d v="2024-01-02T10:00:00"/>
    <d v="2024-01-02T10:06:00"/>
    <s v="Morning"/>
    <d v="2024-01-02T10:09:00"/>
    <d v="2024-01-02T10:12:00"/>
    <d v="2024-01-02T10:57:00"/>
    <d v="2024-01-02T11:24:00"/>
    <d v="2024-01-02T12:38:00"/>
    <d v="2024-01-02T13:19:00"/>
    <n v="0.53"/>
    <n v="3"/>
    <n v="9"/>
    <n v="0.28999999999999998"/>
    <m/>
    <n v="1"/>
    <s v="Online"/>
    <n v="9.2975125274744719E-2"/>
    <m/>
    <n v="51.000000009080395"/>
    <m/>
    <n v="193.00000000046566"/>
    <x v="3"/>
  </r>
  <r>
    <s v="P100583"/>
    <s v="Internal Medicine"/>
    <x v="3"/>
    <s v="Scheduled"/>
    <d v="2024-01-06T00:00:00"/>
    <d v="2024-01-06T16:45:00"/>
    <d v="2024-01-06T16:36:00"/>
    <s v="Afternoon"/>
    <d v="2024-01-06T16:39:00"/>
    <d v="2024-01-06T16:51:00"/>
    <d v="2024-01-06T17:05:00"/>
    <d v="2024-01-06T17:36:00"/>
    <d v="2024-01-06T18:26:00"/>
    <d v="2024-01-06T18:31:00"/>
    <n v="0.47"/>
    <n v="3"/>
    <n v="10"/>
    <n v="0.33"/>
    <m/>
    <n v="1"/>
    <s v="Online"/>
    <n v="0.91622059854057014"/>
    <m/>
    <n v="29.000000000232831"/>
    <m/>
    <n v="114.99999999767169"/>
    <x v="6"/>
  </r>
  <r>
    <s v="P100602"/>
    <s v="Internal Medicine"/>
    <x v="2"/>
    <s v="Scheduled"/>
    <d v="2024-01-18T00:00:00"/>
    <d v="2024-01-18T15:15:00"/>
    <d v="2024-01-18T14:49:00"/>
    <s v="Afternoon"/>
    <d v="2024-01-18T14:51:00"/>
    <d v="2024-01-18T14:57:00"/>
    <d v="2024-01-18T17:44:00"/>
    <d v="2024-01-18T18:11:00"/>
    <d v="2024-01-18T18:44:00"/>
    <d v="2024-01-18T18:58:00"/>
    <n v="0.37"/>
    <n v="6"/>
    <n v="4"/>
    <n v="0.12"/>
    <m/>
    <n v="1"/>
    <s v="Online"/>
    <n v="0.22370819823270538"/>
    <m/>
    <n v="175.00000000465661"/>
    <m/>
    <n v="249.00000000488944"/>
    <x v="4"/>
  </r>
  <r>
    <s v="P100603"/>
    <s v="Internal Medicine"/>
    <x v="3"/>
    <s v="Walk-in"/>
    <d v="2024-03-05T00:00:00"/>
    <d v="2024-03-05T10:00:00"/>
    <d v="2024-03-05T10:02:00"/>
    <s v="Morning"/>
    <d v="2024-03-05T10:05:00"/>
    <d v="2024-03-05T10:10:00"/>
    <d v="2024-03-05T10:32:00"/>
    <d v="2024-03-05T10:46:00"/>
    <d v="2024-03-05T10:46:00"/>
    <d v="2024-03-05T13:00:00"/>
    <n v="0.68"/>
    <n v="7"/>
    <n v="12"/>
    <n v="0.32"/>
    <d v="1899-12-30T00:12:34"/>
    <n v="0"/>
    <s v="Walk-in"/>
    <n v="1.8107941011844542E-3"/>
    <m/>
    <n v="29.999999993015081"/>
    <m/>
    <n v="177.99999999348074"/>
    <x v="3"/>
  </r>
  <r>
    <s v="P100605"/>
    <s v="Internal Medicine"/>
    <x v="0"/>
    <s v="Scheduled"/>
    <d v="2024-02-27T00:00:00"/>
    <d v="2024-02-27T15:45:00"/>
    <d v="2024-02-27T15:21:00"/>
    <s v="Afternoon"/>
    <d v="2024-02-27T15:25:00"/>
    <d v="2024-02-27T15:33:00"/>
    <d v="2024-02-27T15:45:00"/>
    <d v="2024-02-27T16:08:00"/>
    <d v="2024-02-27T16:08:00"/>
    <d v="2024-02-27T16:53:00"/>
    <n v="0.31"/>
    <n v="8"/>
    <n v="14"/>
    <n v="0.3"/>
    <m/>
    <n v="1"/>
    <s v="Online"/>
    <n v="0.38500515022475901"/>
    <m/>
    <n v="24.000000004889444"/>
    <m/>
    <n v="92.000000006519258"/>
    <x v="3"/>
  </r>
  <r>
    <s v="P100606"/>
    <s v="Internal Medicine"/>
    <x v="1"/>
    <s v="Scheduled"/>
    <d v="2024-02-21T00:00:00"/>
    <d v="2024-02-21T08:45:00"/>
    <d v="2024-02-21T09:02:00"/>
    <s v="Morning"/>
    <d v="2024-02-21T09:04:00"/>
    <d v="2024-02-21T09:12:00"/>
    <d v="2024-02-21T09:13:00"/>
    <d v="2024-02-21T09:42:00"/>
    <d v="2024-02-21T11:09:00"/>
    <d v="2024-02-21T11:22:00"/>
    <n v="0.37"/>
    <n v="6"/>
    <n v="6"/>
    <n v="0.44"/>
    <m/>
    <n v="1"/>
    <s v="Online"/>
    <n v="0.71492038918520029"/>
    <m/>
    <n v="11.000000004423782"/>
    <m/>
    <n v="140.00000000582077"/>
    <x v="5"/>
  </r>
  <r>
    <s v="P100620"/>
    <s v="Internal Medicine"/>
    <x v="2"/>
    <s v="Scheduled"/>
    <d v="2024-01-09T00:00:00"/>
    <d v="2024-01-09T11:45:00"/>
    <d v="2024-01-09T11:38:00"/>
    <s v="Morning"/>
    <d v="2024-01-09T11:40:00"/>
    <d v="2024-01-09T11:45:00"/>
    <d v="2024-01-09T12:07:00"/>
    <d v="2024-01-09T12:39:00"/>
    <d v="2024-01-09T13:10:00"/>
    <d v="2024-01-09T14:48:00"/>
    <n v="0.45"/>
    <n v="7"/>
    <n v="7"/>
    <n v="0.25"/>
    <m/>
    <n v="1"/>
    <s v="Online"/>
    <n v="6.4551261953354144E-2"/>
    <m/>
    <n v="29.000000000232831"/>
    <m/>
    <n v="190.00000000116415"/>
    <x v="3"/>
  </r>
  <r>
    <s v="P100621"/>
    <s v="Internal Medicine"/>
    <x v="0"/>
    <s v="Scheduled"/>
    <d v="2024-02-21T00:00:00"/>
    <d v="2024-02-21T08:15:00"/>
    <d v="2024-02-21T08:18:00"/>
    <s v="Morning"/>
    <d v="2024-02-21T08:20:00"/>
    <d v="2024-02-21T08:28:00"/>
    <d v="2024-02-21T09:35:00"/>
    <d v="2024-02-21T09:57:00"/>
    <d v="2024-02-21T09:57:00"/>
    <d v="2024-02-21T10:33:00"/>
    <n v="0.68"/>
    <n v="2"/>
    <n v="11"/>
    <n v="0.32"/>
    <m/>
    <n v="1"/>
    <s v="Online"/>
    <n v="3.2875962612113008E-2"/>
    <m/>
    <n v="76.999999999534339"/>
    <m/>
    <n v="135"/>
    <x v="5"/>
  </r>
  <r>
    <s v="P100628"/>
    <s v="Internal Medicine"/>
    <x v="1"/>
    <s v="Scheduled"/>
    <d v="2024-03-18T00:00:00"/>
    <d v="2024-03-18T16:30:00"/>
    <d v="2024-03-18T16:30:00"/>
    <s v="Afternoon"/>
    <d v="2024-03-18T16:32:00"/>
    <d v="2024-03-18T16:37:00"/>
    <d v="2024-03-18T17:07:00"/>
    <d v="2024-03-18T17:33:00"/>
    <d v="2024-03-18T18:11:00"/>
    <d v="2024-03-18T18:24:00"/>
    <n v="0.59"/>
    <n v="2"/>
    <n v="5"/>
    <n v="0.28999999999999998"/>
    <m/>
    <n v="1"/>
    <s v="Online"/>
    <n v="0.64649116021723319"/>
    <m/>
    <n v="36.999999994877726"/>
    <m/>
    <n v="114.00000000488944"/>
    <x v="2"/>
  </r>
  <r>
    <s v="P100633"/>
    <s v="Internal Medicine"/>
    <x v="3"/>
    <s v="Emergency"/>
    <d v="2024-01-15T00:00:00"/>
    <d v="2024-01-15T09:30:00"/>
    <d v="2024-01-15T09:40:00"/>
    <s v="Morning"/>
    <d v="2024-01-15T09:42:00"/>
    <d v="2024-01-15T09:46:00"/>
    <d v="2024-01-15T10:12:00"/>
    <d v="2024-01-15T10:17:00"/>
    <d v="2024-01-15T10:17:00"/>
    <d v="2024-01-15T11:01:00"/>
    <n v="0.88"/>
    <n v="6"/>
    <n v="14"/>
    <n v="0.24"/>
    <d v="1899-12-30T00:44:35"/>
    <n v="0"/>
    <s v="Walk-in"/>
    <n v="0.34021630217714538"/>
    <m/>
    <n v="31.999999999534339"/>
    <m/>
    <n v="80.999999991618097"/>
    <x v="2"/>
  </r>
  <r>
    <s v="P100635"/>
    <s v="Internal Medicine"/>
    <x v="2"/>
    <s v="Scheduled"/>
    <d v="2024-01-09T00:00:00"/>
    <d v="2024-01-09T09:45:00"/>
    <d v="2024-01-09T09:27:00"/>
    <s v="Morning"/>
    <d v="2024-01-09T09:30:00"/>
    <d v="2024-01-09T09:35:00"/>
    <d v="2024-01-09T10:47:00"/>
    <d v="2024-01-09T11:13:00"/>
    <d v="2024-01-09T11:46:00"/>
    <d v="2024-01-09T12:49:00"/>
    <n v="0.75"/>
    <n v="8"/>
    <n v="7"/>
    <n v="0.34"/>
    <m/>
    <n v="1"/>
    <s v="Online"/>
    <n v="0.56507033468835932"/>
    <m/>
    <n v="79.999999998835847"/>
    <m/>
    <n v="201.99999999837019"/>
    <x v="3"/>
  </r>
  <r>
    <s v="P100645"/>
    <s v="Internal Medicine"/>
    <x v="0"/>
    <s v="Scheduled"/>
    <d v="2024-02-15T00:00:00"/>
    <d v="2024-02-15T11:15:00"/>
    <d v="2024-02-15T11:25:00"/>
    <s v="Morning"/>
    <d v="2024-02-15T11:28:00"/>
    <d v="2024-02-15T11:31:00"/>
    <d v="2024-02-15T12:18:00"/>
    <d v="2024-02-15T12:31:00"/>
    <d v="2024-02-15T13:16:00"/>
    <d v="2024-02-15T13:18:00"/>
    <n v="0.42"/>
    <n v="4"/>
    <n v="15"/>
    <n v="0.18"/>
    <m/>
    <n v="1"/>
    <s v="Online"/>
    <n v="0.90840147773823621"/>
    <m/>
    <n v="52.999999994644895"/>
    <m/>
    <n v="113.00000000162981"/>
    <x v="4"/>
  </r>
  <r>
    <s v="P100658"/>
    <s v="Internal Medicine"/>
    <x v="3"/>
    <s v="Scheduled"/>
    <d v="2024-02-06T00:00:00"/>
    <d v="2024-02-06T09:30:00"/>
    <d v="2024-02-06T09:02:00"/>
    <s v="Morning"/>
    <d v="2024-02-06T09:06:00"/>
    <d v="2024-02-06T09:09:00"/>
    <d v="2024-02-06T09:53:00"/>
    <d v="2024-02-06T10:06:00"/>
    <d v="2024-02-06T10:06:00"/>
    <d v="2024-02-06T10:08:00"/>
    <n v="0.72"/>
    <n v="3"/>
    <n v="7"/>
    <n v="0.32"/>
    <m/>
    <n v="1"/>
    <s v="Online"/>
    <n v="0.74917086363125363"/>
    <m/>
    <n v="51.000000009080395"/>
    <m/>
    <n v="66.000000005587935"/>
    <x v="3"/>
  </r>
  <r>
    <s v="P100659"/>
    <s v="Internal Medicine"/>
    <x v="1"/>
    <s v="Walk-in"/>
    <d v="2024-03-11T00:00:00"/>
    <d v="2024-03-11T15:00:00"/>
    <d v="2024-03-11T15:06:00"/>
    <s v="Afternoon"/>
    <d v="2024-03-11T15:07:00"/>
    <d v="2024-03-11T15:12:00"/>
    <d v="2024-03-11T16:25:00"/>
    <d v="2024-03-11T16:30:00"/>
    <d v="2024-03-11T16:59:00"/>
    <d v="2024-03-11T18:07:00"/>
    <n v="0.56000000000000005"/>
    <n v="4"/>
    <n v="13"/>
    <n v="0.47"/>
    <d v="1899-12-30T00:15:35"/>
    <n v="0"/>
    <s v="Walk-in"/>
    <n v="0.49239962768798939"/>
    <m/>
    <n v="79.000000006053597"/>
    <m/>
    <n v="181.00000000325963"/>
    <x v="2"/>
  </r>
  <r>
    <s v="P100700"/>
    <s v="Internal Medicine"/>
    <x v="1"/>
    <s v="Scheduled"/>
    <d v="2024-01-12T00:00:00"/>
    <d v="2024-01-12T10:00:00"/>
    <d v="2024-01-12T09:51:00"/>
    <s v="Morning"/>
    <d v="2024-01-12T09:53:00"/>
    <d v="2024-01-12T10:00:00"/>
    <d v="2024-01-12T10:10:00"/>
    <d v="2024-01-12T10:38:00"/>
    <d v="2024-01-12T12:08:00"/>
    <d v="2024-01-12T13:50:00"/>
    <n v="0.4"/>
    <n v="8"/>
    <n v="13"/>
    <n v="0.46"/>
    <m/>
    <n v="1"/>
    <s v="Online"/>
    <n v="0.78882658869849964"/>
    <m/>
    <n v="18.999999999068677"/>
    <m/>
    <n v="239.00000000372529"/>
    <x v="0"/>
  </r>
  <r>
    <s v="P100713"/>
    <s v="Internal Medicine"/>
    <x v="0"/>
    <s v="Scheduled"/>
    <d v="2024-03-22T00:00:00"/>
    <d v="2024-03-22T08:15:00"/>
    <d v="2024-03-22T07:55:00"/>
    <s v="Morning"/>
    <d v="2024-03-22T08:00:00"/>
    <d v="2024-03-22T08:02:00"/>
    <d v="2024-03-22T08:03:00"/>
    <d v="2024-03-22T08:10:00"/>
    <d v="2024-03-22T11:02:00"/>
    <d v="2024-03-22T11:56:00"/>
    <n v="0.43"/>
    <n v="3"/>
    <n v="7"/>
    <n v="0.17"/>
    <m/>
    <n v="1"/>
    <s v="Online"/>
    <n v="0.20111201596685202"/>
    <m/>
    <n v="8.0000000051222742"/>
    <m/>
    <n v="240.99999999976717"/>
    <x v="0"/>
  </r>
  <r>
    <s v="P100762"/>
    <s v="Internal Medicine"/>
    <x v="3"/>
    <s v="Scheduled"/>
    <d v="2024-01-13T00:00:00"/>
    <d v="2024-01-13T11:30:00"/>
    <d v="2024-01-13T11:44:00"/>
    <s v="Morning"/>
    <d v="2024-01-13T11:46:00"/>
    <d v="2024-01-13T11:56:00"/>
    <d v="2024-01-13T13:36:00"/>
    <d v="2024-01-13T13:50:00"/>
    <d v="2024-01-13T14:18:00"/>
    <d v="2024-01-13T14:28:00"/>
    <n v="0.76"/>
    <n v="8"/>
    <n v="11"/>
    <n v="0.28000000000000003"/>
    <m/>
    <n v="1"/>
    <s v="Online"/>
    <n v="0.6508258701447176"/>
    <m/>
    <n v="111.99999999837019"/>
    <m/>
    <n v="164.00000000023283"/>
    <x v="6"/>
  </r>
  <r>
    <s v="P100788"/>
    <s v="Internal Medicine"/>
    <x v="3"/>
    <s v="Scheduled"/>
    <d v="2024-02-27T00:00:00"/>
    <d v="2024-02-27T14:30:00"/>
    <d v="2024-02-27T14:14:00"/>
    <s v="Afternoon"/>
    <d v="2024-02-27T14:17:00"/>
    <d v="2024-02-27T14:24:00"/>
    <d v="2024-02-27T15:38:00"/>
    <d v="2024-02-27T15:44:00"/>
    <d v="2024-02-27T15:44:00"/>
    <d v="2024-02-27T15:58:00"/>
    <n v="0.92"/>
    <n v="2"/>
    <n v="4"/>
    <n v="0.3"/>
    <m/>
    <n v="1"/>
    <s v="Online"/>
    <n v="0.97767574639099031"/>
    <m/>
    <n v="84.000000001396984"/>
    <m/>
    <n v="104.00000000372529"/>
    <x v="3"/>
  </r>
  <r>
    <s v="P100793"/>
    <s v="Internal Medicine"/>
    <x v="0"/>
    <s v="Scheduled"/>
    <d v="2024-01-06T00:00:00"/>
    <d v="2024-01-06T14:30:00"/>
    <d v="2024-01-06T14:36:00"/>
    <s v="Afternoon"/>
    <d v="2024-01-06T14:39:00"/>
    <d v="2024-01-06T14:48:00"/>
    <d v="2024-01-06T15:00:00"/>
    <d v="2024-01-06T15:36:00"/>
    <d v="2024-01-06T16:19:00"/>
    <d v="2024-01-06T16:24:00"/>
    <n v="0.4"/>
    <n v="3"/>
    <n v="10"/>
    <n v="0.23"/>
    <m/>
    <n v="1"/>
    <s v="Online"/>
    <n v="0.48792440810476712"/>
    <m/>
    <n v="24.000000004889444"/>
    <m/>
    <n v="108.00000000628643"/>
    <x v="6"/>
  </r>
  <r>
    <s v="P100796"/>
    <s v="Internal Medicine"/>
    <x v="1"/>
    <s v="Scheduled"/>
    <d v="2024-02-12T00:00:00"/>
    <d v="2024-02-12T13:30:00"/>
    <d v="2024-02-12T13:17:00"/>
    <s v="Afternoon"/>
    <d v="2024-02-12T13:21:00"/>
    <d v="2024-02-12T13:27:00"/>
    <d v="2024-02-12T14:32:00"/>
    <d v="2024-02-12T14:59:00"/>
    <d v="2024-02-12T17:54:00"/>
    <d v="2024-02-12T17:57:00"/>
    <n v="0.65"/>
    <n v="5"/>
    <n v="10"/>
    <n v="0.17"/>
    <m/>
    <n v="1"/>
    <s v="Online"/>
    <n v="0.97539489561901038"/>
    <m/>
    <n v="75.00000000349246"/>
    <m/>
    <n v="280.00000000116415"/>
    <x v="2"/>
  </r>
  <r>
    <s v="P100814"/>
    <s v="Internal Medicine"/>
    <x v="0"/>
    <s v="Walk-in"/>
    <d v="2024-03-10T00:00:00"/>
    <d v="2024-03-10T12:15:00"/>
    <d v="2024-03-10T12:23:00"/>
    <s v="Afternoon"/>
    <d v="2024-03-10T12:25:00"/>
    <d v="2024-03-10T12:32:00"/>
    <d v="2024-03-10T12:57:00"/>
    <d v="2024-03-10T13:21:00"/>
    <d v="2024-03-10T14:47:00"/>
    <d v="2024-03-10T16:17:00"/>
    <n v="0.45"/>
    <n v="4"/>
    <n v="10"/>
    <n v="0.32"/>
    <d v="1899-12-30T00:30:32"/>
    <n v="0"/>
    <s v="Walk-in"/>
    <n v="0.98901649586925988"/>
    <m/>
    <n v="33.999999995576218"/>
    <m/>
    <n v="233.99999999790452"/>
    <x v="1"/>
  </r>
  <r>
    <s v="P100847"/>
    <s v="Internal Medicine"/>
    <x v="1"/>
    <s v="Scheduled"/>
    <d v="2024-02-28T00:00:00"/>
    <d v="2024-02-28T15:45:00"/>
    <d v="2024-02-28T15:32:00"/>
    <s v="Afternoon"/>
    <d v="2024-02-28T15:33:00"/>
    <d v="2024-02-28T15:42:00"/>
    <d v="2024-02-28T17:08:00"/>
    <d v="2024-02-28T17:30:00"/>
    <d v="2024-02-28T18:11:00"/>
    <d v="2024-02-28T19:14:00"/>
    <n v="0.69"/>
    <n v="8"/>
    <n v="5"/>
    <n v="0.18"/>
    <m/>
    <n v="1"/>
    <s v="Online"/>
    <n v="0.8669785707537021"/>
    <m/>
    <n v="95.999999998603016"/>
    <m/>
    <n v="222.00000000069849"/>
    <x v="5"/>
  </r>
  <r>
    <s v="P100851"/>
    <s v="Internal Medicine"/>
    <x v="1"/>
    <s v="Scheduled"/>
    <d v="2024-02-15T00:00:00"/>
    <d v="2024-02-15T16:00:00"/>
    <d v="2024-02-15T15:42:00"/>
    <s v="Afternoon"/>
    <d v="2024-02-15T15:45:00"/>
    <d v="2024-02-15T15:48:00"/>
    <d v="2024-02-15T15:52:00"/>
    <d v="2024-02-15T16:22:00"/>
    <d v="2024-02-15T16:52:00"/>
    <d v="2024-02-15T18:03:00"/>
    <n v="0.33"/>
    <n v="4"/>
    <n v="13"/>
    <n v="0.46"/>
    <m/>
    <n v="1"/>
    <s v="Online"/>
    <n v="0.39124260910666153"/>
    <m/>
    <n v="10.000000001164153"/>
    <m/>
    <n v="140.99999999860302"/>
    <x v="4"/>
  </r>
  <r>
    <s v="P100874"/>
    <s v="Internal Medicine"/>
    <x v="3"/>
    <s v="Emergency"/>
    <d v="2024-01-31T00:00:00"/>
    <d v="2024-01-31T14:45:00"/>
    <d v="2024-01-31T14:23:00"/>
    <s v="Afternoon"/>
    <d v="2024-01-31T14:24:00"/>
    <d v="2024-01-31T14:26:00"/>
    <d v="2024-01-31T15:32:00"/>
    <d v="2024-01-31T15:40:00"/>
    <d v="2024-01-31T16:16:00"/>
    <d v="2024-01-31T17:21:00"/>
    <n v="0.56999999999999995"/>
    <n v="2"/>
    <n v="3"/>
    <n v="0.35"/>
    <d v="1899-12-30T00:26:29"/>
    <n v="0"/>
    <s v="Walk-in"/>
    <n v="0.35663214262544152"/>
    <m/>
    <n v="68.999999994412065"/>
    <m/>
    <n v="177.99999999348074"/>
    <x v="5"/>
  </r>
  <r>
    <s v="P100898"/>
    <s v="Internal Medicine"/>
    <x v="1"/>
    <s v="Scheduled"/>
    <d v="2024-01-22T00:00:00"/>
    <d v="2024-01-22T09:00:00"/>
    <d v="2024-01-22T08:57:00"/>
    <s v="Morning"/>
    <d v="2024-01-22T09:00:00"/>
    <d v="2024-01-22T09:02:00"/>
    <d v="2024-01-22T09:34:00"/>
    <d v="2024-01-22T09:57:00"/>
    <d v="2024-01-22T10:27:00"/>
    <d v="2024-01-22T10:38:00"/>
    <n v="0.74"/>
    <n v="5"/>
    <n v="10"/>
    <n v="0.44"/>
    <m/>
    <n v="1"/>
    <s v="Online"/>
    <n v="0.41567720904422656"/>
    <m/>
    <n v="36.999999994877726"/>
    <m/>
    <n v="101.00000000442378"/>
    <x v="2"/>
  </r>
  <r>
    <s v="P100909"/>
    <s v="Internal Medicine"/>
    <x v="3"/>
    <s v="Scheduled"/>
    <d v="2024-02-28T00:00:00"/>
    <d v="2024-02-28T11:00:00"/>
    <d v="2024-02-28T10:38:00"/>
    <s v="Morning"/>
    <d v="2024-02-28T10:39:00"/>
    <d v="2024-02-28T10:48:00"/>
    <d v="2024-02-28T12:13:00"/>
    <d v="2024-02-28T12:25:00"/>
    <d v="2024-02-28T13:06:00"/>
    <d v="2024-02-28T13:13:00"/>
    <n v="0.71"/>
    <n v="3"/>
    <n v="4"/>
    <n v="0.31"/>
    <m/>
    <n v="1"/>
    <s v="Online"/>
    <n v="9.526503755034299E-2"/>
    <m/>
    <n v="94.999999995343387"/>
    <m/>
    <n v="154.99999999185093"/>
    <x v="5"/>
  </r>
  <r>
    <s v="P100915"/>
    <s v="Internal Medicine"/>
    <x v="0"/>
    <s v="Scheduled"/>
    <d v="2024-03-08T00:00:00"/>
    <d v="2024-03-08T13:30:00"/>
    <d v="2024-03-08T13:40:00"/>
    <s v="Afternoon"/>
    <d v="2024-03-08T13:44:00"/>
    <d v="2024-03-08T13:51:00"/>
    <d v="2024-03-08T14:22:00"/>
    <d v="2024-03-08T14:37:00"/>
    <d v="2024-03-08T15:20:00"/>
    <d v="2024-03-08T15:33:00"/>
    <n v="0.72"/>
    <n v="4"/>
    <n v="9"/>
    <n v="0.41"/>
    <m/>
    <n v="1"/>
    <s v="Online"/>
    <n v="0.62549013840116185"/>
    <m/>
    <n v="42.000000000698492"/>
    <m/>
    <n v="113.00000000162981"/>
    <x v="0"/>
  </r>
  <r>
    <s v="P100924"/>
    <s v="Internal Medicine"/>
    <x v="1"/>
    <s v="Scheduled"/>
    <d v="2024-03-16T00:00:00"/>
    <d v="2024-03-16T12:30:00"/>
    <d v="2024-03-16T12:16:00"/>
    <s v="Afternoon"/>
    <d v="2024-03-16T12:18:00"/>
    <d v="2024-03-16T12:26:00"/>
    <d v="2024-03-16T16:13:00"/>
    <d v="2024-03-16T16:31:00"/>
    <d v="2024-03-16T17:49:00"/>
    <d v="2024-03-16T17:57:00"/>
    <n v="0.9"/>
    <n v="6"/>
    <n v="8"/>
    <n v="0.43"/>
    <m/>
    <n v="1"/>
    <s v="Online"/>
    <n v="0.46139730463895268"/>
    <m/>
    <n v="236.99999999720603"/>
    <m/>
    <n v="341.00000000093132"/>
    <x v="6"/>
  </r>
  <r>
    <s v="P100950"/>
    <s v="Internal Medicine"/>
    <x v="2"/>
    <s v="Emergency"/>
    <d v="2024-02-14T00:00:00"/>
    <d v="2024-02-14T13:00:00"/>
    <d v="2024-02-14T13:11:00"/>
    <s v="Afternoon"/>
    <d v="2024-02-14T13:14:00"/>
    <d v="2024-02-14T13:16:00"/>
    <d v="2024-02-14T13:23:00"/>
    <d v="2024-02-14T13:42:00"/>
    <d v="2024-02-14T13:42:00"/>
    <d v="2024-02-14T14:01:00"/>
    <n v="0.51"/>
    <n v="3"/>
    <n v="7"/>
    <n v="0.12"/>
    <d v="1899-12-30T00:19:58"/>
    <n v="0"/>
    <s v="Walk-in"/>
    <n v="5.3391870210645398E-2"/>
    <m/>
    <n v="11.999999997206032"/>
    <m/>
    <n v="49.999999995343387"/>
    <x v="5"/>
  </r>
  <r>
    <s v="P100966"/>
    <s v="Internal Medicine"/>
    <x v="2"/>
    <s v="Scheduled"/>
    <d v="2024-03-23T00:00:00"/>
    <d v="2024-03-23T12:00:00"/>
    <d v="2024-03-23T11:37:00"/>
    <s v="Morning"/>
    <d v="2024-03-23T11:41:00"/>
    <d v="2024-03-23T11:50:00"/>
    <d v="2024-03-23T12:02:00"/>
    <d v="2024-03-23T12:26:00"/>
    <d v="2024-03-23T12:59:00"/>
    <d v="2024-03-23T14:25:00"/>
    <n v="0.53"/>
    <n v="8"/>
    <n v="6"/>
    <n v="0.42"/>
    <m/>
    <n v="1"/>
    <s v="Online"/>
    <n v="0.11430452418849879"/>
    <m/>
    <n v="24.999999997671694"/>
    <m/>
    <n v="168.00000000279397"/>
    <x v="6"/>
  </r>
  <r>
    <s v="P100972"/>
    <s v="Internal Medicine"/>
    <x v="3"/>
    <s v="Scheduled"/>
    <d v="2024-03-07T00:00:00"/>
    <d v="2024-03-07T15:30:00"/>
    <d v="2024-03-07T14:37:00"/>
    <s v="Afternoon"/>
    <d v="2024-03-07T14:40:00"/>
    <d v="2024-03-07T14:48:00"/>
    <d v="2024-03-07T17:06:00"/>
    <d v="2024-03-07T17:21:00"/>
    <d v="2024-03-07T17:21:00"/>
    <d v="2024-03-07T17:35:00"/>
    <n v="0.4"/>
    <n v="7"/>
    <n v="6"/>
    <n v="0.41"/>
    <m/>
    <n v="1"/>
    <s v="Online"/>
    <n v="0.5078455702963427"/>
    <m/>
    <n v="149.00000000372529"/>
    <m/>
    <n v="178.00000000395812"/>
    <x v="4"/>
  </r>
  <r>
    <s v="P100018"/>
    <s v="Neurology"/>
    <x v="0"/>
    <s v="Walk-in"/>
    <d v="2024-02-26T00:00:00"/>
    <d v="2024-02-26T09:00:00"/>
    <d v="2024-02-26T08:42:00"/>
    <s v="Morning"/>
    <d v="2024-02-26T08:46:00"/>
    <d v="2024-02-26T08:58:00"/>
    <d v="2024-02-26T10:01:00"/>
    <d v="2024-02-26T10:21:00"/>
    <d v="2024-02-26T11:49:00"/>
    <d v="2024-02-26T13:20:00"/>
    <n v="0.75"/>
    <n v="3"/>
    <n v="8"/>
    <n v="0.25"/>
    <d v="1899-12-30T00:45:04"/>
    <n v="0"/>
    <s v="Walk-in"/>
    <n v="0.14460606499497364"/>
    <m/>
    <n v="78.999999995576218"/>
    <m/>
    <n v="277.9999999946449"/>
    <x v="2"/>
  </r>
  <r>
    <s v="P100008"/>
    <s v="Neurology"/>
    <x v="0"/>
    <s v="Scheduled"/>
    <d v="2024-03-31T00:00:00"/>
    <d v="2024-03-31T14:45:00"/>
    <d v="2024-03-31T14:42:00"/>
    <s v="Afternoon"/>
    <d v="2024-03-31T14:45:00"/>
    <d v="2024-03-31T14:54:00"/>
    <d v="2024-03-31T15:51:00"/>
    <d v="2024-03-31T16:16:00"/>
    <d v="2024-03-31T17:46:00"/>
    <d v="2024-03-31T17:55:00"/>
    <n v="0.82"/>
    <n v="6"/>
    <n v="6"/>
    <n v="0.3"/>
    <m/>
    <n v="1"/>
    <s v="Online"/>
    <n v="0.49323179493294633"/>
    <m/>
    <n v="68.999999994412065"/>
    <m/>
    <n v="193.00000000046566"/>
    <x v="1"/>
  </r>
  <r>
    <s v="P100052"/>
    <s v="Neurology"/>
    <x v="1"/>
    <s v="Scheduled"/>
    <d v="2024-01-21T00:00:00"/>
    <d v="2024-01-21T15:00:00"/>
    <d v="2024-01-21T15:10:00"/>
    <s v="Afternoon"/>
    <d v="2024-01-21T15:13:00"/>
    <d v="2024-01-21T15:25:00"/>
    <d v="2024-01-21T16:01:00"/>
    <d v="2024-01-21T16:14:00"/>
    <d v="2024-01-21T16:14:00"/>
    <d v="2024-01-21T18:01:00"/>
    <n v="0.69"/>
    <n v="3"/>
    <n v="9"/>
    <n v="0.5"/>
    <m/>
    <n v="1"/>
    <s v="Online"/>
    <n v="0.33487487148978723"/>
    <m/>
    <n v="50.999999998603016"/>
    <m/>
    <n v="171.00000000209548"/>
    <x v="1"/>
  </r>
  <r>
    <s v="P100066"/>
    <s v="Neurology"/>
    <x v="3"/>
    <s v="Scheduled"/>
    <d v="2024-03-03T00:00:00"/>
    <d v="2024-03-03T12:45:00"/>
    <d v="2024-03-03T12:07:00"/>
    <s v="Afternoon"/>
    <d v="2024-03-03T12:10:00"/>
    <d v="2024-03-03T12:18:00"/>
    <d v="2024-03-03T15:40:00"/>
    <d v="2024-03-03T16:00:00"/>
    <d v="2024-03-03T17:01:00"/>
    <d v="2024-03-03T17:03:00"/>
    <n v="0.36"/>
    <n v="6"/>
    <n v="6"/>
    <n v="0.18"/>
    <m/>
    <n v="1"/>
    <s v="Online"/>
    <n v="0.30088840504726677"/>
    <m/>
    <n v="213.00000000279397"/>
    <m/>
    <n v="296.00000000093132"/>
    <x v="1"/>
  </r>
  <r>
    <s v="P100079"/>
    <s v="Neurology"/>
    <x v="3"/>
    <s v="Scheduled"/>
    <d v="2024-01-24T00:00:00"/>
    <d v="2024-01-24T12:30:00"/>
    <d v="2024-01-24T12:33:00"/>
    <s v="Afternoon"/>
    <d v="2024-01-24T12:37:00"/>
    <d v="2024-01-24T12:45:00"/>
    <d v="2024-01-24T14:12:00"/>
    <d v="2024-01-24T14:31:00"/>
    <d v="2024-01-24T15:24:00"/>
    <d v="2024-01-24T15:33:00"/>
    <n v="0.62"/>
    <n v="8"/>
    <n v="5"/>
    <n v="0.3"/>
    <m/>
    <n v="1"/>
    <s v="Online"/>
    <n v="0.97649431997530334"/>
    <m/>
    <n v="98.999999997904524"/>
    <m/>
    <n v="180"/>
    <x v="5"/>
  </r>
  <r>
    <s v="P100083"/>
    <s v="Neurology"/>
    <x v="0"/>
    <s v="Scheduled"/>
    <d v="2024-02-16T00:00:00"/>
    <d v="2024-02-16T09:45:00"/>
    <d v="2024-02-16T09:36:00"/>
    <s v="Morning"/>
    <d v="2024-02-16T09:41:00"/>
    <d v="2024-02-16T09:51:00"/>
    <d v="2024-02-16T11:49:00"/>
    <d v="2024-02-16T12:10:00"/>
    <d v="2024-02-16T13:22:00"/>
    <d v="2024-02-16T15:25:00"/>
    <n v="0.66"/>
    <n v="8"/>
    <n v="6"/>
    <n v="0.18"/>
    <m/>
    <n v="1"/>
    <s v="Online"/>
    <n v="0.22353513347209375"/>
    <m/>
    <n v="132.99999999348074"/>
    <m/>
    <n v="348.99999999557622"/>
    <x v="0"/>
  </r>
  <r>
    <s v="P100089"/>
    <s v="Neurology"/>
    <x v="2"/>
    <s v="Walk-in"/>
    <d v="2024-02-13T00:00:00"/>
    <d v="2024-02-13T15:15:00"/>
    <d v="2024-02-13T14:56:00"/>
    <s v="Afternoon"/>
    <d v="2024-02-13T14:59:00"/>
    <d v="2024-02-13T15:02:00"/>
    <d v="2024-02-13T17:22:00"/>
    <d v="2024-02-13T17:59:00"/>
    <d v="2024-02-13T18:31:00"/>
    <d v="2024-02-13T18:40:00"/>
    <n v="0.68"/>
    <n v="2"/>
    <n v="8"/>
    <n v="0.41"/>
    <d v="1899-12-30T00:02:24"/>
    <n v="0"/>
    <s v="Walk-in"/>
    <n v="0.45021953397152636"/>
    <m/>
    <n v="146.00000000442378"/>
    <m/>
    <n v="224.00000000721775"/>
    <x v="3"/>
  </r>
  <r>
    <s v="P100092"/>
    <s v="Neurology"/>
    <x v="0"/>
    <s v="Scheduled"/>
    <d v="2024-01-05T00:00:00"/>
    <d v="2024-01-05T14:30:00"/>
    <d v="2024-01-05T14:19:00"/>
    <s v="Afternoon"/>
    <d v="2024-01-05T14:20:00"/>
    <d v="2024-01-05T14:28:00"/>
    <d v="2024-01-05T14:46:00"/>
    <d v="2024-01-05T15:14:00"/>
    <d v="2024-01-05T15:38:00"/>
    <d v="2024-01-05T15:42:00"/>
    <n v="0.64"/>
    <n v="8"/>
    <n v="9"/>
    <n v="0.46"/>
    <m/>
    <n v="1"/>
    <s v="Online"/>
    <n v="2.9119629162445593E-2"/>
    <m/>
    <n v="26.999999993713573"/>
    <m/>
    <n v="82.999999998137355"/>
    <x v="0"/>
  </r>
  <r>
    <s v="P100118"/>
    <s v="Neurology"/>
    <x v="0"/>
    <s v="Scheduled"/>
    <d v="2024-03-17T00:00:00"/>
    <d v="2024-03-17T10:30:00"/>
    <d v="2024-03-17T10:11:00"/>
    <s v="Morning"/>
    <d v="2024-03-17T10:15:00"/>
    <d v="2024-03-17T10:25:00"/>
    <d v="2024-03-17T13:18:00"/>
    <d v="2024-03-17T13:23:00"/>
    <d v="2024-03-17T13:59:00"/>
    <d v="2024-03-17T14:11:00"/>
    <n v="0.7"/>
    <n v="4"/>
    <n v="6"/>
    <n v="0.17"/>
    <m/>
    <n v="1"/>
    <s v="Online"/>
    <n v="0.30882378071269778"/>
    <m/>
    <n v="187.00000000186265"/>
    <m/>
    <n v="239.99999999650754"/>
    <x v="1"/>
  </r>
  <r>
    <s v="P100120"/>
    <s v="Neurology"/>
    <x v="1"/>
    <s v="Walk-in"/>
    <d v="2024-02-04T00:00:00"/>
    <d v="2024-02-04T15:00:00"/>
    <d v="2024-02-04T14:44:00"/>
    <s v="Afternoon"/>
    <d v="2024-02-04T14:46:00"/>
    <d v="2024-02-04T14:57:00"/>
    <d v="2024-02-04T15:09:00"/>
    <d v="2024-02-04T15:22:00"/>
    <d v="2024-02-04T15:39:00"/>
    <d v="2024-02-04T17:07:00"/>
    <n v="0.67"/>
    <n v="4"/>
    <n v="8"/>
    <n v="0.28000000000000003"/>
    <d v="1899-12-30T00:46:29"/>
    <n v="0"/>
    <s v="Walk-in"/>
    <n v="0.60121011230991395"/>
    <m/>
    <n v="24.999999997671694"/>
    <m/>
    <n v="142.9999999946449"/>
    <x v="1"/>
  </r>
  <r>
    <s v="P100121"/>
    <s v="Neurology"/>
    <x v="1"/>
    <s v="Walk-in"/>
    <d v="2024-03-09T00:00:00"/>
    <d v="2024-03-09T15:45:00"/>
    <d v="2024-03-09T15:41:00"/>
    <s v="Afternoon"/>
    <d v="2024-03-09T15:42:00"/>
    <d v="2024-03-09T15:45:00"/>
    <d v="2024-03-09T15:59:00"/>
    <d v="2024-03-09T16:13:00"/>
    <d v="2024-03-09T16:13:00"/>
    <d v="2024-03-09T16:18:00"/>
    <n v="0.82"/>
    <n v="8"/>
    <n v="12"/>
    <n v="0.27"/>
    <d v="1899-12-30T00:48:01"/>
    <n v="0"/>
    <s v="Walk-in"/>
    <n v="0.99009067761529979"/>
    <m/>
    <n v="18.000000006286427"/>
    <m/>
    <n v="37.000000005355105"/>
    <x v="6"/>
  </r>
  <r>
    <s v="P100135"/>
    <s v="Neurology"/>
    <x v="3"/>
    <s v="Scheduled"/>
    <d v="2024-01-10T00:00:00"/>
    <d v="2024-01-10T10:00:00"/>
    <d v="2024-01-10T09:58:00"/>
    <s v="Morning"/>
    <d v="2024-01-10T09:59:00"/>
    <d v="2024-01-10T10:08:00"/>
    <d v="2024-01-10T10:56:00"/>
    <d v="2024-01-10T11:14:00"/>
    <d v="2024-01-10T13:29:00"/>
    <d v="2024-01-10T13:32:00"/>
    <n v="0.48"/>
    <n v="4"/>
    <n v="5"/>
    <n v="0.36"/>
    <m/>
    <n v="1"/>
    <s v="Online"/>
    <n v="0.61507018560484761"/>
    <m/>
    <n v="58.000000000465661"/>
    <m/>
    <n v="213.99999999557622"/>
    <x v="5"/>
  </r>
  <r>
    <s v="P100136"/>
    <s v="Neurology"/>
    <x v="2"/>
    <s v="Walk-in"/>
    <d v="2024-02-06T00:00:00"/>
    <d v="2024-02-06T08:30:00"/>
    <d v="2024-02-06T08:12:00"/>
    <s v="Morning"/>
    <d v="2024-02-06T08:17:00"/>
    <d v="2024-02-06T08:26:00"/>
    <d v="2024-02-06T09:49:00"/>
    <d v="2024-02-06T10:03:00"/>
    <d v="2024-02-06T10:03:00"/>
    <d v="2024-02-06T10:11:00"/>
    <n v="0.48"/>
    <n v="4"/>
    <n v="12"/>
    <n v="0.42"/>
    <d v="1899-12-30T00:18:29"/>
    <n v="0"/>
    <s v="Walk-in"/>
    <n v="0.97809999433116424"/>
    <m/>
    <n v="97.000000001862645"/>
    <m/>
    <n v="119.00000000023283"/>
    <x v="3"/>
  </r>
  <r>
    <s v="P100140"/>
    <s v="Neurology"/>
    <x v="2"/>
    <s v="Emergency"/>
    <d v="2024-01-11T00:00:00"/>
    <d v="2024-01-11T15:00:00"/>
    <d v="2024-01-11T14:53:00"/>
    <s v="Afternoon"/>
    <d v="2024-01-11T14:54:00"/>
    <d v="2024-01-11T15:03:00"/>
    <d v="2024-01-11T16:03:00"/>
    <d v="2024-01-11T16:15:00"/>
    <d v="2024-01-11T17:10:00"/>
    <d v="2024-01-11T18:47:00"/>
    <n v="0.5"/>
    <n v="3"/>
    <n v="3"/>
    <n v="0.22"/>
    <d v="1899-12-30T00:00:49"/>
    <n v="0"/>
    <s v="Walk-in"/>
    <n v="8.3760133139668791E-2"/>
    <m/>
    <n v="69.999999997671694"/>
    <m/>
    <n v="233.99999999790452"/>
    <x v="4"/>
  </r>
  <r>
    <s v="P100165"/>
    <s v="Neurology"/>
    <x v="3"/>
    <s v="Emergency"/>
    <d v="2024-01-26T00:00:00"/>
    <d v="2024-01-26T12:30:00"/>
    <d v="2024-01-26T12:18:00"/>
    <s v="Afternoon"/>
    <d v="2024-01-26T12:22:00"/>
    <d v="2024-01-26T12:24:00"/>
    <d v="2024-01-26T12:55:00"/>
    <d v="2024-01-26T13:03:00"/>
    <d v="2024-01-26T13:59:00"/>
    <d v="2024-01-26T15:12:00"/>
    <n v="0.41"/>
    <n v="2"/>
    <n v="10"/>
    <n v="0.16"/>
    <d v="1899-12-30T00:24:22"/>
    <n v="0"/>
    <s v="Walk-in"/>
    <n v="0.61184533044844558"/>
    <m/>
    <n v="37.000000005355105"/>
    <m/>
    <n v="174.00000000139698"/>
    <x v="0"/>
  </r>
  <r>
    <s v="P100172"/>
    <s v="Neurology"/>
    <x v="0"/>
    <s v="Scheduled"/>
    <d v="2024-02-15T00:00:00"/>
    <d v="2024-02-15T12:00:00"/>
    <d v="2024-02-15T12:13:00"/>
    <s v="Afternoon"/>
    <d v="2024-02-15T12:16:00"/>
    <d v="2024-02-15T12:25:00"/>
    <d v="2024-02-15T12:55:00"/>
    <d v="2024-02-15T13:28:00"/>
    <d v="2024-02-15T14:00:00"/>
    <d v="2024-02-15T15:24:00"/>
    <n v="0.56000000000000005"/>
    <n v="5"/>
    <n v="3"/>
    <n v="0.19"/>
    <m/>
    <n v="1"/>
    <s v="Online"/>
    <n v="0.14372601260672635"/>
    <m/>
    <n v="42.000000000698492"/>
    <m/>
    <n v="191.00000000442378"/>
    <x v="4"/>
  </r>
  <r>
    <s v="P100174"/>
    <s v="Neurology"/>
    <x v="0"/>
    <s v="Scheduled"/>
    <d v="2024-02-14T00:00:00"/>
    <d v="2024-02-14T09:30:00"/>
    <d v="2024-02-14T09:22:00"/>
    <s v="Morning"/>
    <d v="2024-02-14T09:25:00"/>
    <d v="2024-02-14T09:31:00"/>
    <d v="2024-02-14T10:28:00"/>
    <d v="2024-02-14T10:43:00"/>
    <d v="2024-02-14T11:10:00"/>
    <d v="2024-02-14T11:19:00"/>
    <n v="0.82"/>
    <n v="8"/>
    <n v="13"/>
    <n v="0.24"/>
    <m/>
    <n v="1"/>
    <s v="Online"/>
    <n v="0.76426008232957243"/>
    <m/>
    <n v="66.000000005587935"/>
    <m/>
    <n v="117.00000000419095"/>
    <x v="5"/>
  </r>
  <r>
    <s v="P100189"/>
    <s v="Neurology"/>
    <x v="0"/>
    <s v="Scheduled"/>
    <d v="2024-03-10T00:00:00"/>
    <d v="2024-03-10T12:15:00"/>
    <d v="2024-03-10T12:09:00"/>
    <s v="Afternoon"/>
    <d v="2024-03-10T12:13:00"/>
    <d v="2024-03-10T12:20:00"/>
    <d v="2024-03-10T13:11:00"/>
    <d v="2024-03-10T13:22:00"/>
    <d v="2024-03-10T13:59:00"/>
    <d v="2024-03-10T14:13:00"/>
    <n v="0.94"/>
    <n v="5"/>
    <n v="13"/>
    <n v="0.12"/>
    <m/>
    <n v="1"/>
    <s v="Online"/>
    <n v="0.68059338585533391"/>
    <m/>
    <n v="62.000000003026798"/>
    <m/>
    <n v="124.0000000060536"/>
    <x v="1"/>
  </r>
  <r>
    <s v="P100190"/>
    <s v="Neurology"/>
    <x v="0"/>
    <s v="Walk-in"/>
    <d v="2024-02-06T00:00:00"/>
    <d v="2024-02-06T16:30:00"/>
    <d v="2024-02-06T16:30:00"/>
    <s v="Afternoon"/>
    <d v="2024-02-06T16:31:00"/>
    <d v="2024-02-06T16:38:00"/>
    <d v="2024-02-06T18:18:00"/>
    <d v="2024-02-06T18:30:00"/>
    <d v="2024-02-06T19:01:00"/>
    <d v="2024-02-06T19:15:00"/>
    <n v="0.56000000000000005"/>
    <n v="7"/>
    <n v="15"/>
    <n v="0.38"/>
    <d v="1899-12-30T00:35:40"/>
    <n v="0"/>
    <s v="Walk-in"/>
    <n v="0.2394353911513315"/>
    <m/>
    <n v="107.99999999580905"/>
    <m/>
    <n v="165.00000000349246"/>
    <x v="3"/>
  </r>
  <r>
    <s v="P100193"/>
    <s v="Neurology"/>
    <x v="2"/>
    <s v="Walk-in"/>
    <d v="2024-03-24T00:00:00"/>
    <d v="2024-03-24T14:45:00"/>
    <d v="2024-03-24T14:31:00"/>
    <s v="Afternoon"/>
    <d v="2024-03-24T14:35:00"/>
    <d v="2024-03-24T14:40:00"/>
    <d v="2024-03-24T15:16:00"/>
    <d v="2024-03-24T15:34:00"/>
    <d v="2024-03-24T17:30:00"/>
    <d v="2024-03-24T17:36:00"/>
    <n v="0.75"/>
    <n v="5"/>
    <n v="5"/>
    <n v="0.26"/>
    <d v="1899-12-30T00:34:00"/>
    <n v="0"/>
    <s v="Walk-in"/>
    <n v="0.5729049806750659"/>
    <m/>
    <n v="45"/>
    <m/>
    <n v="184.99999999534339"/>
    <x v="1"/>
  </r>
  <r>
    <s v="P100223"/>
    <s v="Neurology"/>
    <x v="1"/>
    <s v="Scheduled"/>
    <d v="2024-02-29T00:00:00"/>
    <d v="2024-02-29T10:45:00"/>
    <d v="2024-02-29T10:42:00"/>
    <s v="Morning"/>
    <d v="2024-02-29T10:43:00"/>
    <d v="2024-02-29T10:53:00"/>
    <d v="2024-02-29T11:21:00"/>
    <d v="2024-02-29T11:27:00"/>
    <d v="2024-02-29T12:01:00"/>
    <d v="2024-02-29T13:10:00"/>
    <n v="0.57999999999999996"/>
    <n v="2"/>
    <n v="13"/>
    <n v="0.44"/>
    <m/>
    <n v="1"/>
    <s v="Online"/>
    <n v="0.53043040943427588"/>
    <m/>
    <n v="39.000000001396984"/>
    <m/>
    <n v="148.00000000046566"/>
    <x v="4"/>
  </r>
  <r>
    <s v="P100260"/>
    <s v="Neurology"/>
    <x v="0"/>
    <s v="Emergency"/>
    <d v="2024-03-08T00:00:00"/>
    <d v="2024-03-08T09:00:00"/>
    <d v="2024-03-08T08:45:00"/>
    <s v="Morning"/>
    <d v="2024-03-08T08:46:00"/>
    <d v="2024-03-08T08:51:00"/>
    <d v="2024-03-08T10:10:00"/>
    <d v="2024-03-08T10:36:00"/>
    <d v="2024-03-08T13:09:00"/>
    <d v="2024-03-08T14:05:00"/>
    <n v="0.3"/>
    <n v="2"/>
    <n v="10"/>
    <n v="0.42"/>
    <d v="1899-12-30T00:49:05"/>
    <n v="0"/>
    <s v="Walk-in"/>
    <n v="0.768424916972547"/>
    <m/>
    <n v="84.999999994179234"/>
    <m/>
    <n v="319.99999999534339"/>
    <x v="0"/>
  </r>
  <r>
    <s v="P100261"/>
    <s v="Neurology"/>
    <x v="1"/>
    <s v="Scheduled"/>
    <d v="2024-03-12T00:00:00"/>
    <d v="2024-03-12T11:15:00"/>
    <d v="2024-03-12T10:54:00"/>
    <s v="Morning"/>
    <d v="2024-03-12T10:57:00"/>
    <d v="2024-03-12T11:02:00"/>
    <d v="2024-03-12T11:57:00"/>
    <d v="2024-03-12T12:19:00"/>
    <d v="2024-03-12T12:19:00"/>
    <d v="2024-03-12T12:29:00"/>
    <n v="0.59"/>
    <n v="7"/>
    <n v="15"/>
    <n v="0.39"/>
    <m/>
    <n v="1"/>
    <s v="Online"/>
    <n v="0.95082242607308665"/>
    <m/>
    <n v="62.999999995809048"/>
    <m/>
    <n v="94.999999995343387"/>
    <x v="3"/>
  </r>
  <r>
    <s v="P100262"/>
    <s v="Neurology"/>
    <x v="0"/>
    <s v="Scheduled"/>
    <d v="2024-01-21T00:00:00"/>
    <d v="2024-01-21T11:45:00"/>
    <d v="2024-01-21T11:17:00"/>
    <s v="Morning"/>
    <d v="2024-01-21T11:20:00"/>
    <d v="2024-01-21T11:21:00"/>
    <d v="2024-01-21T11:45:00"/>
    <d v="2024-01-21T12:11:00"/>
    <d v="2024-01-21T12:44:00"/>
    <d v="2024-01-21T12:52:00"/>
    <n v="0.72"/>
    <n v="2"/>
    <n v="6"/>
    <n v="0.3"/>
    <m/>
    <n v="1"/>
    <s v="Online"/>
    <n v="0.74563399306674871"/>
    <m/>
    <n v="28.000000007450581"/>
    <m/>
    <n v="95.000000005820766"/>
    <x v="1"/>
  </r>
  <r>
    <s v="P100267"/>
    <s v="Neurology"/>
    <x v="0"/>
    <s v="Scheduled"/>
    <d v="2024-01-01T00:00:00"/>
    <d v="2024-01-01T13:30:00"/>
    <d v="2024-01-01T13:39:00"/>
    <s v="Afternoon"/>
    <d v="2024-01-01T13:40:00"/>
    <d v="2024-01-01T13:47:00"/>
    <d v="2024-01-01T14:26:00"/>
    <d v="2024-01-01T14:31:00"/>
    <d v="2024-01-01T16:14:00"/>
    <d v="2024-01-01T17:55:00"/>
    <n v="0.76"/>
    <n v="4"/>
    <n v="11"/>
    <n v="0.21"/>
    <m/>
    <n v="1"/>
    <s v="Online"/>
    <n v="1.801429960072809E-2"/>
    <m/>
    <n v="47.000000006519258"/>
    <m/>
    <n v="256.00000000675209"/>
    <x v="2"/>
  </r>
  <r>
    <s v="P100277"/>
    <s v="Neurology"/>
    <x v="2"/>
    <s v="Scheduled"/>
    <d v="2024-03-02T00:00:00"/>
    <d v="2024-03-02T08:45:00"/>
    <d v="2024-03-02T08:41:00"/>
    <s v="Morning"/>
    <d v="2024-03-02T08:45:00"/>
    <d v="2024-03-02T08:50:00"/>
    <d v="2024-03-02T09:13:00"/>
    <d v="2024-03-02T09:18:00"/>
    <d v="2024-03-02T09:52:00"/>
    <d v="2024-03-02T10:02:00"/>
    <n v="0.89"/>
    <n v="6"/>
    <n v="11"/>
    <n v="0.2"/>
    <m/>
    <n v="1"/>
    <s v="Online"/>
    <n v="0.26966479690887524"/>
    <m/>
    <n v="31.999999999534339"/>
    <m/>
    <n v="81.000000002095476"/>
    <x v="6"/>
  </r>
  <r>
    <s v="P100282"/>
    <s v="Neurology"/>
    <x v="1"/>
    <s v="Scheduled"/>
    <d v="2024-02-04T00:00:00"/>
    <d v="2024-02-04T08:45:00"/>
    <d v="2024-02-04T08:20:00"/>
    <s v="Morning"/>
    <d v="2024-02-04T08:23:00"/>
    <d v="2024-02-04T08:24:00"/>
    <d v="2024-02-04T09:10:00"/>
    <d v="2024-02-04T09:26:00"/>
    <d v="2024-02-04T09:26:00"/>
    <d v="2024-02-04T09:28:00"/>
    <n v="0.75"/>
    <n v="8"/>
    <n v="14"/>
    <n v="0.36"/>
    <m/>
    <n v="1"/>
    <s v="Online"/>
    <n v="0.86832122664887601"/>
    <m/>
    <n v="50.000000005820766"/>
    <m/>
    <n v="68.000000001629815"/>
    <x v="1"/>
  </r>
  <r>
    <s v="P100284"/>
    <s v="Neurology"/>
    <x v="1"/>
    <s v="Scheduled"/>
    <d v="2024-02-19T00:00:00"/>
    <d v="2024-02-19T12:00:00"/>
    <d v="2024-02-19T11:43:00"/>
    <s v="Morning"/>
    <d v="2024-02-19T11:46:00"/>
    <d v="2024-02-19T11:52:00"/>
    <d v="2024-02-19T12:44:00"/>
    <d v="2024-02-19T12:56:00"/>
    <d v="2024-02-19T14:21:00"/>
    <d v="2024-02-19T14:34:00"/>
    <n v="0.74"/>
    <n v="6"/>
    <n v="5"/>
    <n v="0.47"/>
    <m/>
    <n v="1"/>
    <s v="Online"/>
    <n v="0.31129064036892828"/>
    <m/>
    <n v="60.999999999767169"/>
    <m/>
    <n v="171.00000000209548"/>
    <x v="2"/>
  </r>
  <r>
    <s v="P100293"/>
    <s v="Neurology"/>
    <x v="1"/>
    <s v="Scheduled"/>
    <d v="2024-01-18T00:00:00"/>
    <d v="2024-01-18T08:00:00"/>
    <d v="2024-01-18T07:45:00"/>
    <s v="Morning"/>
    <d v="2024-01-18T07:46:00"/>
    <d v="2024-01-18T07:54:00"/>
    <d v="2024-01-18T08:28:00"/>
    <d v="2024-01-18T08:58:00"/>
    <d v="2024-01-18T09:44:00"/>
    <d v="2024-01-18T09:59:00"/>
    <n v="0.69"/>
    <n v="6"/>
    <n v="6"/>
    <n v="0.31"/>
    <m/>
    <n v="1"/>
    <s v="Online"/>
    <n v="4.6475357998284283E-2"/>
    <m/>
    <n v="43.000000003958121"/>
    <m/>
    <n v="134.00000000721775"/>
    <x v="4"/>
  </r>
  <r>
    <s v="P100298"/>
    <s v="Neurology"/>
    <x v="1"/>
    <s v="Scheduled"/>
    <d v="2024-03-11T00:00:00"/>
    <d v="2024-03-11T09:30:00"/>
    <d v="2024-03-11T09:01:00"/>
    <s v="Morning"/>
    <d v="2024-03-11T09:03:00"/>
    <d v="2024-03-11T09:09:00"/>
    <d v="2024-03-11T11:55:00"/>
    <d v="2024-03-11T12:13:00"/>
    <d v="2024-03-11T12:43:00"/>
    <d v="2024-03-11T12:47:00"/>
    <n v="0.88"/>
    <n v="8"/>
    <n v="8"/>
    <n v="0.25"/>
    <m/>
    <n v="1"/>
    <s v="Online"/>
    <n v="0.7645842397596716"/>
    <m/>
    <n v="174.00000000139698"/>
    <m/>
    <n v="225.99999999278225"/>
    <x v="2"/>
  </r>
  <r>
    <s v="P100321"/>
    <s v="Neurology"/>
    <x v="0"/>
    <s v="Scheduled"/>
    <d v="2024-02-07T00:00:00"/>
    <d v="2024-02-07T16:15:00"/>
    <d v="2024-02-07T15:51:00"/>
    <s v="Afternoon"/>
    <d v="2024-02-07T15:55:00"/>
    <d v="2024-02-07T16:00:00"/>
    <d v="2024-02-07T17:22:00"/>
    <d v="2024-02-07T17:47:00"/>
    <d v="2024-02-07T18:21:00"/>
    <d v="2024-02-07T18:33:00"/>
    <n v="0.5"/>
    <n v="7"/>
    <n v="9"/>
    <n v="0.27"/>
    <m/>
    <n v="1"/>
    <s v="Online"/>
    <n v="0.48078783853760587"/>
    <m/>
    <n v="91.000000003259629"/>
    <m/>
    <n v="162.00000000419095"/>
    <x v="5"/>
  </r>
  <r>
    <s v="P100323"/>
    <s v="Neurology"/>
    <x v="1"/>
    <s v="Scheduled"/>
    <d v="2024-03-28T00:00:00"/>
    <d v="2024-03-28T13:30:00"/>
    <d v="2024-03-28T13:10:00"/>
    <s v="Afternoon"/>
    <d v="2024-03-28T13:12:00"/>
    <d v="2024-03-28T13:21:00"/>
    <d v="2024-03-28T14:26:00"/>
    <d v="2024-03-28T14:37:00"/>
    <d v="2024-03-28T14:37:00"/>
    <d v="2024-03-28T14:49:00"/>
    <n v="0.34"/>
    <n v="5"/>
    <n v="14"/>
    <n v="0.24"/>
    <m/>
    <n v="1"/>
    <s v="Online"/>
    <n v="0.99454031126774844"/>
    <m/>
    <n v="76.000000006752089"/>
    <m/>
    <n v="98.999999997904524"/>
    <x v="4"/>
  </r>
  <r>
    <s v="P100327"/>
    <s v="Neurology"/>
    <x v="2"/>
    <s v="Scheduled"/>
    <d v="2024-01-19T00:00:00"/>
    <d v="2024-01-19T15:45:00"/>
    <d v="2024-01-19T15:24:00"/>
    <s v="Afternoon"/>
    <d v="2024-01-19T15:27:00"/>
    <d v="2024-01-19T15:34:00"/>
    <d v="2024-01-19T15:43:00"/>
    <d v="2024-01-19T15:57:00"/>
    <d v="2024-01-19T15:57:00"/>
    <d v="2024-01-19T16:11:00"/>
    <n v="0.33"/>
    <n v="3"/>
    <n v="3"/>
    <n v="0.49"/>
    <m/>
    <n v="1"/>
    <s v="Online"/>
    <n v="0.72793976061694299"/>
    <m/>
    <n v="18.999999999068677"/>
    <m/>
    <n v="46.999999996041879"/>
    <x v="0"/>
  </r>
  <r>
    <s v="P100331"/>
    <s v="Neurology"/>
    <x v="2"/>
    <s v="Scheduled"/>
    <d v="2024-02-02T00:00:00"/>
    <d v="2024-02-02T14:45:00"/>
    <d v="2024-02-02T14:51:00"/>
    <s v="Afternoon"/>
    <d v="2024-02-02T14:54:00"/>
    <d v="2024-02-02T15:00:00"/>
    <d v="2024-02-02T16:42:00"/>
    <d v="2024-02-02T17:01:00"/>
    <d v="2024-02-02T17:54:00"/>
    <d v="2024-02-02T18:04:00"/>
    <n v="0.93"/>
    <n v="7"/>
    <n v="10"/>
    <n v="0.48"/>
    <m/>
    <n v="1"/>
    <s v="Online"/>
    <n v="0.20416904365437005"/>
    <m/>
    <n v="110.99999999511056"/>
    <m/>
    <n v="193.00000000046566"/>
    <x v="0"/>
  </r>
  <r>
    <s v="P100336"/>
    <s v="Neurology"/>
    <x v="2"/>
    <s v="Scheduled"/>
    <d v="2024-03-09T00:00:00"/>
    <d v="2024-03-09T14:45:00"/>
    <d v="2024-03-09T14:18:00"/>
    <s v="Afternoon"/>
    <d v="2024-03-09T14:20:00"/>
    <d v="2024-03-09T14:26:00"/>
    <d v="2024-03-09T16:16:00"/>
    <d v="2024-03-09T16:28:00"/>
    <d v="2024-03-09T17:06:00"/>
    <d v="2024-03-09T17:38:00"/>
    <n v="0.76"/>
    <n v="2"/>
    <n v="8"/>
    <n v="0.12"/>
    <m/>
    <n v="1"/>
    <s v="Online"/>
    <n v="0.93550161537471244"/>
    <m/>
    <n v="117.9999999969732"/>
    <m/>
    <n v="200.00000000232831"/>
    <x v="6"/>
  </r>
  <r>
    <s v="P100338"/>
    <s v="Neurology"/>
    <x v="0"/>
    <s v="Scheduled"/>
    <d v="2024-03-15T00:00:00"/>
    <d v="2024-03-15T11:15:00"/>
    <d v="2024-03-15T11:11:00"/>
    <s v="Morning"/>
    <d v="2024-03-15T11:13:00"/>
    <d v="2024-03-15T11:18:00"/>
    <d v="2024-03-15T11:53:00"/>
    <d v="2024-03-15T12:09:00"/>
    <d v="2024-03-15T12:09:00"/>
    <d v="2024-03-15T13:47:00"/>
    <n v="0.92"/>
    <n v="7"/>
    <n v="6"/>
    <n v="0.34"/>
    <m/>
    <n v="1"/>
    <s v="Online"/>
    <n v="0.32109998553016239"/>
    <m/>
    <n v="42.000000000698492"/>
    <m/>
    <n v="156.00000000558794"/>
    <x v="0"/>
  </r>
  <r>
    <s v="P100376"/>
    <s v="Neurology"/>
    <x v="0"/>
    <s v="Scheduled"/>
    <d v="2024-02-15T00:00:00"/>
    <d v="2024-02-15T14:30:00"/>
    <d v="2024-02-15T14:12:00"/>
    <s v="Afternoon"/>
    <d v="2024-02-15T14:16:00"/>
    <d v="2024-02-15T14:29:00"/>
    <d v="2024-02-15T15:33:00"/>
    <d v="2024-02-15T16:01:00"/>
    <d v="2024-02-15T16:25:00"/>
    <d v="2024-02-15T16:32:00"/>
    <n v="0.71"/>
    <n v="4"/>
    <n v="8"/>
    <n v="0.18"/>
    <m/>
    <n v="1"/>
    <s v="Online"/>
    <n v="0.13042860380163201"/>
    <m/>
    <n v="81.000000002095476"/>
    <m/>
    <n v="139.99999999534339"/>
    <x v="4"/>
  </r>
  <r>
    <s v="P100381"/>
    <s v="Neurology"/>
    <x v="1"/>
    <s v="Scheduled"/>
    <d v="2024-03-07T00:00:00"/>
    <d v="2024-03-07T14:15:00"/>
    <d v="2024-03-07T13:53:00"/>
    <s v="Afternoon"/>
    <d v="2024-03-07T13:57:00"/>
    <d v="2024-03-07T14:01:00"/>
    <d v="2024-03-07T17:07:00"/>
    <d v="2024-03-07T17:14:00"/>
    <d v="2024-03-07T17:44:00"/>
    <d v="2024-03-07T17:58:00"/>
    <n v="0.32"/>
    <n v="8"/>
    <n v="7"/>
    <n v="0.24"/>
    <m/>
    <n v="1"/>
    <s v="Online"/>
    <n v="0.90751633229121431"/>
    <m/>
    <n v="193.99999999324791"/>
    <m/>
    <n v="245.00000000232831"/>
    <x v="4"/>
  </r>
  <r>
    <s v="P100424"/>
    <s v="Neurology"/>
    <x v="0"/>
    <s v="Scheduled"/>
    <d v="2024-02-12T00:00:00"/>
    <d v="2024-02-12T16:15:00"/>
    <d v="2024-02-12T15:47:00"/>
    <s v="Afternoon"/>
    <d v="2024-02-12T15:50:00"/>
    <d v="2024-02-12T15:56:00"/>
    <d v="2024-02-12T16:49:00"/>
    <d v="2024-02-12T17:01:00"/>
    <d v="2024-02-12T17:01:00"/>
    <d v="2024-02-12T17:12:00"/>
    <n v="0.34"/>
    <n v="3"/>
    <n v="10"/>
    <n v="0.15"/>
    <m/>
    <n v="1"/>
    <s v="Online"/>
    <n v="8.9657725053906789E-2"/>
    <m/>
    <n v="62.000000003026798"/>
    <m/>
    <n v="85.000000004656613"/>
    <x v="2"/>
  </r>
  <r>
    <s v="P100454"/>
    <s v="Neurology"/>
    <x v="1"/>
    <s v="Walk-in"/>
    <d v="2024-02-10T00:00:00"/>
    <d v="2024-02-10T15:45:00"/>
    <d v="2024-02-10T15:57:00"/>
    <s v="Afternoon"/>
    <d v="2024-02-10T16:02:00"/>
    <d v="2024-02-10T16:10:00"/>
    <d v="2024-02-10T17:27:00"/>
    <d v="2024-02-10T17:54:00"/>
    <d v="2024-02-10T19:31:00"/>
    <d v="2024-02-10T20:13:00"/>
    <n v="0.6"/>
    <n v="6"/>
    <n v="3"/>
    <n v="0.11"/>
    <d v="1899-12-30T00:06:22"/>
    <n v="0"/>
    <s v="Walk-in"/>
    <n v="0.22824266188360132"/>
    <m/>
    <n v="90"/>
    <m/>
    <n v="256.00000000675209"/>
    <x v="6"/>
  </r>
  <r>
    <s v="P100476"/>
    <s v="Neurology"/>
    <x v="3"/>
    <s v="Scheduled"/>
    <d v="2024-03-11T00:00:00"/>
    <d v="2024-03-11T15:15:00"/>
    <d v="2024-03-11T14:50:00"/>
    <s v="Afternoon"/>
    <d v="2024-03-11T14:52:00"/>
    <d v="2024-03-11T15:02:00"/>
    <d v="2024-03-11T15:58:00"/>
    <d v="2024-03-11T16:35:00"/>
    <d v="2024-03-11T17:14:00"/>
    <d v="2024-03-11T17:25:00"/>
    <n v="0.72"/>
    <n v="7"/>
    <n v="3"/>
    <n v="0.23"/>
    <m/>
    <n v="1"/>
    <s v="Online"/>
    <n v="0.1647790346552962"/>
    <m/>
    <n v="68.000000001629815"/>
    <m/>
    <n v="155.00000000232831"/>
    <x v="2"/>
  </r>
  <r>
    <s v="P100488"/>
    <s v="Neurology"/>
    <x v="3"/>
    <s v="Emergency"/>
    <d v="2024-03-24T00:00:00"/>
    <d v="2024-03-24T14:15:00"/>
    <d v="2024-03-24T13:58:00"/>
    <s v="Afternoon"/>
    <d v="2024-03-24T14:01:00"/>
    <d v="2024-03-24T14:03:00"/>
    <d v="2024-03-24T14:38:00"/>
    <d v="2024-03-24T14:56:00"/>
    <d v="2024-03-24T15:54:00"/>
    <d v="2024-03-24T17:16:00"/>
    <n v="0.63"/>
    <n v="5"/>
    <n v="6"/>
    <n v="0.45"/>
    <d v="1899-12-30T00:06:21"/>
    <n v="0"/>
    <s v="Walk-in"/>
    <n v="0.73644869421780346"/>
    <m/>
    <n v="40.000000004656613"/>
    <m/>
    <n v="198.00000000628643"/>
    <x v="1"/>
  </r>
  <r>
    <s v="P100492"/>
    <s v="Neurology"/>
    <x v="0"/>
    <s v="Scheduled"/>
    <d v="2024-03-05T00:00:00"/>
    <d v="2024-03-05T11:15:00"/>
    <d v="2024-03-05T11:04:00"/>
    <s v="Morning"/>
    <d v="2024-03-05T11:05:00"/>
    <d v="2024-03-05T11:11:00"/>
    <d v="2024-03-05T11:26:00"/>
    <d v="2024-03-05T11:53:00"/>
    <d v="2024-03-05T11:53:00"/>
    <d v="2024-03-05T12:06:00"/>
    <n v="0.33"/>
    <n v="2"/>
    <n v="6"/>
    <n v="0.48"/>
    <m/>
    <n v="1"/>
    <s v="Online"/>
    <n v="0.52616760182519495"/>
    <m/>
    <n v="22.000000008847564"/>
    <m/>
    <n v="62.000000003026798"/>
    <x v="3"/>
  </r>
  <r>
    <s v="P100512"/>
    <s v="Neurology"/>
    <x v="1"/>
    <s v="Scheduled"/>
    <d v="2024-02-16T00:00:00"/>
    <d v="2024-02-16T13:30:00"/>
    <d v="2024-02-16T13:57:00"/>
    <s v="Afternoon"/>
    <d v="2024-02-16T14:00:00"/>
    <d v="2024-02-16T14:07:00"/>
    <d v="2024-02-16T14:33:00"/>
    <d v="2024-02-16T14:45:00"/>
    <d v="2024-02-16T14:45:00"/>
    <d v="2024-02-16T16:14:00"/>
    <n v="0.47"/>
    <n v="3"/>
    <n v="7"/>
    <n v="0.36"/>
    <m/>
    <n v="1"/>
    <s v="Online"/>
    <n v="0.4842888658912059"/>
    <m/>
    <n v="35.999999991618097"/>
    <m/>
    <n v="136.99999999604188"/>
    <x v="0"/>
  </r>
  <r>
    <s v="P100541"/>
    <s v="Neurology"/>
    <x v="0"/>
    <s v="Walk-in"/>
    <d v="2024-02-15T00:00:00"/>
    <d v="2024-02-15T11:45:00"/>
    <d v="2024-02-15T11:35:00"/>
    <s v="Morning"/>
    <d v="2024-02-15T11:37:00"/>
    <d v="2024-02-15T11:44:00"/>
    <d v="2024-02-15T11:53:00"/>
    <d v="2024-02-15T12:28:00"/>
    <d v="2024-02-15T13:57:00"/>
    <d v="2024-02-15T15:40:00"/>
    <n v="0.77"/>
    <n v="5"/>
    <n v="10"/>
    <n v="0.23"/>
    <d v="1899-12-30T00:39:13"/>
    <n v="0"/>
    <s v="Walk-in"/>
    <n v="0.18262084743797957"/>
    <m/>
    <n v="17.999999995809048"/>
    <m/>
    <n v="245.00000000232831"/>
    <x v="4"/>
  </r>
  <r>
    <s v="P100545"/>
    <s v="Neurology"/>
    <x v="1"/>
    <s v="Scheduled"/>
    <d v="2024-03-19T00:00:00"/>
    <d v="2024-03-19T08:30:00"/>
    <d v="2024-03-19T08:21:00"/>
    <s v="Morning"/>
    <d v="2024-03-19T08:24:00"/>
    <d v="2024-03-19T08:30:00"/>
    <d v="2024-03-19T09:05:00"/>
    <d v="2024-03-19T09:10:00"/>
    <d v="2024-03-19T09:10:00"/>
    <d v="2024-03-19T10:41:00"/>
    <n v="0.6"/>
    <n v="2"/>
    <n v="11"/>
    <n v="0.28000000000000003"/>
    <m/>
    <n v="1"/>
    <s v="Online"/>
    <n v="0.28214500543832655"/>
    <m/>
    <n v="43.999999996740371"/>
    <m/>
    <n v="140.00000000582077"/>
    <x v="3"/>
  </r>
  <r>
    <s v="P100569"/>
    <s v="Neurology"/>
    <x v="1"/>
    <s v="Walk-in"/>
    <d v="2024-02-29T00:00:00"/>
    <d v="2024-02-29T11:45:00"/>
    <d v="2024-02-29T11:39:00"/>
    <s v="Morning"/>
    <d v="2024-02-29T11:44:00"/>
    <d v="2024-02-29T11:51:00"/>
    <d v="2024-02-29T12:46:00"/>
    <d v="2024-02-29T12:56:00"/>
    <d v="2024-02-29T13:17:00"/>
    <d v="2024-02-29T14:35:00"/>
    <n v="0.54"/>
    <n v="6"/>
    <n v="5"/>
    <n v="0.26"/>
    <d v="1899-12-30T00:45:22"/>
    <n v="0"/>
    <s v="Walk-in"/>
    <n v="8.3637019396197387E-2"/>
    <m/>
    <n v="66.999999998370185"/>
    <m/>
    <n v="175.99999999743886"/>
    <x v="4"/>
  </r>
  <r>
    <s v="P100570"/>
    <s v="Neurology"/>
    <x v="0"/>
    <s v="Walk-in"/>
    <d v="2024-03-05T00:00:00"/>
    <d v="2024-03-05T14:45:00"/>
    <d v="2024-03-05T14:38:00"/>
    <s v="Afternoon"/>
    <d v="2024-03-05T14:40:00"/>
    <d v="2024-03-05T14:43:00"/>
    <d v="2024-03-05T17:24:00"/>
    <d v="2024-03-05T17:52:00"/>
    <d v="2024-03-05T18:20:00"/>
    <d v="2024-03-05T20:07:00"/>
    <n v="0.73"/>
    <n v="6"/>
    <n v="14"/>
    <n v="0.49"/>
    <d v="1899-12-30T00:44:26"/>
    <n v="0"/>
    <s v="Walk-in"/>
    <n v="3.3239404711972176E-3"/>
    <m/>
    <n v="165.99999999627471"/>
    <m/>
    <n v="328.99999999324791"/>
    <x v="3"/>
  </r>
  <r>
    <s v="P100577"/>
    <s v="Neurology"/>
    <x v="1"/>
    <s v="Scheduled"/>
    <d v="2024-01-20T00:00:00"/>
    <d v="2024-01-20T14:45:00"/>
    <d v="2024-01-20T14:35:00"/>
    <s v="Afternoon"/>
    <d v="2024-01-20T14:39:00"/>
    <d v="2024-01-20T14:44:00"/>
    <d v="2024-01-20T15:09:00"/>
    <d v="2024-01-20T15:19:00"/>
    <d v="2024-01-20T15:19:00"/>
    <d v="2024-01-20T15:57:00"/>
    <n v="0.86"/>
    <n v="2"/>
    <n v="12"/>
    <n v="0.34"/>
    <m/>
    <n v="1"/>
    <s v="Online"/>
    <n v="0.25332429951949964"/>
    <m/>
    <n v="33.999999995576218"/>
    <m/>
    <n v="81.999999994877726"/>
    <x v="6"/>
  </r>
  <r>
    <s v="P100578"/>
    <s v="Neurology"/>
    <x v="1"/>
    <s v="Emergency"/>
    <d v="2024-01-31T00:00:00"/>
    <d v="2024-01-31T10:00:00"/>
    <d v="2024-01-31T09:33:00"/>
    <s v="Morning"/>
    <d v="2024-01-31T09:35:00"/>
    <d v="2024-01-31T09:39:00"/>
    <d v="2024-01-31T10:07:00"/>
    <d v="2024-01-31T10:23:00"/>
    <d v="2024-01-31T12:04:00"/>
    <d v="2024-01-31T12:19:00"/>
    <n v="0.93"/>
    <n v="8"/>
    <n v="3"/>
    <n v="0.2"/>
    <d v="1899-12-30T00:38:58"/>
    <n v="0"/>
    <s v="Walk-in"/>
    <n v="0.67289893723276173"/>
    <m/>
    <n v="33.999999995576218"/>
    <m/>
    <n v="165.99999999627471"/>
    <x v="5"/>
  </r>
  <r>
    <s v="P100580"/>
    <s v="Neurology"/>
    <x v="3"/>
    <s v="Scheduled"/>
    <d v="2024-03-26T00:00:00"/>
    <d v="2024-03-26T10:45:00"/>
    <d v="2024-03-26T11:05:00"/>
    <s v="Morning"/>
    <d v="2024-03-26T11:07:00"/>
    <d v="2024-03-26T11:14:00"/>
    <d v="2024-03-26T11:32:00"/>
    <d v="2024-03-26T12:06:00"/>
    <d v="2024-03-26T13:46:00"/>
    <d v="2024-03-26T13:56:00"/>
    <n v="0.7"/>
    <n v="3"/>
    <n v="12"/>
    <n v="0.47"/>
    <m/>
    <n v="1"/>
    <s v="Online"/>
    <n v="7.2551168976401015E-2"/>
    <m/>
    <n v="27.000000004190952"/>
    <m/>
    <n v="171.00000000209548"/>
    <x v="3"/>
  </r>
  <r>
    <s v="P100582"/>
    <s v="Neurology"/>
    <x v="1"/>
    <s v="Walk-in"/>
    <d v="2024-03-18T00:00:00"/>
    <d v="2024-03-18T13:30:00"/>
    <d v="2024-03-18T13:20:00"/>
    <s v="Afternoon"/>
    <d v="2024-03-18T13:24:00"/>
    <d v="2024-03-18T13:26:00"/>
    <d v="2024-03-18T13:51:00"/>
    <d v="2024-03-18T14:15:00"/>
    <d v="2024-03-18T14:40:00"/>
    <d v="2024-03-18T15:03:00"/>
    <n v="0.72"/>
    <n v="7"/>
    <n v="8"/>
    <n v="0.49"/>
    <d v="1899-12-30T00:27:44"/>
    <n v="0"/>
    <s v="Walk-in"/>
    <n v="0.85741019468826063"/>
    <m/>
    <n v="30.99999999627471"/>
    <m/>
    <n v="103.00000000046566"/>
    <x v="2"/>
  </r>
  <r>
    <s v="P100590"/>
    <s v="Neurology"/>
    <x v="0"/>
    <s v="Scheduled"/>
    <d v="2024-01-31T00:00:00"/>
    <d v="2024-01-31T16:30:00"/>
    <d v="2024-01-31T16:08:00"/>
    <s v="Afternoon"/>
    <d v="2024-01-31T16:13:00"/>
    <d v="2024-01-31T16:20:00"/>
    <d v="2024-01-31T16:35:00"/>
    <d v="2024-01-31T17:16:00"/>
    <d v="2024-01-31T17:42:00"/>
    <d v="2024-01-31T17:57:00"/>
    <n v="0.68"/>
    <n v="2"/>
    <n v="5"/>
    <n v="0.38"/>
    <m/>
    <n v="1"/>
    <s v="Online"/>
    <n v="0.32968733111851112"/>
    <m/>
    <n v="26.999999993713573"/>
    <m/>
    <n v="108.99999999906868"/>
    <x v="5"/>
  </r>
  <r>
    <s v="P100630"/>
    <s v="Neurology"/>
    <x v="0"/>
    <s v="Scheduled"/>
    <d v="2024-01-31T00:00:00"/>
    <d v="2024-01-31T09:30:00"/>
    <d v="2024-01-31T09:10:00"/>
    <s v="Morning"/>
    <d v="2024-01-31T09:14:00"/>
    <d v="2024-01-31T09:18:00"/>
    <d v="2024-01-31T10:17:00"/>
    <d v="2024-01-31T10:47:00"/>
    <d v="2024-01-31T13:32:00"/>
    <d v="2024-01-31T14:14:00"/>
    <n v="0.81"/>
    <n v="4"/>
    <n v="13"/>
    <n v="0.3"/>
    <m/>
    <n v="1"/>
    <s v="Online"/>
    <n v="0.60895451127280598"/>
    <m/>
    <n v="66.999999998370185"/>
    <m/>
    <n v="303.99999999557622"/>
    <x v="5"/>
  </r>
  <r>
    <s v="P100631"/>
    <s v="Neurology"/>
    <x v="2"/>
    <s v="Walk-in"/>
    <d v="2024-02-08T00:00:00"/>
    <d v="2024-02-08T09:15:00"/>
    <d v="2024-02-08T08:51:00"/>
    <s v="Morning"/>
    <d v="2024-02-08T08:53:00"/>
    <d v="2024-02-08T08:58:00"/>
    <d v="2024-02-08T09:11:00"/>
    <d v="2024-02-08T09:36:00"/>
    <d v="2024-02-08T09:36:00"/>
    <d v="2024-02-08T09:48:00"/>
    <n v="0.73"/>
    <n v="3"/>
    <n v="14"/>
    <n v="0.35"/>
    <d v="1899-12-30T00:00:25"/>
    <n v="0"/>
    <s v="Walk-in"/>
    <n v="0.4062654689411952"/>
    <m/>
    <n v="20.000000002328306"/>
    <m/>
    <n v="56.999999997206032"/>
    <x v="4"/>
  </r>
  <r>
    <s v="P100647"/>
    <s v="Neurology"/>
    <x v="3"/>
    <s v="Emergency"/>
    <d v="2024-01-14T00:00:00"/>
    <d v="2024-01-14T16:45:00"/>
    <d v="2024-01-14T16:36:00"/>
    <s v="Afternoon"/>
    <d v="2024-01-14T16:41:00"/>
    <d v="2024-01-14T16:49:00"/>
    <d v="2024-01-14T16:51:00"/>
    <d v="2024-01-14T17:06:00"/>
    <d v="2024-01-14T17:06:00"/>
    <d v="2024-01-14T19:14:00"/>
    <n v="0.92"/>
    <n v="3"/>
    <n v="12"/>
    <n v="0.39"/>
    <d v="1899-12-30T00:46:17"/>
    <n v="0"/>
    <s v="Walk-in"/>
    <n v="0.86838989244875053"/>
    <m/>
    <n v="14.99999999650754"/>
    <m/>
    <n v="158.00000000162981"/>
    <x v="1"/>
  </r>
  <r>
    <s v="P100651"/>
    <s v="Neurology"/>
    <x v="1"/>
    <s v="Scheduled"/>
    <d v="2024-03-08T00:00:00"/>
    <d v="2024-03-08T08:00:00"/>
    <d v="2024-03-08T07:55:00"/>
    <s v="Morning"/>
    <d v="2024-03-08T07:59:00"/>
    <d v="2024-03-08T08:02:00"/>
    <d v="2024-03-08T10:36:00"/>
    <d v="2024-03-08T10:47:00"/>
    <d v="2024-03-08T10:47:00"/>
    <d v="2024-03-08T11:35:00"/>
    <n v="0.63"/>
    <n v="2"/>
    <n v="6"/>
    <n v="0.15"/>
    <m/>
    <n v="1"/>
    <s v="Online"/>
    <n v="0.61505141901942906"/>
    <m/>
    <n v="161.00000000093132"/>
    <m/>
    <n v="220.00000000465661"/>
    <x v="0"/>
  </r>
  <r>
    <s v="P100669"/>
    <s v="Neurology"/>
    <x v="0"/>
    <s v="Scheduled"/>
    <d v="2024-02-28T00:00:00"/>
    <d v="2024-02-28T12:15:00"/>
    <d v="2024-02-28T12:33:00"/>
    <s v="Afternoon"/>
    <d v="2024-02-28T12:38:00"/>
    <d v="2024-02-28T12:44:00"/>
    <d v="2024-02-28T13:36:00"/>
    <d v="2024-02-28T13:59:00"/>
    <d v="2024-02-28T14:36:00"/>
    <d v="2024-02-28T16:01:00"/>
    <n v="0.48"/>
    <n v="2"/>
    <n v="5"/>
    <n v="0.31"/>
    <m/>
    <n v="1"/>
    <s v="Online"/>
    <n v="0.70910898010782397"/>
    <m/>
    <n v="62.999999995809048"/>
    <m/>
    <n v="207.9999999969732"/>
    <x v="5"/>
  </r>
  <r>
    <s v="P100677"/>
    <s v="Neurology"/>
    <x v="1"/>
    <s v="Scheduled"/>
    <d v="2024-03-12T00:00:00"/>
    <d v="2024-03-12T08:15:00"/>
    <d v="2024-03-12T07:52:00"/>
    <s v="Morning"/>
    <d v="2024-03-12T07:53:00"/>
    <d v="2024-03-12T08:05:00"/>
    <d v="2024-03-12T09:26:00"/>
    <d v="2024-03-12T09:34:00"/>
    <d v="2024-03-12T09:34:00"/>
    <d v="2024-03-12T09:42:00"/>
    <n v="0.38"/>
    <n v="5"/>
    <n v="13"/>
    <n v="0.3"/>
    <m/>
    <n v="1"/>
    <s v="Online"/>
    <n v="0.19008120706639953"/>
    <m/>
    <n v="94.000000002561137"/>
    <m/>
    <n v="110.00000000232831"/>
    <x v="3"/>
  </r>
  <r>
    <s v="P100678"/>
    <s v="Neurology"/>
    <x v="0"/>
    <s v="Scheduled"/>
    <d v="2024-03-17T00:00:00"/>
    <d v="2024-03-17T11:15:00"/>
    <d v="2024-03-17T11:20:00"/>
    <s v="Morning"/>
    <d v="2024-03-17T11:22:00"/>
    <d v="2024-03-17T11:29:00"/>
    <d v="2024-03-17T11:47:00"/>
    <d v="2024-03-17T11:57:00"/>
    <d v="2024-03-17T12:32:00"/>
    <d v="2024-03-17T12:45:00"/>
    <n v="0.48"/>
    <n v="7"/>
    <n v="13"/>
    <n v="0.38"/>
    <m/>
    <n v="1"/>
    <s v="Online"/>
    <n v="0.27994951258283363"/>
    <m/>
    <n v="27.000000004190952"/>
    <m/>
    <n v="85.000000004656613"/>
    <x v="1"/>
  </r>
  <r>
    <s v="P100697"/>
    <s v="Neurology"/>
    <x v="0"/>
    <s v="Scheduled"/>
    <d v="2024-03-31T00:00:00"/>
    <d v="2024-03-31T14:45:00"/>
    <d v="2024-03-31T14:08:00"/>
    <s v="Afternoon"/>
    <d v="2024-03-31T14:11:00"/>
    <d v="2024-03-31T14:25:00"/>
    <d v="2024-03-31T15:00:00"/>
    <d v="2024-03-31T15:16:00"/>
    <d v="2024-03-31T16:09:00"/>
    <d v="2024-03-31T16:45:00"/>
    <n v="0.55000000000000004"/>
    <n v="4"/>
    <n v="3"/>
    <n v="0.2"/>
    <m/>
    <n v="1"/>
    <s v="Online"/>
    <n v="0.88151187621610494"/>
    <m/>
    <n v="52.000000001862645"/>
    <m/>
    <n v="156.99999999837019"/>
    <x v="1"/>
  </r>
  <r>
    <s v="P100711"/>
    <s v="Neurology"/>
    <x v="3"/>
    <s v="Emergency"/>
    <d v="2024-02-06T00:00:00"/>
    <d v="2024-02-06T11:30:00"/>
    <d v="2024-02-06T11:24:00"/>
    <s v="Morning"/>
    <d v="2024-02-06T11:27:00"/>
    <d v="2024-02-06T11:29:00"/>
    <d v="2024-02-06T14:17:00"/>
    <d v="2024-02-06T14:27:00"/>
    <d v="2024-02-06T14:27:00"/>
    <d v="2024-02-06T15:34:00"/>
    <n v="0.66"/>
    <n v="6"/>
    <n v="8"/>
    <n v="0.33"/>
    <d v="1899-12-30T00:28:43"/>
    <n v="0"/>
    <s v="Walk-in"/>
    <n v="7.5873761897358172E-3"/>
    <m/>
    <n v="172.99999999813735"/>
    <m/>
    <n v="249.99999999767169"/>
    <x v="3"/>
  </r>
  <r>
    <s v="P100716"/>
    <s v="Neurology"/>
    <x v="0"/>
    <s v="Scheduled"/>
    <d v="2024-03-30T00:00:00"/>
    <d v="2024-03-30T13:30:00"/>
    <d v="2024-03-30T13:25:00"/>
    <s v="Afternoon"/>
    <d v="2024-03-30T13:27:00"/>
    <d v="2024-03-30T13:35:00"/>
    <d v="2024-03-30T14:13:00"/>
    <d v="2024-03-30T14:21:00"/>
    <d v="2024-03-30T14:52:00"/>
    <d v="2024-03-30T15:06:00"/>
    <n v="0.35"/>
    <n v="2"/>
    <n v="5"/>
    <n v="0.43"/>
    <m/>
    <n v="1"/>
    <s v="Online"/>
    <n v="0.92940623177065573"/>
    <m/>
    <n v="47.999999999301508"/>
    <m/>
    <n v="100.9999999939464"/>
    <x v="6"/>
  </r>
  <r>
    <s v="P100737"/>
    <s v="Neurology"/>
    <x v="2"/>
    <s v="Scheduled"/>
    <d v="2024-03-20T00:00:00"/>
    <d v="2024-03-20T14:45:00"/>
    <d v="2024-03-20T14:31:00"/>
    <s v="Afternoon"/>
    <d v="2024-03-20T14:34:00"/>
    <d v="2024-03-20T14:40:00"/>
    <d v="2024-03-20T18:06:00"/>
    <d v="2024-03-20T18:19:00"/>
    <d v="2024-03-20T18:44:00"/>
    <d v="2024-03-20T18:56:00"/>
    <n v="0.32"/>
    <n v="6"/>
    <n v="5"/>
    <n v="0.28999999999999998"/>
    <m/>
    <n v="1"/>
    <s v="Online"/>
    <n v="8.8979093881067839E-2"/>
    <m/>
    <n v="214.99999999883585"/>
    <m/>
    <n v="265.00000000465661"/>
    <x v="5"/>
  </r>
  <r>
    <s v="P100755"/>
    <s v="Neurology"/>
    <x v="3"/>
    <s v="Scheduled"/>
    <d v="2024-03-18T00:00:00"/>
    <d v="2024-03-18T10:30:00"/>
    <d v="2024-03-18T10:27:00"/>
    <s v="Morning"/>
    <d v="2024-03-18T10:30:00"/>
    <d v="2024-03-18T10:36:00"/>
    <d v="2024-03-18T11:25:00"/>
    <d v="2024-03-18T12:16:00"/>
    <d v="2024-03-18T13:38:00"/>
    <d v="2024-03-18T14:22:00"/>
    <n v="0.73"/>
    <n v="3"/>
    <n v="10"/>
    <n v="0.43"/>
    <m/>
    <n v="1"/>
    <s v="Online"/>
    <n v="0.56298734489720004"/>
    <m/>
    <n v="58.000000000465661"/>
    <m/>
    <n v="235.00000000116415"/>
    <x v="2"/>
  </r>
  <r>
    <s v="P100757"/>
    <s v="Neurology"/>
    <x v="3"/>
    <s v="Scheduled"/>
    <d v="2024-01-08T00:00:00"/>
    <d v="2024-01-08T10:45:00"/>
    <d v="2024-01-08T10:46:00"/>
    <s v="Morning"/>
    <d v="2024-01-08T10:48:00"/>
    <d v="2024-01-08T10:57:00"/>
    <d v="2024-01-08T12:40:00"/>
    <d v="2024-01-08T12:54:00"/>
    <d v="2024-01-08T12:54:00"/>
    <d v="2024-01-08T14:02:00"/>
    <n v="0.6"/>
    <n v="4"/>
    <n v="13"/>
    <n v="0.1"/>
    <m/>
    <n v="1"/>
    <s v="Online"/>
    <n v="8.3874834957498479E-2"/>
    <m/>
    <n v="114.00000000488944"/>
    <m/>
    <n v="195.99999999976717"/>
    <x v="2"/>
  </r>
  <r>
    <s v="P100763"/>
    <s v="Neurology"/>
    <x v="2"/>
    <s v="Scheduled"/>
    <d v="2024-03-17T00:00:00"/>
    <d v="2024-03-17T08:15:00"/>
    <d v="2024-03-17T08:28:00"/>
    <s v="Morning"/>
    <d v="2024-03-17T08:30:00"/>
    <d v="2024-03-17T08:37:00"/>
    <d v="2024-03-17T11:01:00"/>
    <d v="2024-03-17T11:16:00"/>
    <d v="2024-03-17T11:36:00"/>
    <d v="2024-03-17T11:49:00"/>
    <n v="0.66"/>
    <n v="3"/>
    <n v="8"/>
    <n v="0.36"/>
    <m/>
    <n v="1"/>
    <s v="Online"/>
    <n v="0.56582827656314305"/>
    <m/>
    <n v="152.99999999580905"/>
    <m/>
    <n v="200.99999999511056"/>
    <x v="1"/>
  </r>
  <r>
    <s v="P100767"/>
    <s v="Neurology"/>
    <x v="3"/>
    <s v="Walk-in"/>
    <d v="2024-03-08T00:00:00"/>
    <d v="2024-03-08T09:45:00"/>
    <d v="2024-03-08T09:29:00"/>
    <s v="Morning"/>
    <d v="2024-03-08T09:34:00"/>
    <d v="2024-03-08T09:40:00"/>
    <d v="2024-03-08T11:16:00"/>
    <d v="2024-03-08T11:51:00"/>
    <d v="2024-03-08T12:28:00"/>
    <d v="2024-03-08T14:33:00"/>
    <n v="0.85"/>
    <n v="3"/>
    <n v="10"/>
    <n v="0.17"/>
    <d v="1899-12-30T00:39:10"/>
    <n v="0"/>
    <s v="Walk-in"/>
    <n v="0.43365698455589241"/>
    <m/>
    <n v="107.0000000030268"/>
    <m/>
    <n v="303.99999999557622"/>
    <x v="0"/>
  </r>
  <r>
    <s v="P100770"/>
    <s v="Neurology"/>
    <x v="3"/>
    <s v="Scheduled"/>
    <d v="2024-03-12T00:00:00"/>
    <d v="2024-03-12T16:15:00"/>
    <d v="2024-03-12T15:56:00"/>
    <s v="Afternoon"/>
    <d v="2024-03-12T16:00:00"/>
    <d v="2024-03-12T16:11:00"/>
    <d v="2024-03-12T17:07:00"/>
    <d v="2024-03-12T17:24:00"/>
    <d v="2024-03-12T17:24:00"/>
    <d v="2024-03-12T17:44:00"/>
    <n v="0.45"/>
    <n v="4"/>
    <n v="9"/>
    <n v="0.34"/>
    <m/>
    <n v="1"/>
    <s v="Online"/>
    <n v="0.86231258977493297"/>
    <m/>
    <n v="70.999999990453944"/>
    <m/>
    <n v="107.99999999580905"/>
    <x v="3"/>
  </r>
  <r>
    <s v="P100774"/>
    <s v="Neurology"/>
    <x v="0"/>
    <s v="Scheduled"/>
    <d v="2024-01-20T00:00:00"/>
    <d v="2024-01-20T08:45:00"/>
    <d v="2024-01-20T08:21:00"/>
    <s v="Morning"/>
    <d v="2024-01-20T08:22:00"/>
    <d v="2024-01-20T08:31:00"/>
    <d v="2024-01-20T09:01:00"/>
    <d v="2024-01-20T09:26:00"/>
    <d v="2024-01-20T10:48:00"/>
    <d v="2024-01-20T10:57:00"/>
    <n v="0.81"/>
    <n v="7"/>
    <n v="15"/>
    <n v="0.2"/>
    <m/>
    <n v="1"/>
    <s v="Online"/>
    <n v="0.7931354619066191"/>
    <m/>
    <n v="40.000000004656613"/>
    <m/>
    <n v="156.00000000558794"/>
    <x v="6"/>
  </r>
  <r>
    <s v="P100778"/>
    <s v="Neurology"/>
    <x v="2"/>
    <s v="Scheduled"/>
    <d v="2024-01-11T00:00:00"/>
    <d v="2024-01-11T13:45:00"/>
    <d v="2024-01-11T13:28:00"/>
    <s v="Afternoon"/>
    <d v="2024-01-11T13:31:00"/>
    <d v="2024-01-11T13:38:00"/>
    <d v="2024-01-11T15:05:00"/>
    <d v="2024-01-11T15:28:00"/>
    <d v="2024-01-11T15:28:00"/>
    <d v="2024-01-11T16:50:00"/>
    <n v="0.38"/>
    <n v="5"/>
    <n v="7"/>
    <n v="0.44"/>
    <m/>
    <n v="1"/>
    <s v="Online"/>
    <n v="0.78334629854603632"/>
    <m/>
    <n v="96.999999991385266"/>
    <m/>
    <n v="201.99999999837019"/>
    <x v="4"/>
  </r>
  <r>
    <s v="P100787"/>
    <s v="Neurology"/>
    <x v="3"/>
    <s v="Scheduled"/>
    <d v="2024-02-13T00:00:00"/>
    <d v="2024-02-13T10:30:00"/>
    <d v="2024-02-13T10:23:00"/>
    <s v="Morning"/>
    <d v="2024-02-13T10:27:00"/>
    <d v="2024-02-13T10:31:00"/>
    <d v="2024-02-13T11:17:00"/>
    <d v="2024-02-13T11:29:00"/>
    <d v="2024-02-13T11:29:00"/>
    <d v="2024-02-13T13:14:00"/>
    <n v="0.51"/>
    <n v="8"/>
    <n v="8"/>
    <n v="0.12"/>
    <m/>
    <n v="1"/>
    <s v="Online"/>
    <n v="0.78065429449563628"/>
    <m/>
    <n v="53.999999997904524"/>
    <m/>
    <n v="171.00000000209548"/>
    <x v="3"/>
  </r>
  <r>
    <s v="P100792"/>
    <s v="Neurology"/>
    <x v="1"/>
    <s v="Scheduled"/>
    <d v="2024-02-25T00:00:00"/>
    <d v="2024-02-25T15:45:00"/>
    <d v="2024-02-25T15:36:00"/>
    <s v="Afternoon"/>
    <d v="2024-02-25T15:40:00"/>
    <d v="2024-02-25T15:45:00"/>
    <d v="2024-02-25T17:10:00"/>
    <d v="2024-02-25T17:34:00"/>
    <d v="2024-02-25T20:07:00"/>
    <d v="2024-02-25T21:36:00"/>
    <n v="0.8"/>
    <n v="2"/>
    <n v="11"/>
    <n v="0.38"/>
    <m/>
    <n v="1"/>
    <s v="Online"/>
    <n v="0.63750903033567108"/>
    <m/>
    <n v="94.000000002561137"/>
    <m/>
    <n v="360"/>
    <x v="1"/>
  </r>
  <r>
    <s v="P100794"/>
    <s v="Neurology"/>
    <x v="2"/>
    <s v="Scheduled"/>
    <d v="2024-02-01T00:00:00"/>
    <d v="2024-02-01T14:00:00"/>
    <d v="2024-02-01T14:12:00"/>
    <s v="Afternoon"/>
    <d v="2024-02-01T14:16:00"/>
    <d v="2024-02-01T14:23:00"/>
    <d v="2024-02-01T16:15:00"/>
    <d v="2024-02-01T16:29:00"/>
    <d v="2024-02-01T16:46:00"/>
    <d v="2024-02-01T18:23:00"/>
    <n v="0.41"/>
    <n v="3"/>
    <n v="8"/>
    <n v="0.49"/>
    <m/>
    <n v="1"/>
    <s v="Online"/>
    <n v="0.81771021773687558"/>
    <m/>
    <n v="123.00000000279397"/>
    <m/>
    <n v="251.00000000093132"/>
    <x v="4"/>
  </r>
  <r>
    <s v="P100806"/>
    <s v="Neurology"/>
    <x v="0"/>
    <s v="Emergency"/>
    <d v="2024-02-26T00:00:00"/>
    <d v="2024-02-26T09:00:00"/>
    <d v="2024-02-26T08:56:00"/>
    <s v="Morning"/>
    <d v="2024-02-26T08:58:00"/>
    <d v="2024-02-26T09:03:00"/>
    <d v="2024-02-26T09:08:00"/>
    <d v="2024-02-26T09:35:00"/>
    <d v="2024-02-26T10:08:00"/>
    <d v="2024-02-26T11:15:00"/>
    <n v="0.47"/>
    <n v="8"/>
    <n v="15"/>
    <n v="0.46"/>
    <d v="1899-12-30T00:04:17"/>
    <n v="0"/>
    <s v="Walk-in"/>
    <n v="0.48832828714965459"/>
    <m/>
    <n v="12.000000007683411"/>
    <m/>
    <n v="139.00000000256114"/>
    <x v="2"/>
  </r>
  <r>
    <s v="P100811"/>
    <s v="Neurology"/>
    <x v="3"/>
    <s v="Scheduled"/>
    <d v="2024-02-26T00:00:00"/>
    <d v="2024-02-26T15:30:00"/>
    <d v="2024-02-26T15:25:00"/>
    <s v="Afternoon"/>
    <d v="2024-02-26T15:29:00"/>
    <d v="2024-02-26T15:37:00"/>
    <d v="2024-02-26T16:21:00"/>
    <d v="2024-02-26T16:50:00"/>
    <d v="2024-02-26T17:15:00"/>
    <d v="2024-02-26T17:22:00"/>
    <n v="0.46"/>
    <n v="6"/>
    <n v="13"/>
    <n v="0.18"/>
    <m/>
    <n v="1"/>
    <s v="Online"/>
    <n v="0.23508761264608269"/>
    <m/>
    <n v="56.000000004423782"/>
    <m/>
    <n v="117.00000000419095"/>
    <x v="2"/>
  </r>
  <r>
    <s v="P100813"/>
    <s v="Neurology"/>
    <x v="2"/>
    <s v="Scheduled"/>
    <d v="2024-03-19T00:00:00"/>
    <d v="2024-03-19T16:45:00"/>
    <d v="2024-03-19T16:52:00"/>
    <s v="Afternoon"/>
    <d v="2024-03-19T16:57:00"/>
    <d v="2024-03-19T17:05:00"/>
    <d v="2024-03-19T18:27:00"/>
    <d v="2024-03-19T18:49:00"/>
    <d v="2024-03-19T20:03:00"/>
    <d v="2024-03-19T20:10:00"/>
    <n v="0.39"/>
    <n v="7"/>
    <n v="7"/>
    <n v="0.3"/>
    <m/>
    <n v="1"/>
    <s v="Online"/>
    <n v="0.51190452919527241"/>
    <m/>
    <n v="95.000000005820766"/>
    <m/>
    <n v="198.00000000628643"/>
    <x v="3"/>
  </r>
  <r>
    <s v="P100824"/>
    <s v="Neurology"/>
    <x v="1"/>
    <s v="Walk-in"/>
    <d v="2024-03-01T00:00:00"/>
    <d v="2024-03-01T16:15:00"/>
    <d v="2024-03-01T15:53:00"/>
    <s v="Afternoon"/>
    <d v="2024-03-01T15:54:00"/>
    <d v="2024-03-01T15:58:00"/>
    <d v="2024-03-01T17:55:00"/>
    <d v="2024-03-01T18:10:00"/>
    <d v="2024-03-01T18:10:00"/>
    <d v="2024-03-01T18:20:00"/>
    <n v="0.53"/>
    <n v="8"/>
    <n v="8"/>
    <n v="0.42"/>
    <d v="1899-12-30T00:00:11"/>
    <n v="0"/>
    <s v="Walk-in"/>
    <n v="0.64157549024749982"/>
    <m/>
    <n v="121.99999999953434"/>
    <m/>
    <n v="146.99999999720603"/>
    <x v="0"/>
  </r>
  <r>
    <s v="P100845"/>
    <s v="Neurology"/>
    <x v="0"/>
    <s v="Scheduled"/>
    <d v="2024-01-11T00:00:00"/>
    <d v="2024-01-11T10:15:00"/>
    <d v="2024-01-11T09:52:00"/>
    <s v="Morning"/>
    <d v="2024-01-11T09:54:00"/>
    <d v="2024-01-11T09:59:00"/>
    <d v="2024-01-11T10:38:00"/>
    <d v="2024-01-11T10:43:00"/>
    <d v="2024-01-11T11:53:00"/>
    <d v="2024-01-11T12:03:00"/>
    <n v="0.8"/>
    <n v="4"/>
    <n v="3"/>
    <n v="0.23"/>
    <m/>
    <n v="1"/>
    <s v="Online"/>
    <n v="0.55914243913710759"/>
    <m/>
    <n v="46.000000003259629"/>
    <m/>
    <n v="130.99999999743886"/>
    <x v="4"/>
  </r>
  <r>
    <s v="P100846"/>
    <s v="Neurology"/>
    <x v="1"/>
    <s v="Scheduled"/>
    <d v="2024-01-23T00:00:00"/>
    <d v="2024-01-23T15:15:00"/>
    <d v="2024-01-23T14:42:00"/>
    <s v="Afternoon"/>
    <d v="2024-01-23T14:45:00"/>
    <d v="2024-01-23T14:53:00"/>
    <d v="2024-01-23T16:08:00"/>
    <d v="2024-01-23T16:24:00"/>
    <d v="2024-01-23T16:51:00"/>
    <d v="2024-01-23T18:55:00"/>
    <n v="0.94"/>
    <n v="4"/>
    <n v="4"/>
    <n v="0.25"/>
    <m/>
    <n v="1"/>
    <s v="Online"/>
    <n v="0.98020079503580038"/>
    <m/>
    <n v="85.999999997438863"/>
    <m/>
    <n v="252.9999999969732"/>
    <x v="3"/>
  </r>
  <r>
    <s v="P100849"/>
    <s v="Neurology"/>
    <x v="2"/>
    <s v="Walk-in"/>
    <d v="2024-02-02T00:00:00"/>
    <d v="2024-02-02T10:30:00"/>
    <d v="2024-02-02T10:52:00"/>
    <s v="Morning"/>
    <d v="2024-02-02T10:55:00"/>
    <d v="2024-02-02T11:01:00"/>
    <d v="2024-02-02T13:53:00"/>
    <d v="2024-02-02T14:13:00"/>
    <d v="2024-02-02T14:56:00"/>
    <d v="2024-02-02T14:58:00"/>
    <n v="0.95"/>
    <n v="7"/>
    <n v="10"/>
    <n v="0.36"/>
    <d v="1899-12-30T00:59:37"/>
    <n v="0"/>
    <s v="Walk-in"/>
    <n v="1.2637046708370958E-2"/>
    <m/>
    <n v="181.00000000325963"/>
    <m/>
    <n v="246.00000000558794"/>
    <x v="0"/>
  </r>
  <r>
    <s v="P100853"/>
    <s v="Neurology"/>
    <x v="2"/>
    <s v="Scheduled"/>
    <d v="2024-03-16T00:00:00"/>
    <d v="2024-03-16T11:00:00"/>
    <d v="2024-03-16T10:55:00"/>
    <s v="Morning"/>
    <d v="2024-03-16T10:58:00"/>
    <d v="2024-03-16T11:02:00"/>
    <d v="2024-03-16T11:46:00"/>
    <d v="2024-03-16T11:53:00"/>
    <d v="2024-03-16T11:53:00"/>
    <d v="2024-03-16T12:58:00"/>
    <n v="0.75"/>
    <n v="5"/>
    <n v="7"/>
    <n v="0.41"/>
    <m/>
    <n v="1"/>
    <s v="Online"/>
    <n v="0.30793658769882581"/>
    <m/>
    <n v="50.999999998603016"/>
    <m/>
    <n v="123.00000000279397"/>
    <x v="6"/>
  </r>
  <r>
    <s v="P100854"/>
    <s v="Neurology"/>
    <x v="2"/>
    <s v="Scheduled"/>
    <d v="2024-01-06T00:00:00"/>
    <d v="2024-01-06T15:45:00"/>
    <d v="2024-01-06T15:06:00"/>
    <s v="Afternoon"/>
    <d v="2024-01-06T15:07:00"/>
    <d v="2024-01-06T15:15:00"/>
    <d v="2024-01-06T17:31:00"/>
    <d v="2024-01-06T17:46:00"/>
    <d v="2024-01-06T18:14:00"/>
    <d v="2024-01-06T18:21:00"/>
    <n v="0.54"/>
    <n v="5"/>
    <n v="3"/>
    <n v="0.28999999999999998"/>
    <m/>
    <n v="1"/>
    <s v="Online"/>
    <n v="0.40850993840733496"/>
    <m/>
    <n v="145.00000000116415"/>
    <m/>
    <n v="194.99999999650754"/>
    <x v="6"/>
  </r>
  <r>
    <s v="P100855"/>
    <s v="Neurology"/>
    <x v="2"/>
    <s v="Scheduled"/>
    <d v="2024-01-05T00:00:00"/>
    <d v="2024-01-05T10:15:00"/>
    <d v="2024-01-05T10:21:00"/>
    <s v="Morning"/>
    <d v="2024-01-05T10:24:00"/>
    <d v="2024-01-05T10:32:00"/>
    <d v="2024-01-05T12:14:00"/>
    <d v="2024-01-05T12:32:00"/>
    <d v="2024-01-05T12:32:00"/>
    <d v="2024-01-05T13:27:00"/>
    <n v="0.38"/>
    <n v="7"/>
    <n v="9"/>
    <n v="0.28000000000000003"/>
    <m/>
    <n v="1"/>
    <s v="Online"/>
    <n v="0.19139319492365969"/>
    <m/>
    <n v="113.00000000162981"/>
    <m/>
    <n v="185.99999999860302"/>
    <x v="0"/>
  </r>
  <r>
    <s v="P100856"/>
    <s v="Neurology"/>
    <x v="2"/>
    <s v="Scheduled"/>
    <d v="2024-02-08T00:00:00"/>
    <d v="2024-02-08T08:45:00"/>
    <d v="2024-02-08T08:30:00"/>
    <s v="Morning"/>
    <d v="2024-02-08T08:32:00"/>
    <d v="2024-02-08T08:36:00"/>
    <d v="2024-02-08T09:44:00"/>
    <d v="2024-02-08T10:11:00"/>
    <d v="2024-02-08T10:48:00"/>
    <d v="2024-02-08T11:34:00"/>
    <n v="0.38"/>
    <n v="3"/>
    <n v="4"/>
    <n v="0.47"/>
    <m/>
    <n v="1"/>
    <s v="Online"/>
    <n v="0.32050885333794221"/>
    <m/>
    <n v="74.000000000232831"/>
    <m/>
    <n v="184.00000000256114"/>
    <x v="4"/>
  </r>
  <r>
    <s v="P100881"/>
    <s v="Neurology"/>
    <x v="1"/>
    <s v="Scheduled"/>
    <d v="2024-03-03T00:00:00"/>
    <d v="2024-03-03T11:00:00"/>
    <d v="2024-03-03T11:12:00"/>
    <s v="Morning"/>
    <d v="2024-03-03T11:14:00"/>
    <d v="2024-03-03T11:19:00"/>
    <d v="2024-03-03T12:46:00"/>
    <d v="2024-03-03T13:09:00"/>
    <d v="2024-03-03T14:48:00"/>
    <d v="2024-03-03T16:43:00"/>
    <n v="0.79"/>
    <n v="7"/>
    <n v="3"/>
    <n v="0.26"/>
    <m/>
    <n v="1"/>
    <s v="Online"/>
    <n v="0.89258409553721541"/>
    <m/>
    <n v="94.000000002561137"/>
    <m/>
    <n v="330.99999999976717"/>
    <x v="1"/>
  </r>
  <r>
    <s v="P100882"/>
    <s v="Neurology"/>
    <x v="2"/>
    <s v="Scheduled"/>
    <d v="2024-02-26T00:00:00"/>
    <d v="2024-02-26T12:15:00"/>
    <d v="2024-02-26T11:41:00"/>
    <s v="Morning"/>
    <d v="2024-02-26T11:44:00"/>
    <d v="2024-02-26T11:54:00"/>
    <d v="2024-02-26T12:18:00"/>
    <d v="2024-02-26T12:31:00"/>
    <d v="2024-02-26T12:31:00"/>
    <d v="2024-02-26T12:40:00"/>
    <n v="0.45"/>
    <n v="8"/>
    <n v="12"/>
    <n v="0.17"/>
    <m/>
    <n v="1"/>
    <s v="Online"/>
    <n v="0.73273119235090911"/>
    <m/>
    <n v="36.999999994877726"/>
    <m/>
    <n v="59.00000000372529"/>
    <x v="2"/>
  </r>
  <r>
    <s v="P100900"/>
    <s v="Neurology"/>
    <x v="0"/>
    <s v="Walk-in"/>
    <d v="2024-02-14T00:00:00"/>
    <d v="2024-02-14T08:00:00"/>
    <d v="2024-02-14T07:44:00"/>
    <s v="Morning"/>
    <d v="2024-02-14T07:48:00"/>
    <d v="2024-02-14T07:53:00"/>
    <d v="2024-02-14T10:05:00"/>
    <d v="2024-02-14T10:34:00"/>
    <d v="2024-02-14T12:10:00"/>
    <d v="2024-02-14T12:25:00"/>
    <n v="0.4"/>
    <n v="3"/>
    <n v="13"/>
    <n v="0.39"/>
    <d v="1899-12-30T00:51:10"/>
    <n v="0"/>
    <s v="Walk-in"/>
    <n v="0.3306986200633012"/>
    <m/>
    <n v="140.99999999860302"/>
    <m/>
    <n v="280.9999999939464"/>
    <x v="5"/>
  </r>
  <r>
    <s v="P100901"/>
    <s v="Neurology"/>
    <x v="3"/>
    <s v="Scheduled"/>
    <d v="2024-02-23T00:00:00"/>
    <d v="2024-02-23T09:15:00"/>
    <d v="2024-02-23T08:52:00"/>
    <s v="Morning"/>
    <d v="2024-02-23T08:53:00"/>
    <d v="2024-02-23T08:59:00"/>
    <d v="2024-02-23T13:43:00"/>
    <d v="2024-02-23T14:08:00"/>
    <d v="2024-02-23T14:08:00"/>
    <d v="2024-02-23T14:57:00"/>
    <n v="0.42"/>
    <n v="5"/>
    <n v="10"/>
    <n v="0.15"/>
    <m/>
    <n v="1"/>
    <s v="Online"/>
    <n v="0.53051505531787069"/>
    <m/>
    <n v="291.00000000558794"/>
    <m/>
    <n v="365.00000000582077"/>
    <x v="0"/>
  </r>
  <r>
    <s v="P100916"/>
    <s v="Neurology"/>
    <x v="3"/>
    <s v="Scheduled"/>
    <d v="2024-02-14T00:00:00"/>
    <d v="2024-02-14T12:00:00"/>
    <d v="2024-02-14T11:50:00"/>
    <s v="Morning"/>
    <d v="2024-02-14T11:54:00"/>
    <d v="2024-02-14T12:00:00"/>
    <d v="2024-02-14T12:14:00"/>
    <d v="2024-02-14T12:24:00"/>
    <d v="2024-02-14T15:16:00"/>
    <d v="2024-02-14T15:50:00"/>
    <n v="0.41"/>
    <n v="6"/>
    <n v="6"/>
    <n v="0.43"/>
    <m/>
    <n v="1"/>
    <s v="Online"/>
    <n v="0.8493536131305427"/>
    <m/>
    <n v="24.000000004889444"/>
    <m/>
    <n v="239.99999999650754"/>
    <x v="5"/>
  </r>
  <r>
    <s v="P100941"/>
    <s v="Neurology"/>
    <x v="2"/>
    <s v="Walk-in"/>
    <d v="2024-03-02T00:00:00"/>
    <d v="2024-03-02T13:00:00"/>
    <d v="2024-03-02T12:59:00"/>
    <s v="Afternoon"/>
    <d v="2024-03-02T13:02:00"/>
    <d v="2024-03-02T13:06:00"/>
    <d v="2024-03-02T15:06:00"/>
    <d v="2024-03-02T15:27:00"/>
    <d v="2024-03-02T16:11:00"/>
    <d v="2024-03-02T17:12:00"/>
    <n v="0.61"/>
    <n v="8"/>
    <n v="15"/>
    <n v="0.33"/>
    <d v="1899-12-30T00:06:35"/>
    <n v="0"/>
    <s v="Walk-in"/>
    <n v="0.88453245001066871"/>
    <m/>
    <n v="126.99999999487773"/>
    <m/>
    <n v="252.9999999969732"/>
    <x v="6"/>
  </r>
  <r>
    <s v="P100954"/>
    <s v="Neurology"/>
    <x v="1"/>
    <s v="Walk-in"/>
    <d v="2024-03-18T00:00:00"/>
    <d v="2024-03-18T10:30:00"/>
    <d v="2024-03-18T10:35:00"/>
    <s v="Morning"/>
    <d v="2024-03-18T10:38:00"/>
    <d v="2024-03-18T10:42:00"/>
    <d v="2024-03-18T11:06:00"/>
    <d v="2024-03-18T11:28:00"/>
    <d v="2024-03-18T11:28:00"/>
    <d v="2024-03-18T12:14:00"/>
    <n v="0.61"/>
    <n v="6"/>
    <n v="10"/>
    <n v="0.27"/>
    <d v="1899-12-30T00:39:46"/>
    <n v="0"/>
    <s v="Walk-in"/>
    <n v="0.99106210073260759"/>
    <m/>
    <n v="31.000000006752089"/>
    <m/>
    <n v="99.000000008381903"/>
    <x v="2"/>
  </r>
  <r>
    <s v="P100957"/>
    <s v="Neurology"/>
    <x v="3"/>
    <s v="Walk-in"/>
    <d v="2024-01-09T00:00:00"/>
    <d v="2024-01-09T08:15:00"/>
    <d v="2024-01-09T07:39:00"/>
    <s v="Morning"/>
    <d v="2024-01-09T07:40:00"/>
    <d v="2024-01-09T07:48:00"/>
    <d v="2024-01-09T10:08:00"/>
    <d v="2024-01-09T10:15:00"/>
    <d v="2024-01-09T10:15:00"/>
    <d v="2024-01-09T11:39:00"/>
    <n v="0.92"/>
    <n v="7"/>
    <n v="12"/>
    <n v="0.48"/>
    <d v="1899-12-30T00:42:41"/>
    <n v="0"/>
    <s v="Walk-in"/>
    <n v="0.59006789978506802"/>
    <m/>
    <n v="149.00000000372529"/>
    <m/>
    <n v="240.00000000698492"/>
    <x v="3"/>
  </r>
  <r>
    <s v="P100965"/>
    <s v="Neurology"/>
    <x v="1"/>
    <s v="Scheduled"/>
    <d v="2024-01-11T00:00:00"/>
    <d v="2024-01-11T10:30:00"/>
    <d v="2024-01-11T10:40:00"/>
    <s v="Morning"/>
    <d v="2024-01-11T10:45:00"/>
    <d v="2024-01-11T10:47:00"/>
    <d v="2024-01-11T11:31:00"/>
    <d v="2024-01-11T12:06:00"/>
    <d v="2024-01-11T12:39:00"/>
    <d v="2024-01-11T12:45:00"/>
    <n v="0.41"/>
    <n v="3"/>
    <n v="13"/>
    <n v="0.26"/>
    <m/>
    <n v="1"/>
    <s v="Online"/>
    <n v="0.63108924587975079"/>
    <m/>
    <n v="50.999999998603016"/>
    <m/>
    <n v="124.99999999883585"/>
    <x v="4"/>
  </r>
  <r>
    <s v="P100967"/>
    <s v="Neurology"/>
    <x v="1"/>
    <s v="Walk-in"/>
    <d v="2024-02-16T00:00:00"/>
    <d v="2024-02-16T11:00:00"/>
    <d v="2024-02-16T10:54:00"/>
    <s v="Morning"/>
    <d v="2024-02-16T10:57:00"/>
    <d v="2024-02-16T11:10:00"/>
    <d v="2024-02-16T11:51:00"/>
    <d v="2024-02-16T12:06:00"/>
    <d v="2024-02-16T12:51:00"/>
    <d v="2024-02-16T13:03:00"/>
    <n v="0.95"/>
    <n v="6"/>
    <n v="14"/>
    <n v="0.15"/>
    <d v="1899-12-30T00:58:33"/>
    <n v="0"/>
    <s v="Walk-in"/>
    <n v="0.40650241823275979"/>
    <m/>
    <n v="56.999999997206032"/>
    <m/>
    <n v="128.9999999909196"/>
    <x v="0"/>
  </r>
  <r>
    <s v="P100981"/>
    <s v="Neurology"/>
    <x v="0"/>
    <s v="Scheduled"/>
    <d v="2024-02-06T00:00:00"/>
    <d v="2024-02-06T08:30:00"/>
    <d v="2024-02-06T08:09:00"/>
    <s v="Morning"/>
    <d v="2024-02-06T08:12:00"/>
    <d v="2024-02-06T08:23:00"/>
    <d v="2024-02-06T08:44:00"/>
    <d v="2024-02-06T09:14:00"/>
    <d v="2024-02-06T09:38:00"/>
    <d v="2024-02-06T09:50:00"/>
    <n v="0.8"/>
    <n v="2"/>
    <n v="15"/>
    <n v="0.27"/>
    <m/>
    <n v="1"/>
    <s v="Online"/>
    <n v="9.641742538524356E-2"/>
    <m/>
    <n v="34.999999998835847"/>
    <m/>
    <n v="100.9999999939464"/>
    <x v="3"/>
  </r>
  <r>
    <s v="P100984"/>
    <s v="Neurology"/>
    <x v="3"/>
    <s v="Scheduled"/>
    <d v="2024-03-09T00:00:00"/>
    <d v="2024-03-09T12:45:00"/>
    <d v="2024-03-09T12:34:00"/>
    <s v="Afternoon"/>
    <d v="2024-03-09T12:36:00"/>
    <d v="2024-03-09T12:39:00"/>
    <d v="2024-03-09T13:10:00"/>
    <d v="2024-03-09T13:43:00"/>
    <d v="2024-03-09T15:33:00"/>
    <d v="2024-03-09T15:45:00"/>
    <n v="0.61"/>
    <n v="6"/>
    <n v="4"/>
    <n v="0.42"/>
    <m/>
    <n v="1"/>
    <s v="Online"/>
    <n v="0.25599228684769848"/>
    <m/>
    <n v="36.000000002095476"/>
    <m/>
    <n v="191.00000000442378"/>
    <x v="6"/>
  </r>
  <r>
    <s v="P100986"/>
    <s v="Neurology"/>
    <x v="0"/>
    <s v="Scheduled"/>
    <d v="2024-01-30T00:00:00"/>
    <d v="2024-01-30T11:00:00"/>
    <d v="2024-01-30T10:41:00"/>
    <s v="Morning"/>
    <d v="2024-01-30T10:45:00"/>
    <d v="2024-01-30T10:49:00"/>
    <d v="2024-01-30T11:25:00"/>
    <d v="2024-01-30T11:52:00"/>
    <d v="2024-01-30T13:32:00"/>
    <d v="2024-01-30T13:44:00"/>
    <n v="0.32"/>
    <n v="4"/>
    <n v="15"/>
    <n v="0.25"/>
    <m/>
    <n v="1"/>
    <s v="Online"/>
    <n v="0.21661945988707421"/>
    <m/>
    <n v="43.999999996740371"/>
    <m/>
    <n v="182.99999999930151"/>
    <x v="3"/>
  </r>
  <r>
    <s v="P100006"/>
    <s v="Obstetrics"/>
    <x v="1"/>
    <s v="Scheduled"/>
    <d v="2024-02-25T00:00:00"/>
    <d v="2024-02-25T13:00:00"/>
    <d v="2024-02-25T13:11:00"/>
    <s v="Afternoon"/>
    <d v="2024-02-25T13:15:00"/>
    <d v="2024-02-25T13:24:00"/>
    <d v="2024-02-25T13:37:00"/>
    <d v="2024-02-25T14:05:00"/>
    <d v="2024-02-25T15:09:00"/>
    <d v="2024-02-25T15:14:00"/>
    <n v="0.74"/>
    <n v="8"/>
    <n v="11"/>
    <n v="0.36"/>
    <m/>
    <n v="1"/>
    <s v="Online"/>
    <n v="0.19891248644567394"/>
    <m/>
    <n v="26.000000000931323"/>
    <m/>
    <n v="123.00000000279397"/>
    <x v="1"/>
  </r>
  <r>
    <s v="P100028"/>
    <s v="Obstetrics"/>
    <x v="3"/>
    <s v="Scheduled"/>
    <d v="2024-01-10T00:00:00"/>
    <d v="2024-01-10T09:45:00"/>
    <d v="2024-01-10T09:13:00"/>
    <s v="Morning"/>
    <d v="2024-01-10T09:15:00"/>
    <d v="2024-01-10T09:25:00"/>
    <d v="2024-01-10T10:28:00"/>
    <d v="2024-01-10T10:33:00"/>
    <d v="2024-01-10T10:33:00"/>
    <d v="2024-01-10T10:39:00"/>
    <n v="0.8"/>
    <n v="7"/>
    <n v="10"/>
    <n v="0.47"/>
    <m/>
    <n v="1"/>
    <s v="Online"/>
    <n v="0.30490428120408131"/>
    <m/>
    <n v="75.00000000349246"/>
    <m/>
    <n v="85.999999997438863"/>
    <x v="5"/>
  </r>
  <r>
    <s v="P100033"/>
    <s v="Obstetrics"/>
    <x v="3"/>
    <s v="Scheduled"/>
    <d v="2024-03-30T00:00:00"/>
    <d v="2024-03-30T09:45:00"/>
    <d v="2024-03-30T09:37:00"/>
    <s v="Morning"/>
    <d v="2024-03-30T09:40:00"/>
    <d v="2024-03-30T09:43:00"/>
    <d v="2024-03-30T10:51:00"/>
    <d v="2024-03-30T11:13:00"/>
    <d v="2024-03-30T11:13:00"/>
    <d v="2024-03-30T11:20:00"/>
    <n v="0.31"/>
    <n v="8"/>
    <n v="12"/>
    <n v="0.17"/>
    <m/>
    <n v="1"/>
    <s v="Online"/>
    <n v="0.56735583967986736"/>
    <m/>
    <n v="74.000000000232831"/>
    <m/>
    <n v="103.00000000046566"/>
    <x v="6"/>
  </r>
  <r>
    <s v="P100045"/>
    <s v="Obstetrics"/>
    <x v="2"/>
    <s v="Walk-in"/>
    <d v="2024-02-27T00:00:00"/>
    <d v="2024-02-27T16:15:00"/>
    <d v="2024-02-27T15:52:00"/>
    <s v="Afternoon"/>
    <d v="2024-02-27T15:54:00"/>
    <d v="2024-02-27T16:04:00"/>
    <d v="2024-02-27T17:00:00"/>
    <d v="2024-02-27T17:26:00"/>
    <d v="2024-02-27T21:15:00"/>
    <d v="2024-02-27T22:54:00"/>
    <n v="0.39"/>
    <n v="7"/>
    <n v="13"/>
    <n v="0.26"/>
    <d v="1899-12-30T00:55:21"/>
    <n v="0"/>
    <s v="Walk-in"/>
    <n v="0.32741100014536417"/>
    <m/>
    <n v="68.000000001629815"/>
    <m/>
    <n v="422.0000000030268"/>
    <x v="3"/>
  </r>
  <r>
    <s v="P100046"/>
    <s v="Obstetrics"/>
    <x v="2"/>
    <s v="Walk-in"/>
    <d v="2024-03-31T00:00:00"/>
    <d v="2024-03-31T10:45:00"/>
    <d v="2024-03-31T10:32:00"/>
    <s v="Morning"/>
    <d v="2024-03-31T10:36:00"/>
    <d v="2024-03-31T10:44:00"/>
    <d v="2024-03-31T11:58:00"/>
    <d v="2024-03-31T12:15:00"/>
    <d v="2024-03-31T12:15:00"/>
    <d v="2024-03-31T12:25:00"/>
    <n v="0.61"/>
    <n v="6"/>
    <n v="8"/>
    <n v="0.45"/>
    <d v="1899-12-30T00:36:32"/>
    <n v="0"/>
    <s v="Walk-in"/>
    <n v="0.46092537374795339"/>
    <m/>
    <n v="86.000000007916242"/>
    <m/>
    <n v="113.00000000162981"/>
    <x v="1"/>
  </r>
  <r>
    <s v="P100074"/>
    <s v="Obstetrics"/>
    <x v="3"/>
    <s v="Scheduled"/>
    <d v="2024-01-17T00:00:00"/>
    <d v="2024-01-17T11:30:00"/>
    <d v="2024-01-17T11:45:00"/>
    <s v="Morning"/>
    <d v="2024-01-17T11:49:00"/>
    <d v="2024-01-17T11:55:00"/>
    <d v="2024-01-17T13:19:00"/>
    <d v="2024-01-17T13:44:00"/>
    <d v="2024-01-17T14:40:00"/>
    <d v="2024-01-17T14:54:00"/>
    <n v="0.48"/>
    <n v="4"/>
    <n v="12"/>
    <n v="0.34"/>
    <m/>
    <n v="1"/>
    <s v="Online"/>
    <n v="0.47092581196912198"/>
    <m/>
    <n v="93.999999992083758"/>
    <m/>
    <n v="188.99999999790452"/>
    <x v="5"/>
  </r>
  <r>
    <s v="P100078"/>
    <s v="Obstetrics"/>
    <x v="1"/>
    <s v="Scheduled"/>
    <d v="2024-03-10T00:00:00"/>
    <d v="2024-03-10T13:45:00"/>
    <d v="2024-03-10T14:03:00"/>
    <s v="Afternoon"/>
    <d v="2024-03-10T14:07:00"/>
    <d v="2024-03-10T14:13:00"/>
    <d v="2024-03-10T15:48:00"/>
    <d v="2024-03-10T16:11:00"/>
    <d v="2024-03-10T16:34:00"/>
    <d v="2024-03-10T18:35:00"/>
    <n v="0.86"/>
    <n v="2"/>
    <n v="13"/>
    <n v="0.49"/>
    <m/>
    <n v="1"/>
    <s v="Online"/>
    <n v="0.86694710144779263"/>
    <m/>
    <n v="104.99999999650754"/>
    <m/>
    <n v="271.99999999604188"/>
    <x v="1"/>
  </r>
  <r>
    <s v="P100094"/>
    <s v="Obstetrics"/>
    <x v="1"/>
    <s v="Scheduled"/>
    <d v="2024-03-07T00:00:00"/>
    <d v="2024-03-07T09:45:00"/>
    <d v="2024-03-07T09:09:00"/>
    <s v="Morning"/>
    <d v="2024-03-07T09:11:00"/>
    <d v="2024-03-07T09:16:00"/>
    <d v="2024-03-07T10:13:00"/>
    <d v="2024-03-07T10:44:00"/>
    <d v="2024-03-07T11:10:00"/>
    <d v="2024-03-07T11:19:00"/>
    <n v="0.5"/>
    <n v="7"/>
    <n v="9"/>
    <n v="0.45"/>
    <m/>
    <n v="1"/>
    <s v="Online"/>
    <n v="0.29056398113744253"/>
    <m/>
    <n v="63.999999999068677"/>
    <m/>
    <n v="130.00000000465661"/>
    <x v="4"/>
  </r>
  <r>
    <s v="P100102"/>
    <s v="Obstetrics"/>
    <x v="2"/>
    <s v="Scheduled"/>
    <d v="2024-02-06T00:00:00"/>
    <d v="2024-02-06T08:00:00"/>
    <d v="2024-02-06T08:11:00"/>
    <s v="Morning"/>
    <d v="2024-02-06T08:15:00"/>
    <d v="2024-02-06T08:17:00"/>
    <d v="2024-02-06T08:27:00"/>
    <d v="2024-02-06T08:48:00"/>
    <d v="2024-02-06T08:48:00"/>
    <d v="2024-02-06T08:55:00"/>
    <n v="0.72"/>
    <n v="8"/>
    <n v="15"/>
    <n v="0.24"/>
    <m/>
    <n v="1"/>
    <s v="Online"/>
    <n v="0.33153587136269547"/>
    <m/>
    <n v="15.999999999767169"/>
    <m/>
    <n v="44.00000000721775"/>
    <x v="3"/>
  </r>
  <r>
    <s v="P100108"/>
    <s v="Obstetrics"/>
    <x v="0"/>
    <s v="Walk-in"/>
    <d v="2024-01-04T00:00:00"/>
    <d v="2024-01-04T16:15:00"/>
    <d v="2024-01-04T16:01:00"/>
    <s v="Afternoon"/>
    <d v="2024-01-04T16:04:00"/>
    <d v="2024-01-04T16:08:00"/>
    <d v="2024-01-04T17:41:00"/>
    <d v="2024-01-04T18:18:00"/>
    <d v="2024-01-04T18:53:00"/>
    <d v="2024-01-04T21:08:00"/>
    <n v="0.35"/>
    <n v="8"/>
    <n v="7"/>
    <n v="0.33"/>
    <d v="1899-12-30T00:05:50"/>
    <n v="0"/>
    <s v="Walk-in"/>
    <n v="0.99421187934696187"/>
    <m/>
    <n v="100.00000000116415"/>
    <m/>
    <n v="307.0000000053551"/>
    <x v="4"/>
  </r>
  <r>
    <s v="P100116"/>
    <s v="Obstetrics"/>
    <x v="3"/>
    <s v="Walk-in"/>
    <d v="2024-01-15T00:00:00"/>
    <d v="2024-01-15T15:15:00"/>
    <d v="2024-01-15T14:56:00"/>
    <s v="Afternoon"/>
    <d v="2024-01-15T14:59:00"/>
    <d v="2024-01-15T15:10:00"/>
    <d v="2024-01-15T16:48:00"/>
    <d v="2024-01-15T16:53:00"/>
    <d v="2024-01-15T16:53:00"/>
    <d v="2024-01-15T18:50:00"/>
    <n v="0.9"/>
    <n v="2"/>
    <n v="14"/>
    <n v="0.41"/>
    <d v="1899-12-30T00:03:27"/>
    <n v="0"/>
    <s v="Walk-in"/>
    <n v="0.25557192082783031"/>
    <m/>
    <n v="111.99999999837019"/>
    <m/>
    <n v="233.99999999790452"/>
    <x v="2"/>
  </r>
  <r>
    <s v="P100122"/>
    <s v="Obstetrics"/>
    <x v="3"/>
    <s v="Scheduled"/>
    <d v="2024-01-14T00:00:00"/>
    <d v="2024-01-14T10:00:00"/>
    <d v="2024-01-14T09:48:00"/>
    <s v="Morning"/>
    <d v="2024-01-14T09:52:00"/>
    <d v="2024-01-14T09:55:00"/>
    <d v="2024-01-14T11:33:00"/>
    <d v="2024-01-14T12:05:00"/>
    <d v="2024-01-14T12:36:00"/>
    <d v="2024-01-14T12:51:00"/>
    <n v="0.75"/>
    <n v="6"/>
    <n v="9"/>
    <n v="0.17"/>
    <m/>
    <n v="1"/>
    <s v="Online"/>
    <n v="0.3265541379162259"/>
    <m/>
    <n v="104.99999999650754"/>
    <m/>
    <n v="182.99999999930151"/>
    <x v="1"/>
  </r>
  <r>
    <s v="P100138"/>
    <s v="Obstetrics"/>
    <x v="0"/>
    <s v="Emergency"/>
    <d v="2024-03-11T00:00:00"/>
    <d v="2024-03-11T15:15:00"/>
    <d v="2024-03-11T15:13:00"/>
    <s v="Afternoon"/>
    <d v="2024-03-11T15:17:00"/>
    <d v="2024-03-11T15:23:00"/>
    <d v="2024-03-11T15:44:00"/>
    <d v="2024-03-11T16:04:00"/>
    <d v="2024-03-11T16:37:00"/>
    <d v="2024-03-11T17:20:00"/>
    <n v="0.85"/>
    <n v="2"/>
    <n v="11"/>
    <n v="0.31"/>
    <d v="1899-12-30T00:19:12"/>
    <n v="0"/>
    <s v="Walk-in"/>
    <n v="0.91787784243006898"/>
    <m/>
    <n v="30.99999999627471"/>
    <m/>
    <n v="126.99999999487773"/>
    <x v="2"/>
  </r>
  <r>
    <s v="P100139"/>
    <s v="Obstetrics"/>
    <x v="2"/>
    <s v="Scheduled"/>
    <d v="2024-03-30T00:00:00"/>
    <d v="2024-03-30T14:30:00"/>
    <d v="2024-03-30T14:00:00"/>
    <s v="Afternoon"/>
    <d v="2024-03-30T14:02:00"/>
    <d v="2024-03-30T14:08:00"/>
    <d v="2024-03-30T14:36:00"/>
    <d v="2024-03-30T15:12:00"/>
    <d v="2024-03-30T15:44:00"/>
    <d v="2024-03-30T17:01:00"/>
    <n v="0.82"/>
    <n v="8"/>
    <n v="15"/>
    <n v="0.36"/>
    <m/>
    <n v="1"/>
    <s v="Online"/>
    <n v="0.44888639825792698"/>
    <m/>
    <n v="35.999999991618097"/>
    <m/>
    <n v="180.99999999278225"/>
    <x v="6"/>
  </r>
  <r>
    <s v="P100160"/>
    <s v="Obstetrics"/>
    <x v="2"/>
    <s v="Scheduled"/>
    <d v="2024-01-17T00:00:00"/>
    <d v="2024-01-17T13:00:00"/>
    <d v="2024-01-17T12:40:00"/>
    <s v="Afternoon"/>
    <d v="2024-01-17T12:44:00"/>
    <d v="2024-01-17T12:50:00"/>
    <d v="2024-01-17T13:04:00"/>
    <d v="2024-01-17T13:09:00"/>
    <d v="2024-01-17T13:49:00"/>
    <d v="2024-01-17T15:19:00"/>
    <n v="0.38"/>
    <n v="4"/>
    <n v="9"/>
    <n v="0.12"/>
    <m/>
    <n v="1"/>
    <s v="Online"/>
    <n v="0.12311834104757524"/>
    <m/>
    <n v="23.999999994412065"/>
    <m/>
    <n v="158.99999999441206"/>
    <x v="5"/>
  </r>
  <r>
    <s v="P100170"/>
    <s v="Obstetrics"/>
    <x v="3"/>
    <s v="Scheduled"/>
    <d v="2024-02-10T00:00:00"/>
    <d v="2024-02-10T08:15:00"/>
    <d v="2024-02-10T08:34:00"/>
    <s v="Morning"/>
    <d v="2024-02-10T08:39:00"/>
    <d v="2024-02-10T08:44:00"/>
    <d v="2024-02-10T09:59:00"/>
    <d v="2024-02-10T10:13:00"/>
    <d v="2024-02-10T10:44:00"/>
    <d v="2024-02-10T11:24:00"/>
    <n v="0.62"/>
    <n v="8"/>
    <n v="8"/>
    <n v="0.43"/>
    <m/>
    <n v="1"/>
    <s v="Online"/>
    <n v="0.69243346725457"/>
    <m/>
    <n v="85.000000004656613"/>
    <m/>
    <n v="169.99999999883585"/>
    <x v="6"/>
  </r>
  <r>
    <s v="P100178"/>
    <s v="Obstetrics"/>
    <x v="2"/>
    <s v="Scheduled"/>
    <d v="2024-03-04T00:00:00"/>
    <d v="2024-03-04T16:45:00"/>
    <d v="2024-03-04T16:19:00"/>
    <s v="Afternoon"/>
    <d v="2024-03-04T16:22:00"/>
    <d v="2024-03-04T16:26:00"/>
    <d v="2024-03-04T17:13:00"/>
    <d v="2024-03-04T17:20:00"/>
    <d v="2024-03-04T18:32:00"/>
    <d v="2024-03-04T19:54:00"/>
    <n v="0.88"/>
    <n v="5"/>
    <n v="15"/>
    <n v="0.1"/>
    <m/>
    <n v="1"/>
    <s v="Online"/>
    <n v="1.102263159443051E-2"/>
    <m/>
    <n v="54.000000008381903"/>
    <m/>
    <n v="215.00000000931323"/>
    <x v="2"/>
  </r>
  <r>
    <s v="P100196"/>
    <s v="Obstetrics"/>
    <x v="0"/>
    <s v="Scheduled"/>
    <d v="2024-02-29T00:00:00"/>
    <d v="2024-02-29T16:00:00"/>
    <d v="2024-02-29T15:53:00"/>
    <s v="Afternoon"/>
    <d v="2024-02-29T15:55:00"/>
    <d v="2024-02-29T15:59:00"/>
    <d v="2024-02-29T16:52:00"/>
    <d v="2024-02-29T17:09:00"/>
    <d v="2024-02-29T17:09:00"/>
    <d v="2024-02-29T17:27:00"/>
    <n v="0.78"/>
    <n v="3"/>
    <n v="8"/>
    <n v="0.32"/>
    <m/>
    <n v="1"/>
    <s v="Online"/>
    <n v="0.35258102208624387"/>
    <m/>
    <n v="58.999999993247911"/>
    <m/>
    <n v="93.999999992083758"/>
    <x v="4"/>
  </r>
  <r>
    <s v="P100200"/>
    <s v="Obstetrics"/>
    <x v="0"/>
    <s v="Scheduled"/>
    <d v="2024-03-26T00:00:00"/>
    <d v="2024-03-26T12:15:00"/>
    <d v="2024-03-26T12:20:00"/>
    <s v="Afternoon"/>
    <d v="2024-03-26T12:22:00"/>
    <d v="2024-03-26T12:35:00"/>
    <d v="2024-03-26T14:07:00"/>
    <d v="2024-03-26T14:32:00"/>
    <d v="2024-03-26T14:32:00"/>
    <d v="2024-03-26T15:42:00"/>
    <n v="0.75"/>
    <n v="2"/>
    <n v="9"/>
    <n v="0.15"/>
    <m/>
    <n v="1"/>
    <s v="Online"/>
    <n v="8.6331975330421251E-2"/>
    <m/>
    <n v="106.99999999254942"/>
    <m/>
    <n v="201.99999999837019"/>
    <x v="3"/>
  </r>
  <r>
    <s v="P100227"/>
    <s v="Obstetrics"/>
    <x v="0"/>
    <s v="Walk-in"/>
    <d v="2024-01-22T00:00:00"/>
    <d v="2024-01-22T15:00:00"/>
    <d v="2024-01-22T15:03:00"/>
    <s v="Afternoon"/>
    <d v="2024-01-22T15:07:00"/>
    <d v="2024-01-22T15:16:00"/>
    <d v="2024-01-22T16:46:00"/>
    <d v="2024-01-22T16:57:00"/>
    <d v="2024-01-22T16:57:00"/>
    <d v="2024-01-22T17:50:00"/>
    <n v="0.72"/>
    <n v="3"/>
    <n v="6"/>
    <n v="0.34"/>
    <d v="1899-12-30T00:11:10"/>
    <n v="0"/>
    <s v="Walk-in"/>
    <n v="0.48530032692222902"/>
    <m/>
    <n v="103.00000000046566"/>
    <m/>
    <n v="166.99999999953434"/>
    <x v="2"/>
  </r>
  <r>
    <s v="P100229"/>
    <s v="Obstetrics"/>
    <x v="2"/>
    <s v="Scheduled"/>
    <d v="2024-01-05T00:00:00"/>
    <d v="2024-01-05T13:45:00"/>
    <d v="2024-01-05T14:10:00"/>
    <s v="Afternoon"/>
    <d v="2024-01-05T14:14:00"/>
    <d v="2024-01-05T14:17:00"/>
    <d v="2024-01-05T15:39:00"/>
    <d v="2024-01-05T15:50:00"/>
    <d v="2024-01-05T15:50:00"/>
    <d v="2024-01-05T16:06:00"/>
    <n v="0.41"/>
    <n v="5"/>
    <n v="9"/>
    <n v="0.21"/>
    <m/>
    <n v="1"/>
    <s v="Online"/>
    <n v="0.64382444543689687"/>
    <m/>
    <n v="88.999999996740371"/>
    <m/>
    <n v="115.99999999045394"/>
    <x v="0"/>
  </r>
  <r>
    <s v="P100231"/>
    <s v="Obstetrics"/>
    <x v="2"/>
    <s v="Scheduled"/>
    <d v="2024-01-06T00:00:00"/>
    <d v="2024-01-06T08:00:00"/>
    <d v="2024-01-06T08:11:00"/>
    <s v="Morning"/>
    <d v="2024-01-06T08:12:00"/>
    <d v="2024-01-06T08:16:00"/>
    <d v="2024-01-06T11:02:00"/>
    <d v="2024-01-06T11:15:00"/>
    <d v="2024-01-06T11:15:00"/>
    <d v="2024-01-06T11:27:00"/>
    <n v="0.63"/>
    <n v="2"/>
    <n v="7"/>
    <n v="0.21"/>
    <m/>
    <n v="1"/>
    <s v="Online"/>
    <n v="0.98198157387031093"/>
    <m/>
    <n v="171.00000000209548"/>
    <m/>
    <n v="195.99999999976717"/>
    <x v="6"/>
  </r>
  <r>
    <s v="P100237"/>
    <s v="Obstetrics"/>
    <x v="1"/>
    <s v="Emergency"/>
    <d v="2024-02-12T00:00:00"/>
    <d v="2024-02-12T11:30:00"/>
    <d v="2024-02-12T11:01:00"/>
    <s v="Morning"/>
    <d v="2024-02-12T11:02:00"/>
    <d v="2024-02-12T11:09:00"/>
    <d v="2024-02-12T11:45:00"/>
    <d v="2024-02-12T11:56:00"/>
    <d v="2024-02-12T12:26:00"/>
    <d v="2024-02-12T12:35:00"/>
    <n v="0.65"/>
    <n v="2"/>
    <n v="14"/>
    <n v="0.32"/>
    <d v="1899-12-30T00:08:01"/>
    <n v="0"/>
    <s v="Walk-in"/>
    <n v="0.25507593328041689"/>
    <m/>
    <n v="44.00000000721775"/>
    <m/>
    <n v="94.000000002561137"/>
    <x v="2"/>
  </r>
  <r>
    <s v="P100243"/>
    <s v="Obstetrics"/>
    <x v="0"/>
    <s v="Scheduled"/>
    <d v="2024-03-06T00:00:00"/>
    <d v="2024-03-06T09:30:00"/>
    <d v="2024-03-06T09:18:00"/>
    <s v="Morning"/>
    <d v="2024-03-06T09:22:00"/>
    <d v="2024-03-06T09:28:00"/>
    <d v="2024-03-06T10:34:00"/>
    <d v="2024-03-06T10:52:00"/>
    <d v="2024-03-06T12:17:00"/>
    <d v="2024-03-06T12:21:00"/>
    <n v="0.38"/>
    <n v="2"/>
    <n v="13"/>
    <n v="0.35"/>
    <m/>
    <n v="1"/>
    <s v="Online"/>
    <n v="0.65568752005597597"/>
    <m/>
    <n v="76.000000006752089"/>
    <m/>
    <n v="182.99999999930151"/>
    <x v="5"/>
  </r>
  <r>
    <s v="P100245"/>
    <s v="Obstetrics"/>
    <x v="1"/>
    <s v="Scheduled"/>
    <d v="2024-03-18T00:00:00"/>
    <d v="2024-03-18T13:00:00"/>
    <d v="2024-03-18T12:49:00"/>
    <s v="Afternoon"/>
    <d v="2024-03-18T12:54:00"/>
    <d v="2024-03-18T13:00:00"/>
    <d v="2024-03-18T13:41:00"/>
    <d v="2024-03-18T14:00:00"/>
    <d v="2024-03-18T14:00:00"/>
    <d v="2024-03-18T15:39:00"/>
    <n v="0.87"/>
    <n v="5"/>
    <n v="8"/>
    <n v="0.49"/>
    <m/>
    <n v="1"/>
    <s v="Online"/>
    <n v="0.50694531751810501"/>
    <m/>
    <n v="52.000000001862645"/>
    <m/>
    <n v="169.99999999883585"/>
    <x v="2"/>
  </r>
  <r>
    <s v="P100246"/>
    <s v="Obstetrics"/>
    <x v="3"/>
    <s v="Walk-in"/>
    <d v="2024-02-06T00:00:00"/>
    <d v="2024-02-06T11:30:00"/>
    <d v="2024-02-06T10:47:00"/>
    <s v="Morning"/>
    <d v="2024-02-06T10:49:00"/>
    <d v="2024-02-06T10:58:00"/>
    <d v="2024-02-06T11:21:00"/>
    <d v="2024-02-06T11:41:00"/>
    <d v="2024-02-06T13:41:00"/>
    <d v="2024-02-06T14:00:00"/>
    <n v="0.38"/>
    <n v="4"/>
    <n v="4"/>
    <n v="0.43"/>
    <d v="1899-12-30T00:56:49"/>
    <n v="0"/>
    <s v="Walk-in"/>
    <n v="0.46064948531376071"/>
    <m/>
    <n v="33.999999995576218"/>
    <m/>
    <n v="193.00000000046566"/>
    <x v="3"/>
  </r>
  <r>
    <s v="P100248"/>
    <s v="Obstetrics"/>
    <x v="3"/>
    <s v="Emergency"/>
    <d v="2024-01-14T00:00:00"/>
    <d v="2024-01-14T13:30:00"/>
    <d v="2024-01-14T13:20:00"/>
    <s v="Afternoon"/>
    <d v="2024-01-14T13:23:00"/>
    <d v="2024-01-14T13:26:00"/>
    <d v="2024-01-14T13:43:00"/>
    <d v="2024-01-14T14:03:00"/>
    <d v="2024-01-14T15:16:00"/>
    <d v="2024-01-14T15:23:00"/>
    <n v="0.32"/>
    <n v="3"/>
    <n v="10"/>
    <n v="0.14000000000000001"/>
    <d v="1899-12-30T00:30:32"/>
    <n v="0"/>
    <s v="Walk-in"/>
    <n v="0.17697709301896847"/>
    <m/>
    <n v="23.000000001629815"/>
    <m/>
    <n v="123.00000000279397"/>
    <x v="1"/>
  </r>
  <r>
    <s v="P100258"/>
    <s v="Obstetrics"/>
    <x v="3"/>
    <s v="Scheduled"/>
    <d v="2024-03-27T00:00:00"/>
    <d v="2024-03-27T12:00:00"/>
    <d v="2024-03-27T11:43:00"/>
    <s v="Morning"/>
    <d v="2024-03-27T11:46:00"/>
    <d v="2024-03-27T11:53:00"/>
    <d v="2024-03-27T11:55:00"/>
    <d v="2024-03-27T12:22:00"/>
    <d v="2024-03-27T12:42:00"/>
    <d v="2024-03-27T12:51:00"/>
    <n v="0.83"/>
    <n v="8"/>
    <n v="15"/>
    <n v="0.43"/>
    <m/>
    <n v="1"/>
    <s v="Online"/>
    <n v="0.11822135974626014"/>
    <m/>
    <n v="12.000000007683411"/>
    <m/>
    <n v="68.000000001629815"/>
    <x v="5"/>
  </r>
  <r>
    <s v="P100266"/>
    <s v="Obstetrics"/>
    <x v="1"/>
    <s v="Walk-in"/>
    <d v="2024-03-22T00:00:00"/>
    <d v="2024-03-22T14:00:00"/>
    <d v="2024-03-22T13:35:00"/>
    <s v="Afternoon"/>
    <d v="2024-03-22T13:39:00"/>
    <d v="2024-03-22T13:47:00"/>
    <d v="2024-03-22T16:29:00"/>
    <d v="2024-03-22T16:44:00"/>
    <d v="2024-03-22T17:32:00"/>
    <d v="2024-03-22T17:49:00"/>
    <n v="0.57999999999999996"/>
    <n v="5"/>
    <n v="13"/>
    <n v="0.21"/>
    <d v="1899-12-30T00:42:39"/>
    <n v="0"/>
    <s v="Walk-in"/>
    <n v="0.93839599935236795"/>
    <m/>
    <n v="174.00000000139698"/>
    <m/>
    <n v="254.00000000023283"/>
    <x v="0"/>
  </r>
  <r>
    <s v="P100269"/>
    <s v="Obstetrics"/>
    <x v="0"/>
    <s v="Scheduled"/>
    <d v="2024-03-29T00:00:00"/>
    <d v="2024-03-29T13:30:00"/>
    <d v="2024-03-29T13:16:00"/>
    <s v="Afternoon"/>
    <d v="2024-03-29T13:20:00"/>
    <d v="2024-03-29T13:26:00"/>
    <d v="2024-03-29T14:21:00"/>
    <d v="2024-03-29T14:30:00"/>
    <d v="2024-03-29T15:08:00"/>
    <d v="2024-03-29T15:17:00"/>
    <n v="0.44"/>
    <n v="2"/>
    <n v="4"/>
    <n v="0.21"/>
    <m/>
    <n v="1"/>
    <s v="Online"/>
    <n v="0.53928569692283268"/>
    <m/>
    <n v="65.000000002328306"/>
    <m/>
    <n v="121.00000000675209"/>
    <x v="0"/>
  </r>
  <r>
    <s v="P100276"/>
    <s v="Obstetrics"/>
    <x v="0"/>
    <s v="Walk-in"/>
    <d v="2024-02-24T00:00:00"/>
    <d v="2024-02-24T10:15:00"/>
    <d v="2024-02-24T10:14:00"/>
    <s v="Morning"/>
    <d v="2024-02-24T10:16:00"/>
    <d v="2024-02-24T10:28:00"/>
    <d v="2024-02-24T10:59:00"/>
    <d v="2024-02-24T11:22:00"/>
    <d v="2024-02-24T11:22:00"/>
    <d v="2024-02-24T11:36:00"/>
    <n v="0.8"/>
    <n v="5"/>
    <n v="15"/>
    <n v="0.37"/>
    <d v="1899-12-30T00:22:01"/>
    <n v="0"/>
    <s v="Walk-in"/>
    <n v="0.21143655920138216"/>
    <m/>
    <n v="45"/>
    <m/>
    <n v="81.999999994877726"/>
    <x v="6"/>
  </r>
  <r>
    <s v="P100289"/>
    <s v="Obstetrics"/>
    <x v="3"/>
    <s v="Scheduled"/>
    <d v="2024-03-26T00:00:00"/>
    <d v="2024-03-26T16:30:00"/>
    <d v="2024-03-26T16:32:00"/>
    <s v="Afternoon"/>
    <d v="2024-03-26T16:36:00"/>
    <d v="2024-03-26T16:43:00"/>
    <d v="2024-03-26T17:38:00"/>
    <d v="2024-03-26T17:43:00"/>
    <d v="2024-03-26T19:05:00"/>
    <d v="2024-03-26T20:57:00"/>
    <n v="0.41"/>
    <n v="4"/>
    <n v="8"/>
    <n v="0.4"/>
    <m/>
    <n v="1"/>
    <s v="Online"/>
    <n v="6.121449925342437E-2"/>
    <m/>
    <n v="66.000000005587935"/>
    <m/>
    <n v="265.00000000465661"/>
    <x v="3"/>
  </r>
  <r>
    <s v="P100297"/>
    <s v="Obstetrics"/>
    <x v="2"/>
    <s v="Walk-in"/>
    <d v="2024-02-10T00:00:00"/>
    <d v="2024-02-10T08:00:00"/>
    <d v="2024-02-10T07:40:00"/>
    <s v="Morning"/>
    <d v="2024-02-10T07:44:00"/>
    <d v="2024-02-10T07:56:00"/>
    <d v="2024-02-10T08:09:00"/>
    <d v="2024-02-10T08:26:00"/>
    <d v="2024-02-10T09:33:00"/>
    <d v="2024-02-10T09:40:00"/>
    <n v="0.91"/>
    <n v="5"/>
    <n v="11"/>
    <n v="0.21"/>
    <d v="1899-12-30T00:50:06"/>
    <n v="0"/>
    <s v="Walk-in"/>
    <n v="0.42272997300753135"/>
    <m/>
    <n v="29.000000000232831"/>
    <m/>
    <n v="120.00000000349246"/>
    <x v="6"/>
  </r>
  <r>
    <s v="P100303"/>
    <s v="Obstetrics"/>
    <x v="0"/>
    <s v="Walk-in"/>
    <d v="2024-01-02T00:00:00"/>
    <d v="2024-01-02T16:45:00"/>
    <d v="2024-01-02T16:49:00"/>
    <s v="Afternoon"/>
    <d v="2024-01-02T16:53:00"/>
    <d v="2024-01-02T17:02:00"/>
    <d v="2024-01-02T18:24:00"/>
    <d v="2024-01-02T18:48:00"/>
    <d v="2024-01-02T19:12:00"/>
    <d v="2024-01-02T20:27:00"/>
    <n v="0.37"/>
    <n v="4"/>
    <n v="12"/>
    <n v="0.47"/>
    <d v="1899-12-30T00:58:05"/>
    <n v="0"/>
    <s v="Walk-in"/>
    <n v="0.99246899283967127"/>
    <m/>
    <n v="95.000000005820766"/>
    <m/>
    <n v="217.99999999813735"/>
    <x v="3"/>
  </r>
  <r>
    <s v="P100310"/>
    <s v="Obstetrics"/>
    <x v="1"/>
    <s v="Scheduled"/>
    <d v="2024-03-25T00:00:00"/>
    <d v="2024-03-25T08:00:00"/>
    <d v="2024-03-25T07:50:00"/>
    <s v="Morning"/>
    <d v="2024-03-25T07:53:00"/>
    <d v="2024-03-25T08:02:00"/>
    <d v="2024-03-25T08:47:00"/>
    <d v="2024-03-25T09:07:00"/>
    <d v="2024-03-25T09:07:00"/>
    <d v="2024-03-25T09:17:00"/>
    <n v="0.9"/>
    <n v="7"/>
    <n v="8"/>
    <n v="0.4"/>
    <m/>
    <n v="1"/>
    <s v="Online"/>
    <n v="0.75036557112728408"/>
    <m/>
    <n v="56.999999997206032"/>
    <m/>
    <n v="87.000000000698492"/>
    <x v="2"/>
  </r>
  <r>
    <s v="P100317"/>
    <s v="Obstetrics"/>
    <x v="1"/>
    <s v="Scheduled"/>
    <d v="2024-03-07T00:00:00"/>
    <d v="2024-03-07T15:30:00"/>
    <d v="2024-03-07T15:13:00"/>
    <s v="Afternoon"/>
    <d v="2024-03-07T15:17:00"/>
    <d v="2024-03-07T15:24:00"/>
    <d v="2024-03-07T15:30:00"/>
    <d v="2024-03-07T15:50:00"/>
    <d v="2024-03-07T16:09:00"/>
    <d v="2024-03-07T17:41:00"/>
    <n v="0.63"/>
    <n v="2"/>
    <n v="5"/>
    <n v="0.22"/>
    <m/>
    <n v="1"/>
    <s v="Online"/>
    <n v="0.15085707922808655"/>
    <m/>
    <n v="17.000000003026798"/>
    <m/>
    <n v="148.00000000046566"/>
    <x v="4"/>
  </r>
  <r>
    <s v="P100335"/>
    <s v="Obstetrics"/>
    <x v="2"/>
    <s v="Scheduled"/>
    <d v="2024-02-24T00:00:00"/>
    <d v="2024-02-24T13:15:00"/>
    <d v="2024-02-24T12:52:00"/>
    <s v="Afternoon"/>
    <d v="2024-02-24T12:57:00"/>
    <d v="2024-02-24T13:01:00"/>
    <d v="2024-02-24T13:56:00"/>
    <d v="2024-02-24T14:01:00"/>
    <d v="2024-02-24T15:48:00"/>
    <d v="2024-02-24T16:03:00"/>
    <n v="0.57999999999999996"/>
    <n v="5"/>
    <n v="9"/>
    <n v="0.41"/>
    <m/>
    <n v="1"/>
    <s v="Online"/>
    <n v="0.69107595351163498"/>
    <m/>
    <n v="63.999999999068677"/>
    <m/>
    <n v="190.9999999939464"/>
    <x v="6"/>
  </r>
  <r>
    <s v="P100347"/>
    <s v="Obstetrics"/>
    <x v="1"/>
    <s v="Scheduled"/>
    <d v="2024-02-07T00:00:00"/>
    <d v="2024-02-07T14:30:00"/>
    <d v="2024-02-07T14:13:00"/>
    <s v="Afternoon"/>
    <d v="2024-02-07T14:15:00"/>
    <d v="2024-02-07T14:30:00"/>
    <d v="2024-02-07T14:55:00"/>
    <d v="2024-02-07T15:04:00"/>
    <d v="2024-02-07T15:04:00"/>
    <d v="2024-02-07T15:27:00"/>
    <n v="0.57999999999999996"/>
    <n v="8"/>
    <n v="6"/>
    <n v="0.3"/>
    <m/>
    <n v="1"/>
    <s v="Online"/>
    <n v="0.78627870342709294"/>
    <m/>
    <n v="42.000000000698492"/>
    <m/>
    <n v="74.000000000232831"/>
    <x v="5"/>
  </r>
  <r>
    <s v="P100360"/>
    <s v="Obstetrics"/>
    <x v="0"/>
    <s v="Scheduled"/>
    <d v="2024-03-19T00:00:00"/>
    <d v="2024-03-19T10:45:00"/>
    <d v="2024-03-19T10:44:00"/>
    <s v="Morning"/>
    <d v="2024-03-19T10:45:00"/>
    <d v="2024-03-19T10:53:00"/>
    <d v="2024-03-19T12:09:00"/>
    <d v="2024-03-19T12:18:00"/>
    <d v="2024-03-19T12:18:00"/>
    <d v="2024-03-19T13:12:00"/>
    <n v="0.84"/>
    <n v="7"/>
    <n v="8"/>
    <n v="0.31"/>
    <m/>
    <n v="1"/>
    <s v="Online"/>
    <n v="0.89743069589251911"/>
    <m/>
    <n v="84.999999994179234"/>
    <m/>
    <n v="148.00000000046566"/>
    <x v="3"/>
  </r>
  <r>
    <s v="P100377"/>
    <s v="Obstetrics"/>
    <x v="2"/>
    <s v="Walk-in"/>
    <d v="2024-01-12T00:00:00"/>
    <d v="2024-01-12T13:45:00"/>
    <d v="2024-01-12T13:35:00"/>
    <s v="Afternoon"/>
    <d v="2024-01-12T13:37:00"/>
    <d v="2024-01-12T13:42:00"/>
    <d v="2024-01-12T13:47:00"/>
    <d v="2024-01-12T14:04:00"/>
    <d v="2024-01-12T14:44:00"/>
    <d v="2024-01-12T14:53:00"/>
    <n v="0.52"/>
    <n v="8"/>
    <n v="13"/>
    <n v="0.19"/>
    <d v="1899-12-30T00:43:38"/>
    <n v="0"/>
    <s v="Walk-in"/>
    <n v="0.52632448266340115"/>
    <m/>
    <n v="12.000000007683411"/>
    <m/>
    <n v="78.000000002793968"/>
    <x v="0"/>
  </r>
  <r>
    <s v="P100402"/>
    <s v="Obstetrics"/>
    <x v="3"/>
    <s v="Emergency"/>
    <d v="2024-02-26T00:00:00"/>
    <d v="2024-02-26T10:30:00"/>
    <d v="2024-02-26T10:07:00"/>
    <s v="Morning"/>
    <d v="2024-02-26T10:10:00"/>
    <d v="2024-02-26T10:19:00"/>
    <d v="2024-02-26T10:35:00"/>
    <d v="2024-02-26T10:48:00"/>
    <d v="2024-02-26T10:48:00"/>
    <d v="2024-02-26T12:57:00"/>
    <n v="0.51"/>
    <n v="6"/>
    <n v="5"/>
    <n v="0.2"/>
    <d v="1899-12-30T00:12:48"/>
    <n v="0"/>
    <s v="Walk-in"/>
    <n v="0.20994083070773839"/>
    <m/>
    <n v="27.999999996973202"/>
    <m/>
    <n v="169.99999999883585"/>
    <x v="2"/>
  </r>
  <r>
    <s v="P100408"/>
    <s v="Obstetrics"/>
    <x v="0"/>
    <s v="Scheduled"/>
    <d v="2024-03-08T00:00:00"/>
    <d v="2024-03-08T13:45:00"/>
    <d v="2024-03-08T13:19:00"/>
    <s v="Afternoon"/>
    <d v="2024-03-08T13:23:00"/>
    <d v="2024-03-08T13:36:00"/>
    <d v="2024-03-08T14:49:00"/>
    <d v="2024-03-08T15:03:00"/>
    <d v="2024-03-08T16:13:00"/>
    <d v="2024-03-08T17:09:00"/>
    <n v="0.62"/>
    <n v="2"/>
    <n v="12"/>
    <n v="0.33"/>
    <m/>
    <n v="1"/>
    <s v="Online"/>
    <n v="0.43103465700023691"/>
    <m/>
    <n v="90"/>
    <m/>
    <n v="230.00000000582077"/>
    <x v="0"/>
  </r>
  <r>
    <s v="P100411"/>
    <s v="Obstetrics"/>
    <x v="1"/>
    <s v="Scheduled"/>
    <d v="2024-02-05T00:00:00"/>
    <d v="2024-02-05T10:15:00"/>
    <d v="2024-02-05T10:07:00"/>
    <s v="Morning"/>
    <d v="2024-02-05T10:11:00"/>
    <d v="2024-02-05T10:17:00"/>
    <d v="2024-02-05T11:59:00"/>
    <d v="2024-02-05T12:17:00"/>
    <d v="2024-02-05T13:42:00"/>
    <d v="2024-02-05T13:53:00"/>
    <n v="0.7"/>
    <n v="8"/>
    <n v="8"/>
    <n v="0.28999999999999998"/>
    <m/>
    <n v="1"/>
    <s v="Online"/>
    <n v="0.72196859952938008"/>
    <m/>
    <n v="111.99999999837019"/>
    <m/>
    <n v="226.00000000325963"/>
    <x v="2"/>
  </r>
  <r>
    <s v="P100413"/>
    <s v="Obstetrics"/>
    <x v="3"/>
    <s v="Scheduled"/>
    <d v="2024-03-06T00:00:00"/>
    <d v="2024-03-06T14:15:00"/>
    <d v="2024-03-06T14:13:00"/>
    <s v="Afternoon"/>
    <d v="2024-03-06T14:16:00"/>
    <d v="2024-03-06T14:23:00"/>
    <d v="2024-03-06T14:53:00"/>
    <d v="2024-03-06T15:03:00"/>
    <d v="2024-03-06T15:03:00"/>
    <d v="2024-03-06T15:09:00"/>
    <n v="0.77"/>
    <n v="4"/>
    <n v="12"/>
    <n v="0.32"/>
    <m/>
    <n v="1"/>
    <s v="Online"/>
    <n v="0.10525734992654734"/>
    <m/>
    <n v="39.999999994179234"/>
    <m/>
    <n v="55.999999993946403"/>
    <x v="5"/>
  </r>
  <r>
    <s v="P100431"/>
    <s v="Obstetrics"/>
    <x v="0"/>
    <s v="Scheduled"/>
    <d v="2024-02-16T00:00:00"/>
    <d v="2024-02-16T16:15:00"/>
    <d v="2024-02-16T16:01:00"/>
    <s v="Afternoon"/>
    <d v="2024-02-16T16:04:00"/>
    <d v="2024-02-16T16:14:00"/>
    <d v="2024-02-16T18:30:00"/>
    <d v="2024-02-16T18:56:00"/>
    <d v="2024-02-16T19:19:00"/>
    <d v="2024-02-16T19:29:00"/>
    <n v="0.66"/>
    <n v="8"/>
    <n v="3"/>
    <n v="0.12"/>
    <m/>
    <n v="1"/>
    <s v="Online"/>
    <n v="0.66516724900225466"/>
    <m/>
    <n v="149.00000000372529"/>
    <m/>
    <n v="207.9999999969732"/>
    <x v="0"/>
  </r>
  <r>
    <s v="P100432"/>
    <s v="Obstetrics"/>
    <x v="1"/>
    <s v="Scheduled"/>
    <d v="2024-03-09T00:00:00"/>
    <d v="2024-03-09T15:15:00"/>
    <d v="2024-03-09T15:12:00"/>
    <s v="Afternoon"/>
    <d v="2024-03-09T15:16:00"/>
    <d v="2024-03-09T15:25:00"/>
    <d v="2024-03-09T15:34:00"/>
    <d v="2024-03-09T15:55:00"/>
    <d v="2024-03-09T16:17:00"/>
    <d v="2024-03-09T17:36:00"/>
    <n v="0.86"/>
    <n v="6"/>
    <n v="6"/>
    <n v="0.13"/>
    <m/>
    <n v="1"/>
    <s v="Online"/>
    <n v="7.1209543516868257E-2"/>
    <m/>
    <n v="21.999999998370185"/>
    <m/>
    <n v="143.99999999790452"/>
    <x v="6"/>
  </r>
  <r>
    <s v="P100445"/>
    <s v="Obstetrics"/>
    <x v="1"/>
    <s v="Scheduled"/>
    <d v="2024-03-29T00:00:00"/>
    <d v="2024-03-29T08:00:00"/>
    <d v="2024-03-29T07:44:00"/>
    <s v="Morning"/>
    <d v="2024-03-29T07:46:00"/>
    <d v="2024-03-29T07:51:00"/>
    <d v="2024-03-29T09:05:00"/>
    <d v="2024-03-29T09:10:00"/>
    <d v="2024-03-29T12:05:00"/>
    <d v="2024-03-29T12:13:00"/>
    <n v="0.65"/>
    <n v="5"/>
    <n v="9"/>
    <n v="0.45"/>
    <m/>
    <n v="1"/>
    <s v="Online"/>
    <n v="0.55072526742154837"/>
    <m/>
    <n v="80.999999991618097"/>
    <m/>
    <n v="268.99999999674037"/>
    <x v="0"/>
  </r>
  <r>
    <s v="P100446"/>
    <s v="Obstetrics"/>
    <x v="3"/>
    <s v="Scheduled"/>
    <d v="2024-03-07T00:00:00"/>
    <d v="2024-03-07T10:45:00"/>
    <d v="2024-03-07T10:21:00"/>
    <s v="Morning"/>
    <d v="2024-03-07T10:25:00"/>
    <d v="2024-03-07T10:34:00"/>
    <d v="2024-03-07T10:36:00"/>
    <d v="2024-03-07T10:41:00"/>
    <d v="2024-03-07T10:41:00"/>
    <d v="2024-03-07T11:07:00"/>
    <n v="0.7"/>
    <n v="2"/>
    <n v="12"/>
    <n v="0.39"/>
    <m/>
    <n v="1"/>
    <s v="Online"/>
    <n v="0.82823593719416699"/>
    <m/>
    <n v="14.99999999650754"/>
    <m/>
    <n v="45.99999999278225"/>
    <x v="4"/>
  </r>
  <r>
    <s v="P100447"/>
    <s v="Obstetrics"/>
    <x v="1"/>
    <s v="Walk-in"/>
    <d v="2024-01-28T00:00:00"/>
    <d v="2024-01-28T12:45:00"/>
    <d v="2024-01-28T12:28:00"/>
    <s v="Afternoon"/>
    <d v="2024-01-28T12:31:00"/>
    <d v="2024-01-28T12:41:00"/>
    <d v="2024-01-28T13:17:00"/>
    <d v="2024-01-28T13:36:00"/>
    <d v="2024-01-28T13:36:00"/>
    <d v="2024-01-28T13:46:00"/>
    <n v="0.41"/>
    <n v="2"/>
    <n v="9"/>
    <n v="0.12"/>
    <d v="1899-12-30T00:32:42"/>
    <n v="0"/>
    <s v="Walk-in"/>
    <n v="0.15456514474437555"/>
    <m/>
    <n v="49.000000002561137"/>
    <m/>
    <n v="78.000000002793968"/>
    <x v="1"/>
  </r>
  <r>
    <s v="P100487"/>
    <s v="Obstetrics"/>
    <x v="1"/>
    <s v="Scheduled"/>
    <d v="2024-02-15T00:00:00"/>
    <d v="2024-02-15T13:15:00"/>
    <d v="2024-02-15T13:07:00"/>
    <s v="Afternoon"/>
    <d v="2024-02-15T13:10:00"/>
    <d v="2024-02-15T13:16:00"/>
    <d v="2024-02-15T13:25:00"/>
    <d v="2024-02-15T13:53:00"/>
    <d v="2024-02-15T16:50:00"/>
    <d v="2024-02-15T18:15:00"/>
    <n v="0.33"/>
    <n v="4"/>
    <n v="12"/>
    <n v="0.38"/>
    <m/>
    <n v="1"/>
    <s v="Online"/>
    <n v="0.4561374989427458"/>
    <m/>
    <n v="18.000000006286427"/>
    <m/>
    <n v="307.99999999813735"/>
    <x v="4"/>
  </r>
  <r>
    <s v="P100507"/>
    <s v="Obstetrics"/>
    <x v="1"/>
    <s v="Emergency"/>
    <d v="2024-03-27T00:00:00"/>
    <d v="2024-03-27T11:45:00"/>
    <d v="2024-03-27T11:18:00"/>
    <s v="Morning"/>
    <d v="2024-03-27T11:20:00"/>
    <d v="2024-03-27T11:25:00"/>
    <d v="2024-03-27T12:10:00"/>
    <d v="2024-03-27T12:23:00"/>
    <d v="2024-03-27T12:23:00"/>
    <d v="2024-03-27T12:30:00"/>
    <n v="0.77"/>
    <n v="5"/>
    <n v="12"/>
    <n v="0.46"/>
    <d v="1899-12-30T00:21:09"/>
    <n v="0"/>
    <s v="Walk-in"/>
    <n v="0.42235798289390614"/>
    <m/>
    <n v="52.000000001862645"/>
    <m/>
    <n v="72.000000004190952"/>
    <x v="5"/>
  </r>
  <r>
    <s v="P100516"/>
    <s v="Obstetrics"/>
    <x v="0"/>
    <s v="Emergency"/>
    <d v="2024-01-29T00:00:00"/>
    <d v="2024-01-29T11:00:00"/>
    <d v="2024-01-29T10:21:00"/>
    <s v="Morning"/>
    <d v="2024-01-29T10:24:00"/>
    <d v="2024-01-29T10:31:00"/>
    <d v="2024-01-29T10:36:00"/>
    <d v="2024-01-29T10:53:00"/>
    <d v="2024-01-29T10:53:00"/>
    <d v="2024-01-29T11:10:00"/>
    <n v="0.43"/>
    <n v="3"/>
    <n v="10"/>
    <n v="0.19"/>
    <d v="1899-12-30T00:25:21"/>
    <n v="0"/>
    <s v="Walk-in"/>
    <n v="0.7870980291114883"/>
    <m/>
    <n v="14.99999999650754"/>
    <m/>
    <n v="49.000000002561137"/>
    <x v="2"/>
  </r>
  <r>
    <s v="P100520"/>
    <s v="Obstetrics"/>
    <x v="1"/>
    <s v="Scheduled"/>
    <d v="2024-03-06T00:00:00"/>
    <d v="2024-03-06T11:00:00"/>
    <d v="2024-03-06T10:32:00"/>
    <s v="Morning"/>
    <d v="2024-03-06T10:34:00"/>
    <d v="2024-03-06T10:41:00"/>
    <d v="2024-03-06T11:11:00"/>
    <d v="2024-03-06T11:40:00"/>
    <d v="2024-03-06T11:40:00"/>
    <d v="2024-03-06T12:20:00"/>
    <n v="0.3"/>
    <n v="3"/>
    <n v="14"/>
    <n v="0.33"/>
    <m/>
    <n v="1"/>
    <s v="Online"/>
    <n v="5.2246359052933178E-2"/>
    <m/>
    <n v="39.000000001396984"/>
    <m/>
    <n v="108.00000000628643"/>
    <x v="5"/>
  </r>
  <r>
    <s v="P100525"/>
    <s v="Obstetrics"/>
    <x v="2"/>
    <s v="Scheduled"/>
    <d v="2024-01-01T00:00:00"/>
    <d v="2024-01-01T13:30:00"/>
    <d v="2024-01-01T13:04:00"/>
    <s v="Afternoon"/>
    <d v="2024-01-01T13:06:00"/>
    <d v="2024-01-01T13:12:00"/>
    <d v="2024-01-01T13:29:00"/>
    <d v="2024-01-01T13:46:00"/>
    <d v="2024-01-01T13:46:00"/>
    <d v="2024-01-01T13:49:00"/>
    <n v="0.35"/>
    <n v="4"/>
    <n v="14"/>
    <n v="0.35"/>
    <m/>
    <n v="1"/>
    <s v="Online"/>
    <n v="0.52833693168387685"/>
    <m/>
    <n v="24.999999997671694"/>
    <m/>
    <n v="45"/>
    <x v="2"/>
  </r>
  <r>
    <s v="P100526"/>
    <s v="Obstetrics"/>
    <x v="3"/>
    <s v="Scheduled"/>
    <d v="2024-03-06T00:00:00"/>
    <d v="2024-03-06T08:15:00"/>
    <d v="2024-03-06T08:05:00"/>
    <s v="Morning"/>
    <d v="2024-03-06T08:10:00"/>
    <d v="2024-03-06T08:17:00"/>
    <d v="2024-03-06T08:35:00"/>
    <d v="2024-03-06T08:45:00"/>
    <d v="2024-03-06T09:12:00"/>
    <d v="2024-03-06T09:15:00"/>
    <n v="0.46"/>
    <n v="3"/>
    <n v="4"/>
    <n v="0.48"/>
    <m/>
    <n v="1"/>
    <s v="Online"/>
    <n v="0.527439103771843"/>
    <m/>
    <n v="30.00000000349246"/>
    <m/>
    <n v="69.999999997671694"/>
    <x v="5"/>
  </r>
  <r>
    <s v="P100553"/>
    <s v="Obstetrics"/>
    <x v="2"/>
    <s v="Scheduled"/>
    <d v="2024-02-10T00:00:00"/>
    <d v="2024-02-10T16:30:00"/>
    <d v="2024-02-10T16:16:00"/>
    <s v="Afternoon"/>
    <d v="2024-02-10T16:19:00"/>
    <d v="2024-02-10T16:23:00"/>
    <d v="2024-02-10T16:46:00"/>
    <d v="2024-02-10T17:07:00"/>
    <d v="2024-02-10T17:22:00"/>
    <d v="2024-02-10T17:57:00"/>
    <n v="0.42"/>
    <n v="6"/>
    <n v="11"/>
    <n v="0.25"/>
    <m/>
    <n v="1"/>
    <s v="Online"/>
    <n v="7.7778840944438432E-2"/>
    <m/>
    <n v="30.00000000349246"/>
    <m/>
    <n v="101.00000000442378"/>
    <x v="6"/>
  </r>
  <r>
    <s v="P100557"/>
    <s v="Obstetrics"/>
    <x v="3"/>
    <s v="Walk-in"/>
    <d v="2024-02-08T00:00:00"/>
    <d v="2024-02-08T10:15:00"/>
    <d v="2024-02-08T10:06:00"/>
    <s v="Morning"/>
    <d v="2024-02-08T10:08:00"/>
    <d v="2024-02-08T10:15:00"/>
    <d v="2024-02-08T10:39:00"/>
    <d v="2024-02-08T11:06:00"/>
    <d v="2024-02-08T11:59:00"/>
    <d v="2024-02-08T12:08:00"/>
    <n v="0.33"/>
    <n v="6"/>
    <n v="8"/>
    <n v="0.31"/>
    <d v="1899-12-30T00:12:01"/>
    <n v="0"/>
    <s v="Walk-in"/>
    <n v="0.88656507760240766"/>
    <m/>
    <n v="33.000000002793968"/>
    <m/>
    <n v="122.00000001001172"/>
    <x v="4"/>
  </r>
  <r>
    <s v="P100568"/>
    <s v="Obstetrics"/>
    <x v="2"/>
    <s v="Walk-in"/>
    <d v="2024-03-16T00:00:00"/>
    <d v="2024-03-16T13:15:00"/>
    <d v="2024-03-16T13:20:00"/>
    <s v="Afternoon"/>
    <d v="2024-03-16T13:25:00"/>
    <d v="2024-03-16T13:28:00"/>
    <d v="2024-03-16T15:13:00"/>
    <d v="2024-03-16T15:31:00"/>
    <d v="2024-03-16T16:03:00"/>
    <d v="2024-03-16T16:22:00"/>
    <n v="0.4"/>
    <n v="7"/>
    <n v="9"/>
    <n v="0.12"/>
    <d v="1899-12-30T00:24:25"/>
    <n v="0"/>
    <s v="Walk-in"/>
    <n v="0.51647389702855961"/>
    <m/>
    <n v="113.00000000162981"/>
    <m/>
    <n v="181.99999999604188"/>
    <x v="6"/>
  </r>
  <r>
    <s v="P100594"/>
    <s v="Obstetrics"/>
    <x v="2"/>
    <s v="Scheduled"/>
    <d v="2024-02-05T00:00:00"/>
    <d v="2024-02-05T13:15:00"/>
    <d v="2024-02-05T12:38:00"/>
    <s v="Afternoon"/>
    <d v="2024-02-05T12:41:00"/>
    <d v="2024-02-05T12:49:00"/>
    <d v="2024-02-05T14:04:00"/>
    <d v="2024-02-05T14:09:00"/>
    <d v="2024-02-05T14:09:00"/>
    <d v="2024-02-05T15:10:00"/>
    <n v="0.52"/>
    <n v="8"/>
    <n v="14"/>
    <n v="0.14000000000000001"/>
    <m/>
    <n v="1"/>
    <s v="Online"/>
    <n v="0.91814210381026473"/>
    <m/>
    <n v="85.999999997438863"/>
    <m/>
    <n v="152.0000000030268"/>
    <x v="2"/>
  </r>
  <r>
    <s v="P100609"/>
    <s v="Obstetrics"/>
    <x v="1"/>
    <s v="Walk-in"/>
    <d v="2024-02-18T00:00:00"/>
    <d v="2024-02-18T11:45:00"/>
    <d v="2024-02-18T11:27:00"/>
    <s v="Morning"/>
    <d v="2024-02-18T11:30:00"/>
    <d v="2024-02-18T11:34:00"/>
    <d v="2024-02-18T12:04:00"/>
    <d v="2024-02-18T12:09:00"/>
    <d v="2024-02-18T13:08:00"/>
    <d v="2024-02-18T13:19:00"/>
    <n v="0.36"/>
    <n v="6"/>
    <n v="4"/>
    <n v="0.28000000000000003"/>
    <d v="1899-12-30T00:37:27"/>
    <n v="0"/>
    <s v="Walk-in"/>
    <n v="0.19635992417803938"/>
    <m/>
    <n v="37.000000005355105"/>
    <m/>
    <n v="111.99999999837019"/>
    <x v="1"/>
  </r>
  <r>
    <s v="P100614"/>
    <s v="Obstetrics"/>
    <x v="2"/>
    <s v="Scheduled"/>
    <d v="2024-03-17T00:00:00"/>
    <d v="2024-03-17T08:45:00"/>
    <d v="2024-03-17T08:45:00"/>
    <s v="Morning"/>
    <d v="2024-03-17T08:49:00"/>
    <d v="2024-03-17T08:57:00"/>
    <d v="2024-03-17T09:21:00"/>
    <d v="2024-03-17T09:26:00"/>
    <d v="2024-03-17T09:26:00"/>
    <d v="2024-03-17T09:28:00"/>
    <n v="0.89"/>
    <n v="6"/>
    <n v="10"/>
    <n v="0.4"/>
    <m/>
    <n v="1"/>
    <s v="Online"/>
    <n v="0.14974017691504637"/>
    <m/>
    <n v="35.999999991618097"/>
    <m/>
    <n v="42.999999993480742"/>
    <x v="1"/>
  </r>
  <r>
    <s v="P100632"/>
    <s v="Obstetrics"/>
    <x v="0"/>
    <s v="Walk-in"/>
    <d v="2024-03-05T00:00:00"/>
    <d v="2024-03-05T11:45:00"/>
    <d v="2024-03-05T11:08:00"/>
    <s v="Morning"/>
    <d v="2024-03-05T11:11:00"/>
    <d v="2024-03-05T11:19:00"/>
    <d v="2024-03-05T11:33:00"/>
    <d v="2024-03-05T11:56:00"/>
    <d v="2024-03-05T11:56:00"/>
    <d v="2024-03-05T12:19:00"/>
    <n v="0.34"/>
    <n v="2"/>
    <n v="12"/>
    <n v="0.46"/>
    <d v="1899-12-30T00:17:59"/>
    <n v="0"/>
    <s v="Walk-in"/>
    <n v="0.49638619541649986"/>
    <m/>
    <n v="24.999999997671694"/>
    <m/>
    <n v="71.000000000931323"/>
    <x v="3"/>
  </r>
  <r>
    <s v="P100650"/>
    <s v="Obstetrics"/>
    <x v="3"/>
    <s v="Walk-in"/>
    <d v="2024-02-21T00:00:00"/>
    <d v="2024-02-21T13:45:00"/>
    <d v="2024-02-21T13:43:00"/>
    <s v="Afternoon"/>
    <d v="2024-02-21T13:47:00"/>
    <d v="2024-02-21T13:53:00"/>
    <d v="2024-02-21T14:10:00"/>
    <d v="2024-02-21T14:38:00"/>
    <d v="2024-02-21T16:07:00"/>
    <d v="2024-02-21T16:16:00"/>
    <n v="0.66"/>
    <n v="8"/>
    <n v="11"/>
    <n v="0.23"/>
    <d v="1899-12-30T00:51:27"/>
    <n v="0"/>
    <s v="Walk-in"/>
    <n v="0.72206443744831994"/>
    <m/>
    <n v="27.000000004190952"/>
    <m/>
    <n v="152.99999999580905"/>
    <x v="5"/>
  </r>
  <r>
    <s v="P100660"/>
    <s v="Obstetrics"/>
    <x v="3"/>
    <s v="Scheduled"/>
    <d v="2024-01-25T00:00:00"/>
    <d v="2024-01-25T16:00:00"/>
    <d v="2024-01-25T15:38:00"/>
    <s v="Afternoon"/>
    <d v="2024-01-25T15:40:00"/>
    <d v="2024-01-25T15:49:00"/>
    <d v="2024-01-25T16:42:00"/>
    <d v="2024-01-25T16:57:00"/>
    <d v="2024-01-25T17:29:00"/>
    <d v="2024-01-25T17:45:00"/>
    <n v="0.73"/>
    <n v="2"/>
    <n v="10"/>
    <n v="0.27"/>
    <m/>
    <n v="1"/>
    <s v="Online"/>
    <n v="0.67377291829245722"/>
    <m/>
    <n v="63.999999999068677"/>
    <m/>
    <n v="127.0000000053551"/>
    <x v="4"/>
  </r>
  <r>
    <s v="P100661"/>
    <s v="Obstetrics"/>
    <x v="3"/>
    <s v="Walk-in"/>
    <d v="2024-02-28T00:00:00"/>
    <d v="2024-02-28T15:45:00"/>
    <d v="2024-02-28T15:14:00"/>
    <s v="Afternoon"/>
    <d v="2024-02-28T15:16:00"/>
    <d v="2024-02-28T15:24:00"/>
    <d v="2024-02-28T15:47:00"/>
    <d v="2024-02-28T16:02:00"/>
    <d v="2024-02-28T16:38:00"/>
    <d v="2024-02-28T16:46:00"/>
    <n v="0.48"/>
    <n v="7"/>
    <n v="13"/>
    <n v="0.44"/>
    <d v="1899-12-30T00:17:42"/>
    <n v="0"/>
    <s v="Walk-in"/>
    <n v="6.8891810737219839E-2"/>
    <m/>
    <n v="32.999999992316589"/>
    <m/>
    <n v="91.999999996041879"/>
    <x v="5"/>
  </r>
  <r>
    <s v="P100667"/>
    <s v="Obstetrics"/>
    <x v="3"/>
    <s v="Scheduled"/>
    <d v="2024-03-23T00:00:00"/>
    <d v="2024-03-23T11:30:00"/>
    <d v="2024-03-23T11:00:00"/>
    <s v="Morning"/>
    <d v="2024-03-23T11:02:00"/>
    <d v="2024-03-23T11:07:00"/>
    <d v="2024-03-23T11:31:00"/>
    <d v="2024-03-23T11:36:00"/>
    <d v="2024-03-23T11:52:00"/>
    <d v="2024-03-23T13:12:00"/>
    <n v="0.65"/>
    <n v="3"/>
    <n v="14"/>
    <n v="0.28000000000000003"/>
    <m/>
    <n v="1"/>
    <s v="Online"/>
    <n v="0.70273249787743974"/>
    <m/>
    <n v="30.99999999627471"/>
    <m/>
    <n v="132.00000000069849"/>
    <x v="6"/>
  </r>
  <r>
    <s v="P100686"/>
    <s v="Obstetrics"/>
    <x v="1"/>
    <s v="Scheduled"/>
    <d v="2024-03-06T00:00:00"/>
    <d v="2024-03-06T12:00:00"/>
    <d v="2024-03-06T11:34:00"/>
    <s v="Morning"/>
    <d v="2024-03-06T11:38:00"/>
    <d v="2024-03-06T11:39:00"/>
    <d v="2024-03-06T11:54:00"/>
    <d v="2024-03-06T12:01:00"/>
    <d v="2024-03-06T12:01:00"/>
    <d v="2024-03-06T12:19:00"/>
    <n v="0.49"/>
    <n v="3"/>
    <n v="7"/>
    <n v="0.39"/>
    <m/>
    <n v="1"/>
    <s v="Online"/>
    <n v="7.9419161165278584E-2"/>
    <m/>
    <n v="20.000000002328306"/>
    <m/>
    <n v="45"/>
    <x v="5"/>
  </r>
  <r>
    <s v="P100723"/>
    <s v="Obstetrics"/>
    <x v="2"/>
    <s v="Scheduled"/>
    <d v="2024-01-11T00:00:00"/>
    <d v="2024-01-11T08:00:00"/>
    <d v="2024-01-11T07:22:00"/>
    <s v="Morning"/>
    <d v="2024-01-11T07:27:00"/>
    <d v="2024-01-11T07:33:00"/>
    <d v="2024-01-11T07:43:00"/>
    <d v="2024-01-11T08:01:00"/>
    <d v="2024-01-11T08:01:00"/>
    <d v="2024-01-11T08:35:00"/>
    <n v="0.85"/>
    <n v="7"/>
    <n v="13"/>
    <n v="0.44"/>
    <m/>
    <n v="1"/>
    <s v="Online"/>
    <n v="0.89320755726082357"/>
    <m/>
    <n v="21.000000005587935"/>
    <m/>
    <n v="73.000000007450581"/>
    <x v="4"/>
  </r>
  <r>
    <s v="P100745"/>
    <s v="Obstetrics"/>
    <x v="3"/>
    <s v="Emergency"/>
    <d v="2024-03-08T00:00:00"/>
    <d v="2024-03-08T09:00:00"/>
    <d v="2024-03-08T09:06:00"/>
    <s v="Morning"/>
    <d v="2024-03-08T09:09:00"/>
    <d v="2024-03-08T09:16:00"/>
    <d v="2024-03-08T09:49:00"/>
    <d v="2024-03-08T10:11:00"/>
    <d v="2024-03-08T10:27:00"/>
    <d v="2024-03-08T11:33:00"/>
    <n v="0.71"/>
    <n v="5"/>
    <n v="8"/>
    <n v="0.34"/>
    <d v="1899-12-30T00:13:07"/>
    <n v="0"/>
    <s v="Walk-in"/>
    <n v="0.70083554157746941"/>
    <m/>
    <n v="43.000000003958121"/>
    <m/>
    <n v="146.99999999720603"/>
    <x v="0"/>
  </r>
  <r>
    <s v="P100746"/>
    <s v="Obstetrics"/>
    <x v="0"/>
    <s v="Walk-in"/>
    <d v="2024-01-01T00:00:00"/>
    <d v="2024-01-01T09:15:00"/>
    <d v="2024-01-01T09:01:00"/>
    <s v="Morning"/>
    <d v="2024-01-01T09:04:00"/>
    <d v="2024-01-01T09:13:00"/>
    <d v="2024-01-01T09:52:00"/>
    <d v="2024-01-01T10:11:00"/>
    <d v="2024-01-01T11:36:00"/>
    <d v="2024-01-01T11:49:00"/>
    <n v="0.44"/>
    <n v="8"/>
    <n v="15"/>
    <n v="0.22"/>
    <d v="1899-12-30T00:08:22"/>
    <n v="0"/>
    <s v="Walk-in"/>
    <n v="0.57463594719758104"/>
    <m/>
    <n v="50.999999998603016"/>
    <m/>
    <n v="167.99999999231659"/>
    <x v="2"/>
  </r>
  <r>
    <s v="P100748"/>
    <s v="Obstetrics"/>
    <x v="2"/>
    <s v="Scheduled"/>
    <d v="2024-03-25T00:00:00"/>
    <d v="2024-03-25T14:00:00"/>
    <d v="2024-03-25T14:07:00"/>
    <s v="Afternoon"/>
    <d v="2024-03-25T14:12:00"/>
    <d v="2024-03-25T14:18:00"/>
    <d v="2024-03-25T14:54:00"/>
    <d v="2024-03-25T15:06:00"/>
    <d v="2024-03-25T15:06:00"/>
    <d v="2024-03-25T16:19:00"/>
    <n v="0.75"/>
    <n v="3"/>
    <n v="6"/>
    <n v="0.37"/>
    <m/>
    <n v="1"/>
    <s v="Online"/>
    <n v="0.60279059794454259"/>
    <m/>
    <n v="47.000000006519258"/>
    <m/>
    <n v="132.00000000069849"/>
    <x v="2"/>
  </r>
  <r>
    <s v="P100758"/>
    <s v="Obstetrics"/>
    <x v="2"/>
    <s v="Scheduled"/>
    <d v="2024-03-26T00:00:00"/>
    <d v="2024-03-26T14:15:00"/>
    <d v="2024-03-26T14:45:00"/>
    <s v="Afternoon"/>
    <d v="2024-03-26T14:48:00"/>
    <d v="2024-03-26T14:58:00"/>
    <d v="2024-03-26T15:40:00"/>
    <d v="2024-03-26T16:04:00"/>
    <d v="2024-03-26T17:30:00"/>
    <d v="2024-03-26T18:15:00"/>
    <n v="0.39"/>
    <n v="6"/>
    <n v="3"/>
    <n v="0.28999999999999998"/>
    <m/>
    <n v="1"/>
    <s v="Online"/>
    <n v="0.5633810797666059"/>
    <m/>
    <n v="55.000000001164153"/>
    <m/>
    <n v="209.99999999301508"/>
    <x v="3"/>
  </r>
  <r>
    <s v="P100773"/>
    <s v="Obstetrics"/>
    <x v="3"/>
    <s v="Scheduled"/>
    <d v="2024-01-25T00:00:00"/>
    <d v="2024-01-25T10:45:00"/>
    <d v="2024-01-25T10:38:00"/>
    <s v="Morning"/>
    <d v="2024-01-25T10:41:00"/>
    <d v="2024-01-25T10:47:00"/>
    <d v="2024-01-25T11:27:00"/>
    <d v="2024-01-25T11:50:00"/>
    <d v="2024-01-25T13:01:00"/>
    <d v="2024-01-25T13:16:00"/>
    <n v="0.32"/>
    <n v="8"/>
    <n v="15"/>
    <n v="0.17"/>
    <m/>
    <n v="1"/>
    <s v="Online"/>
    <n v="0.67351791777996473"/>
    <m/>
    <n v="48.999999992083758"/>
    <m/>
    <n v="157.99999999115244"/>
    <x v="4"/>
  </r>
  <r>
    <s v="P100781"/>
    <s v="Obstetrics"/>
    <x v="1"/>
    <s v="Emergency"/>
    <d v="2024-02-20T00:00:00"/>
    <d v="2024-02-20T16:15:00"/>
    <d v="2024-02-20T16:30:00"/>
    <s v="Afternoon"/>
    <d v="2024-02-20T16:32:00"/>
    <d v="2024-02-20T16:36:00"/>
    <d v="2024-02-20T17:11:00"/>
    <d v="2024-02-20T17:21:00"/>
    <d v="2024-02-20T18:01:00"/>
    <d v="2024-02-20T19:25:00"/>
    <n v="0.34"/>
    <n v="3"/>
    <n v="5"/>
    <n v="0.4"/>
    <d v="1899-12-30T00:34:33"/>
    <n v="0"/>
    <s v="Walk-in"/>
    <n v="0.73795883252062711"/>
    <m/>
    <n v="40.999999997438863"/>
    <m/>
    <n v="175.00000000465661"/>
    <x v="3"/>
  </r>
  <r>
    <s v="P100789"/>
    <s v="Obstetrics"/>
    <x v="2"/>
    <s v="Scheduled"/>
    <d v="2024-01-07T00:00:00"/>
    <d v="2024-01-07T13:15:00"/>
    <d v="2024-01-07T13:08:00"/>
    <s v="Afternoon"/>
    <d v="2024-01-07T13:13:00"/>
    <d v="2024-01-07T13:21:00"/>
    <d v="2024-01-07T13:25:00"/>
    <d v="2024-01-07T13:30:00"/>
    <d v="2024-01-07T13:30:00"/>
    <d v="2024-01-07T15:04:00"/>
    <n v="0.39"/>
    <n v="8"/>
    <n v="14"/>
    <n v="0.27"/>
    <m/>
    <n v="1"/>
    <s v="Online"/>
    <n v="0.981827680610869"/>
    <m/>
    <n v="17.000000003026798"/>
    <m/>
    <n v="116.00000000093132"/>
    <x v="1"/>
  </r>
  <r>
    <s v="P100791"/>
    <s v="Obstetrics"/>
    <x v="1"/>
    <s v="Walk-in"/>
    <d v="2024-03-01T00:00:00"/>
    <d v="2024-03-01T08:30:00"/>
    <d v="2024-03-01T08:33:00"/>
    <s v="Morning"/>
    <d v="2024-03-01T08:37:00"/>
    <d v="2024-03-01T08:45:00"/>
    <d v="2024-03-01T08:53:00"/>
    <d v="2024-03-01T09:30:00"/>
    <d v="2024-03-01T10:54:00"/>
    <d v="2024-03-01T12:44:00"/>
    <n v="0.69"/>
    <n v="4"/>
    <n v="14"/>
    <n v="0.28000000000000003"/>
    <d v="1899-12-30T00:39:16"/>
    <n v="0"/>
    <s v="Walk-in"/>
    <n v="0.12488489541213077"/>
    <m/>
    <n v="20.000000002328306"/>
    <m/>
    <n v="251.00000000093132"/>
    <x v="0"/>
  </r>
  <r>
    <s v="P100798"/>
    <s v="Obstetrics"/>
    <x v="3"/>
    <s v="Scheduled"/>
    <d v="2024-02-22T00:00:00"/>
    <d v="2024-02-22T15:45:00"/>
    <d v="2024-02-22T16:14:00"/>
    <s v="Afternoon"/>
    <d v="2024-02-22T16:18:00"/>
    <d v="2024-02-22T16:25:00"/>
    <d v="2024-02-22T18:33:00"/>
    <d v="2024-02-22T18:45:00"/>
    <d v="2024-02-22T20:55:00"/>
    <d v="2024-02-22T21:02:00"/>
    <n v="0.49"/>
    <n v="6"/>
    <n v="6"/>
    <n v="0.32"/>
    <m/>
    <n v="1"/>
    <s v="Online"/>
    <n v="0.74018830431669913"/>
    <m/>
    <n v="139.00000000256114"/>
    <m/>
    <n v="287.99999999580905"/>
    <x v="4"/>
  </r>
  <r>
    <s v="P100799"/>
    <s v="Obstetrics"/>
    <x v="3"/>
    <s v="Scheduled"/>
    <d v="2024-02-10T00:00:00"/>
    <d v="2024-02-10T10:30:00"/>
    <d v="2024-02-10T10:23:00"/>
    <s v="Morning"/>
    <d v="2024-02-10T10:26:00"/>
    <d v="2024-02-10T10:28:00"/>
    <d v="2024-02-10T10:51:00"/>
    <d v="2024-02-10T10:59:00"/>
    <d v="2024-02-10T11:30:00"/>
    <d v="2024-02-10T11:42:00"/>
    <n v="0.74"/>
    <n v="2"/>
    <n v="4"/>
    <n v="0.12"/>
    <m/>
    <n v="1"/>
    <s v="Online"/>
    <n v="0.95086680134194368"/>
    <m/>
    <n v="27.999999996973202"/>
    <m/>
    <n v="79.000000006053597"/>
    <x v="6"/>
  </r>
  <r>
    <s v="P100828"/>
    <s v="Obstetrics"/>
    <x v="0"/>
    <s v="Scheduled"/>
    <d v="2024-01-06T00:00:00"/>
    <d v="2024-01-06T16:15:00"/>
    <d v="2024-01-06T16:31:00"/>
    <s v="Afternoon"/>
    <d v="2024-01-06T16:35:00"/>
    <d v="2024-01-06T16:40:00"/>
    <d v="2024-01-06T18:22:00"/>
    <d v="2024-01-06T18:45:00"/>
    <d v="2024-01-06T19:42:00"/>
    <d v="2024-01-06T21:23:00"/>
    <n v="0.81"/>
    <n v="3"/>
    <n v="7"/>
    <n v="0.11"/>
    <m/>
    <n v="1"/>
    <s v="Online"/>
    <n v="0.73081157143702624"/>
    <m/>
    <n v="110.99999999511056"/>
    <m/>
    <n v="291.99999999837019"/>
    <x v="6"/>
  </r>
  <r>
    <s v="P100841"/>
    <s v="Obstetrics"/>
    <x v="0"/>
    <s v="Scheduled"/>
    <d v="2024-02-24T00:00:00"/>
    <d v="2024-02-24T09:30:00"/>
    <d v="2024-02-24T09:25:00"/>
    <s v="Morning"/>
    <d v="2024-02-24T09:28:00"/>
    <d v="2024-02-24T09:33:00"/>
    <d v="2024-02-24T09:47:00"/>
    <d v="2024-02-24T10:07:00"/>
    <d v="2024-02-24T11:29:00"/>
    <d v="2024-02-24T11:40:00"/>
    <n v="0.56000000000000005"/>
    <n v="8"/>
    <n v="12"/>
    <n v="0.26"/>
    <m/>
    <n v="1"/>
    <s v="Online"/>
    <n v="0.21342046602533327"/>
    <m/>
    <n v="21.999999998370185"/>
    <m/>
    <n v="135"/>
    <x v="6"/>
  </r>
  <r>
    <s v="P100842"/>
    <s v="Obstetrics"/>
    <x v="2"/>
    <s v="Walk-in"/>
    <d v="2024-03-21T00:00:00"/>
    <d v="2024-03-21T16:15:00"/>
    <d v="2024-03-21T15:58:00"/>
    <s v="Afternoon"/>
    <d v="2024-03-21T16:03:00"/>
    <d v="2024-03-21T16:07:00"/>
    <d v="2024-03-21T16:26:00"/>
    <d v="2024-03-21T17:02:00"/>
    <d v="2024-03-21T18:59:00"/>
    <d v="2024-03-21T20:08:00"/>
    <n v="0.95"/>
    <n v="4"/>
    <n v="5"/>
    <n v="0.27"/>
    <d v="1899-12-30T00:08:21"/>
    <n v="0"/>
    <s v="Walk-in"/>
    <n v="0.32410760554425222"/>
    <m/>
    <n v="27.999999996973202"/>
    <m/>
    <n v="249.99999999767169"/>
    <x v="4"/>
  </r>
  <r>
    <s v="P100871"/>
    <s v="Obstetrics"/>
    <x v="1"/>
    <s v="Scheduled"/>
    <d v="2024-02-22T00:00:00"/>
    <d v="2024-02-22T14:30:00"/>
    <d v="2024-02-22T14:21:00"/>
    <s v="Afternoon"/>
    <d v="2024-02-22T14:25:00"/>
    <d v="2024-02-22T14:37:00"/>
    <d v="2024-02-22T14:51:00"/>
    <d v="2024-02-22T15:18:00"/>
    <d v="2024-02-22T15:58:00"/>
    <d v="2024-02-22T16:15:00"/>
    <n v="0.41"/>
    <n v="5"/>
    <n v="9"/>
    <n v="0.46"/>
    <m/>
    <n v="1"/>
    <s v="Online"/>
    <n v="0.85071654427750809"/>
    <m/>
    <n v="30.00000000349246"/>
    <m/>
    <n v="114.00000000488944"/>
    <x v="4"/>
  </r>
  <r>
    <s v="P100884"/>
    <s v="Obstetrics"/>
    <x v="0"/>
    <s v="Scheduled"/>
    <d v="2024-02-27T00:00:00"/>
    <d v="2024-02-27T14:45:00"/>
    <d v="2024-02-27T14:51:00"/>
    <s v="Afternoon"/>
    <d v="2024-02-27T14:56:00"/>
    <d v="2024-02-27T15:05:00"/>
    <d v="2024-02-27T18:03:00"/>
    <d v="2024-02-27T18:22:00"/>
    <d v="2024-02-27T19:22:00"/>
    <d v="2024-02-27T20:00:00"/>
    <n v="0.92"/>
    <n v="3"/>
    <n v="9"/>
    <n v="0.47"/>
    <m/>
    <n v="1"/>
    <s v="Online"/>
    <n v="0.72982486028380189"/>
    <m/>
    <n v="191.99999999720603"/>
    <m/>
    <n v="309.00000000139698"/>
    <x v="3"/>
  </r>
  <r>
    <s v="P100889"/>
    <s v="Obstetrics"/>
    <x v="2"/>
    <s v="Scheduled"/>
    <d v="2024-01-05T00:00:00"/>
    <d v="2024-01-05T16:45:00"/>
    <d v="2024-01-05T16:54:00"/>
    <s v="Afternoon"/>
    <d v="2024-01-05T16:58:00"/>
    <d v="2024-01-05T17:02:00"/>
    <d v="2024-01-05T17:26:00"/>
    <d v="2024-01-05T17:51:00"/>
    <d v="2024-01-05T18:14:00"/>
    <d v="2024-01-05T19:39:00"/>
    <n v="0.63"/>
    <n v="3"/>
    <n v="12"/>
    <n v="0.21"/>
    <m/>
    <n v="1"/>
    <s v="Online"/>
    <n v="4.7223528047914298E-2"/>
    <m/>
    <n v="31.999999999534339"/>
    <m/>
    <n v="164.99999999301508"/>
    <x v="0"/>
  </r>
  <r>
    <s v="P100934"/>
    <s v="Obstetrics"/>
    <x v="1"/>
    <s v="Scheduled"/>
    <d v="2024-01-01T00:00:00"/>
    <d v="2024-01-01T08:45:00"/>
    <d v="2024-01-01T08:25:00"/>
    <s v="Morning"/>
    <d v="2024-01-01T08:27:00"/>
    <d v="2024-01-01T08:34:00"/>
    <d v="2024-01-01T08:59:00"/>
    <d v="2024-01-01T09:12:00"/>
    <d v="2024-01-01T09:12:00"/>
    <d v="2024-01-01T09:14:00"/>
    <n v="0.75"/>
    <n v="7"/>
    <n v="15"/>
    <n v="0.33"/>
    <m/>
    <n v="1"/>
    <s v="Online"/>
    <n v="0.50870529263178454"/>
    <m/>
    <n v="33.999999995576218"/>
    <m/>
    <n v="49.000000002561137"/>
    <x v="2"/>
  </r>
  <r>
    <s v="P100942"/>
    <s v="Obstetrics"/>
    <x v="1"/>
    <s v="Walk-in"/>
    <d v="2024-01-03T00:00:00"/>
    <d v="2024-01-03T12:00:00"/>
    <d v="2024-01-03T11:22:00"/>
    <s v="Morning"/>
    <d v="2024-01-03T11:23:00"/>
    <d v="2024-01-03T11:31:00"/>
    <d v="2024-01-03T12:09:00"/>
    <d v="2024-01-03T12:20:00"/>
    <d v="2024-01-03T12:20:00"/>
    <d v="2024-01-03T12:23:00"/>
    <n v="0.9"/>
    <n v="7"/>
    <n v="4"/>
    <n v="0.43"/>
    <d v="1899-12-30T00:30:06"/>
    <n v="0"/>
    <s v="Walk-in"/>
    <n v="2.1710341437193192E-2"/>
    <m/>
    <n v="46.999999996041879"/>
    <m/>
    <n v="60.999999999767169"/>
    <x v="5"/>
  </r>
  <r>
    <s v="P100943"/>
    <s v="Obstetrics"/>
    <x v="0"/>
    <s v="Scheduled"/>
    <d v="2024-03-20T00:00:00"/>
    <d v="2024-03-20T14:00:00"/>
    <d v="2024-03-20T13:42:00"/>
    <s v="Afternoon"/>
    <d v="2024-03-20T13:46:00"/>
    <d v="2024-03-20T13:53:00"/>
    <d v="2024-03-20T13:58:00"/>
    <d v="2024-03-20T14:21:00"/>
    <d v="2024-03-20T14:56:00"/>
    <d v="2024-03-20T15:05:00"/>
    <n v="0.85"/>
    <n v="4"/>
    <n v="6"/>
    <n v="0.12"/>
    <m/>
    <n v="1"/>
    <s v="Online"/>
    <n v="0.8455715316247131"/>
    <m/>
    <n v="15.999999999767169"/>
    <m/>
    <n v="82.999999998137355"/>
    <x v="5"/>
  </r>
  <r>
    <s v="P100945"/>
    <s v="Obstetrics"/>
    <x v="0"/>
    <s v="Emergency"/>
    <d v="2024-03-04T00:00:00"/>
    <d v="2024-03-04T13:15:00"/>
    <d v="2024-03-04T13:21:00"/>
    <s v="Afternoon"/>
    <d v="2024-03-04T13:24:00"/>
    <d v="2024-03-04T13:28:00"/>
    <d v="2024-03-04T13:51:00"/>
    <d v="2024-03-04T14:17:00"/>
    <d v="2024-03-04T14:37:00"/>
    <d v="2024-03-04T14:46:00"/>
    <n v="0.46"/>
    <n v="4"/>
    <n v="5"/>
    <n v="0.39"/>
    <d v="1899-12-30T00:25:19"/>
    <n v="0"/>
    <s v="Walk-in"/>
    <n v="0.88666181943827915"/>
    <m/>
    <n v="29.999999993015081"/>
    <m/>
    <n v="84.999999994179234"/>
    <x v="2"/>
  </r>
  <r>
    <s v="P100952"/>
    <s v="Obstetrics"/>
    <x v="2"/>
    <s v="Walk-in"/>
    <d v="2024-01-20T00:00:00"/>
    <d v="2024-01-20T10:15:00"/>
    <d v="2024-01-20T10:19:00"/>
    <s v="Morning"/>
    <d v="2024-01-20T10:22:00"/>
    <d v="2024-01-20T10:32:00"/>
    <d v="2024-01-20T11:00:00"/>
    <d v="2024-01-20T11:25:00"/>
    <d v="2024-01-20T12:03:00"/>
    <d v="2024-01-20T13:02:00"/>
    <n v="0.36"/>
    <n v="4"/>
    <n v="10"/>
    <n v="0.28000000000000003"/>
    <d v="1899-12-30T00:27:51"/>
    <n v="0"/>
    <s v="Walk-in"/>
    <n v="0.41634005918276351"/>
    <m/>
    <n v="41.000000007916242"/>
    <m/>
    <n v="163.00000000745058"/>
    <x v="6"/>
  </r>
  <r>
    <s v="P100953"/>
    <s v="Obstetrics"/>
    <x v="0"/>
    <s v="Scheduled"/>
    <d v="2024-03-07T00:00:00"/>
    <d v="2024-03-07T11:15:00"/>
    <d v="2024-03-07T10:48:00"/>
    <s v="Morning"/>
    <d v="2024-03-07T10:53:00"/>
    <d v="2024-03-07T10:57:00"/>
    <d v="2024-03-07T11:11:00"/>
    <d v="2024-03-07T11:35:00"/>
    <d v="2024-03-07T14:35:00"/>
    <d v="2024-03-07T16:17:00"/>
    <n v="0.52"/>
    <n v="3"/>
    <n v="10"/>
    <n v="0.26"/>
    <m/>
    <n v="1"/>
    <s v="Online"/>
    <n v="0.20537199698918929"/>
    <m/>
    <n v="23.000000001629815"/>
    <m/>
    <n v="329.00000000372529"/>
    <x v="4"/>
  </r>
  <r>
    <s v="P100964"/>
    <s v="Obstetrics"/>
    <x v="3"/>
    <s v="Walk-in"/>
    <d v="2024-03-06T00:00:00"/>
    <d v="2024-03-06T12:00:00"/>
    <d v="2024-03-06T12:02:00"/>
    <s v="Afternoon"/>
    <d v="2024-03-06T12:05:00"/>
    <d v="2024-03-06T12:11:00"/>
    <d v="2024-03-06T13:45:00"/>
    <d v="2024-03-06T14:07:00"/>
    <d v="2024-03-06T14:37:00"/>
    <d v="2024-03-06T15:32:00"/>
    <n v="0.89"/>
    <n v="3"/>
    <n v="9"/>
    <n v="0.32"/>
    <d v="1899-12-30T00:09:48"/>
    <n v="0"/>
    <s v="Walk-in"/>
    <n v="0.8895720003069002"/>
    <m/>
    <n v="103.00000000046566"/>
    <m/>
    <n v="210.00000000349246"/>
    <x v="5"/>
  </r>
  <r>
    <s v="P100979"/>
    <s v="Obstetrics"/>
    <x v="0"/>
    <s v="Emergency"/>
    <d v="2024-03-09T00:00:00"/>
    <d v="2024-03-09T13:30:00"/>
    <d v="2024-03-09T13:41:00"/>
    <s v="Afternoon"/>
    <d v="2024-03-09T13:44:00"/>
    <d v="2024-03-09T13:50:00"/>
    <d v="2024-03-09T14:58:00"/>
    <d v="2024-03-09T15:32:00"/>
    <d v="2024-03-09T16:12:00"/>
    <d v="2024-03-09T16:16:00"/>
    <n v="0.78"/>
    <n v="7"/>
    <n v="13"/>
    <n v="0.45"/>
    <d v="1899-12-30T00:45:21"/>
    <n v="0"/>
    <s v="Walk-in"/>
    <n v="0.51438631501635657"/>
    <m/>
    <n v="76.999999999534339"/>
    <m/>
    <n v="154.99999999185093"/>
    <x v="6"/>
  </r>
  <r>
    <s v="P100995"/>
    <s v="Obstetrics"/>
    <x v="2"/>
    <s v="Scheduled"/>
    <d v="2024-01-27T00:00:00"/>
    <d v="2024-01-27T12:30:00"/>
    <d v="2024-01-27T12:49:00"/>
    <s v="Afternoon"/>
    <d v="2024-01-27T12:53:00"/>
    <d v="2024-01-27T13:01:00"/>
    <d v="2024-01-27T13:12:00"/>
    <d v="2024-01-27T13:27:00"/>
    <d v="2024-01-27T13:27:00"/>
    <d v="2024-01-27T14:18:00"/>
    <n v="0.45"/>
    <n v="7"/>
    <n v="9"/>
    <n v="0.33"/>
    <m/>
    <n v="1"/>
    <s v="Online"/>
    <n v="0.97322816286243208"/>
    <m/>
    <n v="23.000000001629815"/>
    <m/>
    <n v="88.999999996740371"/>
    <x v="6"/>
  </r>
  <r>
    <s v="P100009"/>
    <s v="Oncology"/>
    <x v="1"/>
    <s v="Scheduled"/>
    <d v="2024-01-11T00:00:00"/>
    <d v="2024-01-11T08:30:00"/>
    <d v="2024-01-11T08:06:00"/>
    <s v="Morning"/>
    <d v="2024-01-11T08:09:00"/>
    <d v="2024-01-11T08:17:00"/>
    <d v="2024-01-11T09:20:00"/>
    <d v="2024-01-11T09:34:00"/>
    <d v="2024-01-11T09:34:00"/>
    <d v="2024-01-11T09:48:00"/>
    <n v="0.6"/>
    <n v="7"/>
    <n v="11"/>
    <n v="0.37"/>
    <m/>
    <n v="1"/>
    <s v="Online"/>
    <n v="0.58163132505162463"/>
    <m/>
    <n v="74.000000000232831"/>
    <m/>
    <n v="101.99999999720603"/>
    <x v="4"/>
  </r>
  <r>
    <s v="P100025"/>
    <s v="Oncology"/>
    <x v="1"/>
    <s v="Walk-in"/>
    <d v="2024-03-29T00:00:00"/>
    <d v="2024-03-29T16:45:00"/>
    <d v="2024-03-29T16:36:00"/>
    <s v="Afternoon"/>
    <d v="2024-03-29T16:40:00"/>
    <d v="2024-03-29T16:48:00"/>
    <d v="2024-03-29T17:08:00"/>
    <d v="2024-03-29T17:14:00"/>
    <d v="2024-03-29T17:39:00"/>
    <d v="2024-03-29T18:30:00"/>
    <n v="0.49"/>
    <n v="3"/>
    <n v="4"/>
    <n v="0.12"/>
    <d v="1899-12-30T00:45:42"/>
    <n v="0"/>
    <s v="Walk-in"/>
    <n v="0.45005357053470618"/>
    <m/>
    <n v="31.999999999534339"/>
    <m/>
    <n v="114.00000000488944"/>
    <x v="0"/>
  </r>
  <r>
    <s v="P100026"/>
    <s v="Oncology"/>
    <x v="0"/>
    <s v="Scheduled"/>
    <d v="2024-01-24T00:00:00"/>
    <d v="2024-01-24T09:45:00"/>
    <d v="2024-01-24T09:50:00"/>
    <s v="Morning"/>
    <d v="2024-01-24T09:54:00"/>
    <d v="2024-01-24T10:02:00"/>
    <d v="2024-01-24T11:01:00"/>
    <d v="2024-01-24T11:15:00"/>
    <d v="2024-01-24T12:36:00"/>
    <d v="2024-01-24T12:39:00"/>
    <n v="0.54"/>
    <n v="7"/>
    <n v="13"/>
    <n v="0.15"/>
    <m/>
    <n v="1"/>
    <s v="Online"/>
    <n v="0.77477433930316164"/>
    <m/>
    <n v="71.000000000931323"/>
    <m/>
    <n v="169.0000000060536"/>
    <x v="5"/>
  </r>
  <r>
    <s v="P100029"/>
    <s v="Oncology"/>
    <x v="1"/>
    <s v="Walk-in"/>
    <d v="2024-02-05T00:00:00"/>
    <d v="2024-02-05T09:00:00"/>
    <d v="2024-02-05T08:57:00"/>
    <s v="Morning"/>
    <d v="2024-02-05T08:59:00"/>
    <d v="2024-02-05T09:00:00"/>
    <d v="2024-02-05T10:18:00"/>
    <d v="2024-02-05T10:50:00"/>
    <d v="2024-02-05T11:29:00"/>
    <d v="2024-02-05T13:16:00"/>
    <n v="0.88"/>
    <n v="5"/>
    <n v="3"/>
    <n v="0.34"/>
    <d v="1899-12-30T00:00:21"/>
    <n v="0"/>
    <s v="Walk-in"/>
    <n v="3.6141391640431841E-3"/>
    <m/>
    <n v="81.000000002095476"/>
    <m/>
    <n v="258.99999999557622"/>
    <x v="2"/>
  </r>
  <r>
    <s v="P100030"/>
    <s v="Oncology"/>
    <x v="1"/>
    <s v="Scheduled"/>
    <d v="2024-02-08T00:00:00"/>
    <d v="2024-02-08T16:30:00"/>
    <d v="2024-02-08T16:38:00"/>
    <s v="Afternoon"/>
    <d v="2024-02-08T16:43:00"/>
    <d v="2024-02-08T16:52:00"/>
    <d v="2024-02-08T19:31:00"/>
    <d v="2024-02-08T19:46:00"/>
    <d v="2024-02-08T21:55:00"/>
    <d v="2024-02-08T22:07:00"/>
    <n v="0.6"/>
    <n v="7"/>
    <n v="3"/>
    <n v="0.38"/>
    <m/>
    <n v="1"/>
    <s v="Online"/>
    <n v="0.96315415877141286"/>
    <m/>
    <n v="172.99999999813735"/>
    <m/>
    <n v="328.99999999324791"/>
    <x v="4"/>
  </r>
  <r>
    <s v="P100031"/>
    <s v="Oncology"/>
    <x v="2"/>
    <s v="Scheduled"/>
    <d v="2024-03-30T00:00:00"/>
    <d v="2024-03-30T15:30:00"/>
    <d v="2024-03-30T14:41:00"/>
    <s v="Afternoon"/>
    <d v="2024-03-30T14:44:00"/>
    <d v="2024-03-30T14:46:00"/>
    <d v="2024-03-30T15:11:00"/>
    <d v="2024-03-30T15:16:00"/>
    <d v="2024-03-30T15:42:00"/>
    <d v="2024-03-30T17:17:00"/>
    <n v="0.78"/>
    <n v="5"/>
    <n v="9"/>
    <n v="0.3"/>
    <m/>
    <n v="1"/>
    <s v="Online"/>
    <n v="7.5805234775733199E-2"/>
    <m/>
    <n v="30.00000000349246"/>
    <m/>
    <n v="155.99999999511056"/>
    <x v="6"/>
  </r>
  <r>
    <s v="P100041"/>
    <s v="Oncology"/>
    <x v="3"/>
    <s v="Emergency"/>
    <d v="2024-03-27T00:00:00"/>
    <d v="2024-03-27T15:30:00"/>
    <d v="2024-03-27T15:36:00"/>
    <s v="Afternoon"/>
    <d v="2024-03-27T15:38:00"/>
    <d v="2024-03-27T15:47:00"/>
    <d v="2024-03-27T16:35:00"/>
    <d v="2024-03-27T16:46:00"/>
    <d v="2024-03-27T17:48:00"/>
    <d v="2024-03-27T18:12:00"/>
    <n v="0.93"/>
    <n v="7"/>
    <n v="12"/>
    <n v="0.13"/>
    <d v="1899-12-30T00:46:02"/>
    <n v="0"/>
    <s v="Walk-in"/>
    <n v="0.31429646826300672"/>
    <m/>
    <n v="58.999999993247911"/>
    <m/>
    <n v="155.99999999511056"/>
    <x v="5"/>
  </r>
  <r>
    <s v="P100053"/>
    <s v="Oncology"/>
    <x v="0"/>
    <s v="Scheduled"/>
    <d v="2024-03-27T00:00:00"/>
    <d v="2024-03-27T16:00:00"/>
    <d v="2024-03-27T15:59:00"/>
    <s v="Afternoon"/>
    <d v="2024-03-27T16:03:00"/>
    <d v="2024-03-27T16:14:00"/>
    <d v="2024-03-27T17:02:00"/>
    <d v="2024-03-27T17:31:00"/>
    <d v="2024-03-27T18:24:00"/>
    <d v="2024-03-27T18:38:00"/>
    <n v="0.56000000000000005"/>
    <n v="8"/>
    <n v="15"/>
    <n v="0.38"/>
    <m/>
    <n v="1"/>
    <s v="Online"/>
    <n v="0.33933322095837337"/>
    <m/>
    <n v="62.999999995809048"/>
    <m/>
    <n v="158.99999999441206"/>
    <x v="5"/>
  </r>
  <r>
    <s v="P100057"/>
    <s v="Oncology"/>
    <x v="1"/>
    <s v="Scheduled"/>
    <d v="2024-02-05T00:00:00"/>
    <d v="2024-02-05T10:30:00"/>
    <d v="2024-02-05T10:06:00"/>
    <s v="Morning"/>
    <d v="2024-02-05T10:09:00"/>
    <d v="2024-02-05T10:17:00"/>
    <d v="2024-02-05T10:41:00"/>
    <d v="2024-02-05T11:03:00"/>
    <d v="2024-02-05T12:36:00"/>
    <d v="2024-02-05T12:42:00"/>
    <n v="0.74"/>
    <n v="2"/>
    <n v="9"/>
    <n v="0.15"/>
    <m/>
    <n v="1"/>
    <s v="Online"/>
    <n v="0.61132168044124424"/>
    <m/>
    <n v="35.000000009313226"/>
    <m/>
    <n v="156.00000000558794"/>
    <x v="2"/>
  </r>
  <r>
    <s v="P100060"/>
    <s v="Oncology"/>
    <x v="2"/>
    <s v="Scheduled"/>
    <d v="2024-03-26T00:00:00"/>
    <d v="2024-03-26T12:45:00"/>
    <d v="2024-03-26T12:14:00"/>
    <s v="Afternoon"/>
    <d v="2024-03-26T12:15:00"/>
    <d v="2024-03-26T12:24:00"/>
    <d v="2024-03-26T13:25:00"/>
    <d v="2024-03-26T13:52:00"/>
    <d v="2024-03-26T14:15:00"/>
    <d v="2024-03-26T16:24:00"/>
    <n v="0.64"/>
    <n v="3"/>
    <n v="13"/>
    <n v="0.45"/>
    <m/>
    <n v="1"/>
    <s v="Online"/>
    <n v="0.50527118626730994"/>
    <m/>
    <n v="71.000000000931323"/>
    <m/>
    <n v="249.99999999767169"/>
    <x v="3"/>
  </r>
  <r>
    <s v="P100082"/>
    <s v="Oncology"/>
    <x v="3"/>
    <s v="Scheduled"/>
    <d v="2024-03-17T00:00:00"/>
    <d v="2024-03-17T08:45:00"/>
    <d v="2024-03-17T08:03:00"/>
    <s v="Morning"/>
    <d v="2024-03-17T08:07:00"/>
    <d v="2024-03-17T08:14:00"/>
    <d v="2024-03-17T09:11:00"/>
    <d v="2024-03-17T09:28:00"/>
    <d v="2024-03-17T09:56:00"/>
    <d v="2024-03-17T10:09:00"/>
    <n v="0.65"/>
    <n v="2"/>
    <n v="7"/>
    <n v="0.11"/>
    <m/>
    <n v="1"/>
    <s v="Online"/>
    <n v="0.26351483528960729"/>
    <m/>
    <n v="68.000000001629815"/>
    <m/>
    <n v="126.00000000209548"/>
    <x v="1"/>
  </r>
  <r>
    <s v="P100084"/>
    <s v="Oncology"/>
    <x v="0"/>
    <s v="Walk-in"/>
    <d v="2024-03-15T00:00:00"/>
    <d v="2024-03-15T10:30:00"/>
    <d v="2024-03-15T10:35:00"/>
    <s v="Morning"/>
    <d v="2024-03-15T10:37:00"/>
    <d v="2024-03-15T10:44:00"/>
    <d v="2024-03-15T11:10:00"/>
    <d v="2024-03-15T11:32:00"/>
    <d v="2024-03-15T12:12:00"/>
    <d v="2024-03-15T12:22:00"/>
    <n v="0.38"/>
    <n v="6"/>
    <n v="13"/>
    <n v="0.11"/>
    <d v="1899-12-30T00:37:32"/>
    <n v="0"/>
    <s v="Walk-in"/>
    <n v="0.84015270166464995"/>
    <m/>
    <n v="35.000000009313226"/>
    <m/>
    <n v="107.0000000030268"/>
    <x v="0"/>
  </r>
  <r>
    <s v="P100095"/>
    <s v="Oncology"/>
    <x v="1"/>
    <s v="Scheduled"/>
    <d v="2024-03-13T00:00:00"/>
    <d v="2024-03-13T13:15:00"/>
    <d v="2024-03-13T13:03:00"/>
    <s v="Afternoon"/>
    <d v="2024-03-13T13:08:00"/>
    <d v="2024-03-13T13:12:00"/>
    <d v="2024-03-13T13:45:00"/>
    <d v="2024-03-13T13:54:00"/>
    <d v="2024-03-13T13:54:00"/>
    <d v="2024-03-13T14:01:00"/>
    <n v="0.64"/>
    <n v="6"/>
    <n v="9"/>
    <n v="0.22"/>
    <m/>
    <n v="1"/>
    <s v="Online"/>
    <n v="0.17360244727424967"/>
    <m/>
    <n v="42.000000000698492"/>
    <m/>
    <n v="58.000000000465661"/>
    <x v="5"/>
  </r>
  <r>
    <s v="P100096"/>
    <s v="Oncology"/>
    <x v="2"/>
    <s v="Scheduled"/>
    <d v="2024-03-15T00:00:00"/>
    <d v="2024-03-15T15:00:00"/>
    <d v="2024-03-15T14:33:00"/>
    <s v="Afternoon"/>
    <d v="2024-03-15T14:36:00"/>
    <d v="2024-03-15T14:38:00"/>
    <d v="2024-03-15T14:53:00"/>
    <d v="2024-03-15T15:12:00"/>
    <d v="2024-03-15T15:57:00"/>
    <d v="2024-03-15T17:30:00"/>
    <n v="0.86"/>
    <n v="6"/>
    <n v="10"/>
    <n v="0.39"/>
    <m/>
    <n v="1"/>
    <s v="Online"/>
    <n v="0.79340259843739358"/>
    <m/>
    <n v="20.000000002328306"/>
    <m/>
    <n v="177.00000000069849"/>
    <x v="0"/>
  </r>
  <r>
    <s v="P100112"/>
    <s v="Oncology"/>
    <x v="0"/>
    <s v="Scheduled"/>
    <d v="2024-03-23T00:00:00"/>
    <d v="2024-03-23T11:00:00"/>
    <d v="2024-03-23T10:35:00"/>
    <s v="Morning"/>
    <d v="2024-03-23T10:40:00"/>
    <d v="2024-03-23T10:48:00"/>
    <d v="2024-03-23T12:10:00"/>
    <d v="2024-03-23T12:24:00"/>
    <d v="2024-03-23T13:46:00"/>
    <d v="2024-03-23T14:02:00"/>
    <n v="0.78"/>
    <n v="5"/>
    <n v="5"/>
    <n v="0.21"/>
    <m/>
    <n v="1"/>
    <s v="Online"/>
    <n v="2.2780128938032718E-2"/>
    <m/>
    <n v="95.000000005820766"/>
    <m/>
    <n v="207.00000000419095"/>
    <x v="6"/>
  </r>
  <r>
    <s v="P100117"/>
    <s v="Oncology"/>
    <x v="0"/>
    <s v="Scheduled"/>
    <d v="2024-02-29T00:00:00"/>
    <d v="2024-02-29T08:00:00"/>
    <d v="2024-02-29T07:51:00"/>
    <s v="Morning"/>
    <d v="2024-02-29T07:54:00"/>
    <d v="2024-02-29T08:03:00"/>
    <d v="2024-02-29T08:56:00"/>
    <d v="2024-02-29T09:18:00"/>
    <d v="2024-02-29T09:56:00"/>
    <d v="2024-02-29T11:26:00"/>
    <n v="0.74"/>
    <n v="8"/>
    <n v="10"/>
    <n v="0.28999999999999998"/>
    <m/>
    <n v="1"/>
    <s v="Online"/>
    <n v="0.54064930002218914"/>
    <m/>
    <n v="65.000000002328306"/>
    <m/>
    <n v="215.00000000931323"/>
    <x v="4"/>
  </r>
  <r>
    <s v="P100126"/>
    <s v="Oncology"/>
    <x v="2"/>
    <s v="Scheduled"/>
    <d v="2024-03-15T00:00:00"/>
    <d v="2024-03-15T13:00:00"/>
    <d v="2024-03-15T12:41:00"/>
    <s v="Afternoon"/>
    <d v="2024-03-15T12:45:00"/>
    <d v="2024-03-15T12:47:00"/>
    <d v="2024-03-15T14:42:00"/>
    <d v="2024-03-15T15:03:00"/>
    <d v="2024-03-15T15:03:00"/>
    <d v="2024-03-15T15:08:00"/>
    <n v="0.61"/>
    <n v="8"/>
    <n v="11"/>
    <n v="0.41"/>
    <m/>
    <n v="1"/>
    <s v="Online"/>
    <n v="0.29111596649987459"/>
    <m/>
    <n v="121.00000000675209"/>
    <m/>
    <n v="147.00000000768341"/>
    <x v="0"/>
  </r>
  <r>
    <s v="P100134"/>
    <s v="Oncology"/>
    <x v="2"/>
    <s v="Scheduled"/>
    <d v="2024-01-05T00:00:00"/>
    <d v="2024-01-05T16:00:00"/>
    <d v="2024-01-05T16:05:00"/>
    <s v="Afternoon"/>
    <d v="2024-01-05T16:09:00"/>
    <d v="2024-01-05T16:13:00"/>
    <d v="2024-01-05T17:07:00"/>
    <d v="2024-01-05T17:38:00"/>
    <d v="2024-01-05T18:50:00"/>
    <d v="2024-01-05T19:03:00"/>
    <n v="0.83"/>
    <n v="2"/>
    <n v="5"/>
    <n v="0.11"/>
    <m/>
    <n v="1"/>
    <s v="Online"/>
    <n v="0.63266836524419601"/>
    <m/>
    <n v="61.999999992549419"/>
    <m/>
    <n v="177.99999999348074"/>
    <x v="0"/>
  </r>
  <r>
    <s v="P100148"/>
    <s v="Oncology"/>
    <x v="1"/>
    <s v="Scheduled"/>
    <d v="2024-01-08T00:00:00"/>
    <d v="2024-01-08T11:15:00"/>
    <d v="2024-01-08T10:45:00"/>
    <s v="Morning"/>
    <d v="2024-01-08T10:50:00"/>
    <d v="2024-01-08T10:56:00"/>
    <d v="2024-01-08T11:36:00"/>
    <d v="2024-01-08T11:50:00"/>
    <d v="2024-01-08T12:40:00"/>
    <d v="2024-01-08T14:47:00"/>
    <n v="0.31"/>
    <n v="3"/>
    <n v="6"/>
    <n v="0.19"/>
    <m/>
    <n v="1"/>
    <s v="Online"/>
    <n v="1.8892110551323671E-2"/>
    <m/>
    <n v="50.999999998603016"/>
    <m/>
    <n v="242.0000000030268"/>
    <x v="2"/>
  </r>
  <r>
    <s v="P100152"/>
    <s v="Oncology"/>
    <x v="0"/>
    <s v="Scheduled"/>
    <d v="2024-03-03T00:00:00"/>
    <d v="2024-03-03T12:30:00"/>
    <d v="2024-03-03T12:12:00"/>
    <s v="Afternoon"/>
    <d v="2024-03-03T12:17:00"/>
    <d v="2024-03-03T12:24:00"/>
    <d v="2024-03-03T13:09:00"/>
    <d v="2024-03-03T13:31:00"/>
    <d v="2024-03-03T14:55:00"/>
    <d v="2024-03-03T16:32:00"/>
    <n v="0.9"/>
    <n v="8"/>
    <n v="11"/>
    <n v="0.35"/>
    <m/>
    <n v="1"/>
    <s v="Online"/>
    <n v="0.20017293910717016"/>
    <m/>
    <n v="57.000000007683411"/>
    <m/>
    <n v="259.99999999883585"/>
    <x v="1"/>
  </r>
  <r>
    <s v="P100156"/>
    <s v="Oncology"/>
    <x v="3"/>
    <s v="Scheduled"/>
    <d v="2024-01-27T00:00:00"/>
    <d v="2024-01-27T11:45:00"/>
    <d v="2024-01-27T11:35:00"/>
    <s v="Morning"/>
    <d v="2024-01-27T11:39:00"/>
    <d v="2024-01-27T11:44:00"/>
    <d v="2024-01-27T13:19:00"/>
    <d v="2024-01-27T13:26:00"/>
    <d v="2024-01-27T13:26:00"/>
    <d v="2024-01-27T13:30:00"/>
    <n v="0.56000000000000005"/>
    <n v="2"/>
    <n v="14"/>
    <n v="0.35"/>
    <m/>
    <n v="1"/>
    <s v="Online"/>
    <n v="0.79905901826891235"/>
    <m/>
    <n v="103.99999999324791"/>
    <m/>
    <n v="114.99999999767169"/>
    <x v="6"/>
  </r>
  <r>
    <s v="P100159"/>
    <s v="Oncology"/>
    <x v="0"/>
    <s v="Scheduled"/>
    <d v="2024-02-12T00:00:00"/>
    <d v="2024-02-12T14:15:00"/>
    <d v="2024-02-12T13:35:00"/>
    <s v="Afternoon"/>
    <d v="2024-02-12T13:36:00"/>
    <d v="2024-02-12T13:37:00"/>
    <d v="2024-02-12T13:52:00"/>
    <d v="2024-02-12T14:12:00"/>
    <d v="2024-02-12T14:12:00"/>
    <d v="2024-02-12T14:14:00"/>
    <n v="0.54"/>
    <n v="6"/>
    <n v="13"/>
    <n v="0.37"/>
    <m/>
    <n v="1"/>
    <s v="Online"/>
    <n v="0.26596033020797394"/>
    <m/>
    <n v="17.000000003026798"/>
    <m/>
    <n v="39.000000001396984"/>
    <x v="2"/>
  </r>
  <r>
    <s v="P100181"/>
    <s v="Oncology"/>
    <x v="1"/>
    <s v="Scheduled"/>
    <d v="2024-01-27T00:00:00"/>
    <d v="2024-01-27T11:45:00"/>
    <d v="2024-01-27T12:06:00"/>
    <s v="Afternoon"/>
    <d v="2024-01-27T12:09:00"/>
    <d v="2024-01-27T12:12:00"/>
    <d v="2024-01-27T12:55:00"/>
    <d v="2024-01-27T13:19:00"/>
    <d v="2024-01-27T13:19:00"/>
    <d v="2024-01-27T15:20:00"/>
    <n v="0.52"/>
    <n v="6"/>
    <n v="14"/>
    <n v="0.46"/>
    <m/>
    <n v="1"/>
    <s v="Online"/>
    <n v="0.23846512371554218"/>
    <m/>
    <n v="49.000000002561137"/>
    <m/>
    <n v="194.00000000372529"/>
    <x v="6"/>
  </r>
  <r>
    <s v="P100192"/>
    <s v="Oncology"/>
    <x v="3"/>
    <s v="Scheduled"/>
    <d v="2024-01-27T00:00:00"/>
    <d v="2024-01-27T13:45:00"/>
    <d v="2024-01-27T13:37:00"/>
    <s v="Afternoon"/>
    <d v="2024-01-27T13:39:00"/>
    <d v="2024-01-27T13:44:00"/>
    <d v="2024-01-27T15:06:00"/>
    <d v="2024-01-27T15:11:00"/>
    <d v="2024-01-27T15:29:00"/>
    <d v="2024-01-27T15:39:00"/>
    <n v="0.85"/>
    <n v="5"/>
    <n v="9"/>
    <n v="0.31"/>
    <m/>
    <n v="1"/>
    <s v="Online"/>
    <n v="0.96775064072877259"/>
    <m/>
    <n v="88.999999996740371"/>
    <m/>
    <n v="121.99999999953434"/>
    <x v="6"/>
  </r>
  <r>
    <s v="P100201"/>
    <s v="Oncology"/>
    <x v="3"/>
    <s v="Scheduled"/>
    <d v="2024-01-24T00:00:00"/>
    <d v="2024-01-24T10:45:00"/>
    <d v="2024-01-24T10:35:00"/>
    <s v="Morning"/>
    <d v="2024-01-24T10:37:00"/>
    <d v="2024-01-24T10:44:00"/>
    <d v="2024-01-24T11:37:00"/>
    <d v="2024-01-24T11:50:00"/>
    <d v="2024-01-24T14:00:00"/>
    <d v="2024-01-24T14:09:00"/>
    <n v="0.6"/>
    <n v="4"/>
    <n v="4"/>
    <n v="0.25"/>
    <m/>
    <n v="1"/>
    <s v="Online"/>
    <n v="2.953397752450948E-2"/>
    <m/>
    <n v="62.000000003026798"/>
    <m/>
    <n v="214.0000000060536"/>
    <x v="5"/>
  </r>
  <r>
    <s v="P100206"/>
    <s v="Oncology"/>
    <x v="2"/>
    <s v="Walk-in"/>
    <d v="2024-03-27T00:00:00"/>
    <d v="2024-03-27T15:15:00"/>
    <d v="2024-03-27T15:07:00"/>
    <s v="Afternoon"/>
    <d v="2024-03-27T15:10:00"/>
    <d v="2024-03-27T15:16:00"/>
    <d v="2024-03-27T15:47:00"/>
    <d v="2024-03-27T16:09:00"/>
    <d v="2024-03-27T16:36:00"/>
    <d v="2024-03-27T16:48:00"/>
    <n v="0.44"/>
    <n v="7"/>
    <n v="13"/>
    <n v="0.2"/>
    <d v="1899-12-30T00:13:49"/>
    <n v="0"/>
    <s v="Walk-in"/>
    <n v="0.95166751830412022"/>
    <m/>
    <n v="39.999999994179234"/>
    <m/>
    <n v="100.9999999939464"/>
    <x v="5"/>
  </r>
  <r>
    <s v="P100219"/>
    <s v="Oncology"/>
    <x v="0"/>
    <s v="Scheduled"/>
    <d v="2024-01-20T00:00:00"/>
    <d v="2024-01-20T12:00:00"/>
    <d v="2024-01-20T11:40:00"/>
    <s v="Morning"/>
    <d v="2024-01-20T11:42:00"/>
    <d v="2024-01-20T11:48:00"/>
    <d v="2024-01-20T12:25:00"/>
    <d v="2024-01-20T12:54:00"/>
    <d v="2024-01-20T13:39:00"/>
    <d v="2024-01-20T15:17:00"/>
    <n v="0.73"/>
    <n v="3"/>
    <n v="12"/>
    <n v="0.2"/>
    <m/>
    <n v="1"/>
    <s v="Online"/>
    <n v="0.22348031513972555"/>
    <m/>
    <n v="45"/>
    <m/>
    <n v="217.0000000053551"/>
    <x v="6"/>
  </r>
  <r>
    <s v="P100244"/>
    <s v="Oncology"/>
    <x v="1"/>
    <s v="Walk-in"/>
    <d v="2024-01-24T00:00:00"/>
    <d v="2024-01-24T09:30:00"/>
    <d v="2024-01-24T09:23:00"/>
    <s v="Morning"/>
    <d v="2024-01-24T09:28:00"/>
    <d v="2024-01-24T09:37:00"/>
    <d v="2024-01-24T09:45:00"/>
    <d v="2024-01-24T10:01:00"/>
    <d v="2024-01-24T11:00:00"/>
    <d v="2024-01-24T12:09:00"/>
    <n v="0.91"/>
    <n v="4"/>
    <n v="12"/>
    <n v="0.23"/>
    <d v="1899-12-30T00:28:11"/>
    <n v="0"/>
    <s v="Walk-in"/>
    <n v="0.91091810710833043"/>
    <m/>
    <n v="21.999999998370185"/>
    <m/>
    <n v="165.99999999627471"/>
    <x v="5"/>
  </r>
  <r>
    <s v="P100247"/>
    <s v="Oncology"/>
    <x v="0"/>
    <s v="Emergency"/>
    <d v="2024-01-26T00:00:00"/>
    <d v="2024-01-26T08:15:00"/>
    <d v="2024-01-26T08:07:00"/>
    <s v="Morning"/>
    <d v="2024-01-26T08:09:00"/>
    <d v="2024-01-26T08:10:00"/>
    <d v="2024-01-26T09:54:00"/>
    <d v="2024-01-26T10:09:00"/>
    <d v="2024-01-26T10:45:00"/>
    <d v="2024-01-26T11:15:00"/>
    <n v="0.68"/>
    <n v="2"/>
    <n v="8"/>
    <n v="0.38"/>
    <d v="1899-12-30T00:16:49"/>
    <n v="0"/>
    <s v="Walk-in"/>
    <n v="0.84948815853965898"/>
    <m/>
    <n v="107.0000000030268"/>
    <m/>
    <n v="188.00000000512227"/>
    <x v="0"/>
  </r>
  <r>
    <s v="P100249"/>
    <s v="Oncology"/>
    <x v="2"/>
    <s v="Scheduled"/>
    <d v="2024-03-22T00:00:00"/>
    <d v="2024-03-22T16:00:00"/>
    <d v="2024-03-22T15:46:00"/>
    <s v="Afternoon"/>
    <d v="2024-03-22T15:51:00"/>
    <d v="2024-03-22T15:54:00"/>
    <d v="2024-03-22T16:41:00"/>
    <d v="2024-03-22T17:05:00"/>
    <d v="2024-03-22T17:42:00"/>
    <d v="2024-03-22T18:31:00"/>
    <n v="0.91"/>
    <n v="6"/>
    <n v="14"/>
    <n v="0.3"/>
    <m/>
    <n v="1"/>
    <s v="Online"/>
    <n v="0.65012101952400714"/>
    <m/>
    <n v="55.000000001164153"/>
    <m/>
    <n v="164.99999999301508"/>
    <x v="0"/>
  </r>
  <r>
    <s v="P100253"/>
    <s v="Oncology"/>
    <x v="1"/>
    <s v="Scheduled"/>
    <d v="2024-02-23T00:00:00"/>
    <d v="2024-02-23T16:45:00"/>
    <d v="2024-02-23T16:32:00"/>
    <s v="Afternoon"/>
    <d v="2024-02-23T16:37:00"/>
    <d v="2024-02-23T16:41:00"/>
    <d v="2024-02-23T16:44:00"/>
    <d v="2024-02-23T17:11:00"/>
    <d v="2024-02-23T18:44:00"/>
    <d v="2024-02-23T19:10:00"/>
    <n v="0.81"/>
    <n v="5"/>
    <n v="6"/>
    <n v="0.15"/>
    <m/>
    <n v="1"/>
    <s v="Online"/>
    <n v="0.69607580230521715"/>
    <m/>
    <n v="12.000000007683411"/>
    <m/>
    <n v="158.00000000162981"/>
    <x v="0"/>
  </r>
  <r>
    <s v="P100286"/>
    <s v="Oncology"/>
    <x v="1"/>
    <s v="Scheduled"/>
    <d v="2024-02-13T00:00:00"/>
    <d v="2024-02-13T16:30:00"/>
    <d v="2024-02-13T16:02:00"/>
    <s v="Afternoon"/>
    <d v="2024-02-13T16:06:00"/>
    <d v="2024-02-13T16:13:00"/>
    <d v="2024-02-13T16:25:00"/>
    <d v="2024-02-13T16:45:00"/>
    <d v="2024-02-13T17:07:00"/>
    <d v="2024-02-13T18:56:00"/>
    <n v="0.74"/>
    <n v="3"/>
    <n v="8"/>
    <n v="0.11"/>
    <m/>
    <n v="1"/>
    <s v="Online"/>
    <n v="7.6464099040013278E-2"/>
    <m/>
    <n v="23.000000001629815"/>
    <m/>
    <n v="174.00000000139698"/>
    <x v="3"/>
  </r>
  <r>
    <s v="P100309"/>
    <s v="Oncology"/>
    <x v="3"/>
    <s v="Scheduled"/>
    <d v="2024-03-22T00:00:00"/>
    <d v="2024-03-22T16:45:00"/>
    <d v="2024-03-22T16:21:00"/>
    <s v="Afternoon"/>
    <d v="2024-03-22T16:25:00"/>
    <d v="2024-03-22T16:36:00"/>
    <d v="2024-03-22T17:10:00"/>
    <d v="2024-03-22T17:57:00"/>
    <d v="2024-03-22T18:32:00"/>
    <d v="2024-03-22T18:46:00"/>
    <n v="0.44"/>
    <n v="7"/>
    <n v="15"/>
    <n v="0.43"/>
    <m/>
    <n v="1"/>
    <s v="Online"/>
    <n v="0.84956836583447293"/>
    <m/>
    <n v="49.000000002561137"/>
    <m/>
    <n v="145.00000000116415"/>
    <x v="0"/>
  </r>
  <r>
    <s v="P100320"/>
    <s v="Oncology"/>
    <x v="3"/>
    <s v="Walk-in"/>
    <d v="2024-03-26T00:00:00"/>
    <d v="2024-03-26T11:45:00"/>
    <d v="2024-03-26T11:25:00"/>
    <s v="Morning"/>
    <d v="2024-03-26T11:29:00"/>
    <d v="2024-03-26T11:35:00"/>
    <d v="2024-03-26T11:50:00"/>
    <d v="2024-03-26T12:12:00"/>
    <d v="2024-03-26T12:51:00"/>
    <d v="2024-03-26T13:13:00"/>
    <n v="0.7"/>
    <n v="4"/>
    <n v="7"/>
    <n v="0.45"/>
    <d v="1899-12-30T00:30:54"/>
    <n v="0"/>
    <s v="Walk-in"/>
    <n v="0.72148534905679462"/>
    <m/>
    <n v="24.999999997671694"/>
    <m/>
    <n v="107.99999999580905"/>
    <x v="3"/>
  </r>
  <r>
    <s v="P100330"/>
    <s v="Oncology"/>
    <x v="0"/>
    <s v="Scheduled"/>
    <d v="2024-02-24T00:00:00"/>
    <d v="2024-02-24T10:00:00"/>
    <d v="2024-02-24T09:49:00"/>
    <s v="Morning"/>
    <d v="2024-02-24T09:51:00"/>
    <d v="2024-02-24T09:55:00"/>
    <d v="2024-02-24T11:37:00"/>
    <d v="2024-02-24T11:45:00"/>
    <d v="2024-02-24T11:45:00"/>
    <d v="2024-02-24T13:41:00"/>
    <n v="0.56000000000000005"/>
    <n v="3"/>
    <n v="14"/>
    <n v="0.24"/>
    <m/>
    <n v="1"/>
    <s v="Online"/>
    <n v="0.53912170805705872"/>
    <m/>
    <n v="107.99999999580905"/>
    <m/>
    <n v="232.00000000186265"/>
    <x v="6"/>
  </r>
  <r>
    <s v="P100337"/>
    <s v="Oncology"/>
    <x v="2"/>
    <s v="Scheduled"/>
    <d v="2024-01-05T00:00:00"/>
    <d v="2024-01-05T08:00:00"/>
    <d v="2024-01-05T07:50:00"/>
    <s v="Morning"/>
    <d v="2024-01-05T07:55:00"/>
    <d v="2024-01-05T07:57:00"/>
    <d v="2024-01-05T08:47:00"/>
    <d v="2024-01-05T08:54:00"/>
    <d v="2024-01-05T08:54:00"/>
    <d v="2024-01-05T09:42:00"/>
    <n v="0.48"/>
    <n v="4"/>
    <n v="11"/>
    <n v="0.41"/>
    <m/>
    <n v="1"/>
    <s v="Online"/>
    <n v="0.83203889513928453"/>
    <m/>
    <n v="56.999999997206032"/>
    <m/>
    <n v="111.99999999837019"/>
    <x v="0"/>
  </r>
  <r>
    <s v="P100340"/>
    <s v="Oncology"/>
    <x v="1"/>
    <s v="Scheduled"/>
    <d v="2024-01-24T00:00:00"/>
    <d v="2024-01-24T14:45:00"/>
    <d v="2024-01-24T14:30:00"/>
    <s v="Afternoon"/>
    <d v="2024-01-24T14:32:00"/>
    <d v="2024-01-24T14:39:00"/>
    <d v="2024-01-24T16:08:00"/>
    <d v="2024-01-24T16:25:00"/>
    <d v="2024-01-24T16:56:00"/>
    <d v="2024-01-24T18:42:00"/>
    <n v="0.73"/>
    <n v="6"/>
    <n v="9"/>
    <n v="0.48"/>
    <m/>
    <n v="1"/>
    <s v="Online"/>
    <n v="3.3921338245998522E-2"/>
    <m/>
    <n v="98.000000005122274"/>
    <m/>
    <n v="252.00000000419095"/>
    <x v="5"/>
  </r>
  <r>
    <s v="P100349"/>
    <s v="Oncology"/>
    <x v="0"/>
    <s v="Scheduled"/>
    <d v="2024-03-10T00:00:00"/>
    <d v="2024-03-10T10:15:00"/>
    <d v="2024-03-10T09:57:00"/>
    <s v="Morning"/>
    <d v="2024-03-10T10:01:00"/>
    <d v="2024-03-10T10:13:00"/>
    <d v="2024-03-10T11:46:00"/>
    <d v="2024-03-10T12:02:00"/>
    <d v="2024-03-10T12:02:00"/>
    <d v="2024-03-10T12:14:00"/>
    <n v="0.4"/>
    <n v="4"/>
    <n v="7"/>
    <n v="0.32"/>
    <m/>
    <n v="1"/>
    <s v="Online"/>
    <n v="0.42120524994734421"/>
    <m/>
    <n v="108.99999999906868"/>
    <m/>
    <n v="137.00000000651926"/>
    <x v="1"/>
  </r>
  <r>
    <s v="P100352"/>
    <s v="Oncology"/>
    <x v="3"/>
    <s v="Scheduled"/>
    <d v="2024-03-18T00:00:00"/>
    <d v="2024-03-18T16:15:00"/>
    <d v="2024-03-18T15:53:00"/>
    <s v="Afternoon"/>
    <d v="2024-03-18T15:56:00"/>
    <d v="2024-03-18T16:03:00"/>
    <d v="2024-03-18T16:52:00"/>
    <d v="2024-03-18T16:57:00"/>
    <d v="2024-03-18T16:57:00"/>
    <d v="2024-03-18T18:54:00"/>
    <n v="0.7"/>
    <n v="5"/>
    <n v="4"/>
    <n v="0.49"/>
    <m/>
    <n v="1"/>
    <s v="Online"/>
    <n v="0.29634797181322492"/>
    <m/>
    <n v="58.999999993247911"/>
    <m/>
    <n v="180.99999999278225"/>
    <x v="2"/>
  </r>
  <r>
    <s v="P100353"/>
    <s v="Oncology"/>
    <x v="1"/>
    <s v="Emergency"/>
    <d v="2024-03-25T00:00:00"/>
    <d v="2024-03-25T09:30:00"/>
    <d v="2024-03-25T09:20:00"/>
    <s v="Morning"/>
    <d v="2024-03-25T09:24:00"/>
    <d v="2024-03-25T09:32:00"/>
    <d v="2024-03-25T10:20:00"/>
    <d v="2024-03-25T10:37:00"/>
    <d v="2024-03-25T10:37:00"/>
    <d v="2024-03-25T10:47:00"/>
    <n v="0.77"/>
    <n v="4"/>
    <n v="5"/>
    <n v="0.3"/>
    <d v="1899-12-30T00:29:47"/>
    <n v="0"/>
    <s v="Walk-in"/>
    <n v="5.0227765683374392E-2"/>
    <m/>
    <n v="59.99999999650754"/>
    <m/>
    <n v="87.000000000698492"/>
    <x v="2"/>
  </r>
  <r>
    <s v="P100356"/>
    <s v="Oncology"/>
    <x v="3"/>
    <s v="Scheduled"/>
    <d v="2024-01-03T00:00:00"/>
    <d v="2024-01-03T14:15:00"/>
    <d v="2024-01-03T14:01:00"/>
    <s v="Afternoon"/>
    <d v="2024-01-03T14:03:00"/>
    <d v="2024-01-03T14:12:00"/>
    <d v="2024-01-03T14:32:00"/>
    <d v="2024-01-03T15:03:00"/>
    <d v="2024-01-03T16:38:00"/>
    <d v="2024-01-03T18:43:00"/>
    <n v="0.7"/>
    <n v="5"/>
    <n v="8"/>
    <n v="0.49"/>
    <m/>
    <n v="1"/>
    <s v="Online"/>
    <n v="0.34898526097769689"/>
    <m/>
    <n v="31.000000006752089"/>
    <m/>
    <n v="282.00000000768341"/>
    <x v="5"/>
  </r>
  <r>
    <s v="P100361"/>
    <s v="Oncology"/>
    <x v="0"/>
    <s v="Scheduled"/>
    <d v="2024-02-19T00:00:00"/>
    <d v="2024-02-19T10:15:00"/>
    <d v="2024-02-19T09:57:00"/>
    <s v="Morning"/>
    <d v="2024-02-19T09:58:00"/>
    <d v="2024-02-19T10:05:00"/>
    <d v="2024-02-19T11:29:00"/>
    <d v="2024-02-19T11:40:00"/>
    <d v="2024-02-19T15:13:00"/>
    <d v="2024-02-19T15:17:00"/>
    <n v="0.65"/>
    <n v="2"/>
    <n v="15"/>
    <n v="0.24"/>
    <m/>
    <n v="1"/>
    <s v="Online"/>
    <n v="0.58893979560903098"/>
    <m/>
    <n v="92.000000006519258"/>
    <m/>
    <n v="320.00000000582077"/>
    <x v="2"/>
  </r>
  <r>
    <s v="P100364"/>
    <s v="Oncology"/>
    <x v="3"/>
    <s v="Emergency"/>
    <d v="2024-03-31T00:00:00"/>
    <d v="2024-03-31T10:00:00"/>
    <d v="2024-03-31T09:48:00"/>
    <s v="Morning"/>
    <d v="2024-03-31T09:50:00"/>
    <d v="2024-03-31T09:57:00"/>
    <d v="2024-03-31T11:51:00"/>
    <d v="2024-03-31T12:31:00"/>
    <d v="2024-03-31T13:48:00"/>
    <d v="2024-03-31T15:30:00"/>
    <n v="0.62"/>
    <n v="3"/>
    <n v="9"/>
    <n v="0.32"/>
    <d v="1899-12-30T00:51:34"/>
    <n v="0"/>
    <s v="Walk-in"/>
    <n v="0.73000683831866808"/>
    <m/>
    <n v="123.00000000279397"/>
    <m/>
    <n v="342.00000000419095"/>
    <x v="1"/>
  </r>
  <r>
    <s v="P100366"/>
    <s v="Oncology"/>
    <x v="0"/>
    <s v="Scheduled"/>
    <d v="2024-01-14T00:00:00"/>
    <d v="2024-01-14T16:30:00"/>
    <d v="2024-01-14T16:30:00"/>
    <s v="Afternoon"/>
    <d v="2024-01-14T16:31:00"/>
    <d v="2024-01-14T16:36:00"/>
    <d v="2024-01-14T17:09:00"/>
    <d v="2024-01-14T17:23:00"/>
    <d v="2024-01-14T17:23:00"/>
    <d v="2024-01-14T19:20:00"/>
    <n v="0.88"/>
    <n v="6"/>
    <n v="13"/>
    <n v="0.25"/>
    <m/>
    <n v="1"/>
    <s v="Online"/>
    <n v="0.97803140766726748"/>
    <m/>
    <n v="39.000000001396984"/>
    <m/>
    <n v="169.99999999883585"/>
    <x v="1"/>
  </r>
  <r>
    <s v="P100368"/>
    <s v="Oncology"/>
    <x v="1"/>
    <s v="Scheduled"/>
    <d v="2024-03-30T00:00:00"/>
    <d v="2024-03-30T15:00:00"/>
    <d v="2024-03-30T14:58:00"/>
    <s v="Afternoon"/>
    <d v="2024-03-30T15:02:00"/>
    <d v="2024-03-30T15:11:00"/>
    <d v="2024-03-30T15:43:00"/>
    <d v="2024-03-30T16:12:00"/>
    <d v="2024-03-30T17:26:00"/>
    <d v="2024-03-30T17:35:00"/>
    <n v="0.86"/>
    <n v="4"/>
    <n v="3"/>
    <n v="0.11"/>
    <m/>
    <n v="1"/>
    <s v="Online"/>
    <n v="0.64719553754339676"/>
    <m/>
    <n v="45"/>
    <m/>
    <n v="156.99999999837019"/>
    <x v="6"/>
  </r>
  <r>
    <s v="P100374"/>
    <s v="Oncology"/>
    <x v="2"/>
    <s v="Scheduled"/>
    <d v="2024-01-14T00:00:00"/>
    <d v="2024-01-14T12:30:00"/>
    <d v="2024-01-14T12:28:00"/>
    <s v="Afternoon"/>
    <d v="2024-01-14T12:33:00"/>
    <d v="2024-01-14T12:38:00"/>
    <d v="2024-01-14T14:09:00"/>
    <d v="2024-01-14T14:37:00"/>
    <d v="2024-01-14T15:59:00"/>
    <d v="2024-01-14T16:39:00"/>
    <n v="0.79"/>
    <n v="6"/>
    <n v="3"/>
    <n v="0.21"/>
    <m/>
    <n v="1"/>
    <s v="Online"/>
    <n v="0.61335246582298675"/>
    <m/>
    <n v="101.00000000442378"/>
    <m/>
    <n v="251.00000000093132"/>
    <x v="1"/>
  </r>
  <r>
    <s v="P100382"/>
    <s v="Oncology"/>
    <x v="0"/>
    <s v="Scheduled"/>
    <d v="2024-02-14T00:00:00"/>
    <d v="2024-02-14T08:30:00"/>
    <d v="2024-02-14T08:29:00"/>
    <s v="Morning"/>
    <d v="2024-02-14T08:33:00"/>
    <d v="2024-02-14T08:38:00"/>
    <d v="2024-02-14T09:05:00"/>
    <d v="2024-02-14T09:21:00"/>
    <d v="2024-02-14T10:03:00"/>
    <d v="2024-02-14T11:41:00"/>
    <n v="0.85"/>
    <n v="8"/>
    <n v="13"/>
    <n v="0.37"/>
    <m/>
    <n v="1"/>
    <s v="Online"/>
    <n v="0.69872876683256968"/>
    <m/>
    <n v="35.999999991618097"/>
    <m/>
    <n v="191.99999999720603"/>
    <x v="5"/>
  </r>
  <r>
    <s v="P100407"/>
    <s v="Oncology"/>
    <x v="2"/>
    <s v="Emergency"/>
    <d v="2024-02-07T00:00:00"/>
    <d v="2024-02-07T14:00:00"/>
    <d v="2024-02-07T14:04:00"/>
    <s v="Afternoon"/>
    <d v="2024-02-07T14:06:00"/>
    <d v="2024-02-07T14:07:00"/>
    <d v="2024-02-07T15:30:00"/>
    <d v="2024-02-07T15:55:00"/>
    <d v="2024-02-07T17:09:00"/>
    <d v="2024-02-07T18:20:00"/>
    <n v="0.34"/>
    <n v="3"/>
    <n v="15"/>
    <n v="0.47"/>
    <d v="1899-12-30T00:07:20"/>
    <n v="0"/>
    <s v="Walk-in"/>
    <n v="0.18847774194434774"/>
    <m/>
    <n v="86.000000007916242"/>
    <m/>
    <n v="256.00000000675209"/>
    <x v="5"/>
  </r>
  <r>
    <s v="P100414"/>
    <s v="Oncology"/>
    <x v="0"/>
    <s v="Scheduled"/>
    <d v="2024-02-13T00:00:00"/>
    <d v="2024-02-13T08:45:00"/>
    <d v="2024-02-13T08:04:00"/>
    <s v="Morning"/>
    <d v="2024-02-13T08:08:00"/>
    <d v="2024-02-13T08:15:00"/>
    <d v="2024-02-13T10:09:00"/>
    <d v="2024-02-13T10:29:00"/>
    <d v="2024-02-13T10:49:00"/>
    <d v="2024-02-13T11:30:00"/>
    <n v="0.77"/>
    <n v="8"/>
    <n v="10"/>
    <n v="0.28999999999999998"/>
    <m/>
    <n v="1"/>
    <s v="Online"/>
    <n v="0.91913714391394985"/>
    <m/>
    <n v="125.00000000931323"/>
    <m/>
    <n v="206.00000000093132"/>
    <x v="3"/>
  </r>
  <r>
    <s v="P100433"/>
    <s v="Oncology"/>
    <x v="0"/>
    <s v="Scheduled"/>
    <d v="2024-02-26T00:00:00"/>
    <d v="2024-02-26T12:15:00"/>
    <d v="2024-02-26T11:51:00"/>
    <s v="Morning"/>
    <d v="2024-02-26T11:53:00"/>
    <d v="2024-02-26T11:54:00"/>
    <d v="2024-02-26T12:55:00"/>
    <d v="2024-02-26T13:08:00"/>
    <d v="2024-02-26T14:35:00"/>
    <d v="2024-02-26T16:45:00"/>
    <n v="0.45"/>
    <n v="7"/>
    <n v="10"/>
    <n v="0.48"/>
    <m/>
    <n v="1"/>
    <s v="Online"/>
    <n v="0.72694032517145779"/>
    <m/>
    <n v="63.999999999068677"/>
    <m/>
    <n v="293.99999999441206"/>
    <x v="2"/>
  </r>
  <r>
    <s v="P100436"/>
    <s v="Oncology"/>
    <x v="0"/>
    <s v="Scheduled"/>
    <d v="2024-03-11T00:00:00"/>
    <d v="2024-03-11T11:30:00"/>
    <d v="2024-03-11T11:09:00"/>
    <s v="Morning"/>
    <d v="2024-03-11T11:13:00"/>
    <d v="2024-03-11T11:18:00"/>
    <d v="2024-03-11T12:56:00"/>
    <d v="2024-03-11T13:33:00"/>
    <d v="2024-03-11T14:55:00"/>
    <d v="2024-03-11T15:20:00"/>
    <n v="0.35"/>
    <n v="3"/>
    <n v="15"/>
    <n v="0.12"/>
    <m/>
    <n v="1"/>
    <s v="Online"/>
    <n v="0.86120851071036986"/>
    <m/>
    <n v="107.0000000030268"/>
    <m/>
    <n v="251.00000000093132"/>
    <x v="2"/>
  </r>
  <r>
    <s v="P100452"/>
    <s v="Oncology"/>
    <x v="2"/>
    <s v="Walk-in"/>
    <d v="2024-02-22T00:00:00"/>
    <d v="2024-02-22T09:30:00"/>
    <d v="2024-02-22T09:06:00"/>
    <s v="Morning"/>
    <d v="2024-02-22T09:10:00"/>
    <d v="2024-02-22T09:19:00"/>
    <d v="2024-02-22T11:36:00"/>
    <d v="2024-02-22T12:09:00"/>
    <d v="2024-02-22T13:17:00"/>
    <d v="2024-02-22T13:30:00"/>
    <n v="0.88"/>
    <n v="5"/>
    <n v="3"/>
    <n v="0.28999999999999998"/>
    <d v="1899-12-30T00:12:10"/>
    <n v="0"/>
    <s v="Walk-in"/>
    <n v="0.1933287261651665"/>
    <m/>
    <n v="149.99999999650754"/>
    <m/>
    <n v="264.00000000139698"/>
    <x v="4"/>
  </r>
  <r>
    <s v="P100461"/>
    <s v="Oncology"/>
    <x v="1"/>
    <s v="Scheduled"/>
    <d v="2024-03-19T00:00:00"/>
    <d v="2024-03-19T13:15:00"/>
    <d v="2024-03-19T12:55:00"/>
    <s v="Afternoon"/>
    <d v="2024-03-19T12:59:00"/>
    <d v="2024-03-19T13:14:00"/>
    <d v="2024-03-19T14:22:00"/>
    <d v="2024-03-19T14:41:00"/>
    <d v="2024-03-19T15:02:00"/>
    <d v="2024-03-19T16:10:00"/>
    <n v="0.46"/>
    <n v="3"/>
    <n v="15"/>
    <n v="0.39"/>
    <m/>
    <n v="1"/>
    <s v="Online"/>
    <n v="1.8906963085633777E-2"/>
    <m/>
    <n v="87.000000000698492"/>
    <m/>
    <n v="194.99999999650754"/>
    <x v="3"/>
  </r>
  <r>
    <s v="P100465"/>
    <s v="Oncology"/>
    <x v="1"/>
    <s v="Scheduled"/>
    <d v="2024-01-02T00:00:00"/>
    <d v="2024-01-02T16:15:00"/>
    <d v="2024-01-02T16:11:00"/>
    <s v="Afternoon"/>
    <d v="2024-01-02T16:13:00"/>
    <d v="2024-01-02T16:25:00"/>
    <d v="2024-01-02T16:38:00"/>
    <d v="2024-01-02T16:55:00"/>
    <d v="2024-01-02T17:23:00"/>
    <d v="2024-01-02T19:19:00"/>
    <n v="0.34"/>
    <n v="5"/>
    <n v="4"/>
    <n v="0.16"/>
    <m/>
    <n v="1"/>
    <s v="Online"/>
    <n v="0.78984529092871125"/>
    <m/>
    <n v="27.000000004190952"/>
    <m/>
    <n v="187.9999999946449"/>
    <x v="3"/>
  </r>
  <r>
    <s v="P100478"/>
    <s v="Oncology"/>
    <x v="0"/>
    <s v="Walk-in"/>
    <d v="2024-03-29T00:00:00"/>
    <d v="2024-03-29T12:45:00"/>
    <d v="2024-03-29T12:30:00"/>
    <s v="Afternoon"/>
    <d v="2024-03-29T12:33:00"/>
    <d v="2024-03-29T12:34:00"/>
    <d v="2024-03-29T12:50:00"/>
    <d v="2024-03-29T13:20:00"/>
    <d v="2024-03-29T14:15:00"/>
    <d v="2024-03-29T15:11:00"/>
    <n v="0.71"/>
    <n v="2"/>
    <n v="8"/>
    <n v="0.1"/>
    <d v="1899-12-30T00:38:40"/>
    <n v="0"/>
    <s v="Walk-in"/>
    <n v="0.6119153376043871"/>
    <m/>
    <n v="19.999999991850927"/>
    <m/>
    <n v="161.00000000093132"/>
    <x v="0"/>
  </r>
  <r>
    <s v="P100486"/>
    <s v="Oncology"/>
    <x v="0"/>
    <s v="Scheduled"/>
    <d v="2024-01-27T00:00:00"/>
    <d v="2024-01-27T12:45:00"/>
    <d v="2024-01-27T12:32:00"/>
    <s v="Afternoon"/>
    <d v="2024-01-27T12:33:00"/>
    <d v="2024-01-27T12:42:00"/>
    <d v="2024-01-27T15:00:00"/>
    <d v="2024-01-27T15:14:00"/>
    <d v="2024-01-27T15:31:00"/>
    <d v="2024-01-27T15:40:00"/>
    <n v="0.6"/>
    <n v="2"/>
    <n v="14"/>
    <n v="0.41"/>
    <m/>
    <n v="1"/>
    <s v="Online"/>
    <n v="0.74864521785487126"/>
    <m/>
    <n v="148.00000000046566"/>
    <m/>
    <n v="188.00000000512227"/>
    <x v="6"/>
  </r>
  <r>
    <s v="P100495"/>
    <s v="Oncology"/>
    <x v="0"/>
    <s v="Emergency"/>
    <d v="2024-03-10T00:00:00"/>
    <d v="2024-03-10T13:00:00"/>
    <d v="2024-03-10T12:55:00"/>
    <s v="Afternoon"/>
    <d v="2024-03-10T12:58:00"/>
    <d v="2024-03-10T12:59:00"/>
    <d v="2024-03-10T14:09:00"/>
    <d v="2024-03-10T14:14:00"/>
    <d v="2024-03-10T14:14:00"/>
    <d v="2024-03-10T14:28:00"/>
    <n v="0.55000000000000004"/>
    <n v="7"/>
    <n v="4"/>
    <n v="0.11"/>
    <d v="1899-12-30T00:59:29"/>
    <n v="0"/>
    <s v="Walk-in"/>
    <n v="0.30928189336504086"/>
    <m/>
    <n v="74.000000000232831"/>
    <m/>
    <n v="92.999999999301508"/>
    <x v="1"/>
  </r>
  <r>
    <s v="P100497"/>
    <s v="Oncology"/>
    <x v="2"/>
    <s v="Scheduled"/>
    <d v="2024-03-05T00:00:00"/>
    <d v="2024-03-05T08:30:00"/>
    <d v="2024-03-05T08:10:00"/>
    <s v="Morning"/>
    <d v="2024-03-05T08:14:00"/>
    <d v="2024-03-05T08:22:00"/>
    <d v="2024-03-05T08:36:00"/>
    <d v="2024-03-05T08:55:00"/>
    <d v="2024-03-05T09:34:00"/>
    <d v="2024-03-05T09:41:00"/>
    <n v="0.3"/>
    <n v="8"/>
    <n v="11"/>
    <n v="0.37"/>
    <m/>
    <n v="1"/>
    <s v="Online"/>
    <n v="0.92244909941362563"/>
    <m/>
    <n v="25.999999990453944"/>
    <m/>
    <n v="90.99999999278225"/>
    <x v="3"/>
  </r>
  <r>
    <s v="P100499"/>
    <s v="Oncology"/>
    <x v="3"/>
    <s v="Scheduled"/>
    <d v="2024-01-30T00:00:00"/>
    <d v="2024-01-30T13:45:00"/>
    <d v="2024-01-30T13:45:00"/>
    <s v="Afternoon"/>
    <d v="2024-01-30T13:49:00"/>
    <d v="2024-01-30T13:57:00"/>
    <d v="2024-01-30T14:07:00"/>
    <d v="2024-01-30T14:36:00"/>
    <d v="2024-01-30T15:25:00"/>
    <d v="2024-01-30T16:02:00"/>
    <n v="0.92"/>
    <n v="5"/>
    <n v="14"/>
    <n v="0.33"/>
    <m/>
    <n v="1"/>
    <s v="Online"/>
    <n v="0.46138732386014891"/>
    <m/>
    <n v="21.999999998370185"/>
    <m/>
    <n v="137.00000000651926"/>
    <x v="3"/>
  </r>
  <r>
    <s v="P100508"/>
    <s v="Oncology"/>
    <x v="1"/>
    <s v="Scheduled"/>
    <d v="2024-03-24T00:00:00"/>
    <d v="2024-03-24T10:00:00"/>
    <d v="2024-03-24T09:24:00"/>
    <s v="Morning"/>
    <d v="2024-03-24T09:27:00"/>
    <d v="2024-03-24T09:32:00"/>
    <d v="2024-03-24T10:13:00"/>
    <d v="2024-03-24T10:22:00"/>
    <d v="2024-03-24T10:47:00"/>
    <d v="2024-03-24T10:59:00"/>
    <n v="0.34"/>
    <n v="7"/>
    <n v="12"/>
    <n v="0.18"/>
    <m/>
    <n v="1"/>
    <s v="Online"/>
    <n v="3.1714221537353815E-2"/>
    <m/>
    <n v="48.999999992083758"/>
    <m/>
    <n v="94.999999995343387"/>
    <x v="1"/>
  </r>
  <r>
    <s v="P100510"/>
    <s v="Oncology"/>
    <x v="3"/>
    <s v="Scheduled"/>
    <d v="2024-01-02T00:00:00"/>
    <d v="2024-01-02T08:30:00"/>
    <d v="2024-01-02T08:01:00"/>
    <s v="Morning"/>
    <d v="2024-01-02T08:03:00"/>
    <d v="2024-01-02T08:12:00"/>
    <d v="2024-01-02T08:58:00"/>
    <d v="2024-01-02T09:31:00"/>
    <d v="2024-01-02T10:12:00"/>
    <d v="2024-01-02T10:18:00"/>
    <n v="0.85"/>
    <n v="2"/>
    <n v="6"/>
    <n v="0.39"/>
    <m/>
    <n v="1"/>
    <s v="Online"/>
    <n v="0.10002349851840897"/>
    <m/>
    <n v="57.000000007683411"/>
    <m/>
    <n v="137.00000000651926"/>
    <x v="3"/>
  </r>
  <r>
    <s v="P100528"/>
    <s v="Oncology"/>
    <x v="1"/>
    <s v="Scheduled"/>
    <d v="2024-02-18T00:00:00"/>
    <d v="2024-02-18T16:15:00"/>
    <d v="2024-02-18T16:23:00"/>
    <s v="Afternoon"/>
    <d v="2024-02-18T16:25:00"/>
    <d v="2024-02-18T16:28:00"/>
    <d v="2024-02-18T18:17:00"/>
    <d v="2024-02-18T18:38:00"/>
    <d v="2024-02-18T19:09:00"/>
    <d v="2024-02-18T19:19:00"/>
    <n v="0.69"/>
    <n v="6"/>
    <n v="12"/>
    <n v="0.2"/>
    <m/>
    <n v="1"/>
    <s v="Online"/>
    <n v="3.5879527942949019E-2"/>
    <m/>
    <n v="114.00000000488944"/>
    <m/>
    <n v="175.99999999743886"/>
    <x v="1"/>
  </r>
  <r>
    <s v="P100529"/>
    <s v="Oncology"/>
    <x v="1"/>
    <s v="Scheduled"/>
    <d v="2024-03-09T00:00:00"/>
    <d v="2024-03-09T09:15:00"/>
    <d v="2024-03-09T08:54:00"/>
    <s v="Morning"/>
    <d v="2024-03-09T08:57:00"/>
    <d v="2024-03-09T09:00:00"/>
    <d v="2024-03-09T09:45:00"/>
    <d v="2024-03-09T09:55:00"/>
    <d v="2024-03-09T10:50:00"/>
    <d v="2024-03-09T10:56:00"/>
    <n v="0.64"/>
    <n v="6"/>
    <n v="15"/>
    <n v="0.43"/>
    <m/>
    <n v="1"/>
    <s v="Online"/>
    <n v="0.39566186622340893"/>
    <m/>
    <n v="50.999999998603016"/>
    <m/>
    <n v="121.99999999953434"/>
    <x v="6"/>
  </r>
  <r>
    <s v="P100532"/>
    <s v="Oncology"/>
    <x v="1"/>
    <s v="Scheduled"/>
    <d v="2024-02-22T00:00:00"/>
    <d v="2024-02-22T11:00:00"/>
    <d v="2024-02-22T11:06:00"/>
    <s v="Morning"/>
    <d v="2024-02-22T11:10:00"/>
    <d v="2024-02-22T11:14:00"/>
    <d v="2024-02-22T11:34:00"/>
    <d v="2024-02-22T11:39:00"/>
    <d v="2024-02-22T11:57:00"/>
    <d v="2024-02-22T12:09:00"/>
    <n v="0.45"/>
    <n v="8"/>
    <n v="15"/>
    <n v="0.15"/>
    <m/>
    <n v="1"/>
    <s v="Online"/>
    <n v="0.13884029851562163"/>
    <m/>
    <n v="27.999999996973202"/>
    <m/>
    <n v="62.999999995809048"/>
    <x v="4"/>
  </r>
  <r>
    <s v="P100533"/>
    <s v="Oncology"/>
    <x v="1"/>
    <s v="Scheduled"/>
    <d v="2024-01-29T00:00:00"/>
    <d v="2024-01-29T11:00:00"/>
    <d v="2024-01-29T10:27:00"/>
    <s v="Morning"/>
    <d v="2024-01-29T10:28:00"/>
    <d v="2024-01-29T10:39:00"/>
    <d v="2024-01-29T12:25:00"/>
    <d v="2024-01-29T12:57:00"/>
    <d v="2024-01-29T14:16:00"/>
    <d v="2024-01-29T15:12:00"/>
    <n v="0.42"/>
    <n v="3"/>
    <n v="13"/>
    <n v="0.3"/>
    <m/>
    <n v="1"/>
    <s v="Online"/>
    <n v="0.33928638805054046"/>
    <m/>
    <n v="117.9999999969732"/>
    <m/>
    <n v="284.99999999650754"/>
    <x v="2"/>
  </r>
  <r>
    <s v="P100537"/>
    <s v="Oncology"/>
    <x v="2"/>
    <s v="Scheduled"/>
    <d v="2024-03-22T00:00:00"/>
    <d v="2024-03-22T16:15:00"/>
    <d v="2024-03-22T16:24:00"/>
    <s v="Afternoon"/>
    <d v="2024-03-22T16:26:00"/>
    <d v="2024-03-22T16:31:00"/>
    <d v="2024-03-22T17:09:00"/>
    <d v="2024-03-22T17:14:00"/>
    <d v="2024-03-22T17:14:00"/>
    <d v="2024-03-22T18:03:00"/>
    <n v="0.93"/>
    <n v="5"/>
    <n v="14"/>
    <n v="0.14000000000000001"/>
    <m/>
    <n v="1"/>
    <s v="Online"/>
    <n v="0.72912871789960976"/>
    <m/>
    <n v="45"/>
    <m/>
    <n v="98.999999997904524"/>
    <x v="0"/>
  </r>
  <r>
    <s v="P100543"/>
    <s v="Oncology"/>
    <x v="0"/>
    <s v="Scheduled"/>
    <d v="2024-01-13T00:00:00"/>
    <d v="2024-01-13T13:45:00"/>
    <d v="2024-01-13T13:34:00"/>
    <s v="Afternoon"/>
    <d v="2024-01-13T13:35:00"/>
    <d v="2024-01-13T13:38:00"/>
    <d v="2024-01-13T13:49:00"/>
    <d v="2024-01-13T14:19:00"/>
    <d v="2024-01-13T18:05:00"/>
    <d v="2024-01-13T18:16:00"/>
    <n v="0.34"/>
    <n v="7"/>
    <n v="12"/>
    <n v="0.41"/>
    <m/>
    <n v="1"/>
    <s v="Online"/>
    <n v="0.8536965126814553"/>
    <m/>
    <n v="14.99999999650754"/>
    <m/>
    <n v="281.99999999720603"/>
    <x v="6"/>
  </r>
  <r>
    <s v="P100546"/>
    <s v="Oncology"/>
    <x v="3"/>
    <s v="Scheduled"/>
    <d v="2024-02-13T00:00:00"/>
    <d v="2024-02-13T09:15:00"/>
    <d v="2024-02-13T08:50:00"/>
    <s v="Morning"/>
    <d v="2024-02-13T08:54:00"/>
    <d v="2024-02-13T09:05:00"/>
    <d v="2024-02-13T09:29:00"/>
    <d v="2024-02-13T09:47:00"/>
    <d v="2024-02-13T10:20:00"/>
    <d v="2024-02-13T11:01:00"/>
    <n v="0.67"/>
    <n v="8"/>
    <n v="6"/>
    <n v="0.46"/>
    <m/>
    <n v="1"/>
    <s v="Online"/>
    <n v="7.3756740987683478E-2"/>
    <m/>
    <n v="39.000000001396984"/>
    <m/>
    <n v="130.99999999743886"/>
    <x v="3"/>
  </r>
  <r>
    <s v="P100552"/>
    <s v="Oncology"/>
    <x v="0"/>
    <s v="Scheduled"/>
    <d v="2024-01-23T00:00:00"/>
    <d v="2024-01-23T13:30:00"/>
    <d v="2024-01-23T13:23:00"/>
    <s v="Afternoon"/>
    <d v="2024-01-23T13:26:00"/>
    <d v="2024-01-23T13:32:00"/>
    <d v="2024-01-23T13:34:00"/>
    <d v="2024-01-23T14:23:00"/>
    <d v="2024-01-23T15:19:00"/>
    <d v="2024-01-23T15:42:00"/>
    <n v="0.46"/>
    <n v="7"/>
    <n v="13"/>
    <n v="0.38"/>
    <m/>
    <n v="1"/>
    <s v="Online"/>
    <n v="0.40466819184984193"/>
    <m/>
    <n v="11.000000004423782"/>
    <m/>
    <n v="139.00000000256114"/>
    <x v="3"/>
  </r>
  <r>
    <s v="P100560"/>
    <s v="Oncology"/>
    <x v="0"/>
    <s v="Scheduled"/>
    <d v="2024-03-27T00:00:00"/>
    <d v="2024-03-27T09:15:00"/>
    <d v="2024-03-27T09:21:00"/>
    <s v="Morning"/>
    <d v="2024-03-27T09:26:00"/>
    <d v="2024-03-27T09:37:00"/>
    <d v="2024-03-27T10:07:00"/>
    <d v="2024-03-27T10:30:00"/>
    <d v="2024-03-27T10:30:00"/>
    <d v="2024-03-27T10:34:00"/>
    <n v="0.33"/>
    <n v="2"/>
    <n v="5"/>
    <n v="0.21"/>
    <m/>
    <n v="1"/>
    <s v="Online"/>
    <n v="0.1154906065668706"/>
    <m/>
    <n v="46.000000003259629"/>
    <m/>
    <n v="73.000000007450581"/>
    <x v="5"/>
  </r>
  <r>
    <s v="P100562"/>
    <s v="Oncology"/>
    <x v="0"/>
    <s v="Walk-in"/>
    <d v="2024-01-19T00:00:00"/>
    <d v="2024-01-19T11:30:00"/>
    <d v="2024-01-19T11:45:00"/>
    <s v="Morning"/>
    <d v="2024-01-19T11:48:00"/>
    <d v="2024-01-19T11:53:00"/>
    <d v="2024-01-19T12:53:00"/>
    <d v="2024-01-19T12:58:00"/>
    <d v="2024-01-19T12:58:00"/>
    <d v="2024-01-19T13:23:00"/>
    <n v="0.45"/>
    <n v="8"/>
    <n v="15"/>
    <n v="0.48"/>
    <d v="1899-12-30T00:53:05"/>
    <n v="0"/>
    <s v="Walk-in"/>
    <n v="0.12019522798823634"/>
    <m/>
    <n v="68.000000001629815"/>
    <m/>
    <n v="97.999999994644895"/>
    <x v="0"/>
  </r>
  <r>
    <s v="P100565"/>
    <s v="Oncology"/>
    <x v="0"/>
    <s v="Scheduled"/>
    <d v="2024-01-09T00:00:00"/>
    <d v="2024-01-09T11:00:00"/>
    <d v="2024-01-09T10:44:00"/>
    <s v="Morning"/>
    <d v="2024-01-09T10:48:00"/>
    <d v="2024-01-09T10:53:00"/>
    <d v="2024-01-09T12:28:00"/>
    <d v="2024-01-09T12:49:00"/>
    <d v="2024-01-09T15:13:00"/>
    <d v="2024-01-09T15:15:00"/>
    <n v="0.94"/>
    <n v="3"/>
    <n v="10"/>
    <n v="0.23"/>
    <m/>
    <n v="1"/>
    <s v="Online"/>
    <n v="0.29389268420881287"/>
    <m/>
    <n v="103.99999999324791"/>
    <m/>
    <n v="270.99999999278225"/>
    <x v="3"/>
  </r>
  <r>
    <s v="P100571"/>
    <s v="Oncology"/>
    <x v="1"/>
    <s v="Scheduled"/>
    <d v="2024-01-22T00:00:00"/>
    <d v="2024-01-22T13:45:00"/>
    <d v="2024-01-22T13:54:00"/>
    <s v="Afternoon"/>
    <d v="2024-01-22T13:58:00"/>
    <d v="2024-01-22T14:05:00"/>
    <d v="2024-01-22T14:16:00"/>
    <d v="2024-01-22T14:37:00"/>
    <d v="2024-01-22T15:15:00"/>
    <d v="2024-01-22T15:26:00"/>
    <n v="0.94"/>
    <n v="3"/>
    <n v="11"/>
    <n v="0.19"/>
    <m/>
    <n v="1"/>
    <s v="Online"/>
    <n v="0.70571027280154131"/>
    <m/>
    <n v="21.999999998370185"/>
    <m/>
    <n v="91.999999996041879"/>
    <x v="2"/>
  </r>
  <r>
    <s v="P100572"/>
    <s v="Oncology"/>
    <x v="3"/>
    <s v="Emergency"/>
    <d v="2024-02-07T00:00:00"/>
    <d v="2024-02-07T10:00:00"/>
    <d v="2024-02-07T09:50:00"/>
    <s v="Morning"/>
    <d v="2024-02-07T09:52:00"/>
    <d v="2024-02-07T09:56:00"/>
    <d v="2024-02-07T10:05:00"/>
    <d v="2024-02-07T10:22:00"/>
    <d v="2024-02-07T12:47:00"/>
    <d v="2024-02-07T13:02:00"/>
    <n v="0.69"/>
    <n v="7"/>
    <n v="12"/>
    <n v="0.43"/>
    <d v="1899-12-30T00:58:27"/>
    <n v="0"/>
    <s v="Walk-in"/>
    <n v="0.59977546828140138"/>
    <m/>
    <n v="15.000000006984919"/>
    <m/>
    <n v="192.00000000768341"/>
    <x v="5"/>
  </r>
  <r>
    <s v="P100574"/>
    <s v="Oncology"/>
    <x v="2"/>
    <s v="Emergency"/>
    <d v="2024-02-05T00:00:00"/>
    <d v="2024-02-05T13:45:00"/>
    <d v="2024-02-05T14:09:00"/>
    <s v="Afternoon"/>
    <d v="2024-02-05T14:13:00"/>
    <d v="2024-02-05T14:18:00"/>
    <d v="2024-02-05T15:24:00"/>
    <d v="2024-02-05T15:39:00"/>
    <d v="2024-02-05T16:07:00"/>
    <d v="2024-02-05T17:05:00"/>
    <n v="0.52"/>
    <n v="2"/>
    <n v="12"/>
    <n v="0.21"/>
    <d v="1899-12-30T00:17:28"/>
    <n v="0"/>
    <s v="Walk-in"/>
    <n v="0.51065344244488264"/>
    <m/>
    <n v="75.00000000349246"/>
    <m/>
    <n v="175.99999999743886"/>
    <x v="2"/>
  </r>
  <r>
    <s v="P100585"/>
    <s v="Oncology"/>
    <x v="3"/>
    <s v="Scheduled"/>
    <d v="2024-02-23T00:00:00"/>
    <d v="2024-02-23T15:30:00"/>
    <d v="2024-02-23T15:20:00"/>
    <s v="Afternoon"/>
    <d v="2024-02-23T15:24:00"/>
    <d v="2024-02-23T15:32:00"/>
    <d v="2024-02-23T16:32:00"/>
    <d v="2024-02-23T17:03:00"/>
    <d v="2024-02-23T17:27:00"/>
    <d v="2024-02-23T17:52:00"/>
    <n v="0.89"/>
    <n v="7"/>
    <n v="7"/>
    <n v="0.3"/>
    <m/>
    <n v="1"/>
    <s v="Online"/>
    <n v="0.61507748702004972"/>
    <m/>
    <n v="71.999999993713573"/>
    <m/>
    <n v="151.99999999254942"/>
    <x v="0"/>
  </r>
  <r>
    <s v="P100595"/>
    <s v="Oncology"/>
    <x v="0"/>
    <s v="Scheduled"/>
    <d v="2024-02-25T00:00:00"/>
    <d v="2024-02-25T15:00:00"/>
    <d v="2024-02-25T14:51:00"/>
    <s v="Afternoon"/>
    <d v="2024-02-25T14:56:00"/>
    <d v="2024-02-25T14:58:00"/>
    <d v="2024-02-25T15:16:00"/>
    <d v="2024-02-25T15:32:00"/>
    <d v="2024-02-25T15:32:00"/>
    <d v="2024-02-25T17:14:00"/>
    <n v="0.85"/>
    <n v="6"/>
    <n v="5"/>
    <n v="0.41"/>
    <m/>
    <n v="1"/>
    <s v="Online"/>
    <n v="0.90414704953079961"/>
    <m/>
    <n v="24.999999997671694"/>
    <m/>
    <n v="142.9999999946449"/>
    <x v="1"/>
  </r>
  <r>
    <s v="P100610"/>
    <s v="Oncology"/>
    <x v="0"/>
    <s v="Walk-in"/>
    <d v="2024-01-17T00:00:00"/>
    <d v="2024-01-17T13:00:00"/>
    <d v="2024-01-17T12:58:00"/>
    <s v="Afternoon"/>
    <d v="2024-01-17T13:01:00"/>
    <d v="2024-01-17T13:05:00"/>
    <d v="2024-01-17T14:26:00"/>
    <d v="2024-01-17T14:41:00"/>
    <d v="2024-01-17T15:32:00"/>
    <d v="2024-01-17T17:16:00"/>
    <n v="0.51"/>
    <n v="7"/>
    <n v="11"/>
    <n v="0.38"/>
    <d v="1899-12-30T00:00:51"/>
    <n v="0"/>
    <s v="Walk-in"/>
    <n v="0.29041228013062859"/>
    <m/>
    <n v="88.000000003958121"/>
    <m/>
    <n v="258.00000000279397"/>
    <x v="5"/>
  </r>
  <r>
    <s v="P100613"/>
    <s v="Oncology"/>
    <x v="1"/>
    <s v="Walk-in"/>
    <d v="2024-01-05T00:00:00"/>
    <d v="2024-01-05T10:30:00"/>
    <d v="2024-01-05T10:47:00"/>
    <s v="Morning"/>
    <d v="2024-01-05T10:52:00"/>
    <d v="2024-01-05T10:55:00"/>
    <d v="2024-01-05T11:31:00"/>
    <d v="2024-01-05T12:11:00"/>
    <d v="2024-01-05T12:46:00"/>
    <d v="2024-01-05T12:50:00"/>
    <n v="0.6"/>
    <n v="5"/>
    <n v="3"/>
    <n v="0.36"/>
    <d v="1899-12-30T00:54:39"/>
    <n v="0"/>
    <s v="Walk-in"/>
    <n v="0.30883863959629376"/>
    <m/>
    <n v="43.999999996740371"/>
    <m/>
    <n v="122.99999999231659"/>
    <x v="0"/>
  </r>
  <r>
    <s v="P100617"/>
    <s v="Oncology"/>
    <x v="0"/>
    <s v="Scheduled"/>
    <d v="2024-01-14T00:00:00"/>
    <d v="2024-01-14T12:15:00"/>
    <d v="2024-01-14T12:33:00"/>
    <s v="Afternoon"/>
    <d v="2024-01-14T12:35:00"/>
    <d v="2024-01-14T12:44:00"/>
    <d v="2024-01-14T13:14:00"/>
    <d v="2024-01-14T13:47:00"/>
    <d v="2024-01-14T14:28:00"/>
    <d v="2024-01-14T14:42:00"/>
    <n v="0.64"/>
    <n v="7"/>
    <n v="13"/>
    <n v="0.49"/>
    <m/>
    <n v="1"/>
    <s v="Online"/>
    <n v="0.98871502328585048"/>
    <m/>
    <n v="40.999999997438863"/>
    <m/>
    <n v="129.00000000139698"/>
    <x v="1"/>
  </r>
  <r>
    <s v="P100618"/>
    <s v="Oncology"/>
    <x v="3"/>
    <s v="Scheduled"/>
    <d v="2024-03-18T00:00:00"/>
    <d v="2024-03-18T09:45:00"/>
    <d v="2024-03-18T09:43:00"/>
    <s v="Morning"/>
    <d v="2024-03-18T09:47:00"/>
    <d v="2024-03-18T10:00:00"/>
    <d v="2024-03-18T10:12:00"/>
    <d v="2024-03-18T10:23:00"/>
    <d v="2024-03-18T10:59:00"/>
    <d v="2024-03-18T11:11:00"/>
    <n v="0.45"/>
    <n v="3"/>
    <n v="3"/>
    <n v="0.28999999999999998"/>
    <m/>
    <n v="1"/>
    <s v="Online"/>
    <n v="0.82566083284547775"/>
    <m/>
    <n v="29.000000000232831"/>
    <m/>
    <n v="87.999999993480742"/>
    <x v="2"/>
  </r>
  <r>
    <s v="P100622"/>
    <s v="Oncology"/>
    <x v="2"/>
    <s v="Scheduled"/>
    <d v="2024-01-14T00:00:00"/>
    <d v="2024-01-14T13:45:00"/>
    <d v="2024-01-14T13:40:00"/>
    <s v="Afternoon"/>
    <d v="2024-01-14T13:43:00"/>
    <d v="2024-01-14T13:54:00"/>
    <d v="2024-01-14T14:24:00"/>
    <d v="2024-01-14T14:38:00"/>
    <d v="2024-01-14T15:06:00"/>
    <d v="2024-01-14T15:22:00"/>
    <n v="0.45"/>
    <n v="2"/>
    <n v="7"/>
    <n v="0.21"/>
    <m/>
    <n v="1"/>
    <s v="Online"/>
    <n v="0.75777953278807941"/>
    <m/>
    <n v="43.999999996740371"/>
    <m/>
    <n v="101.99999999720603"/>
    <x v="1"/>
  </r>
  <r>
    <s v="P100625"/>
    <s v="Oncology"/>
    <x v="3"/>
    <s v="Scheduled"/>
    <d v="2024-03-04T00:00:00"/>
    <d v="2024-03-04T09:45:00"/>
    <d v="2024-03-04T09:30:00"/>
    <s v="Morning"/>
    <d v="2024-03-04T09:33:00"/>
    <d v="2024-03-04T09:40:00"/>
    <d v="2024-03-04T09:45:00"/>
    <d v="2024-03-04T09:50:00"/>
    <d v="2024-03-04T10:49:00"/>
    <d v="2024-03-04T12:53:00"/>
    <n v="0.54"/>
    <n v="7"/>
    <n v="12"/>
    <n v="0.34"/>
    <m/>
    <n v="1"/>
    <s v="Online"/>
    <n v="0.68091214047849802"/>
    <m/>
    <n v="14.99999999650754"/>
    <m/>
    <n v="203.00000000162981"/>
    <x v="2"/>
  </r>
  <r>
    <s v="P100627"/>
    <s v="Oncology"/>
    <x v="0"/>
    <s v="Emergency"/>
    <d v="2024-02-05T00:00:00"/>
    <d v="2024-02-05T13:00:00"/>
    <d v="2024-02-05T12:41:00"/>
    <s v="Afternoon"/>
    <d v="2024-02-05T12:46:00"/>
    <d v="2024-02-05T12:54:00"/>
    <d v="2024-02-05T13:30:00"/>
    <d v="2024-02-05T13:55:00"/>
    <d v="2024-02-05T13:55:00"/>
    <d v="2024-02-05T14:04:00"/>
    <n v="0.53"/>
    <n v="8"/>
    <n v="10"/>
    <n v="0.34"/>
    <d v="1899-12-30T00:47:55"/>
    <n v="0"/>
    <s v="Walk-in"/>
    <n v="0.95463856613425069"/>
    <m/>
    <n v="49.000000002561137"/>
    <m/>
    <n v="82.999999998137355"/>
    <x v="2"/>
  </r>
  <r>
    <s v="P100640"/>
    <s v="Oncology"/>
    <x v="3"/>
    <s v="Scheduled"/>
    <d v="2024-02-04T00:00:00"/>
    <d v="2024-02-04T09:45:00"/>
    <d v="2024-02-04T09:47:00"/>
    <s v="Morning"/>
    <d v="2024-02-04T09:52:00"/>
    <d v="2024-02-04T10:01:00"/>
    <d v="2024-02-04T10:19:00"/>
    <d v="2024-02-04T10:43:00"/>
    <d v="2024-02-04T11:15:00"/>
    <d v="2024-02-04T11:51:00"/>
    <n v="0.37"/>
    <n v="2"/>
    <n v="11"/>
    <n v="0.46"/>
    <m/>
    <n v="1"/>
    <s v="Online"/>
    <n v="3.2465336763296104E-2"/>
    <m/>
    <n v="31.999999999534339"/>
    <m/>
    <n v="124.0000000060536"/>
    <x v="1"/>
  </r>
  <r>
    <s v="P100643"/>
    <s v="Oncology"/>
    <x v="1"/>
    <s v="Scheduled"/>
    <d v="2024-02-25T00:00:00"/>
    <d v="2024-02-25T09:15:00"/>
    <d v="2024-02-25T09:19:00"/>
    <s v="Morning"/>
    <d v="2024-02-25T09:23:00"/>
    <d v="2024-02-25T09:33:00"/>
    <d v="2024-02-25T10:32:00"/>
    <d v="2024-02-25T11:10:00"/>
    <d v="2024-02-25T11:55:00"/>
    <d v="2024-02-25T12:04:00"/>
    <n v="0.84"/>
    <n v="3"/>
    <n v="10"/>
    <n v="0.27"/>
    <m/>
    <n v="1"/>
    <s v="Online"/>
    <n v="0.34939148722761759"/>
    <m/>
    <n v="72.999999996973202"/>
    <m/>
    <n v="165.00000000349246"/>
    <x v="1"/>
  </r>
  <r>
    <s v="P100656"/>
    <s v="Oncology"/>
    <x v="0"/>
    <s v="Emergency"/>
    <d v="2024-02-21T00:00:00"/>
    <d v="2024-02-21T15:15:00"/>
    <d v="2024-02-21T15:11:00"/>
    <s v="Afternoon"/>
    <d v="2024-02-21T15:14:00"/>
    <d v="2024-02-21T15:18:00"/>
    <d v="2024-02-21T16:00:00"/>
    <d v="2024-02-21T16:15:00"/>
    <d v="2024-02-21T16:15:00"/>
    <d v="2024-02-21T16:18:00"/>
    <n v="0.56999999999999995"/>
    <n v="7"/>
    <n v="5"/>
    <n v="0.24"/>
    <d v="1899-12-30T00:17:19"/>
    <n v="0"/>
    <s v="Walk-in"/>
    <n v="0.43672925326203693"/>
    <m/>
    <n v="48.999999992083758"/>
    <m/>
    <n v="66.999999998370185"/>
    <x v="5"/>
  </r>
  <r>
    <s v="P100663"/>
    <s v="Oncology"/>
    <x v="0"/>
    <s v="Scheduled"/>
    <d v="2024-03-28T00:00:00"/>
    <d v="2024-03-28T08:30:00"/>
    <d v="2024-03-28T07:58:00"/>
    <s v="Morning"/>
    <d v="2024-03-28T08:02:00"/>
    <d v="2024-03-28T08:05:00"/>
    <d v="2024-03-28T10:09:00"/>
    <d v="2024-03-28T10:41:00"/>
    <d v="2024-03-28T11:20:00"/>
    <d v="2024-03-28T12:03:00"/>
    <n v="0.83"/>
    <n v="2"/>
    <n v="6"/>
    <n v="0.4"/>
    <m/>
    <n v="1"/>
    <s v="Online"/>
    <n v="0.59703065741992389"/>
    <m/>
    <n v="131.00000000791624"/>
    <m/>
    <n v="245.00000000232831"/>
    <x v="4"/>
  </r>
  <r>
    <s v="P100681"/>
    <s v="Oncology"/>
    <x v="1"/>
    <s v="Scheduled"/>
    <d v="2024-02-06T00:00:00"/>
    <d v="2024-02-06T14:00:00"/>
    <d v="2024-02-06T13:50:00"/>
    <s v="Afternoon"/>
    <d v="2024-02-06T13:54:00"/>
    <d v="2024-02-06T14:01:00"/>
    <d v="2024-02-06T14:21:00"/>
    <d v="2024-02-06T14:30:00"/>
    <d v="2024-02-06T14:30:00"/>
    <d v="2024-02-06T15:46:00"/>
    <n v="0.56000000000000005"/>
    <n v="8"/>
    <n v="3"/>
    <n v="0.16"/>
    <m/>
    <n v="1"/>
    <s v="Online"/>
    <n v="0.43488141402645186"/>
    <m/>
    <n v="30.99999999627471"/>
    <m/>
    <n v="116.00000000093132"/>
    <x v="3"/>
  </r>
  <r>
    <s v="P100688"/>
    <s v="Oncology"/>
    <x v="2"/>
    <s v="Walk-in"/>
    <d v="2024-03-10T00:00:00"/>
    <d v="2024-03-10T16:45:00"/>
    <d v="2024-03-10T16:35:00"/>
    <s v="Afternoon"/>
    <d v="2024-03-10T16:38:00"/>
    <d v="2024-03-10T16:50:00"/>
    <d v="2024-03-10T16:54:00"/>
    <d v="2024-03-10T17:10:00"/>
    <d v="2024-03-10T17:10:00"/>
    <d v="2024-03-10T18:12:00"/>
    <n v="0.56000000000000005"/>
    <n v="3"/>
    <n v="3"/>
    <n v="0.44"/>
    <d v="1899-12-30T00:41:21"/>
    <n v="0"/>
    <s v="Walk-in"/>
    <n v="7.2892719497754221E-2"/>
    <m/>
    <n v="19.000000009546056"/>
    <m/>
    <n v="97.000000001862645"/>
    <x v="1"/>
  </r>
  <r>
    <s v="P100692"/>
    <s v="Oncology"/>
    <x v="1"/>
    <s v="Scheduled"/>
    <d v="2024-01-05T00:00:00"/>
    <d v="2024-01-05T16:15:00"/>
    <d v="2024-01-05T15:58:00"/>
    <s v="Afternoon"/>
    <d v="2024-01-05T16:03:00"/>
    <d v="2024-01-05T16:07:00"/>
    <d v="2024-01-05T16:16:00"/>
    <d v="2024-01-05T16:43:00"/>
    <d v="2024-01-05T17:20:00"/>
    <d v="2024-01-05T18:33:00"/>
    <n v="0.54"/>
    <n v="7"/>
    <n v="5"/>
    <n v="0.43"/>
    <m/>
    <n v="1"/>
    <s v="Online"/>
    <n v="0.83121364096943529"/>
    <m/>
    <n v="17.999999995809048"/>
    <m/>
    <n v="155.00000000232831"/>
    <x v="0"/>
  </r>
  <r>
    <s v="P100738"/>
    <s v="Oncology"/>
    <x v="1"/>
    <s v="Scheduled"/>
    <d v="2024-02-13T00:00:00"/>
    <d v="2024-02-13T14:15:00"/>
    <d v="2024-02-13T13:48:00"/>
    <s v="Afternoon"/>
    <d v="2024-02-13T13:51:00"/>
    <d v="2024-02-13T14:00:00"/>
    <d v="2024-02-13T14:17:00"/>
    <d v="2024-02-13T14:27:00"/>
    <d v="2024-02-13T14:27:00"/>
    <d v="2024-02-13T15:00:00"/>
    <n v="0.34"/>
    <n v="2"/>
    <n v="14"/>
    <n v="0.45"/>
    <m/>
    <n v="1"/>
    <s v="Online"/>
    <n v="0.93506393257739551"/>
    <m/>
    <n v="29.000000000232831"/>
    <m/>
    <n v="72.000000004190952"/>
    <x v="3"/>
  </r>
  <r>
    <s v="P100752"/>
    <s v="Oncology"/>
    <x v="1"/>
    <s v="Scheduled"/>
    <d v="2024-02-04T00:00:00"/>
    <d v="2024-02-04T09:45:00"/>
    <d v="2024-02-04T09:23:00"/>
    <s v="Morning"/>
    <d v="2024-02-04T09:26:00"/>
    <d v="2024-02-04T09:33:00"/>
    <d v="2024-02-04T10:04:00"/>
    <d v="2024-02-04T10:18:00"/>
    <d v="2024-02-04T11:16:00"/>
    <d v="2024-02-04T12:56:00"/>
    <n v="0.88"/>
    <n v="5"/>
    <n v="3"/>
    <n v="0.28999999999999998"/>
    <m/>
    <n v="1"/>
    <s v="Online"/>
    <n v="0.26638324445329475"/>
    <m/>
    <n v="40.999999997438863"/>
    <m/>
    <n v="213.00000000279397"/>
    <x v="1"/>
  </r>
  <r>
    <s v="P100771"/>
    <s v="Oncology"/>
    <x v="3"/>
    <s v="Scheduled"/>
    <d v="2024-03-08T00:00:00"/>
    <d v="2024-03-08T16:30:00"/>
    <d v="2024-03-08T15:53:00"/>
    <s v="Afternoon"/>
    <d v="2024-03-08T15:57:00"/>
    <d v="2024-03-08T16:09:00"/>
    <d v="2024-03-08T18:26:00"/>
    <d v="2024-03-08T18:52:00"/>
    <d v="2024-03-08T20:49:00"/>
    <d v="2024-03-08T21:05:00"/>
    <n v="0.46"/>
    <n v="3"/>
    <n v="7"/>
    <n v="0.45"/>
    <m/>
    <n v="1"/>
    <s v="Online"/>
    <n v="0.14959978449478406"/>
    <m/>
    <n v="152.99999999580905"/>
    <m/>
    <n v="311.99999999022111"/>
    <x v="0"/>
  </r>
  <r>
    <s v="P100776"/>
    <s v="Oncology"/>
    <x v="0"/>
    <s v="Walk-in"/>
    <d v="2024-01-16T00:00:00"/>
    <d v="2024-01-16T14:15:00"/>
    <d v="2024-01-16T13:58:00"/>
    <s v="Afternoon"/>
    <d v="2024-01-16T13:59:00"/>
    <d v="2024-01-16T14:11:00"/>
    <d v="2024-01-16T14:40:00"/>
    <d v="2024-01-16T15:17:00"/>
    <d v="2024-01-16T15:56:00"/>
    <d v="2024-01-16T17:15:00"/>
    <n v="0.48"/>
    <n v="6"/>
    <n v="11"/>
    <n v="0.18"/>
    <d v="1899-12-30T00:03:30"/>
    <n v="0"/>
    <s v="Walk-in"/>
    <n v="0.90954670991577735"/>
    <m/>
    <n v="42.000000000698492"/>
    <m/>
    <n v="197.0000000030268"/>
    <x v="3"/>
  </r>
  <r>
    <s v="P100784"/>
    <s v="Oncology"/>
    <x v="2"/>
    <s v="Scheduled"/>
    <d v="2024-01-08T00:00:00"/>
    <d v="2024-01-08T08:15:00"/>
    <d v="2024-01-08T08:23:00"/>
    <s v="Morning"/>
    <d v="2024-01-08T08:24:00"/>
    <d v="2024-01-08T08:31:00"/>
    <d v="2024-01-08T09:11:00"/>
    <d v="2024-01-08T09:32:00"/>
    <d v="2024-01-08T09:32:00"/>
    <d v="2024-01-08T10:51:00"/>
    <n v="0.6"/>
    <n v="7"/>
    <n v="5"/>
    <n v="0.32"/>
    <m/>
    <n v="1"/>
    <s v="Online"/>
    <n v="0.60929172889479488"/>
    <m/>
    <n v="47.999999999301508"/>
    <m/>
    <n v="147.99999998998828"/>
    <x v="2"/>
  </r>
  <r>
    <s v="P100801"/>
    <s v="Oncology"/>
    <x v="1"/>
    <s v="Walk-in"/>
    <d v="2024-02-01T00:00:00"/>
    <d v="2024-02-01T08:45:00"/>
    <d v="2024-02-01T08:22:00"/>
    <s v="Morning"/>
    <d v="2024-02-01T08:25:00"/>
    <d v="2024-02-01T08:28:00"/>
    <d v="2024-02-01T08:48:00"/>
    <d v="2024-02-01T08:53:00"/>
    <d v="2024-02-01T09:12:00"/>
    <d v="2024-02-01T09:25:00"/>
    <n v="0.47"/>
    <n v="3"/>
    <n v="6"/>
    <n v="0.44"/>
    <d v="1899-12-30T00:28:14"/>
    <n v="0"/>
    <s v="Walk-in"/>
    <n v="2.4478673660656591E-2"/>
    <m/>
    <n v="26.000000000931323"/>
    <m/>
    <n v="62.999999995809048"/>
    <x v="4"/>
  </r>
  <r>
    <s v="P100808"/>
    <s v="Oncology"/>
    <x v="0"/>
    <s v="Walk-in"/>
    <d v="2024-02-11T00:00:00"/>
    <d v="2024-02-11T15:00:00"/>
    <d v="2024-02-11T14:53:00"/>
    <s v="Afternoon"/>
    <d v="2024-02-11T14:56:00"/>
    <d v="2024-02-11T15:04:00"/>
    <d v="2024-02-11T17:34:00"/>
    <d v="2024-02-11T17:52:00"/>
    <d v="2024-02-11T18:22:00"/>
    <d v="2024-02-11T19:29:00"/>
    <n v="0.71"/>
    <n v="7"/>
    <n v="11"/>
    <n v="0.4"/>
    <d v="1899-12-30T00:56:47"/>
    <n v="0"/>
    <s v="Walk-in"/>
    <n v="0.15690760902334056"/>
    <m/>
    <n v="161.00000000093132"/>
    <m/>
    <n v="275.99999999860302"/>
    <x v="1"/>
  </r>
  <r>
    <s v="P100822"/>
    <s v="Oncology"/>
    <x v="3"/>
    <s v="Scheduled"/>
    <d v="2024-03-26T00:00:00"/>
    <d v="2024-03-26T14:30:00"/>
    <d v="2024-03-26T14:07:00"/>
    <s v="Afternoon"/>
    <d v="2024-03-26T14:12:00"/>
    <d v="2024-03-26T14:24:00"/>
    <d v="2024-03-26T15:42:00"/>
    <d v="2024-03-26T16:04:00"/>
    <d v="2024-03-26T16:26:00"/>
    <d v="2024-03-26T17:46:00"/>
    <n v="0.93"/>
    <n v="2"/>
    <n v="6"/>
    <n v="0.28000000000000003"/>
    <m/>
    <n v="1"/>
    <s v="Online"/>
    <n v="0.37394470471854657"/>
    <m/>
    <n v="95.000000005820766"/>
    <m/>
    <n v="219.00000000139698"/>
    <x v="3"/>
  </r>
  <r>
    <s v="P100829"/>
    <s v="Oncology"/>
    <x v="2"/>
    <s v="Scheduled"/>
    <d v="2024-02-26T00:00:00"/>
    <d v="2024-02-26T12:30:00"/>
    <d v="2024-02-26T11:38:00"/>
    <s v="Morning"/>
    <d v="2024-02-26T11:42:00"/>
    <d v="2024-02-26T11:56:00"/>
    <d v="2024-02-26T13:23:00"/>
    <d v="2024-02-26T14:00:00"/>
    <d v="2024-02-26T14:31:00"/>
    <d v="2024-02-26T14:46:00"/>
    <n v="0.62"/>
    <n v="5"/>
    <n v="8"/>
    <n v="0.36"/>
    <m/>
    <n v="1"/>
    <s v="Online"/>
    <n v="0.61301611372413101"/>
    <m/>
    <n v="104.99999999650754"/>
    <m/>
    <n v="187.9999999946449"/>
    <x v="2"/>
  </r>
  <r>
    <s v="P100840"/>
    <s v="Oncology"/>
    <x v="2"/>
    <s v="Scheduled"/>
    <d v="2024-03-28T00:00:00"/>
    <d v="2024-03-28T08:45:00"/>
    <d v="2024-03-28T08:29:00"/>
    <s v="Morning"/>
    <d v="2024-03-28T08:30:00"/>
    <d v="2024-03-28T08:34:00"/>
    <d v="2024-03-28T10:48:00"/>
    <d v="2024-03-28T11:04:00"/>
    <d v="2024-03-28T12:43:00"/>
    <d v="2024-03-28T12:54:00"/>
    <n v="0.8"/>
    <n v="6"/>
    <n v="14"/>
    <n v="0.11"/>
    <m/>
    <n v="1"/>
    <s v="Online"/>
    <n v="0.77966302981672098"/>
    <m/>
    <n v="138.99999999208376"/>
    <m/>
    <n v="264.99999999417923"/>
    <x v="4"/>
  </r>
  <r>
    <s v="P100843"/>
    <s v="Oncology"/>
    <x v="0"/>
    <s v="Scheduled"/>
    <d v="2024-02-17T00:00:00"/>
    <d v="2024-02-17T11:00:00"/>
    <d v="2024-02-17T10:57:00"/>
    <s v="Morning"/>
    <d v="2024-02-17T11:00:00"/>
    <d v="2024-02-17T11:10:00"/>
    <d v="2024-02-17T12:16:00"/>
    <d v="2024-02-17T12:26:00"/>
    <d v="2024-02-17T12:26:00"/>
    <d v="2024-02-17T13:58:00"/>
    <n v="0.53"/>
    <n v="7"/>
    <n v="13"/>
    <n v="0.28000000000000003"/>
    <m/>
    <n v="1"/>
    <s v="Online"/>
    <n v="0.5520170425313643"/>
    <m/>
    <n v="78.999999995576218"/>
    <m/>
    <n v="180.99999999278225"/>
    <x v="6"/>
  </r>
  <r>
    <s v="P100848"/>
    <s v="Oncology"/>
    <x v="1"/>
    <s v="Scheduled"/>
    <d v="2024-03-11T00:00:00"/>
    <d v="2024-03-11T11:30:00"/>
    <d v="2024-03-11T11:33:00"/>
    <s v="Morning"/>
    <d v="2024-03-11T11:35:00"/>
    <d v="2024-03-11T11:42:00"/>
    <d v="2024-03-11T12:42:00"/>
    <d v="2024-03-11T12:47:00"/>
    <d v="2024-03-11T12:47:00"/>
    <d v="2024-03-11T14:27:00"/>
    <n v="0.6"/>
    <n v="2"/>
    <n v="6"/>
    <n v="0.5"/>
    <m/>
    <n v="1"/>
    <s v="Online"/>
    <n v="0.36819926128902747"/>
    <m/>
    <n v="69.000000004889444"/>
    <m/>
    <n v="174.00000000139698"/>
    <x v="2"/>
  </r>
  <r>
    <s v="P100863"/>
    <s v="Oncology"/>
    <x v="3"/>
    <s v="Walk-in"/>
    <d v="2024-03-21T00:00:00"/>
    <d v="2024-03-21T13:00:00"/>
    <d v="2024-03-21T12:37:00"/>
    <s v="Afternoon"/>
    <d v="2024-03-21T12:42:00"/>
    <d v="2024-03-21T12:50:00"/>
    <d v="2024-03-21T13:22:00"/>
    <d v="2024-03-21T13:55:00"/>
    <d v="2024-03-21T14:43:00"/>
    <d v="2024-03-21T15:46:00"/>
    <n v="0.86"/>
    <n v="2"/>
    <n v="15"/>
    <n v="0.19"/>
    <d v="1899-12-30T00:46:09"/>
    <n v="0"/>
    <s v="Walk-in"/>
    <n v="0.32266061823006409"/>
    <m/>
    <n v="45"/>
    <m/>
    <n v="189.0000000083819"/>
    <x v="4"/>
  </r>
  <r>
    <s v="P100868"/>
    <s v="Oncology"/>
    <x v="1"/>
    <s v="Scheduled"/>
    <d v="2024-02-22T00:00:00"/>
    <d v="2024-02-22T13:45:00"/>
    <d v="2024-02-22T13:51:00"/>
    <s v="Afternoon"/>
    <d v="2024-02-22T13:56:00"/>
    <d v="2024-02-22T14:06:00"/>
    <d v="2024-02-22T15:22:00"/>
    <d v="2024-02-22T15:36:00"/>
    <d v="2024-02-22T16:04:00"/>
    <d v="2024-02-22T16:09:00"/>
    <n v="0.67"/>
    <n v="2"/>
    <n v="15"/>
    <n v="0.24"/>
    <m/>
    <n v="1"/>
    <s v="Online"/>
    <n v="7.1898210304055077E-2"/>
    <m/>
    <n v="91.000000003259629"/>
    <m/>
    <n v="138.00000000977889"/>
    <x v="4"/>
  </r>
  <r>
    <s v="P100890"/>
    <s v="Oncology"/>
    <x v="0"/>
    <s v="Scheduled"/>
    <d v="2024-03-24T00:00:00"/>
    <d v="2024-03-24T08:45:00"/>
    <d v="2024-03-24T08:27:00"/>
    <s v="Morning"/>
    <d v="2024-03-24T08:31:00"/>
    <d v="2024-03-24T08:39:00"/>
    <d v="2024-03-24T09:00:00"/>
    <d v="2024-03-24T09:17:00"/>
    <d v="2024-03-24T09:17:00"/>
    <d v="2024-03-24T11:04:00"/>
    <n v="0.32"/>
    <n v="7"/>
    <n v="7"/>
    <n v="0.25"/>
    <m/>
    <n v="1"/>
    <s v="Online"/>
    <n v="0.51651787100058411"/>
    <m/>
    <n v="33.000000002793968"/>
    <m/>
    <n v="156.99999999837019"/>
    <x v="1"/>
  </r>
  <r>
    <s v="P100892"/>
    <s v="Oncology"/>
    <x v="3"/>
    <s v="Scheduled"/>
    <d v="2024-01-23T00:00:00"/>
    <d v="2024-01-23T10:45:00"/>
    <d v="2024-01-23T10:44:00"/>
    <s v="Morning"/>
    <d v="2024-01-23T10:46:00"/>
    <d v="2024-01-23T10:51:00"/>
    <d v="2024-01-23T11:19:00"/>
    <d v="2024-01-23T11:24:00"/>
    <d v="2024-01-23T12:22:00"/>
    <d v="2024-01-23T14:26:00"/>
    <n v="0.41"/>
    <n v="8"/>
    <n v="8"/>
    <n v="0.44"/>
    <m/>
    <n v="1"/>
    <s v="Online"/>
    <n v="0.89111338873597012"/>
    <m/>
    <n v="34.999999998835847"/>
    <m/>
    <n v="222.00000000069849"/>
    <x v="3"/>
  </r>
  <r>
    <s v="P100895"/>
    <s v="Oncology"/>
    <x v="0"/>
    <s v="Scheduled"/>
    <d v="2024-02-26T00:00:00"/>
    <d v="2024-02-26T14:00:00"/>
    <d v="2024-02-26T13:34:00"/>
    <s v="Afternoon"/>
    <d v="2024-02-26T13:38:00"/>
    <d v="2024-02-26T13:48:00"/>
    <d v="2024-02-26T14:15:00"/>
    <d v="2024-02-26T14:21:00"/>
    <d v="2024-02-26T14:21:00"/>
    <d v="2024-02-26T14:28:00"/>
    <n v="0.83"/>
    <n v="6"/>
    <n v="6"/>
    <n v="0.38"/>
    <m/>
    <n v="1"/>
    <s v="Online"/>
    <n v="0.83941821902518687"/>
    <m/>
    <n v="40.999999997438863"/>
    <m/>
    <n v="53.999999997904524"/>
    <x v="2"/>
  </r>
  <r>
    <s v="P100896"/>
    <s v="Oncology"/>
    <x v="1"/>
    <s v="Scheduled"/>
    <d v="2024-02-21T00:00:00"/>
    <d v="2024-02-21T08:30:00"/>
    <d v="2024-02-21T08:06:00"/>
    <s v="Morning"/>
    <d v="2024-02-21T08:10:00"/>
    <d v="2024-02-21T08:17:00"/>
    <d v="2024-02-21T10:53:00"/>
    <d v="2024-02-21T11:15:00"/>
    <d v="2024-02-21T12:13:00"/>
    <d v="2024-02-21T13:21:00"/>
    <n v="0.92"/>
    <n v="3"/>
    <n v="11"/>
    <n v="0.13"/>
    <m/>
    <n v="1"/>
    <s v="Online"/>
    <n v="0.54328687035987722"/>
    <m/>
    <n v="166.99999999953434"/>
    <m/>
    <n v="315"/>
    <x v="5"/>
  </r>
  <r>
    <s v="P100903"/>
    <s v="Oncology"/>
    <x v="2"/>
    <s v="Scheduled"/>
    <d v="2024-01-15T00:00:00"/>
    <d v="2024-01-15T15:30:00"/>
    <d v="2024-01-15T15:07:00"/>
    <s v="Afternoon"/>
    <d v="2024-01-15T15:08:00"/>
    <d v="2024-01-15T15:21:00"/>
    <d v="2024-01-15T18:23:00"/>
    <d v="2024-01-15T18:48:00"/>
    <d v="2024-01-15T19:05:00"/>
    <d v="2024-01-15T20:30:00"/>
    <n v="0.87"/>
    <n v="2"/>
    <n v="11"/>
    <n v="0.46"/>
    <m/>
    <n v="1"/>
    <s v="Online"/>
    <n v="3.6753754913128156E-2"/>
    <m/>
    <n v="195.99999999976717"/>
    <m/>
    <n v="322.9999999946449"/>
    <x v="2"/>
  </r>
  <r>
    <s v="P100904"/>
    <s v="Oncology"/>
    <x v="2"/>
    <s v="Emergency"/>
    <d v="2024-01-08T00:00:00"/>
    <d v="2024-01-08T09:30:00"/>
    <d v="2024-01-08T09:19:00"/>
    <s v="Morning"/>
    <d v="2024-01-08T09:20:00"/>
    <d v="2024-01-08T09:21:00"/>
    <d v="2024-01-08T09:38:00"/>
    <d v="2024-01-08T09:50:00"/>
    <d v="2024-01-08T09:50:00"/>
    <d v="2024-01-08T11:12:00"/>
    <n v="0.68"/>
    <n v="4"/>
    <n v="3"/>
    <n v="0.2"/>
    <d v="1899-12-30T00:26:17"/>
    <n v="0"/>
    <s v="Walk-in"/>
    <n v="0.65089153260964361"/>
    <m/>
    <n v="18.999999999068677"/>
    <m/>
    <n v="113.00000000162981"/>
    <x v="2"/>
  </r>
  <r>
    <s v="P100907"/>
    <s v="Oncology"/>
    <x v="1"/>
    <s v="Scheduled"/>
    <d v="2024-02-23T00:00:00"/>
    <d v="2024-02-23T11:00:00"/>
    <d v="2024-02-23T10:24:00"/>
    <s v="Morning"/>
    <d v="2024-02-23T10:25:00"/>
    <d v="2024-02-23T10:34:00"/>
    <d v="2024-02-23T12:26:00"/>
    <d v="2024-02-23T12:44:00"/>
    <d v="2024-02-23T14:23:00"/>
    <d v="2024-02-23T14:32:00"/>
    <n v="0.43"/>
    <n v="6"/>
    <n v="5"/>
    <n v="0.31"/>
    <m/>
    <n v="1"/>
    <s v="Online"/>
    <n v="3.2803272015981433E-2"/>
    <m/>
    <n v="121.99999999953434"/>
    <m/>
    <n v="248.00000000162981"/>
    <x v="0"/>
  </r>
  <r>
    <s v="P100918"/>
    <s v="Oncology"/>
    <x v="0"/>
    <s v="Scheduled"/>
    <d v="2024-01-06T00:00:00"/>
    <d v="2024-01-06T13:15:00"/>
    <d v="2024-01-06T13:20:00"/>
    <s v="Afternoon"/>
    <d v="2024-01-06T13:22:00"/>
    <d v="2024-01-06T13:29:00"/>
    <d v="2024-01-06T13:51:00"/>
    <d v="2024-01-06T13:58:00"/>
    <d v="2024-01-06T13:58:00"/>
    <d v="2024-01-06T15:14:00"/>
    <n v="0.64"/>
    <n v="6"/>
    <n v="4"/>
    <n v="0.49"/>
    <m/>
    <n v="1"/>
    <s v="Online"/>
    <n v="0.53271240865345915"/>
    <m/>
    <n v="30.99999999627471"/>
    <m/>
    <n v="114.00000000488944"/>
    <x v="6"/>
  </r>
  <r>
    <s v="P100923"/>
    <s v="Oncology"/>
    <x v="0"/>
    <s v="Scheduled"/>
    <d v="2024-01-11T00:00:00"/>
    <d v="2024-01-11T16:45:00"/>
    <d v="2024-01-11T16:59:00"/>
    <s v="Afternoon"/>
    <d v="2024-01-11T17:00:00"/>
    <d v="2024-01-11T17:10:00"/>
    <d v="2024-01-11T17:19:00"/>
    <d v="2024-01-11T17:38:00"/>
    <d v="2024-01-11T18:13:00"/>
    <d v="2024-01-11T18:20:00"/>
    <n v="0.51"/>
    <n v="6"/>
    <n v="7"/>
    <n v="0.44"/>
    <m/>
    <n v="1"/>
    <s v="Online"/>
    <n v="0.92840513689689474"/>
    <m/>
    <n v="20.000000002328306"/>
    <m/>
    <n v="81.000000002095476"/>
    <x v="4"/>
  </r>
  <r>
    <s v="P100925"/>
    <s v="Oncology"/>
    <x v="2"/>
    <s v="Emergency"/>
    <d v="2024-02-15T00:00:00"/>
    <d v="2024-02-15T11:45:00"/>
    <d v="2024-02-15T10:57:00"/>
    <s v="Morning"/>
    <d v="2024-02-15T11:01:00"/>
    <d v="2024-02-15T11:05:00"/>
    <d v="2024-02-15T11:22:00"/>
    <d v="2024-02-15T11:44:00"/>
    <d v="2024-02-15T13:08:00"/>
    <d v="2024-02-15T13:18:00"/>
    <n v="0.66"/>
    <n v="7"/>
    <n v="6"/>
    <n v="0.34"/>
    <d v="1899-12-30T00:05:42"/>
    <n v="0"/>
    <s v="Walk-in"/>
    <n v="0.22787382112708343"/>
    <m/>
    <n v="24.999999997671694"/>
    <m/>
    <n v="140.99999999860302"/>
    <x v="4"/>
  </r>
  <r>
    <s v="P100930"/>
    <s v="Oncology"/>
    <x v="1"/>
    <s v="Scheduled"/>
    <d v="2024-03-01T00:00:00"/>
    <d v="2024-03-01T12:30:00"/>
    <d v="2024-03-01T12:13:00"/>
    <s v="Afternoon"/>
    <d v="2024-03-01T12:17:00"/>
    <d v="2024-03-01T12:21:00"/>
    <d v="2024-03-01T12:52:00"/>
    <d v="2024-03-01T13:01:00"/>
    <d v="2024-03-01T13:01:00"/>
    <d v="2024-03-01T14:28:00"/>
    <n v="0.77"/>
    <n v="4"/>
    <n v="5"/>
    <n v="0.12"/>
    <m/>
    <n v="1"/>
    <s v="Online"/>
    <n v="0.40657889790234347"/>
    <m/>
    <n v="39.000000001396984"/>
    <m/>
    <n v="135"/>
    <x v="0"/>
  </r>
  <r>
    <s v="P100937"/>
    <s v="Oncology"/>
    <x v="3"/>
    <s v="Scheduled"/>
    <d v="2024-01-26T00:00:00"/>
    <d v="2024-01-26T09:00:00"/>
    <d v="2024-01-26T08:34:00"/>
    <s v="Morning"/>
    <d v="2024-01-26T08:37:00"/>
    <d v="2024-01-26T08:42:00"/>
    <d v="2024-01-26T09:30:00"/>
    <d v="2024-01-26T10:01:00"/>
    <d v="2024-01-26T10:28:00"/>
    <d v="2024-01-26T10:36:00"/>
    <n v="0.33"/>
    <n v="8"/>
    <n v="10"/>
    <n v="0.2"/>
    <m/>
    <n v="1"/>
    <s v="Online"/>
    <n v="3.1444032807226741E-2"/>
    <m/>
    <n v="56.000000004423782"/>
    <m/>
    <n v="121.99999999953434"/>
    <x v="0"/>
  </r>
  <r>
    <s v="P100974"/>
    <s v="Oncology"/>
    <x v="1"/>
    <s v="Scheduled"/>
    <d v="2024-01-20T00:00:00"/>
    <d v="2024-01-20T13:00:00"/>
    <d v="2024-01-20T12:59:00"/>
    <s v="Afternoon"/>
    <d v="2024-01-20T13:01:00"/>
    <d v="2024-01-20T13:08:00"/>
    <d v="2024-01-20T14:26:00"/>
    <d v="2024-01-20T14:35:00"/>
    <d v="2024-01-20T15:16:00"/>
    <d v="2024-01-20T16:27:00"/>
    <n v="0.75"/>
    <n v="7"/>
    <n v="8"/>
    <n v="0.26"/>
    <m/>
    <n v="1"/>
    <s v="Online"/>
    <n v="0.35508315946906499"/>
    <m/>
    <n v="87.000000000698492"/>
    <m/>
    <n v="207.9999999969732"/>
    <x v="6"/>
  </r>
  <r>
    <s v="P100990"/>
    <s v="Oncology"/>
    <x v="3"/>
    <s v="Walk-in"/>
    <d v="2024-02-27T00:00:00"/>
    <d v="2024-02-27T10:45:00"/>
    <d v="2024-02-27T10:46:00"/>
    <s v="Morning"/>
    <d v="2024-02-27T10:50:00"/>
    <d v="2024-02-27T11:02:00"/>
    <d v="2024-02-27T11:57:00"/>
    <d v="2024-02-27T12:37:00"/>
    <d v="2024-02-27T13:05:00"/>
    <d v="2024-02-27T13:18:00"/>
    <n v="0.32"/>
    <n v="5"/>
    <n v="12"/>
    <n v="0.33"/>
    <d v="1899-12-30T00:52:16"/>
    <n v="0"/>
    <s v="Walk-in"/>
    <n v="0.21990752311965756"/>
    <m/>
    <n v="71.000000000931323"/>
    <m/>
    <n v="152.0000000030268"/>
    <x v="3"/>
  </r>
  <r>
    <s v="P100996"/>
    <s v="Oncology"/>
    <x v="3"/>
    <s v="Scheduled"/>
    <d v="2024-03-26T00:00:00"/>
    <d v="2024-03-26T11:30:00"/>
    <d v="2024-03-26T11:18:00"/>
    <s v="Morning"/>
    <d v="2024-03-26T11:20:00"/>
    <d v="2024-03-26T11:28:00"/>
    <d v="2024-03-26T13:02:00"/>
    <d v="2024-03-26T13:16:00"/>
    <d v="2024-03-26T13:16:00"/>
    <d v="2024-03-26T13:22:00"/>
    <n v="0.6"/>
    <n v="8"/>
    <n v="10"/>
    <n v="0.21"/>
    <m/>
    <n v="1"/>
    <s v="Online"/>
    <n v="0.34849736961206734"/>
    <m/>
    <n v="104.00000000372529"/>
    <m/>
    <n v="123.99999999557622"/>
    <x v="3"/>
  </r>
  <r>
    <s v="P100007"/>
    <s v="Orthopedics"/>
    <x v="1"/>
    <s v="Scheduled"/>
    <d v="2024-02-13T00:00:00"/>
    <d v="2024-02-13T10:00:00"/>
    <d v="2024-02-13T09:59:00"/>
    <s v="Morning"/>
    <d v="2024-02-13T10:04:00"/>
    <d v="2024-02-13T10:14:00"/>
    <d v="2024-02-13T11:28:00"/>
    <d v="2024-02-13T11:40:00"/>
    <d v="2024-02-13T12:11:00"/>
    <d v="2024-02-13T12:53:00"/>
    <n v="0.54"/>
    <n v="6"/>
    <n v="5"/>
    <n v="0.39"/>
    <m/>
    <n v="1"/>
    <s v="Online"/>
    <n v="9.7994454730381264E-3"/>
    <m/>
    <n v="88.999999996740371"/>
    <m/>
    <n v="174.00000000139698"/>
    <x v="3"/>
  </r>
  <r>
    <s v="P100019"/>
    <s v="Orthopedics"/>
    <x v="1"/>
    <s v="Emergency"/>
    <d v="2024-02-02T00:00:00"/>
    <d v="2024-02-02T11:30:00"/>
    <d v="2024-02-02T11:20:00"/>
    <s v="Morning"/>
    <d v="2024-02-02T11:24:00"/>
    <d v="2024-02-02T11:34:00"/>
    <d v="2024-02-02T12:35:00"/>
    <d v="2024-02-02T12:51:00"/>
    <d v="2024-02-02T12:51:00"/>
    <d v="2024-02-02T13:00:00"/>
    <n v="0.79"/>
    <n v="5"/>
    <n v="14"/>
    <n v="0.17"/>
    <d v="1899-12-30T00:29:46"/>
    <n v="0"/>
    <s v="Walk-in"/>
    <n v="0.78417853111751978"/>
    <m/>
    <n v="75.00000000349246"/>
    <m/>
    <n v="100.00000000116415"/>
    <x v="0"/>
  </r>
  <r>
    <s v="P100039"/>
    <s v="Orthopedics"/>
    <x v="1"/>
    <s v="Walk-in"/>
    <d v="2024-01-06T00:00:00"/>
    <d v="2024-01-06T16:30:00"/>
    <d v="2024-01-06T16:25:00"/>
    <s v="Afternoon"/>
    <d v="2024-01-06T16:29:00"/>
    <d v="2024-01-06T16:36:00"/>
    <d v="2024-01-06T19:00:00"/>
    <d v="2024-01-06T19:05:00"/>
    <d v="2024-01-06T19:05:00"/>
    <d v="2024-01-06T19:13:00"/>
    <n v="0.5"/>
    <n v="4"/>
    <n v="10"/>
    <n v="0.49"/>
    <d v="1899-12-30T00:27:53"/>
    <n v="0"/>
    <s v="Walk-in"/>
    <n v="0.26770639511712047"/>
    <m/>
    <n v="154.99999999185093"/>
    <m/>
    <n v="167.99999999231659"/>
    <x v="6"/>
  </r>
  <r>
    <s v="P100044"/>
    <s v="Orthopedics"/>
    <x v="3"/>
    <s v="Scheduled"/>
    <d v="2024-01-01T00:00:00"/>
    <d v="2024-01-01T09:00:00"/>
    <d v="2024-01-01T09:11:00"/>
    <s v="Morning"/>
    <d v="2024-01-01T09:13:00"/>
    <d v="2024-01-01T09:27:00"/>
    <d v="2024-01-01T09:53:00"/>
    <d v="2024-01-01T10:12:00"/>
    <d v="2024-01-01T10:44:00"/>
    <d v="2024-01-01T12:40:00"/>
    <n v="0.74"/>
    <n v="4"/>
    <n v="8"/>
    <n v="0.31"/>
    <m/>
    <n v="1"/>
    <s v="Online"/>
    <n v="0.22595305849556413"/>
    <m/>
    <n v="42.000000000698492"/>
    <m/>
    <n v="209.00000000023283"/>
    <x v="2"/>
  </r>
  <r>
    <s v="P100068"/>
    <s v="Orthopedics"/>
    <x v="3"/>
    <s v="Scheduled"/>
    <d v="2024-03-27T00:00:00"/>
    <d v="2024-03-27T14:15:00"/>
    <d v="2024-03-27T13:46:00"/>
    <s v="Afternoon"/>
    <d v="2024-03-27T13:49:00"/>
    <d v="2024-03-27T13:54:00"/>
    <d v="2024-03-27T14:39:00"/>
    <d v="2024-03-27T14:55:00"/>
    <d v="2024-03-27T14:55:00"/>
    <d v="2024-03-27T15:03:00"/>
    <n v="0.65"/>
    <n v="3"/>
    <n v="3"/>
    <n v="0.43"/>
    <m/>
    <n v="1"/>
    <s v="Online"/>
    <n v="0.65342612635603625"/>
    <m/>
    <n v="53.000000005122274"/>
    <m/>
    <n v="76.999999999534339"/>
    <x v="5"/>
  </r>
  <r>
    <s v="P100080"/>
    <s v="Orthopedics"/>
    <x v="3"/>
    <s v="Scheduled"/>
    <d v="2024-01-08T00:00:00"/>
    <d v="2024-01-08T08:00:00"/>
    <d v="2024-01-08T07:30:00"/>
    <s v="Morning"/>
    <d v="2024-01-08T07:32:00"/>
    <d v="2024-01-08T07:40:00"/>
    <d v="2024-01-08T08:13:00"/>
    <d v="2024-01-08T08:32:00"/>
    <d v="2024-01-08T09:14:00"/>
    <d v="2024-01-08T10:12:00"/>
    <n v="0.7"/>
    <n v="2"/>
    <n v="4"/>
    <n v="0.47"/>
    <m/>
    <n v="1"/>
    <s v="Online"/>
    <n v="0.33535738053100694"/>
    <m/>
    <n v="43.000000003958121"/>
    <m/>
    <n v="162.00000000419095"/>
    <x v="2"/>
  </r>
  <r>
    <s v="P100087"/>
    <s v="Orthopedics"/>
    <x v="2"/>
    <s v="Walk-in"/>
    <d v="2024-02-04T00:00:00"/>
    <d v="2024-02-04T11:15:00"/>
    <d v="2024-02-04T11:14:00"/>
    <s v="Morning"/>
    <d v="2024-02-04T11:17:00"/>
    <d v="2024-02-04T11:19:00"/>
    <d v="2024-02-04T11:37:00"/>
    <d v="2024-02-04T11:47:00"/>
    <d v="2024-02-04T12:19:00"/>
    <d v="2024-02-04T12:28:00"/>
    <n v="0.94"/>
    <n v="4"/>
    <n v="5"/>
    <n v="0.31"/>
    <d v="1899-12-30T00:17:10"/>
    <n v="0"/>
    <s v="Walk-in"/>
    <n v="0.56418056689670637"/>
    <m/>
    <n v="23.000000001629815"/>
    <m/>
    <n v="74.000000000232831"/>
    <x v="1"/>
  </r>
  <r>
    <s v="P100097"/>
    <s v="Orthopedics"/>
    <x v="0"/>
    <s v="Emergency"/>
    <d v="2024-03-11T00:00:00"/>
    <d v="2024-03-11T13:45:00"/>
    <d v="2024-03-11T14:14:00"/>
    <s v="Afternoon"/>
    <d v="2024-03-11T14:15:00"/>
    <d v="2024-03-11T14:16:00"/>
    <d v="2024-03-11T15:01:00"/>
    <d v="2024-03-11T15:08:00"/>
    <d v="2024-03-11T16:05:00"/>
    <d v="2024-03-11T16:11:00"/>
    <n v="0.65"/>
    <n v="7"/>
    <n v="10"/>
    <n v="0.28999999999999998"/>
    <d v="1899-12-30T00:18:42"/>
    <n v="0"/>
    <s v="Walk-in"/>
    <n v="0.85080013141460542"/>
    <m/>
    <n v="47.000000006519258"/>
    <m/>
    <n v="117.00000000419095"/>
    <x v="2"/>
  </r>
  <r>
    <s v="P100119"/>
    <s v="Orthopedics"/>
    <x v="2"/>
    <s v="Scheduled"/>
    <d v="2024-03-27T00:00:00"/>
    <d v="2024-03-27T15:30:00"/>
    <d v="2024-03-27T15:24:00"/>
    <s v="Afternoon"/>
    <d v="2024-03-27T15:27:00"/>
    <d v="2024-03-27T15:36:00"/>
    <d v="2024-03-27T16:40:00"/>
    <d v="2024-03-27T17:02:00"/>
    <d v="2024-03-27T17:40:00"/>
    <d v="2024-03-27T17:57:00"/>
    <n v="0.79"/>
    <n v="7"/>
    <n v="3"/>
    <n v="0.49"/>
    <m/>
    <n v="1"/>
    <s v="Online"/>
    <n v="0.99625923833068741"/>
    <m/>
    <n v="75.99999999627471"/>
    <m/>
    <n v="152.99999999580905"/>
    <x v="5"/>
  </r>
  <r>
    <s v="P100157"/>
    <s v="Orthopedics"/>
    <x v="2"/>
    <s v="Scheduled"/>
    <d v="2024-03-18T00:00:00"/>
    <d v="2024-03-18T16:00:00"/>
    <d v="2024-03-18T15:58:00"/>
    <s v="Afternoon"/>
    <d v="2024-03-18T16:02:00"/>
    <d v="2024-03-18T16:13:00"/>
    <d v="2024-03-18T18:39:00"/>
    <d v="2024-03-18T18:54:00"/>
    <d v="2024-03-18T21:33:00"/>
    <d v="2024-03-18T21:41:00"/>
    <n v="0.59"/>
    <n v="2"/>
    <n v="14"/>
    <n v="0.39"/>
    <m/>
    <n v="1"/>
    <s v="Online"/>
    <n v="0.22281730552987322"/>
    <m/>
    <n v="161.00000000093132"/>
    <m/>
    <n v="342.9999999969732"/>
    <x v="2"/>
  </r>
  <r>
    <s v="P100167"/>
    <s v="Orthopedics"/>
    <x v="1"/>
    <s v="Walk-in"/>
    <d v="2024-03-22T00:00:00"/>
    <d v="2024-03-22T16:30:00"/>
    <d v="2024-03-22T16:02:00"/>
    <s v="Afternoon"/>
    <d v="2024-03-22T16:03:00"/>
    <d v="2024-03-22T16:14:00"/>
    <d v="2024-03-22T17:22:00"/>
    <d v="2024-03-22T17:45:00"/>
    <d v="2024-03-22T18:16:00"/>
    <d v="2024-03-22T20:00:00"/>
    <n v="0.79"/>
    <n v="2"/>
    <n v="11"/>
    <n v="0.23"/>
    <d v="1899-12-30T00:08:54"/>
    <n v="0"/>
    <s v="Walk-in"/>
    <n v="0.31394667110990482"/>
    <m/>
    <n v="79.999999998835847"/>
    <m/>
    <n v="238.00000000046566"/>
    <x v="0"/>
  </r>
  <r>
    <s v="P100188"/>
    <s v="Orthopedics"/>
    <x v="0"/>
    <s v="Walk-in"/>
    <d v="2024-01-23T00:00:00"/>
    <d v="2024-01-23T15:00:00"/>
    <d v="2024-01-23T14:57:00"/>
    <s v="Afternoon"/>
    <d v="2024-01-23T15:00:00"/>
    <d v="2024-01-23T15:08:00"/>
    <d v="2024-01-23T16:17:00"/>
    <d v="2024-01-23T16:38:00"/>
    <d v="2024-01-23T16:38:00"/>
    <d v="2024-01-23T16:46:00"/>
    <n v="0.38"/>
    <n v="5"/>
    <n v="12"/>
    <n v="0.36"/>
    <d v="1899-12-30T00:06:50"/>
    <n v="0"/>
    <s v="Walk-in"/>
    <n v="0.53869479793250075"/>
    <m/>
    <n v="79.999999998835847"/>
    <m/>
    <n v="108.99999999906868"/>
    <x v="3"/>
  </r>
  <r>
    <s v="P100191"/>
    <s v="Orthopedics"/>
    <x v="2"/>
    <s v="Scheduled"/>
    <d v="2024-01-04T00:00:00"/>
    <d v="2024-01-04T12:45:00"/>
    <d v="2024-01-04T12:19:00"/>
    <s v="Afternoon"/>
    <d v="2024-01-04T12:21:00"/>
    <d v="2024-01-04T12:23:00"/>
    <d v="2024-01-04T14:02:00"/>
    <d v="2024-01-04T14:23:00"/>
    <d v="2024-01-04T14:23:00"/>
    <d v="2024-01-04T14:32:00"/>
    <n v="0.5"/>
    <n v="4"/>
    <n v="4"/>
    <n v="0.15"/>
    <m/>
    <n v="1"/>
    <s v="Online"/>
    <n v="0.3768719984644574"/>
    <m/>
    <n v="103.00000000046566"/>
    <m/>
    <n v="133.00000000395812"/>
    <x v="4"/>
  </r>
  <r>
    <s v="P100197"/>
    <s v="Orthopedics"/>
    <x v="2"/>
    <s v="Scheduled"/>
    <d v="2024-01-06T00:00:00"/>
    <d v="2024-01-06T10:15:00"/>
    <d v="2024-01-06T10:04:00"/>
    <s v="Morning"/>
    <d v="2024-01-06T10:08:00"/>
    <d v="2024-01-06T10:15:00"/>
    <d v="2024-01-06T12:17:00"/>
    <d v="2024-01-06T12:36:00"/>
    <d v="2024-01-06T13:57:00"/>
    <d v="2024-01-06T14:10:00"/>
    <n v="0.86"/>
    <n v="6"/>
    <n v="15"/>
    <n v="0.41"/>
    <m/>
    <n v="1"/>
    <s v="Online"/>
    <n v="0.32296233546693032"/>
    <m/>
    <n v="133.00000000395812"/>
    <m/>
    <n v="246.00000000558794"/>
    <x v="6"/>
  </r>
  <r>
    <s v="P100198"/>
    <s v="Orthopedics"/>
    <x v="0"/>
    <s v="Walk-in"/>
    <d v="2024-01-04T00:00:00"/>
    <d v="2024-01-04T08:15:00"/>
    <d v="2024-01-04T08:00:00"/>
    <s v="Morning"/>
    <d v="2024-01-04T08:04:00"/>
    <d v="2024-01-04T08:15:00"/>
    <d v="2024-01-04T08:25:00"/>
    <d v="2024-01-04T08:37:00"/>
    <d v="2024-01-04T08:37:00"/>
    <d v="2024-01-04T08:59:00"/>
    <n v="0.85"/>
    <n v="2"/>
    <n v="8"/>
    <n v="0.42"/>
    <d v="1899-12-30T00:07:00"/>
    <n v="0"/>
    <s v="Walk-in"/>
    <n v="0.24388902054556194"/>
    <m/>
    <n v="24.999999997671694"/>
    <m/>
    <n v="58.999999993247911"/>
    <x v="4"/>
  </r>
  <r>
    <s v="P100213"/>
    <s v="Orthopedics"/>
    <x v="3"/>
    <s v="Emergency"/>
    <d v="2024-01-28T00:00:00"/>
    <d v="2024-01-28T09:45:00"/>
    <d v="2024-01-28T09:38:00"/>
    <s v="Morning"/>
    <d v="2024-01-28T09:41:00"/>
    <d v="2024-01-28T09:44:00"/>
    <d v="2024-01-28T11:02:00"/>
    <d v="2024-01-28T11:27:00"/>
    <d v="2024-01-28T11:50:00"/>
    <d v="2024-01-28T13:29:00"/>
    <n v="0.52"/>
    <n v="2"/>
    <n v="4"/>
    <n v="0.36"/>
    <d v="1899-12-30T00:48:02"/>
    <n v="0"/>
    <s v="Walk-in"/>
    <n v="0.11898621998306358"/>
    <m/>
    <n v="84.000000001396984"/>
    <m/>
    <n v="230.99999999860302"/>
    <x v="1"/>
  </r>
  <r>
    <s v="P100221"/>
    <s v="Orthopedics"/>
    <x v="0"/>
    <s v="Scheduled"/>
    <d v="2024-01-19T00:00:00"/>
    <d v="2024-01-19T14:15:00"/>
    <d v="2024-01-19T14:06:00"/>
    <s v="Afternoon"/>
    <d v="2024-01-19T14:09:00"/>
    <d v="2024-01-19T14:12:00"/>
    <d v="2024-01-19T15:30:00"/>
    <d v="2024-01-19T15:41:00"/>
    <d v="2024-01-19T15:41:00"/>
    <d v="2024-01-19T17:15:00"/>
    <n v="0.78"/>
    <n v="6"/>
    <n v="7"/>
    <n v="0.25"/>
    <m/>
    <n v="1"/>
    <s v="Online"/>
    <n v="0.47545527750364924"/>
    <m/>
    <n v="84.000000001396984"/>
    <m/>
    <n v="188.99999999790452"/>
    <x v="0"/>
  </r>
  <r>
    <s v="P100239"/>
    <s v="Orthopedics"/>
    <x v="2"/>
    <s v="Scheduled"/>
    <d v="2024-01-29T00:00:00"/>
    <d v="2024-01-29T11:30:00"/>
    <d v="2024-01-29T11:03:00"/>
    <s v="Morning"/>
    <d v="2024-01-29T11:06:00"/>
    <d v="2024-01-29T11:14:00"/>
    <d v="2024-01-29T11:58:00"/>
    <d v="2024-01-29T12:19:00"/>
    <d v="2024-01-29T14:37:00"/>
    <d v="2024-01-29T14:47:00"/>
    <n v="0.88"/>
    <n v="2"/>
    <n v="12"/>
    <n v="0.39"/>
    <m/>
    <n v="1"/>
    <s v="Online"/>
    <n v="0.90585991630189078"/>
    <m/>
    <n v="55.000000001164153"/>
    <m/>
    <n v="223.99999999674037"/>
    <x v="2"/>
  </r>
  <r>
    <s v="P100254"/>
    <s v="Orthopedics"/>
    <x v="2"/>
    <s v="Emergency"/>
    <d v="2024-03-10T00:00:00"/>
    <d v="2024-03-10T15:15:00"/>
    <d v="2024-03-10T15:28:00"/>
    <s v="Afternoon"/>
    <d v="2024-03-10T15:33:00"/>
    <d v="2024-03-10T15:40:00"/>
    <d v="2024-03-10T16:58:00"/>
    <d v="2024-03-10T17:03:00"/>
    <d v="2024-03-10T17:03:00"/>
    <d v="2024-03-10T18:40:00"/>
    <n v="0.93"/>
    <n v="6"/>
    <n v="4"/>
    <n v="0.37"/>
    <d v="1899-12-30T00:35:35"/>
    <n v="0"/>
    <s v="Walk-in"/>
    <n v="0.94937893571842891"/>
    <m/>
    <n v="90"/>
    <m/>
    <n v="192.00000000768341"/>
    <x v="1"/>
  </r>
  <r>
    <s v="P100256"/>
    <s v="Orthopedics"/>
    <x v="1"/>
    <s v="Scheduled"/>
    <d v="2024-01-22T00:00:00"/>
    <d v="2024-01-22T10:30:00"/>
    <d v="2024-01-22T09:48:00"/>
    <s v="Morning"/>
    <d v="2024-01-22T09:52:00"/>
    <d v="2024-01-22T10:03:00"/>
    <d v="2024-01-22T10:58:00"/>
    <d v="2024-01-22T11:20:00"/>
    <d v="2024-01-22T11:50:00"/>
    <d v="2024-01-22T13:57:00"/>
    <n v="0.31"/>
    <n v="5"/>
    <n v="14"/>
    <n v="0.33"/>
    <m/>
    <n v="1"/>
    <s v="Online"/>
    <n v="0.78531925820534165"/>
    <m/>
    <n v="69.999999997671694"/>
    <m/>
    <n v="249.00000000488944"/>
    <x v="2"/>
  </r>
  <r>
    <s v="P100263"/>
    <s v="Orthopedics"/>
    <x v="0"/>
    <s v="Scheduled"/>
    <d v="2024-03-22T00:00:00"/>
    <d v="2024-03-22T09:00:00"/>
    <d v="2024-03-22T08:47:00"/>
    <s v="Morning"/>
    <d v="2024-03-22T08:52:00"/>
    <d v="2024-03-22T08:59:00"/>
    <d v="2024-03-22T09:06:00"/>
    <d v="2024-03-22T09:20:00"/>
    <d v="2024-03-22T10:41:00"/>
    <d v="2024-03-22T11:32:00"/>
    <n v="0.41"/>
    <n v="2"/>
    <n v="11"/>
    <n v="0.33"/>
    <m/>
    <n v="1"/>
    <s v="Online"/>
    <n v="0.58705677196247119"/>
    <m/>
    <n v="18.999999999068677"/>
    <m/>
    <n v="165.00000000349246"/>
    <x v="0"/>
  </r>
  <r>
    <s v="P100265"/>
    <s v="Orthopedics"/>
    <x v="3"/>
    <s v="Scheduled"/>
    <d v="2024-03-02T00:00:00"/>
    <d v="2024-03-02T09:45:00"/>
    <d v="2024-03-02T09:53:00"/>
    <s v="Morning"/>
    <d v="2024-03-02T09:57:00"/>
    <d v="2024-03-02T10:05:00"/>
    <d v="2024-03-02T12:54:00"/>
    <d v="2024-03-02T13:13:00"/>
    <d v="2024-03-02T13:13:00"/>
    <d v="2024-03-02T15:12:00"/>
    <n v="0.7"/>
    <n v="6"/>
    <n v="5"/>
    <n v="0.26"/>
    <m/>
    <n v="1"/>
    <s v="Online"/>
    <n v="0.90028860686591661"/>
    <m/>
    <n v="180.99999999278225"/>
    <m/>
    <n v="318.99999999208376"/>
    <x v="6"/>
  </r>
  <r>
    <s v="P100285"/>
    <s v="Orthopedics"/>
    <x v="3"/>
    <s v="Walk-in"/>
    <d v="2024-03-25T00:00:00"/>
    <d v="2024-03-25T13:15:00"/>
    <d v="2024-03-25T13:22:00"/>
    <s v="Afternoon"/>
    <d v="2024-03-25T13:26:00"/>
    <d v="2024-03-25T13:32:00"/>
    <d v="2024-03-25T13:39:00"/>
    <d v="2024-03-25T14:06:00"/>
    <d v="2024-03-25T15:11:00"/>
    <d v="2024-03-25T15:32:00"/>
    <n v="0.5"/>
    <n v="8"/>
    <n v="7"/>
    <n v="0.25"/>
    <d v="1899-12-30T00:31:02"/>
    <n v="0"/>
    <s v="Walk-in"/>
    <n v="0.71743397953285359"/>
    <m/>
    <n v="17.000000003026798"/>
    <m/>
    <n v="130.00000000465661"/>
    <x v="2"/>
  </r>
  <r>
    <s v="P100296"/>
    <s v="Orthopedics"/>
    <x v="3"/>
    <s v="Scheduled"/>
    <d v="2024-01-23T00:00:00"/>
    <d v="2024-01-23T13:15:00"/>
    <d v="2024-01-23T12:31:00"/>
    <s v="Afternoon"/>
    <d v="2024-01-23T12:32:00"/>
    <d v="2024-01-23T12:40:00"/>
    <d v="2024-01-23T14:31:00"/>
    <d v="2024-01-23T14:44:00"/>
    <d v="2024-01-23T14:44:00"/>
    <d v="2024-01-23T14:48:00"/>
    <n v="0.56999999999999995"/>
    <n v="4"/>
    <n v="3"/>
    <n v="0.33"/>
    <m/>
    <n v="1"/>
    <s v="Online"/>
    <n v="0.30537784172276372"/>
    <m/>
    <n v="120.00000000349246"/>
    <m/>
    <n v="137.00000000651926"/>
    <x v="3"/>
  </r>
  <r>
    <s v="P100301"/>
    <s v="Orthopedics"/>
    <x v="3"/>
    <s v="Scheduled"/>
    <d v="2024-02-21T00:00:00"/>
    <d v="2024-02-21T10:15:00"/>
    <d v="2024-02-21T10:15:00"/>
    <s v="Morning"/>
    <d v="2024-02-21T10:19:00"/>
    <d v="2024-02-21T10:30:00"/>
    <d v="2024-02-21T10:53:00"/>
    <d v="2024-02-21T11:21:00"/>
    <d v="2024-02-21T12:05:00"/>
    <d v="2024-02-21T12:52:00"/>
    <n v="0.39"/>
    <n v="6"/>
    <n v="15"/>
    <n v="0.11"/>
    <m/>
    <n v="1"/>
    <s v="Online"/>
    <n v="0.62158198368571227"/>
    <m/>
    <n v="37.999999998137355"/>
    <m/>
    <n v="156.99999999837019"/>
    <x v="5"/>
  </r>
  <r>
    <s v="P100325"/>
    <s v="Orthopedics"/>
    <x v="2"/>
    <s v="Scheduled"/>
    <d v="2024-01-23T00:00:00"/>
    <d v="2024-01-23T10:15:00"/>
    <d v="2024-01-23T10:28:00"/>
    <s v="Morning"/>
    <d v="2024-01-23T10:31:00"/>
    <d v="2024-01-23T10:37:00"/>
    <d v="2024-01-23T11:20:00"/>
    <d v="2024-01-23T11:34:00"/>
    <d v="2024-01-23T11:58:00"/>
    <d v="2024-01-23T12:44:00"/>
    <n v="0.6"/>
    <n v="7"/>
    <n v="8"/>
    <n v="0.12"/>
    <m/>
    <n v="1"/>
    <s v="Online"/>
    <n v="0.41101298739236136"/>
    <m/>
    <n v="51.999999991385266"/>
    <m/>
    <n v="135.99999999278225"/>
    <x v="3"/>
  </r>
  <r>
    <s v="P100326"/>
    <s v="Orthopedics"/>
    <x v="3"/>
    <s v="Scheduled"/>
    <d v="2024-03-20T00:00:00"/>
    <d v="2024-03-20T09:15:00"/>
    <d v="2024-03-20T08:53:00"/>
    <s v="Morning"/>
    <d v="2024-03-20T08:56:00"/>
    <d v="2024-03-20T08:59:00"/>
    <d v="2024-03-20T09:12:00"/>
    <d v="2024-03-20T09:26:00"/>
    <d v="2024-03-20T09:46:00"/>
    <d v="2024-03-20T10:06:00"/>
    <n v="0.71"/>
    <n v="3"/>
    <n v="13"/>
    <n v="0.38"/>
    <m/>
    <n v="1"/>
    <s v="Online"/>
    <n v="0.91265434058950734"/>
    <m/>
    <n v="18.999999999068677"/>
    <m/>
    <n v="72.999999996973202"/>
    <x v="5"/>
  </r>
  <r>
    <s v="P100334"/>
    <s v="Orthopedics"/>
    <x v="2"/>
    <s v="Scheduled"/>
    <d v="2024-01-09T00:00:00"/>
    <d v="2024-01-09T16:00:00"/>
    <d v="2024-01-09T15:45:00"/>
    <s v="Afternoon"/>
    <d v="2024-01-09T15:50:00"/>
    <d v="2024-01-09T15:56:00"/>
    <d v="2024-01-09T16:04:00"/>
    <d v="2024-01-09T16:23:00"/>
    <d v="2024-01-09T16:23:00"/>
    <d v="2024-01-09T18:05:00"/>
    <n v="0.92"/>
    <n v="3"/>
    <n v="9"/>
    <n v="0.37"/>
    <m/>
    <n v="1"/>
    <s v="Online"/>
    <n v="0.81110170982134955"/>
    <m/>
    <n v="18.999999999068677"/>
    <m/>
    <n v="139.99999999534339"/>
    <x v="3"/>
  </r>
  <r>
    <s v="P100355"/>
    <s v="Orthopedics"/>
    <x v="2"/>
    <s v="Scheduled"/>
    <d v="2024-02-23T00:00:00"/>
    <d v="2024-02-23T09:45:00"/>
    <d v="2024-02-23T09:39:00"/>
    <s v="Morning"/>
    <d v="2024-02-23T09:44:00"/>
    <d v="2024-02-23T09:53:00"/>
    <d v="2024-02-23T10:04:00"/>
    <d v="2024-02-23T10:18:00"/>
    <d v="2024-02-23T10:18:00"/>
    <d v="2024-02-23T10:31:00"/>
    <n v="0.66"/>
    <n v="7"/>
    <n v="12"/>
    <n v="0.16"/>
    <m/>
    <n v="1"/>
    <s v="Online"/>
    <n v="0.39978557843476159"/>
    <m/>
    <n v="24.999999997671694"/>
    <m/>
    <n v="52.000000001862645"/>
    <x v="0"/>
  </r>
  <r>
    <s v="P100367"/>
    <s v="Orthopedics"/>
    <x v="2"/>
    <s v="Walk-in"/>
    <d v="2024-01-26T00:00:00"/>
    <d v="2024-01-26T10:15:00"/>
    <d v="2024-01-26T09:43:00"/>
    <s v="Morning"/>
    <d v="2024-01-26T09:46:00"/>
    <d v="2024-01-26T09:47:00"/>
    <d v="2024-01-26T10:13:00"/>
    <d v="2024-01-26T10:18:00"/>
    <d v="2024-01-26T10:18:00"/>
    <d v="2024-01-26T11:50:00"/>
    <n v="0.36"/>
    <n v="3"/>
    <n v="12"/>
    <n v="0.28999999999999998"/>
    <d v="1899-12-30T00:47:15"/>
    <n v="0"/>
    <s v="Walk-in"/>
    <n v="0.92670969521248159"/>
    <m/>
    <n v="29.999999993015081"/>
    <m/>
    <n v="126.99999999487773"/>
    <x v="0"/>
  </r>
  <r>
    <s v="P100371"/>
    <s v="Orthopedics"/>
    <x v="2"/>
    <s v="Scheduled"/>
    <d v="2024-01-04T00:00:00"/>
    <d v="2024-01-04T14:00:00"/>
    <d v="2024-01-04T14:27:00"/>
    <s v="Afternoon"/>
    <d v="2024-01-04T14:29:00"/>
    <d v="2024-01-04T14:37:00"/>
    <d v="2024-01-04T15:35:00"/>
    <d v="2024-01-04T15:53:00"/>
    <d v="2024-01-04T16:30:00"/>
    <d v="2024-01-04T16:37:00"/>
    <n v="0.53"/>
    <n v="5"/>
    <n v="9"/>
    <n v="0.12"/>
    <m/>
    <n v="1"/>
    <s v="Online"/>
    <n v="0.99615356903442587"/>
    <m/>
    <n v="68.000000001629815"/>
    <m/>
    <n v="130.00000000465661"/>
    <x v="4"/>
  </r>
  <r>
    <s v="P100373"/>
    <s v="Orthopedics"/>
    <x v="2"/>
    <s v="Walk-in"/>
    <d v="2024-01-22T00:00:00"/>
    <d v="2024-01-22T12:15:00"/>
    <d v="2024-01-22T11:30:00"/>
    <s v="Morning"/>
    <d v="2024-01-22T11:34:00"/>
    <d v="2024-01-22T11:38:00"/>
    <d v="2024-01-22T11:52:00"/>
    <d v="2024-01-22T11:57:00"/>
    <d v="2024-01-22T12:38:00"/>
    <d v="2024-01-22T12:49:00"/>
    <n v="0.73"/>
    <n v="8"/>
    <n v="8"/>
    <n v="0.13"/>
    <d v="1899-12-30T00:33:56"/>
    <n v="0"/>
    <s v="Walk-in"/>
    <n v="0.94309363673720226"/>
    <m/>
    <n v="21.999999998370185"/>
    <m/>
    <n v="79.000000006053597"/>
    <x v="2"/>
  </r>
  <r>
    <s v="P100379"/>
    <s v="Orthopedics"/>
    <x v="1"/>
    <s v="Scheduled"/>
    <d v="2024-02-09T00:00:00"/>
    <d v="2024-02-09T11:30:00"/>
    <d v="2024-02-09T11:04:00"/>
    <s v="Morning"/>
    <d v="2024-02-09T11:06:00"/>
    <d v="2024-02-09T11:20:00"/>
    <d v="2024-02-09T11:46:00"/>
    <d v="2024-02-09T12:12:00"/>
    <d v="2024-02-09T12:44:00"/>
    <d v="2024-02-09T14:38:00"/>
    <n v="0.38"/>
    <n v="2"/>
    <n v="5"/>
    <n v="0.36"/>
    <m/>
    <n v="1"/>
    <s v="Online"/>
    <n v="0.36762078605823401"/>
    <m/>
    <n v="42.000000000698492"/>
    <m/>
    <n v="214.0000000060536"/>
    <x v="0"/>
  </r>
  <r>
    <s v="P100391"/>
    <s v="Orthopedics"/>
    <x v="3"/>
    <s v="Emergency"/>
    <d v="2024-03-28T00:00:00"/>
    <d v="2024-03-28T09:00:00"/>
    <d v="2024-03-28T08:34:00"/>
    <s v="Morning"/>
    <d v="2024-03-28T08:36:00"/>
    <d v="2024-03-28T08:42:00"/>
    <d v="2024-03-28T08:47:00"/>
    <d v="2024-03-28T09:07:00"/>
    <d v="2024-03-28T09:07:00"/>
    <d v="2024-03-28T09:21:00"/>
    <n v="0.83"/>
    <n v="8"/>
    <n v="14"/>
    <n v="0.18"/>
    <d v="1899-12-30T00:37:48"/>
    <n v="0"/>
    <s v="Walk-in"/>
    <n v="0.90170728116597199"/>
    <m/>
    <n v="13.000000000465661"/>
    <m/>
    <n v="46.999999996041879"/>
    <x v="4"/>
  </r>
  <r>
    <s v="P100397"/>
    <s v="Orthopedics"/>
    <x v="3"/>
    <s v="Scheduled"/>
    <d v="2024-01-28T00:00:00"/>
    <d v="2024-01-28T12:15:00"/>
    <d v="2024-01-28T12:13:00"/>
    <s v="Afternoon"/>
    <d v="2024-01-28T12:16:00"/>
    <d v="2024-01-28T12:21:00"/>
    <d v="2024-01-28T12:40:00"/>
    <d v="2024-01-28T13:00:00"/>
    <d v="2024-01-28T13:00:00"/>
    <d v="2024-01-28T13:57:00"/>
    <n v="0.94"/>
    <n v="6"/>
    <n v="3"/>
    <n v="0.24"/>
    <m/>
    <n v="1"/>
    <s v="Online"/>
    <n v="0.74320236926679806"/>
    <m/>
    <n v="27.000000004190952"/>
    <m/>
    <n v="104.00000000372529"/>
    <x v="1"/>
  </r>
  <r>
    <s v="P100401"/>
    <s v="Orthopedics"/>
    <x v="0"/>
    <s v="Scheduled"/>
    <d v="2024-02-13T00:00:00"/>
    <d v="2024-02-13T12:45:00"/>
    <d v="2024-02-13T12:32:00"/>
    <s v="Afternoon"/>
    <d v="2024-02-13T12:34:00"/>
    <d v="2024-02-13T12:42:00"/>
    <d v="2024-02-13T13:14:00"/>
    <d v="2024-02-13T13:51:00"/>
    <d v="2024-02-13T14:10:00"/>
    <d v="2024-02-13T15:41:00"/>
    <n v="0.44"/>
    <n v="5"/>
    <n v="13"/>
    <n v="0.4"/>
    <m/>
    <n v="1"/>
    <s v="Online"/>
    <n v="6.177769707991887E-3"/>
    <m/>
    <n v="42.000000000698492"/>
    <m/>
    <n v="188.99999999790452"/>
    <x v="3"/>
  </r>
  <r>
    <s v="P100416"/>
    <s v="Orthopedics"/>
    <x v="0"/>
    <s v="Scheduled"/>
    <d v="2024-02-20T00:00:00"/>
    <d v="2024-02-20T08:45:00"/>
    <d v="2024-02-20T08:21:00"/>
    <s v="Morning"/>
    <d v="2024-02-20T08:22:00"/>
    <d v="2024-02-20T08:31:00"/>
    <d v="2024-02-20T11:25:00"/>
    <d v="2024-02-20T11:52:00"/>
    <d v="2024-02-20T11:52:00"/>
    <d v="2024-02-20T13:23:00"/>
    <n v="0.41"/>
    <n v="6"/>
    <n v="13"/>
    <n v="0.24"/>
    <m/>
    <n v="1"/>
    <s v="Online"/>
    <n v="0.98759109743813756"/>
    <m/>
    <n v="184.00000000256114"/>
    <m/>
    <n v="301.99999999953434"/>
    <x v="3"/>
  </r>
  <r>
    <s v="P100429"/>
    <s v="Orthopedics"/>
    <x v="0"/>
    <s v="Walk-in"/>
    <d v="2024-01-24T00:00:00"/>
    <d v="2024-01-24T09:30:00"/>
    <d v="2024-01-24T09:23:00"/>
    <s v="Morning"/>
    <d v="2024-01-24T09:27:00"/>
    <d v="2024-01-24T09:29:00"/>
    <d v="2024-01-24T10:45:00"/>
    <d v="2024-01-24T11:08:00"/>
    <d v="2024-01-24T11:08:00"/>
    <d v="2024-01-24T11:14:00"/>
    <n v="0.56000000000000005"/>
    <n v="3"/>
    <n v="9"/>
    <n v="0.25"/>
    <d v="1899-12-30T00:25:56"/>
    <n v="0"/>
    <s v="Walk-in"/>
    <n v="0.47559349448018839"/>
    <m/>
    <n v="81.999999994877726"/>
    <m/>
    <n v="110.99999999511056"/>
    <x v="5"/>
  </r>
  <r>
    <s v="P100448"/>
    <s v="Orthopedics"/>
    <x v="3"/>
    <s v="Scheduled"/>
    <d v="2024-02-03T00:00:00"/>
    <d v="2024-02-03T08:15:00"/>
    <d v="2024-02-03T07:57:00"/>
    <s v="Morning"/>
    <d v="2024-02-03T08:00:00"/>
    <d v="2024-02-03T08:07:00"/>
    <d v="2024-02-03T09:37:00"/>
    <d v="2024-02-03T09:57:00"/>
    <d v="2024-02-03T10:33:00"/>
    <d v="2024-02-03T12:11:00"/>
    <n v="0.39"/>
    <n v="4"/>
    <n v="12"/>
    <n v="0.19"/>
    <m/>
    <n v="1"/>
    <s v="Online"/>
    <n v="0.35942923439275454"/>
    <m/>
    <n v="99.999999990686774"/>
    <m/>
    <n v="254.00000000023283"/>
    <x v="6"/>
  </r>
  <r>
    <s v="P100451"/>
    <s v="Orthopedics"/>
    <x v="2"/>
    <s v="Walk-in"/>
    <d v="2024-01-06T00:00:00"/>
    <d v="2024-01-06T12:00:00"/>
    <d v="2024-01-06T11:38:00"/>
    <s v="Morning"/>
    <d v="2024-01-06T11:40:00"/>
    <d v="2024-01-06T11:43:00"/>
    <d v="2024-01-06T12:04:00"/>
    <d v="2024-01-06T12:15:00"/>
    <d v="2024-01-06T12:52:00"/>
    <d v="2024-01-06T13:39:00"/>
    <n v="0.46"/>
    <n v="4"/>
    <n v="8"/>
    <n v="0.38"/>
    <d v="1899-12-30T00:46:39"/>
    <n v="0"/>
    <s v="Walk-in"/>
    <n v="5.3159054564343888E-2"/>
    <m/>
    <n v="26.000000000931323"/>
    <m/>
    <n v="120.99999999627471"/>
    <x v="6"/>
  </r>
  <r>
    <s v="P100453"/>
    <s v="Orthopedics"/>
    <x v="0"/>
    <s v="Scheduled"/>
    <d v="2024-01-01T00:00:00"/>
    <d v="2024-01-01T12:30:00"/>
    <d v="2024-01-01T11:52:00"/>
    <s v="Morning"/>
    <d v="2024-01-01T11:53:00"/>
    <d v="2024-01-01T12:06:00"/>
    <d v="2024-01-01T13:20:00"/>
    <d v="2024-01-01T13:30:00"/>
    <d v="2024-01-01T14:58:00"/>
    <d v="2024-01-01T16:31:00"/>
    <n v="0.59"/>
    <n v="2"/>
    <n v="4"/>
    <n v="0.13"/>
    <m/>
    <n v="1"/>
    <s v="Online"/>
    <n v="0.83176078016900257"/>
    <m/>
    <n v="88.000000003958121"/>
    <m/>
    <n v="279.0000000083819"/>
    <x v="2"/>
  </r>
  <r>
    <s v="P100457"/>
    <s v="Orthopedics"/>
    <x v="0"/>
    <s v="Scheduled"/>
    <d v="2024-01-15T00:00:00"/>
    <d v="2024-01-15T13:15:00"/>
    <d v="2024-01-15T13:05:00"/>
    <s v="Afternoon"/>
    <d v="2024-01-15T13:06:00"/>
    <d v="2024-01-15T13:12:00"/>
    <d v="2024-01-15T13:39:00"/>
    <d v="2024-01-15T14:07:00"/>
    <d v="2024-01-15T14:43:00"/>
    <d v="2024-01-15T15:04:00"/>
    <n v="0.36"/>
    <n v="7"/>
    <n v="9"/>
    <n v="0.32"/>
    <m/>
    <n v="1"/>
    <s v="Online"/>
    <n v="0.7911400042437966"/>
    <m/>
    <n v="33.999999995576218"/>
    <m/>
    <n v="119.00000000023283"/>
    <x v="2"/>
  </r>
  <r>
    <s v="P100458"/>
    <s v="Orthopedics"/>
    <x v="2"/>
    <s v="Emergency"/>
    <d v="2024-03-21T00:00:00"/>
    <d v="2024-03-21T15:15:00"/>
    <d v="2024-03-21T14:59:00"/>
    <s v="Afternoon"/>
    <d v="2024-03-21T15:01:00"/>
    <d v="2024-03-21T15:07:00"/>
    <d v="2024-03-21T16:09:00"/>
    <d v="2024-03-21T16:37:00"/>
    <d v="2024-03-21T17:17:00"/>
    <d v="2024-03-21T18:59:00"/>
    <n v="0.49"/>
    <n v="3"/>
    <n v="10"/>
    <n v="0.26"/>
    <d v="1899-12-30T00:02:22"/>
    <n v="0"/>
    <s v="Walk-in"/>
    <n v="0.59666656738982438"/>
    <m/>
    <n v="70.000000008149073"/>
    <m/>
    <n v="240.00000000698492"/>
    <x v="4"/>
  </r>
  <r>
    <s v="P100460"/>
    <s v="Orthopedics"/>
    <x v="1"/>
    <s v="Walk-in"/>
    <d v="2024-01-08T00:00:00"/>
    <d v="2024-01-08T14:30:00"/>
    <d v="2024-01-08T14:13:00"/>
    <s v="Afternoon"/>
    <d v="2024-01-08T14:16:00"/>
    <d v="2024-01-08T14:22:00"/>
    <d v="2024-01-08T16:43:00"/>
    <d v="2024-01-08T16:49:00"/>
    <d v="2024-01-08T18:02:00"/>
    <d v="2024-01-08T19:46:00"/>
    <n v="0.55000000000000004"/>
    <n v="3"/>
    <n v="14"/>
    <n v="0.2"/>
    <d v="1899-12-30T00:17:47"/>
    <n v="0"/>
    <s v="Walk-in"/>
    <n v="0.83051983068106994"/>
    <m/>
    <n v="149.99999999650754"/>
    <m/>
    <n v="332.99999999580905"/>
    <x v="2"/>
  </r>
  <r>
    <s v="P100472"/>
    <s v="Orthopedics"/>
    <x v="3"/>
    <s v="Scheduled"/>
    <d v="2024-01-28T00:00:00"/>
    <d v="2024-01-28T16:00:00"/>
    <d v="2024-01-28T15:58:00"/>
    <s v="Afternoon"/>
    <d v="2024-01-28T16:00:00"/>
    <d v="2024-01-28T16:09:00"/>
    <d v="2024-01-28T17:02:00"/>
    <d v="2024-01-28T17:16:00"/>
    <d v="2024-01-28T17:16:00"/>
    <d v="2024-01-28T18:45:00"/>
    <n v="0.51"/>
    <n v="3"/>
    <n v="11"/>
    <n v="0.27"/>
    <m/>
    <n v="1"/>
    <s v="Online"/>
    <n v="0.5062432864865859"/>
    <m/>
    <n v="63.999999999068677"/>
    <m/>
    <n v="166.99999999953434"/>
    <x v="1"/>
  </r>
  <r>
    <s v="P100474"/>
    <s v="Orthopedics"/>
    <x v="2"/>
    <s v="Scheduled"/>
    <d v="2024-01-06T00:00:00"/>
    <d v="2024-01-06T09:00:00"/>
    <d v="2024-01-06T08:42:00"/>
    <s v="Morning"/>
    <d v="2024-01-06T08:43:00"/>
    <d v="2024-01-06T08:48:00"/>
    <d v="2024-01-06T09:38:00"/>
    <d v="2024-01-06T09:47:00"/>
    <d v="2024-01-06T10:53:00"/>
    <d v="2024-01-06T11:03:00"/>
    <n v="0.43"/>
    <n v="8"/>
    <n v="13"/>
    <n v="0.1"/>
    <m/>
    <n v="1"/>
    <s v="Online"/>
    <n v="0.22514536873317859"/>
    <m/>
    <n v="55.999999993946403"/>
    <m/>
    <n v="140.99999999860302"/>
    <x v="6"/>
  </r>
  <r>
    <s v="P100489"/>
    <s v="Orthopedics"/>
    <x v="3"/>
    <s v="Scheduled"/>
    <d v="2024-02-01T00:00:00"/>
    <d v="2024-02-01T16:30:00"/>
    <d v="2024-02-01T16:17:00"/>
    <s v="Afternoon"/>
    <d v="2024-02-01T16:22:00"/>
    <d v="2024-02-01T16:27:00"/>
    <d v="2024-02-01T16:31:00"/>
    <d v="2024-02-01T16:40:00"/>
    <d v="2024-02-01T17:12:00"/>
    <d v="2024-02-01T17:28:00"/>
    <n v="0.77"/>
    <n v="2"/>
    <n v="10"/>
    <n v="0.45"/>
    <m/>
    <n v="1"/>
    <s v="Online"/>
    <n v="0.64644521835934665"/>
    <m/>
    <n v="14.00000000372529"/>
    <m/>
    <n v="71.000000000931323"/>
    <x v="4"/>
  </r>
  <r>
    <s v="P100501"/>
    <s v="Orthopedics"/>
    <x v="0"/>
    <s v="Scheduled"/>
    <d v="2024-03-07T00:00:00"/>
    <d v="2024-03-07T11:30:00"/>
    <d v="2024-03-07T11:05:00"/>
    <s v="Morning"/>
    <d v="2024-03-07T11:07:00"/>
    <d v="2024-03-07T11:19:00"/>
    <d v="2024-03-07T14:16:00"/>
    <d v="2024-03-07T14:49:00"/>
    <d v="2024-03-07T15:10:00"/>
    <d v="2024-03-07T16:50:00"/>
    <n v="0.9"/>
    <n v="6"/>
    <n v="3"/>
    <n v="0.2"/>
    <m/>
    <n v="1"/>
    <s v="Online"/>
    <n v="0.81031124291742906"/>
    <m/>
    <n v="191.00000000442378"/>
    <m/>
    <n v="345.00000000349246"/>
    <x v="4"/>
  </r>
  <r>
    <s v="P100505"/>
    <s v="Orthopedics"/>
    <x v="2"/>
    <s v="Walk-in"/>
    <d v="2024-02-25T00:00:00"/>
    <d v="2024-02-25T10:30:00"/>
    <d v="2024-02-25T10:30:00"/>
    <s v="Morning"/>
    <d v="2024-02-25T10:35:00"/>
    <d v="2024-02-25T10:43:00"/>
    <d v="2024-02-25T11:07:00"/>
    <d v="2024-02-25T11:35:00"/>
    <d v="2024-02-25T12:57:00"/>
    <d v="2024-02-25T13:56:00"/>
    <n v="0.65"/>
    <n v="5"/>
    <n v="11"/>
    <n v="0.11"/>
    <d v="1899-12-30T00:36:30"/>
    <n v="0"/>
    <s v="Walk-in"/>
    <n v="0.74146643943915858"/>
    <m/>
    <n v="36.999999994877726"/>
    <m/>
    <n v="206.00000000093132"/>
    <x v="1"/>
  </r>
  <r>
    <s v="P100514"/>
    <s v="Orthopedics"/>
    <x v="2"/>
    <s v="Walk-in"/>
    <d v="2024-02-21T00:00:00"/>
    <d v="2024-02-21T12:45:00"/>
    <d v="2024-02-21T12:40:00"/>
    <s v="Afternoon"/>
    <d v="2024-02-21T12:44:00"/>
    <d v="2024-02-21T12:49:00"/>
    <d v="2024-02-21T14:40:00"/>
    <d v="2024-02-21T14:50:00"/>
    <d v="2024-02-21T15:20:00"/>
    <d v="2024-02-21T15:24:00"/>
    <n v="0.3"/>
    <n v="3"/>
    <n v="9"/>
    <n v="0.25"/>
    <d v="1899-12-30T00:48:35"/>
    <n v="0"/>
    <s v="Walk-in"/>
    <n v="0.10413875716537524"/>
    <m/>
    <n v="119.99999999301508"/>
    <m/>
    <n v="164.00000000023283"/>
    <x v="5"/>
  </r>
  <r>
    <s v="P100519"/>
    <s v="Orthopedics"/>
    <x v="0"/>
    <s v="Scheduled"/>
    <d v="2024-03-02T00:00:00"/>
    <d v="2024-03-02T13:30:00"/>
    <d v="2024-03-02T14:00:00"/>
    <s v="Afternoon"/>
    <d v="2024-03-02T14:01:00"/>
    <d v="2024-03-02T14:09:00"/>
    <d v="2024-03-02T14:23:00"/>
    <d v="2024-03-02T14:35:00"/>
    <d v="2024-03-02T16:25:00"/>
    <d v="2024-03-02T17:51:00"/>
    <n v="0.45"/>
    <n v="8"/>
    <n v="4"/>
    <n v="0.47"/>
    <m/>
    <n v="1"/>
    <s v="Online"/>
    <n v="0.62463607596725201"/>
    <m/>
    <n v="23.000000001629815"/>
    <m/>
    <n v="230.99999999860302"/>
    <x v="6"/>
  </r>
  <r>
    <s v="P100522"/>
    <s v="Orthopedics"/>
    <x v="0"/>
    <s v="Scheduled"/>
    <d v="2024-01-07T00:00:00"/>
    <d v="2024-01-07T12:00:00"/>
    <d v="2024-01-07T11:33:00"/>
    <s v="Morning"/>
    <d v="2024-01-07T11:37:00"/>
    <d v="2024-01-07T11:50:00"/>
    <d v="2024-01-07T12:52:00"/>
    <d v="2024-01-07T12:58:00"/>
    <d v="2024-01-07T12:58:00"/>
    <d v="2024-01-07T13:06:00"/>
    <n v="0.51"/>
    <n v="5"/>
    <n v="7"/>
    <n v="0.16"/>
    <m/>
    <n v="1"/>
    <s v="Online"/>
    <n v="0.55153614691502439"/>
    <m/>
    <n v="79.000000006053597"/>
    <m/>
    <n v="92.999999999301508"/>
    <x v="1"/>
  </r>
  <r>
    <s v="P100523"/>
    <s v="Orthopedics"/>
    <x v="3"/>
    <s v="Walk-in"/>
    <d v="2024-01-25T00:00:00"/>
    <d v="2024-01-25T12:15:00"/>
    <d v="2024-01-25T12:18:00"/>
    <s v="Afternoon"/>
    <d v="2024-01-25T12:22:00"/>
    <d v="2024-01-25T12:28:00"/>
    <d v="2024-01-25T13:20:00"/>
    <d v="2024-01-25T13:57:00"/>
    <d v="2024-01-25T16:49:00"/>
    <d v="2024-01-25T17:22:00"/>
    <n v="0.67"/>
    <n v="8"/>
    <n v="14"/>
    <n v="0.28000000000000003"/>
    <d v="1899-12-30T00:25:49"/>
    <n v="0"/>
    <s v="Walk-in"/>
    <n v="0.75201825523042332"/>
    <m/>
    <n v="62.000000003026798"/>
    <m/>
    <n v="304.0000000060536"/>
    <x v="4"/>
  </r>
  <r>
    <s v="P100544"/>
    <s v="Orthopedics"/>
    <x v="0"/>
    <s v="Scheduled"/>
    <d v="2024-02-06T00:00:00"/>
    <d v="2024-02-06T13:30:00"/>
    <d v="2024-02-06T13:30:00"/>
    <s v="Afternoon"/>
    <d v="2024-02-06T13:32:00"/>
    <d v="2024-02-06T13:45:00"/>
    <d v="2024-02-06T15:49:00"/>
    <d v="2024-02-06T16:17:00"/>
    <d v="2024-02-06T16:55:00"/>
    <d v="2024-02-06T18:18:00"/>
    <n v="0.55000000000000004"/>
    <n v="4"/>
    <n v="10"/>
    <n v="0.41"/>
    <m/>
    <n v="1"/>
    <s v="Online"/>
    <n v="0.62659441421298701"/>
    <m/>
    <n v="139.00000000256114"/>
    <m/>
    <n v="287.99999999580905"/>
    <x v="3"/>
  </r>
  <r>
    <s v="P100549"/>
    <s v="Orthopedics"/>
    <x v="3"/>
    <s v="Scheduled"/>
    <d v="2024-01-08T00:00:00"/>
    <d v="2024-01-08T15:15:00"/>
    <d v="2024-01-08T14:53:00"/>
    <s v="Afternoon"/>
    <d v="2024-01-08T14:55:00"/>
    <d v="2024-01-08T15:04:00"/>
    <d v="2024-01-08T17:22:00"/>
    <d v="2024-01-08T17:32:00"/>
    <d v="2024-01-08T18:45:00"/>
    <d v="2024-01-08T20:24:00"/>
    <n v="0.34"/>
    <n v="7"/>
    <n v="6"/>
    <n v="0.13"/>
    <m/>
    <n v="1"/>
    <s v="Online"/>
    <n v="0.82983233246369259"/>
    <m/>
    <n v="149.00000000372529"/>
    <m/>
    <n v="330.99999999976717"/>
    <x v="2"/>
  </r>
  <r>
    <s v="P100551"/>
    <s v="Orthopedics"/>
    <x v="0"/>
    <s v="Emergency"/>
    <d v="2024-02-20T00:00:00"/>
    <d v="2024-02-20T15:45:00"/>
    <d v="2024-02-20T15:58:00"/>
    <s v="Afternoon"/>
    <d v="2024-02-20T16:03:00"/>
    <d v="2024-02-20T16:04:00"/>
    <d v="2024-02-20T16:41:00"/>
    <d v="2024-02-20T17:07:00"/>
    <d v="2024-02-20T17:07:00"/>
    <d v="2024-02-20T17:10:00"/>
    <n v="0.61"/>
    <n v="7"/>
    <n v="13"/>
    <n v="0.21"/>
    <d v="1899-12-30T00:07:38"/>
    <n v="0"/>
    <s v="Walk-in"/>
    <n v="6.2097148462962215E-2"/>
    <m/>
    <n v="43.000000003958121"/>
    <m/>
    <n v="72.000000004190952"/>
    <x v="3"/>
  </r>
  <r>
    <s v="P100554"/>
    <s v="Orthopedics"/>
    <x v="3"/>
    <s v="Scheduled"/>
    <d v="2024-03-07T00:00:00"/>
    <d v="2024-03-07T09:00:00"/>
    <d v="2024-03-07T08:28:00"/>
    <s v="Morning"/>
    <d v="2024-03-07T08:30:00"/>
    <d v="2024-03-07T08:38:00"/>
    <d v="2024-03-07T11:14:00"/>
    <d v="2024-03-07T11:19:00"/>
    <d v="2024-03-07T11:19:00"/>
    <d v="2024-03-07T13:00:00"/>
    <n v="0.56999999999999995"/>
    <n v="3"/>
    <n v="12"/>
    <n v="0.14000000000000001"/>
    <m/>
    <n v="1"/>
    <s v="Online"/>
    <n v="3.0828843268152495E-2"/>
    <m/>
    <n v="165.99999999627471"/>
    <m/>
    <n v="271.99999999604188"/>
    <x v="4"/>
  </r>
  <r>
    <s v="P100563"/>
    <s v="Orthopedics"/>
    <x v="1"/>
    <s v="Walk-in"/>
    <d v="2024-02-09T00:00:00"/>
    <d v="2024-02-09T13:45:00"/>
    <d v="2024-02-09T13:57:00"/>
    <s v="Afternoon"/>
    <d v="2024-02-09T13:58:00"/>
    <d v="2024-02-09T14:05:00"/>
    <d v="2024-02-09T14:12:00"/>
    <d v="2024-02-09T14:28:00"/>
    <d v="2024-02-09T14:28:00"/>
    <d v="2024-02-09T15:33:00"/>
    <n v="0.65"/>
    <n v="2"/>
    <n v="15"/>
    <n v="0.35"/>
    <d v="1899-12-30T00:02:34"/>
    <n v="0"/>
    <s v="Walk-in"/>
    <n v="0.44758401807569503"/>
    <m/>
    <n v="14.99999999650754"/>
    <m/>
    <n v="95.999999998603016"/>
    <x v="0"/>
  </r>
  <r>
    <s v="P100593"/>
    <s v="Orthopedics"/>
    <x v="1"/>
    <s v="Scheduled"/>
    <d v="2024-02-13T00:00:00"/>
    <d v="2024-02-13T10:45:00"/>
    <d v="2024-02-13T10:55:00"/>
    <s v="Morning"/>
    <d v="2024-02-13T10:59:00"/>
    <d v="2024-02-13T11:05:00"/>
    <d v="2024-02-13T12:15:00"/>
    <d v="2024-02-13T12:42:00"/>
    <d v="2024-02-13T13:23:00"/>
    <d v="2024-02-13T15:35:00"/>
    <n v="0.35"/>
    <n v="8"/>
    <n v="7"/>
    <n v="0.13"/>
    <m/>
    <n v="1"/>
    <s v="Online"/>
    <n v="9.3285586069030479E-2"/>
    <m/>
    <n v="79.999999998835847"/>
    <m/>
    <n v="280.00000000116415"/>
    <x v="3"/>
  </r>
  <r>
    <s v="P100624"/>
    <s v="Orthopedics"/>
    <x v="2"/>
    <s v="Walk-in"/>
    <d v="2024-02-02T00:00:00"/>
    <d v="2024-02-02T09:30:00"/>
    <d v="2024-02-02T09:19:00"/>
    <s v="Morning"/>
    <d v="2024-02-02T09:20:00"/>
    <d v="2024-02-02T09:24:00"/>
    <d v="2024-02-02T09:40:00"/>
    <d v="2024-02-02T10:05:00"/>
    <d v="2024-02-02T10:50:00"/>
    <d v="2024-02-02T10:57:00"/>
    <n v="0.4"/>
    <n v="6"/>
    <n v="14"/>
    <n v="0.18"/>
    <d v="1899-12-30T00:21:49"/>
    <n v="0"/>
    <s v="Walk-in"/>
    <n v="0.58097123759314995"/>
    <m/>
    <n v="21.000000005587935"/>
    <m/>
    <n v="98.000000005122274"/>
    <x v="0"/>
  </r>
  <r>
    <s v="P100634"/>
    <s v="Orthopedics"/>
    <x v="3"/>
    <s v="Scheduled"/>
    <d v="2024-01-08T00:00:00"/>
    <d v="2024-01-08T08:45:00"/>
    <d v="2024-01-08T08:49:00"/>
    <s v="Morning"/>
    <d v="2024-01-08T08:53:00"/>
    <d v="2024-01-08T08:58:00"/>
    <d v="2024-01-08T09:10:00"/>
    <d v="2024-01-08T09:36:00"/>
    <d v="2024-01-08T10:37:00"/>
    <d v="2024-01-08T11:56:00"/>
    <n v="0.44"/>
    <n v="2"/>
    <n v="9"/>
    <n v="0.36"/>
    <m/>
    <n v="1"/>
    <s v="Online"/>
    <n v="0.16900520197128877"/>
    <m/>
    <n v="21.000000005587935"/>
    <m/>
    <n v="187.00000000186265"/>
    <x v="2"/>
  </r>
  <r>
    <s v="P100644"/>
    <s v="Orthopedics"/>
    <x v="2"/>
    <s v="Scheduled"/>
    <d v="2024-03-08T00:00:00"/>
    <d v="2024-03-08T15:45:00"/>
    <d v="2024-03-08T15:38:00"/>
    <s v="Afternoon"/>
    <d v="2024-03-08T15:42:00"/>
    <d v="2024-03-08T15:49:00"/>
    <d v="2024-03-08T16:11:00"/>
    <d v="2024-03-08T16:16:00"/>
    <d v="2024-03-08T16:50:00"/>
    <d v="2024-03-08T17:26:00"/>
    <n v="0.45"/>
    <n v="6"/>
    <n v="10"/>
    <n v="0.11"/>
    <m/>
    <n v="1"/>
    <s v="Online"/>
    <n v="0.22779166760493497"/>
    <m/>
    <n v="33.000000002793968"/>
    <m/>
    <n v="108.00000000628643"/>
    <x v="0"/>
  </r>
  <r>
    <s v="P100648"/>
    <s v="Orthopedics"/>
    <x v="0"/>
    <s v="Walk-in"/>
    <d v="2024-01-03T00:00:00"/>
    <d v="2024-01-03T12:30:00"/>
    <d v="2024-01-03T12:24:00"/>
    <s v="Afternoon"/>
    <d v="2024-01-03T12:28:00"/>
    <d v="2024-01-03T12:37:00"/>
    <d v="2024-01-03T13:22:00"/>
    <d v="2024-01-03T13:44:00"/>
    <d v="2024-01-03T14:28:00"/>
    <d v="2024-01-03T15:55:00"/>
    <n v="0.79"/>
    <n v="7"/>
    <n v="5"/>
    <n v="0.2"/>
    <d v="1899-12-30T00:30:26"/>
    <n v="0"/>
    <s v="Walk-in"/>
    <n v="0.73292036715286213"/>
    <m/>
    <n v="57.999999989988282"/>
    <m/>
    <n v="210.99999999627471"/>
    <x v="5"/>
  </r>
  <r>
    <s v="P100654"/>
    <s v="Orthopedics"/>
    <x v="1"/>
    <s v="Scheduled"/>
    <d v="2024-03-07T00:00:00"/>
    <d v="2024-03-07T10:00:00"/>
    <d v="2024-03-07T09:52:00"/>
    <s v="Morning"/>
    <d v="2024-03-07T09:57:00"/>
    <d v="2024-03-07T10:05:00"/>
    <d v="2024-03-07T10:35:00"/>
    <d v="2024-03-07T10:40:00"/>
    <d v="2024-03-07T11:24:00"/>
    <d v="2024-03-07T13:31:00"/>
    <n v="0.38"/>
    <n v="5"/>
    <n v="12"/>
    <n v="0.34"/>
    <m/>
    <n v="1"/>
    <s v="Online"/>
    <n v="0.49015108733874913"/>
    <m/>
    <n v="42.999999993480742"/>
    <m/>
    <n v="219.00000000139698"/>
    <x v="4"/>
  </r>
  <r>
    <s v="P100662"/>
    <s v="Orthopedics"/>
    <x v="1"/>
    <s v="Walk-in"/>
    <d v="2024-01-08T00:00:00"/>
    <d v="2024-01-08T12:30:00"/>
    <d v="2024-01-08T12:37:00"/>
    <s v="Afternoon"/>
    <d v="2024-01-08T12:38:00"/>
    <d v="2024-01-08T12:48:00"/>
    <d v="2024-01-08T15:26:00"/>
    <d v="2024-01-08T15:38:00"/>
    <d v="2024-01-08T15:59:00"/>
    <d v="2024-01-08T16:09:00"/>
    <n v="0.46"/>
    <n v="5"/>
    <n v="13"/>
    <n v="0.38"/>
    <d v="1899-12-30T00:42:52"/>
    <n v="0"/>
    <s v="Walk-in"/>
    <n v="0.77833220218553711"/>
    <m/>
    <n v="169.0000000060536"/>
    <m/>
    <n v="212.00000001001172"/>
    <x v="2"/>
  </r>
  <r>
    <s v="P100666"/>
    <s v="Orthopedics"/>
    <x v="1"/>
    <s v="Walk-in"/>
    <d v="2024-01-07T00:00:00"/>
    <d v="2024-01-07T13:15:00"/>
    <d v="2024-01-07T12:59:00"/>
    <s v="Afternoon"/>
    <d v="2024-01-07T13:03:00"/>
    <d v="2024-01-07T13:06:00"/>
    <d v="2024-01-07T13:34:00"/>
    <d v="2024-01-07T13:56:00"/>
    <d v="2024-01-07T14:32:00"/>
    <d v="2024-01-07T14:44:00"/>
    <n v="0.6"/>
    <n v="4"/>
    <n v="13"/>
    <n v="0.49"/>
    <d v="1899-12-30T00:05:10"/>
    <n v="0"/>
    <s v="Walk-in"/>
    <n v="0.90377094876856934"/>
    <m/>
    <n v="34.999999998835847"/>
    <m/>
    <n v="104.99999999650754"/>
    <x v="1"/>
  </r>
  <r>
    <s v="P100668"/>
    <s v="Orthopedics"/>
    <x v="0"/>
    <s v="Scheduled"/>
    <d v="2024-02-23T00:00:00"/>
    <d v="2024-02-23T09:45:00"/>
    <d v="2024-02-23T09:40:00"/>
    <s v="Morning"/>
    <d v="2024-02-23T09:42:00"/>
    <d v="2024-02-23T09:53:00"/>
    <d v="2024-02-23T10:21:00"/>
    <d v="2024-02-23T10:43:00"/>
    <d v="2024-02-23T11:09:00"/>
    <d v="2024-02-23T12:20:00"/>
    <n v="0.66"/>
    <n v="3"/>
    <n v="10"/>
    <n v="0.13"/>
    <m/>
    <n v="1"/>
    <s v="Online"/>
    <n v="0.91541183617000998"/>
    <m/>
    <n v="40.999999997438863"/>
    <m/>
    <n v="159.99999999767169"/>
    <x v="0"/>
  </r>
  <r>
    <s v="P100672"/>
    <s v="Orthopedics"/>
    <x v="0"/>
    <s v="Scheduled"/>
    <d v="2024-01-14T00:00:00"/>
    <d v="2024-01-14T11:30:00"/>
    <d v="2024-01-14T11:24:00"/>
    <s v="Morning"/>
    <d v="2024-01-14T11:27:00"/>
    <d v="2024-01-14T11:36:00"/>
    <d v="2024-01-14T14:37:00"/>
    <d v="2024-01-14T15:08:00"/>
    <d v="2024-01-14T16:20:00"/>
    <d v="2024-01-14T16:27:00"/>
    <n v="0.95"/>
    <n v="3"/>
    <n v="5"/>
    <n v="0.39"/>
    <m/>
    <n v="1"/>
    <s v="Online"/>
    <n v="0.73047365073197734"/>
    <m/>
    <n v="193.00000000046566"/>
    <m/>
    <n v="303.00000000279397"/>
    <x v="1"/>
  </r>
  <r>
    <s v="P100687"/>
    <s v="Orthopedics"/>
    <x v="2"/>
    <s v="Scheduled"/>
    <d v="2024-02-15T00:00:00"/>
    <d v="2024-02-15T11:45:00"/>
    <d v="2024-02-15T11:12:00"/>
    <s v="Morning"/>
    <d v="2024-02-15T11:16:00"/>
    <d v="2024-02-15T11:22:00"/>
    <d v="2024-02-15T11:51:00"/>
    <d v="2024-02-15T12:08:00"/>
    <d v="2024-02-15T12:29:00"/>
    <d v="2024-02-15T12:35:00"/>
    <n v="0.62"/>
    <n v="2"/>
    <n v="14"/>
    <n v="0.33"/>
    <m/>
    <n v="1"/>
    <s v="Online"/>
    <n v="0.68085091625275351"/>
    <m/>
    <n v="39.000000001396984"/>
    <m/>
    <n v="82.999999998137355"/>
    <x v="4"/>
  </r>
  <r>
    <s v="P100696"/>
    <s v="Orthopedics"/>
    <x v="3"/>
    <s v="Scheduled"/>
    <d v="2024-01-10T00:00:00"/>
    <d v="2024-01-10T10:15:00"/>
    <d v="2024-01-10T09:32:00"/>
    <s v="Morning"/>
    <d v="2024-01-10T09:35:00"/>
    <d v="2024-01-10T09:41:00"/>
    <d v="2024-01-10T09:42:00"/>
    <d v="2024-01-10T09:57:00"/>
    <d v="2024-01-10T10:25:00"/>
    <d v="2024-01-10T12:31:00"/>
    <n v="0.31"/>
    <n v="5"/>
    <n v="14"/>
    <n v="0.17"/>
    <m/>
    <n v="1"/>
    <s v="Online"/>
    <n v="0.95134952283754848"/>
    <m/>
    <n v="10.000000001164153"/>
    <m/>
    <n v="178.99999999674037"/>
    <x v="5"/>
  </r>
  <r>
    <s v="P100703"/>
    <s v="Orthopedics"/>
    <x v="2"/>
    <s v="Scheduled"/>
    <d v="2024-01-31T00:00:00"/>
    <d v="2024-01-31T09:45:00"/>
    <d v="2024-01-31T09:34:00"/>
    <s v="Morning"/>
    <d v="2024-01-31T09:37:00"/>
    <d v="2024-01-31T09:40:00"/>
    <d v="2024-01-31T10:04:00"/>
    <d v="2024-01-31T10:13:00"/>
    <d v="2024-01-31T11:21:00"/>
    <d v="2024-01-31T12:11:00"/>
    <n v="0.35"/>
    <n v="3"/>
    <n v="5"/>
    <n v="0.15"/>
    <m/>
    <n v="1"/>
    <s v="Online"/>
    <n v="0.35934736792797561"/>
    <m/>
    <n v="30.00000000349246"/>
    <m/>
    <n v="157.00000000884756"/>
    <x v="5"/>
  </r>
  <r>
    <s v="P100708"/>
    <s v="Orthopedics"/>
    <x v="1"/>
    <s v="Scheduled"/>
    <d v="2024-01-06T00:00:00"/>
    <d v="2024-01-06T13:30:00"/>
    <d v="2024-01-06T13:24:00"/>
    <s v="Afternoon"/>
    <d v="2024-01-06T13:27:00"/>
    <d v="2024-01-06T13:33:00"/>
    <d v="2024-01-06T14:00:00"/>
    <d v="2024-01-06T14:14:00"/>
    <d v="2024-01-06T14:14:00"/>
    <d v="2024-01-06T16:08:00"/>
    <n v="0.84"/>
    <n v="5"/>
    <n v="10"/>
    <n v="0.49"/>
    <m/>
    <n v="1"/>
    <s v="Online"/>
    <n v="0.80924041135869773"/>
    <m/>
    <n v="36.000000002095476"/>
    <m/>
    <n v="164.00000000023283"/>
    <x v="6"/>
  </r>
  <r>
    <s v="P100709"/>
    <s v="Orthopedics"/>
    <x v="2"/>
    <s v="Scheduled"/>
    <d v="2024-01-23T00:00:00"/>
    <d v="2024-01-23T08:30:00"/>
    <d v="2024-01-23T08:21:00"/>
    <s v="Morning"/>
    <d v="2024-01-23T08:25:00"/>
    <d v="2024-01-23T08:35:00"/>
    <d v="2024-01-23T09:58:00"/>
    <d v="2024-01-23T10:13:00"/>
    <d v="2024-01-23T10:13:00"/>
    <d v="2024-01-23T10:24:00"/>
    <n v="0.52"/>
    <n v="7"/>
    <n v="9"/>
    <n v="0.43"/>
    <m/>
    <n v="1"/>
    <s v="Online"/>
    <n v="0.34416647216753049"/>
    <m/>
    <n v="97.000000001862645"/>
    <m/>
    <n v="123.00000000279397"/>
    <x v="3"/>
  </r>
  <r>
    <s v="P100721"/>
    <s v="Orthopedics"/>
    <x v="3"/>
    <s v="Scheduled"/>
    <d v="2024-02-07T00:00:00"/>
    <d v="2024-02-07T11:00:00"/>
    <d v="2024-02-07T11:02:00"/>
    <s v="Morning"/>
    <d v="2024-02-07T11:03:00"/>
    <d v="2024-02-07T11:13:00"/>
    <d v="2024-02-07T12:40:00"/>
    <d v="2024-02-07T13:05:00"/>
    <d v="2024-02-07T14:31:00"/>
    <d v="2024-02-07T15:19:00"/>
    <n v="0.8"/>
    <n v="4"/>
    <n v="11"/>
    <n v="0.31"/>
    <m/>
    <n v="1"/>
    <s v="Online"/>
    <n v="0.86414331651232124"/>
    <m/>
    <n v="98.000000005122274"/>
    <m/>
    <n v="256.99999999953434"/>
    <x v="5"/>
  </r>
  <r>
    <s v="P100722"/>
    <s v="Orthopedics"/>
    <x v="0"/>
    <s v="Walk-in"/>
    <d v="2024-02-10T00:00:00"/>
    <d v="2024-02-10T10:30:00"/>
    <d v="2024-02-10T09:48:00"/>
    <s v="Morning"/>
    <d v="2024-02-10T09:52:00"/>
    <d v="2024-02-10T10:01:00"/>
    <d v="2024-02-10T10:11:00"/>
    <d v="2024-02-10T10:25:00"/>
    <d v="2024-02-10T12:16:00"/>
    <d v="2024-02-10T13:32:00"/>
    <n v="0.72"/>
    <n v="5"/>
    <n v="7"/>
    <n v="0.49"/>
    <d v="1899-12-30T00:55:08"/>
    <n v="0"/>
    <s v="Walk-in"/>
    <n v="0.67796422909448939"/>
    <m/>
    <n v="23.000000001629815"/>
    <m/>
    <n v="223.99999999674037"/>
    <x v="6"/>
  </r>
  <r>
    <s v="P100736"/>
    <s v="Orthopedics"/>
    <x v="2"/>
    <s v="Scheduled"/>
    <d v="2024-03-03T00:00:00"/>
    <d v="2024-03-03T10:45:00"/>
    <d v="2024-03-03T10:24:00"/>
    <s v="Morning"/>
    <d v="2024-03-03T10:29:00"/>
    <d v="2024-03-03T10:37:00"/>
    <d v="2024-03-03T10:53:00"/>
    <d v="2024-03-03T11:14:00"/>
    <d v="2024-03-03T12:27:00"/>
    <d v="2024-03-03T13:49:00"/>
    <n v="0.37"/>
    <n v="5"/>
    <n v="12"/>
    <n v="0.35"/>
    <m/>
    <n v="1"/>
    <s v="Online"/>
    <n v="0.75773274603769603"/>
    <m/>
    <n v="29.000000000232831"/>
    <m/>
    <n v="204.99999999767169"/>
    <x v="1"/>
  </r>
  <r>
    <s v="P100750"/>
    <s v="Orthopedics"/>
    <x v="1"/>
    <s v="Scheduled"/>
    <d v="2024-03-28T00:00:00"/>
    <d v="2024-03-28T15:45:00"/>
    <d v="2024-03-28T15:23:00"/>
    <s v="Afternoon"/>
    <d v="2024-03-28T15:25:00"/>
    <d v="2024-03-28T15:29:00"/>
    <d v="2024-03-28T15:50:00"/>
    <d v="2024-03-28T16:16:00"/>
    <d v="2024-03-28T16:58:00"/>
    <d v="2024-03-28T17:03:00"/>
    <n v="0.47"/>
    <n v="3"/>
    <n v="14"/>
    <n v="0.24"/>
    <m/>
    <n v="1"/>
    <s v="Online"/>
    <n v="0.78462625447041767"/>
    <m/>
    <n v="26.999999993713573"/>
    <m/>
    <n v="100.00000000116415"/>
    <x v="4"/>
  </r>
  <r>
    <s v="P100751"/>
    <s v="Orthopedics"/>
    <x v="1"/>
    <s v="Scheduled"/>
    <d v="2024-01-04T00:00:00"/>
    <d v="2024-01-04T14:30:00"/>
    <d v="2024-01-04T14:27:00"/>
    <s v="Afternoon"/>
    <d v="2024-01-04T14:30:00"/>
    <d v="2024-01-04T14:37:00"/>
    <d v="2024-01-04T15:32:00"/>
    <d v="2024-01-04T15:59:00"/>
    <d v="2024-01-04T16:44:00"/>
    <d v="2024-01-04T18:26:00"/>
    <n v="0.5"/>
    <n v="2"/>
    <n v="6"/>
    <n v="0.46"/>
    <m/>
    <n v="1"/>
    <s v="Online"/>
    <n v="0.78062817383234184"/>
    <m/>
    <n v="65.000000002328306"/>
    <m/>
    <n v="239.00000000372529"/>
    <x v="4"/>
  </r>
  <r>
    <s v="P100764"/>
    <s v="Orthopedics"/>
    <x v="3"/>
    <s v="Scheduled"/>
    <d v="2024-03-05T00:00:00"/>
    <d v="2024-03-05T11:45:00"/>
    <d v="2024-03-05T11:27:00"/>
    <s v="Morning"/>
    <d v="2024-03-05T11:28:00"/>
    <d v="2024-03-05T11:33:00"/>
    <d v="2024-03-05T12:18:00"/>
    <d v="2024-03-05T12:33:00"/>
    <d v="2024-03-05T13:13:00"/>
    <d v="2024-03-05T13:30:00"/>
    <n v="0.86"/>
    <n v="6"/>
    <n v="12"/>
    <n v="0.45"/>
    <m/>
    <n v="1"/>
    <s v="Online"/>
    <n v="0.88351979795037905"/>
    <m/>
    <n v="50.999999998603016"/>
    <m/>
    <n v="123.00000000279397"/>
    <x v="3"/>
  </r>
  <r>
    <s v="P100766"/>
    <s v="Orthopedics"/>
    <x v="1"/>
    <s v="Scheduled"/>
    <d v="2024-01-23T00:00:00"/>
    <d v="2024-01-23T12:30:00"/>
    <d v="2024-01-23T12:11:00"/>
    <s v="Afternoon"/>
    <d v="2024-01-23T12:13:00"/>
    <d v="2024-01-23T12:18:00"/>
    <d v="2024-01-23T12:59:00"/>
    <d v="2024-01-23T13:18:00"/>
    <d v="2024-01-23T13:18:00"/>
    <d v="2024-01-23T13:22:00"/>
    <n v="0.32"/>
    <n v="3"/>
    <n v="10"/>
    <n v="0.23"/>
    <m/>
    <n v="1"/>
    <s v="Online"/>
    <n v="7.9782385070080064E-2"/>
    <m/>
    <n v="47.999999999301508"/>
    <m/>
    <n v="70.999999990453944"/>
    <x v="3"/>
  </r>
  <r>
    <s v="P100769"/>
    <s v="Orthopedics"/>
    <x v="0"/>
    <s v="Scheduled"/>
    <d v="2024-03-25T00:00:00"/>
    <d v="2024-03-25T13:00:00"/>
    <d v="2024-03-25T12:30:00"/>
    <s v="Afternoon"/>
    <d v="2024-03-25T12:33:00"/>
    <d v="2024-03-25T12:39:00"/>
    <d v="2024-03-25T13:24:00"/>
    <d v="2024-03-25T13:52:00"/>
    <d v="2024-03-25T15:39:00"/>
    <d v="2024-03-25T15:52:00"/>
    <n v="0.69"/>
    <n v="3"/>
    <n v="14"/>
    <n v="0.47"/>
    <m/>
    <n v="1"/>
    <s v="Online"/>
    <n v="0.75347628238198538"/>
    <m/>
    <n v="53.999999997904524"/>
    <m/>
    <n v="201.99999999837019"/>
    <x v="2"/>
  </r>
  <r>
    <s v="P100777"/>
    <s v="Orthopedics"/>
    <x v="3"/>
    <s v="Scheduled"/>
    <d v="2024-02-08T00:00:00"/>
    <d v="2024-02-08T16:15:00"/>
    <d v="2024-02-08T16:12:00"/>
    <s v="Afternoon"/>
    <d v="2024-02-08T16:17:00"/>
    <d v="2024-02-08T16:26:00"/>
    <d v="2024-02-08T17:28:00"/>
    <d v="2024-02-08T17:40:00"/>
    <d v="2024-02-08T17:40:00"/>
    <d v="2024-02-08T19:28:00"/>
    <n v="0.76"/>
    <n v="5"/>
    <n v="10"/>
    <n v="0.45"/>
    <m/>
    <n v="1"/>
    <s v="Online"/>
    <n v="0.66620385241414581"/>
    <m/>
    <n v="75.99999999627471"/>
    <m/>
    <n v="195.99999999976717"/>
    <x v="4"/>
  </r>
  <r>
    <s v="P100780"/>
    <s v="Orthopedics"/>
    <x v="0"/>
    <s v="Scheduled"/>
    <d v="2024-03-18T00:00:00"/>
    <d v="2024-03-18T14:15:00"/>
    <d v="2024-03-18T14:21:00"/>
    <s v="Afternoon"/>
    <d v="2024-03-18T14:23:00"/>
    <d v="2024-03-18T14:27:00"/>
    <d v="2024-03-18T14:36:00"/>
    <d v="2024-03-18T15:14:00"/>
    <d v="2024-03-18T16:57:00"/>
    <d v="2024-03-18T17:02:00"/>
    <n v="0.32"/>
    <n v="7"/>
    <n v="9"/>
    <n v="0.46"/>
    <m/>
    <n v="1"/>
    <s v="Online"/>
    <n v="0.34697700100045548"/>
    <m/>
    <n v="14.99999999650754"/>
    <m/>
    <n v="161.00000000093132"/>
    <x v="2"/>
  </r>
  <r>
    <s v="P100804"/>
    <s v="Orthopedics"/>
    <x v="2"/>
    <s v="Emergency"/>
    <d v="2024-01-13T00:00:00"/>
    <d v="2024-01-13T14:15:00"/>
    <d v="2024-01-13T14:07:00"/>
    <s v="Afternoon"/>
    <d v="2024-01-13T14:09:00"/>
    <d v="2024-01-13T14:16:00"/>
    <d v="2024-01-13T15:33:00"/>
    <d v="2024-01-13T15:42:00"/>
    <d v="2024-01-13T16:15:00"/>
    <d v="2024-01-13T16:20:00"/>
    <n v="0.86"/>
    <n v="4"/>
    <n v="8"/>
    <n v="0.23"/>
    <d v="1899-12-30T00:15:42"/>
    <n v="0"/>
    <s v="Walk-in"/>
    <n v="0.9057557878894571"/>
    <m/>
    <n v="86.000000007916242"/>
    <m/>
    <n v="133.00000000395812"/>
    <x v="6"/>
  </r>
  <r>
    <s v="P100805"/>
    <s v="Orthopedics"/>
    <x v="0"/>
    <s v="Scheduled"/>
    <d v="2024-03-24T00:00:00"/>
    <d v="2024-03-24T15:15:00"/>
    <d v="2024-03-24T14:52:00"/>
    <s v="Afternoon"/>
    <d v="2024-03-24T14:55:00"/>
    <d v="2024-03-24T15:01:00"/>
    <d v="2024-03-24T17:11:00"/>
    <d v="2024-03-24T17:54:00"/>
    <d v="2024-03-24T18:37:00"/>
    <d v="2024-03-24T19:25:00"/>
    <n v="0.48"/>
    <n v="8"/>
    <n v="14"/>
    <n v="0.41"/>
    <m/>
    <n v="1"/>
    <s v="Online"/>
    <n v="0.92736057151841456"/>
    <m/>
    <n v="139.00000000256114"/>
    <m/>
    <n v="273.00000000977889"/>
    <x v="1"/>
  </r>
  <r>
    <s v="P100812"/>
    <s v="Orthopedics"/>
    <x v="2"/>
    <s v="Walk-in"/>
    <d v="2024-02-01T00:00:00"/>
    <d v="2024-02-01T16:30:00"/>
    <d v="2024-02-01T15:56:00"/>
    <s v="Afternoon"/>
    <d v="2024-02-01T15:59:00"/>
    <d v="2024-02-01T16:07:00"/>
    <d v="2024-02-01T16:14:00"/>
    <d v="2024-02-01T16:25:00"/>
    <d v="2024-02-01T16:25:00"/>
    <d v="2024-02-01T16:32:00"/>
    <n v="0.84"/>
    <n v="3"/>
    <n v="4"/>
    <n v="0.23"/>
    <d v="1899-12-30T00:04:49"/>
    <n v="0"/>
    <s v="Walk-in"/>
    <n v="0.24566072475108369"/>
    <m/>
    <n v="17.999999995809048"/>
    <m/>
    <n v="35.999999991618097"/>
    <x v="4"/>
  </r>
  <r>
    <s v="P100820"/>
    <s v="Orthopedics"/>
    <x v="3"/>
    <s v="Scheduled"/>
    <d v="2024-02-17T00:00:00"/>
    <d v="2024-02-17T16:30:00"/>
    <d v="2024-02-17T16:09:00"/>
    <s v="Afternoon"/>
    <d v="2024-02-17T16:13:00"/>
    <d v="2024-02-17T16:20:00"/>
    <d v="2024-02-17T17:10:00"/>
    <d v="2024-02-17T17:33:00"/>
    <d v="2024-02-17T18:17:00"/>
    <d v="2024-02-17T18:51:00"/>
    <n v="0.31"/>
    <n v="4"/>
    <n v="4"/>
    <n v="0.31"/>
    <m/>
    <n v="1"/>
    <s v="Online"/>
    <n v="0.67217815872546027"/>
    <m/>
    <n v="60.999999999767169"/>
    <m/>
    <n v="161.99999999371357"/>
    <x v="6"/>
  </r>
  <r>
    <s v="P100834"/>
    <s v="Orthopedics"/>
    <x v="1"/>
    <s v="Scheduled"/>
    <d v="2024-02-26T00:00:00"/>
    <d v="2024-02-26T13:00:00"/>
    <d v="2024-02-26T12:27:00"/>
    <s v="Afternoon"/>
    <d v="2024-02-26T12:28:00"/>
    <d v="2024-02-26T12:29:00"/>
    <d v="2024-02-26T14:51:00"/>
    <d v="2024-02-26T15:10:00"/>
    <d v="2024-02-26T15:52:00"/>
    <d v="2024-02-26T16:05:00"/>
    <n v="0.44"/>
    <n v="7"/>
    <n v="15"/>
    <n v="0.25"/>
    <m/>
    <n v="1"/>
    <s v="Online"/>
    <n v="0.6315870988250416"/>
    <m/>
    <n v="143.99999999790452"/>
    <m/>
    <n v="217.99999999813735"/>
    <x v="2"/>
  </r>
  <r>
    <s v="P100835"/>
    <s v="Orthopedics"/>
    <x v="0"/>
    <s v="Emergency"/>
    <d v="2024-01-17T00:00:00"/>
    <d v="2024-01-17T09:45:00"/>
    <d v="2024-01-17T10:03:00"/>
    <s v="Morning"/>
    <d v="2024-01-17T10:07:00"/>
    <d v="2024-01-17T10:08:00"/>
    <d v="2024-01-17T10:31:00"/>
    <d v="2024-01-17T11:07:00"/>
    <d v="2024-01-17T11:23:00"/>
    <d v="2024-01-17T11:37:00"/>
    <n v="0.9"/>
    <n v="3"/>
    <n v="5"/>
    <n v="0.35"/>
    <d v="1899-12-30T00:10:58"/>
    <n v="0"/>
    <s v="Walk-in"/>
    <n v="0.35763958849045419"/>
    <m/>
    <n v="28.000000007450581"/>
    <m/>
    <n v="94.000000002561137"/>
    <x v="5"/>
  </r>
  <r>
    <s v="P100837"/>
    <s v="Orthopedics"/>
    <x v="1"/>
    <s v="Scheduled"/>
    <d v="2024-01-12T00:00:00"/>
    <d v="2024-01-12T10:45:00"/>
    <d v="2024-01-12T10:41:00"/>
    <s v="Morning"/>
    <d v="2024-01-12T10:45:00"/>
    <d v="2024-01-12T10:57:00"/>
    <d v="2024-01-12T13:54:00"/>
    <d v="2024-01-12T14:15:00"/>
    <d v="2024-01-12T14:15:00"/>
    <d v="2024-01-12T14:22:00"/>
    <n v="0.85"/>
    <n v="7"/>
    <n v="5"/>
    <n v="0.31"/>
    <m/>
    <n v="1"/>
    <s v="Online"/>
    <n v="0.83543962849197229"/>
    <m/>
    <n v="193.00000000046566"/>
    <m/>
    <n v="220.99999999743886"/>
    <x v="0"/>
  </r>
  <r>
    <s v="P100852"/>
    <s v="Orthopedics"/>
    <x v="0"/>
    <s v="Emergency"/>
    <d v="2024-03-09T00:00:00"/>
    <d v="2024-03-09T13:30:00"/>
    <d v="2024-03-09T13:23:00"/>
    <s v="Afternoon"/>
    <d v="2024-03-09T13:26:00"/>
    <d v="2024-03-09T13:32:00"/>
    <d v="2024-03-09T14:17:00"/>
    <d v="2024-03-09T14:29:00"/>
    <d v="2024-03-09T14:59:00"/>
    <d v="2024-03-09T15:13:00"/>
    <n v="0.35"/>
    <n v="4"/>
    <n v="4"/>
    <n v="0.43"/>
    <d v="1899-12-30T00:25:26"/>
    <n v="0"/>
    <s v="Walk-in"/>
    <n v="0.90445793720882361"/>
    <m/>
    <n v="53.999999997904524"/>
    <m/>
    <n v="110.00000000232831"/>
    <x v="6"/>
  </r>
  <r>
    <s v="P100857"/>
    <s v="Orthopedics"/>
    <x v="0"/>
    <s v="Scheduled"/>
    <d v="2024-01-24T00:00:00"/>
    <d v="2024-01-24T13:30:00"/>
    <d v="2024-01-24T12:59:00"/>
    <s v="Afternoon"/>
    <d v="2024-01-24T13:01:00"/>
    <d v="2024-01-24T13:10:00"/>
    <d v="2024-01-24T14:12:00"/>
    <d v="2024-01-24T14:34:00"/>
    <d v="2024-01-24T15:25:00"/>
    <d v="2024-01-24T16:33:00"/>
    <n v="0.86"/>
    <n v="4"/>
    <n v="12"/>
    <n v="0.31"/>
    <m/>
    <n v="1"/>
    <s v="Online"/>
    <n v="0.4472488441686191"/>
    <m/>
    <n v="72.999999996973202"/>
    <m/>
    <n v="213.99999999557622"/>
    <x v="5"/>
  </r>
  <r>
    <s v="P100872"/>
    <s v="Orthopedics"/>
    <x v="2"/>
    <s v="Scheduled"/>
    <d v="2024-03-11T00:00:00"/>
    <d v="2024-03-11T10:45:00"/>
    <d v="2024-03-11T10:10:00"/>
    <s v="Morning"/>
    <d v="2024-03-11T10:15:00"/>
    <d v="2024-03-11T10:23:00"/>
    <d v="2024-03-11T10:36:00"/>
    <d v="2024-03-11T10:58:00"/>
    <d v="2024-03-11T10:58:00"/>
    <d v="2024-03-11T13:04:00"/>
    <n v="0.72"/>
    <n v="6"/>
    <n v="5"/>
    <n v="0.4"/>
    <m/>
    <n v="1"/>
    <s v="Online"/>
    <n v="0.48298705279065812"/>
    <m/>
    <n v="26.000000000931323"/>
    <m/>
    <n v="174.00000000139698"/>
    <x v="2"/>
  </r>
  <r>
    <s v="P100873"/>
    <s v="Orthopedics"/>
    <x v="1"/>
    <s v="Scheduled"/>
    <d v="2024-03-25T00:00:00"/>
    <d v="2024-03-25T13:30:00"/>
    <d v="2024-03-25T13:11:00"/>
    <s v="Afternoon"/>
    <d v="2024-03-25T13:15:00"/>
    <d v="2024-03-25T13:24:00"/>
    <d v="2024-03-25T17:03:00"/>
    <d v="2024-03-25T17:12:00"/>
    <d v="2024-03-25T17:12:00"/>
    <d v="2024-03-25T17:24:00"/>
    <n v="0.94"/>
    <n v="2"/>
    <n v="14"/>
    <n v="0.23"/>
    <m/>
    <n v="1"/>
    <s v="Online"/>
    <n v="0.7977333208003804"/>
    <m/>
    <n v="232.00000000186265"/>
    <m/>
    <n v="252.9999999969732"/>
    <x v="2"/>
  </r>
  <r>
    <s v="P100886"/>
    <s v="Orthopedics"/>
    <x v="2"/>
    <s v="Walk-in"/>
    <d v="2024-02-25T00:00:00"/>
    <d v="2024-02-25T08:00:00"/>
    <d v="2024-02-25T07:38:00"/>
    <s v="Morning"/>
    <d v="2024-02-25T07:42:00"/>
    <d v="2024-02-25T07:46:00"/>
    <d v="2024-02-25T07:50:00"/>
    <d v="2024-02-25T08:14:00"/>
    <d v="2024-02-25T09:03:00"/>
    <d v="2024-02-25T09:22:00"/>
    <n v="0.47"/>
    <n v="5"/>
    <n v="8"/>
    <n v="0.1"/>
    <d v="1899-12-30T00:43:18"/>
    <n v="0"/>
    <s v="Walk-in"/>
    <n v="0.3227473210106595"/>
    <m/>
    <n v="11.999999997206032"/>
    <m/>
    <n v="103.99999999324791"/>
    <x v="1"/>
  </r>
  <r>
    <s v="P100899"/>
    <s v="Orthopedics"/>
    <x v="1"/>
    <s v="Scheduled"/>
    <d v="2024-01-20T00:00:00"/>
    <d v="2024-01-20T09:45:00"/>
    <d v="2024-01-20T09:26:00"/>
    <s v="Morning"/>
    <d v="2024-01-20T09:29:00"/>
    <d v="2024-01-20T09:32:00"/>
    <d v="2024-01-20T09:37:00"/>
    <d v="2024-01-20T10:02:00"/>
    <d v="2024-01-20T10:29:00"/>
    <d v="2024-01-20T12:08:00"/>
    <n v="0.42"/>
    <n v="7"/>
    <n v="15"/>
    <n v="0.38"/>
    <m/>
    <n v="1"/>
    <s v="Online"/>
    <n v="0.65221153806551857"/>
    <m/>
    <n v="10.999999993946403"/>
    <m/>
    <n v="162.00000000419095"/>
    <x v="6"/>
  </r>
  <r>
    <s v="P100905"/>
    <s v="Orthopedics"/>
    <x v="1"/>
    <s v="Scheduled"/>
    <d v="2024-01-26T00:00:00"/>
    <d v="2024-01-26T12:15:00"/>
    <d v="2024-01-26T11:59:00"/>
    <s v="Morning"/>
    <d v="2024-01-26T12:03:00"/>
    <d v="2024-01-26T12:09:00"/>
    <d v="2024-01-26T13:49:00"/>
    <d v="2024-01-26T13:58:00"/>
    <d v="2024-01-26T14:32:00"/>
    <d v="2024-01-26T14:34:00"/>
    <n v="0.54"/>
    <n v="2"/>
    <n v="15"/>
    <n v="0.35"/>
    <m/>
    <n v="1"/>
    <s v="Online"/>
    <n v="0.86610730975097616"/>
    <m/>
    <n v="110.00000000232831"/>
    <m/>
    <n v="155.00000000232831"/>
    <x v="0"/>
  </r>
  <r>
    <s v="P100921"/>
    <s v="Orthopedics"/>
    <x v="3"/>
    <s v="Walk-in"/>
    <d v="2024-01-17T00:00:00"/>
    <d v="2024-01-17T09:00:00"/>
    <d v="2024-01-17T08:55:00"/>
    <s v="Morning"/>
    <d v="2024-01-17T08:58:00"/>
    <d v="2024-01-17T09:10:00"/>
    <d v="2024-01-17T09:56:00"/>
    <d v="2024-01-17T10:23:00"/>
    <d v="2024-01-17T13:27:00"/>
    <d v="2024-01-17T13:36:00"/>
    <n v="0.72"/>
    <n v="6"/>
    <n v="7"/>
    <n v="0.35"/>
    <d v="1899-12-30T00:03:04"/>
    <n v="0"/>
    <s v="Walk-in"/>
    <n v="0.81357908142186874"/>
    <m/>
    <n v="60.999999999767169"/>
    <m/>
    <n v="280.9999999939464"/>
    <x v="5"/>
  </r>
  <r>
    <s v="P100929"/>
    <s v="Orthopedics"/>
    <x v="1"/>
    <s v="Scheduled"/>
    <d v="2024-01-15T00:00:00"/>
    <d v="2024-01-15T09:30:00"/>
    <d v="2024-01-15T09:06:00"/>
    <s v="Morning"/>
    <d v="2024-01-15T09:10:00"/>
    <d v="2024-01-15T09:16:00"/>
    <d v="2024-01-15T09:32:00"/>
    <d v="2024-01-15T09:41:00"/>
    <d v="2024-01-15T12:26:00"/>
    <d v="2024-01-15T12:34:00"/>
    <n v="0.83"/>
    <n v="5"/>
    <n v="9"/>
    <n v="0.43"/>
    <m/>
    <n v="1"/>
    <s v="Online"/>
    <n v="0.29556472604701267"/>
    <m/>
    <n v="26.000000000931323"/>
    <m/>
    <n v="207.9999999969732"/>
    <x v="2"/>
  </r>
  <r>
    <s v="P100939"/>
    <s v="Orthopedics"/>
    <x v="2"/>
    <s v="Scheduled"/>
    <d v="2024-02-25T00:00:00"/>
    <d v="2024-02-25T12:45:00"/>
    <d v="2024-02-25T12:42:00"/>
    <s v="Afternoon"/>
    <d v="2024-02-25T12:44:00"/>
    <d v="2024-02-25T12:51:00"/>
    <d v="2024-02-25T12:56:00"/>
    <d v="2024-02-25T13:28:00"/>
    <d v="2024-02-25T13:28:00"/>
    <d v="2024-02-25T13:48:00"/>
    <n v="0.6"/>
    <n v="3"/>
    <n v="3"/>
    <n v="0.15"/>
    <m/>
    <n v="1"/>
    <s v="Online"/>
    <n v="0.28527415543412926"/>
    <m/>
    <n v="14.00000000372529"/>
    <m/>
    <n v="65.999999995110556"/>
    <x v="1"/>
  </r>
  <r>
    <s v="P100960"/>
    <s v="Orthopedics"/>
    <x v="3"/>
    <s v="Scheduled"/>
    <d v="2024-02-22T00:00:00"/>
    <d v="2024-02-22T12:15:00"/>
    <d v="2024-02-22T12:14:00"/>
    <s v="Afternoon"/>
    <d v="2024-02-22T12:19:00"/>
    <d v="2024-02-22T12:22:00"/>
    <d v="2024-02-22T12:37:00"/>
    <d v="2024-02-22T12:42:00"/>
    <d v="2024-02-22T12:42:00"/>
    <d v="2024-02-22T13:01:00"/>
    <n v="0.59"/>
    <n v="8"/>
    <n v="11"/>
    <n v="0.16"/>
    <m/>
    <n v="1"/>
    <s v="Online"/>
    <n v="0.18215463998185344"/>
    <m/>
    <n v="22.999999991152436"/>
    <m/>
    <n v="46.999999996041879"/>
    <x v="4"/>
  </r>
  <r>
    <s v="P100962"/>
    <s v="Orthopedics"/>
    <x v="3"/>
    <s v="Walk-in"/>
    <d v="2024-01-01T00:00:00"/>
    <d v="2024-01-01T15:45:00"/>
    <d v="2024-01-01T15:38:00"/>
    <s v="Afternoon"/>
    <d v="2024-01-01T15:39:00"/>
    <d v="2024-01-01T15:48:00"/>
    <d v="2024-01-01T16:58:00"/>
    <d v="2024-01-01T17:11:00"/>
    <d v="2024-01-01T18:06:00"/>
    <d v="2024-01-01T18:15:00"/>
    <n v="0.31"/>
    <n v="7"/>
    <n v="14"/>
    <n v="0.24"/>
    <d v="1899-12-30T00:46:12"/>
    <n v="0"/>
    <s v="Walk-in"/>
    <n v="0.36120473910044459"/>
    <m/>
    <n v="79.999999998835847"/>
    <m/>
    <n v="156.99999999837019"/>
    <x v="2"/>
  </r>
  <r>
    <s v="P100971"/>
    <s v="Orthopedics"/>
    <x v="1"/>
    <s v="Scheduled"/>
    <d v="2024-02-02T00:00:00"/>
    <d v="2024-02-02T15:30:00"/>
    <d v="2024-02-02T15:30:00"/>
    <s v="Afternoon"/>
    <d v="2024-02-02T15:33:00"/>
    <d v="2024-02-02T15:41:00"/>
    <d v="2024-02-02T17:07:00"/>
    <d v="2024-02-02T17:13:00"/>
    <d v="2024-02-02T17:46:00"/>
    <d v="2024-02-02T18:39:00"/>
    <n v="0.42"/>
    <n v="4"/>
    <n v="8"/>
    <n v="0.13"/>
    <m/>
    <n v="1"/>
    <s v="Online"/>
    <n v="0.66208795526896669"/>
    <m/>
    <n v="96.999999991385266"/>
    <m/>
    <n v="188.99999999790452"/>
    <x v="0"/>
  </r>
  <r>
    <s v="P100983"/>
    <s v="Orthopedics"/>
    <x v="1"/>
    <s v="Scheduled"/>
    <d v="2024-01-16T00:00:00"/>
    <d v="2024-01-16T11:15:00"/>
    <d v="2024-01-16T11:07:00"/>
    <s v="Morning"/>
    <d v="2024-01-16T11:11:00"/>
    <d v="2024-01-16T11:17:00"/>
    <d v="2024-01-16T12:48:00"/>
    <d v="2024-01-16T13:35:00"/>
    <d v="2024-01-16T14:43:00"/>
    <d v="2024-01-16T16:07:00"/>
    <n v="0.74"/>
    <n v="7"/>
    <n v="15"/>
    <n v="0.27"/>
    <m/>
    <n v="1"/>
    <s v="Online"/>
    <n v="0.19425854962070621"/>
    <m/>
    <n v="101.00000000442378"/>
    <m/>
    <n v="300.00000000349246"/>
    <x v="3"/>
  </r>
  <r>
    <s v="P100989"/>
    <s v="Orthopedics"/>
    <x v="0"/>
    <s v="Walk-in"/>
    <d v="2024-01-20T00:00:00"/>
    <d v="2024-01-20T08:15:00"/>
    <d v="2024-01-20T08:27:00"/>
    <s v="Morning"/>
    <d v="2024-01-20T08:31:00"/>
    <d v="2024-01-20T08:34:00"/>
    <d v="2024-01-20T08:57:00"/>
    <d v="2024-01-20T09:11:00"/>
    <d v="2024-01-20T10:37:00"/>
    <d v="2024-01-20T11:35:00"/>
    <n v="0.85"/>
    <n v="6"/>
    <n v="4"/>
    <n v="0.14000000000000001"/>
    <d v="1899-12-30T00:33:25"/>
    <n v="0"/>
    <s v="Walk-in"/>
    <n v="0.89206491022612522"/>
    <m/>
    <n v="30.00000000349246"/>
    <m/>
    <n v="188.00000000512227"/>
    <x v="6"/>
  </r>
  <r>
    <s v="P100992"/>
    <s v="Orthopedics"/>
    <x v="2"/>
    <s v="Walk-in"/>
    <d v="2024-03-12T00:00:00"/>
    <d v="2024-03-12T12:30:00"/>
    <d v="2024-03-12T11:53:00"/>
    <s v="Morning"/>
    <d v="2024-03-12T11:55:00"/>
    <d v="2024-03-12T12:01:00"/>
    <d v="2024-03-12T12:39:00"/>
    <d v="2024-03-12T12:55:00"/>
    <d v="2024-03-12T13:45:00"/>
    <d v="2024-03-12T13:54:00"/>
    <n v="0.57999999999999996"/>
    <n v="5"/>
    <n v="11"/>
    <n v="0.12"/>
    <d v="1899-12-30T00:59:57"/>
    <n v="0"/>
    <s v="Walk-in"/>
    <n v="0.38499348629028707"/>
    <m/>
    <n v="46.000000003259629"/>
    <m/>
    <n v="121.00000000675209"/>
    <x v="3"/>
  </r>
  <r>
    <s v="P100997"/>
    <s v="Orthopedics"/>
    <x v="2"/>
    <s v="Scheduled"/>
    <d v="2024-03-29T00:00:00"/>
    <d v="2024-03-29T16:15:00"/>
    <d v="2024-03-29T15:34:00"/>
    <s v="Afternoon"/>
    <d v="2024-03-29T15:39:00"/>
    <d v="2024-03-29T15:47:00"/>
    <d v="2024-03-29T16:35:00"/>
    <d v="2024-03-29T16:57:00"/>
    <d v="2024-03-29T17:33:00"/>
    <d v="2024-03-29T17:43:00"/>
    <n v="0.63"/>
    <n v="6"/>
    <n v="15"/>
    <n v="0.38"/>
    <m/>
    <n v="1"/>
    <s v="Online"/>
    <n v="9.277963895072372E-2"/>
    <m/>
    <n v="60.999999999767169"/>
    <m/>
    <n v="129.00000000139698"/>
    <x v="0"/>
  </r>
  <r>
    <s v="P100998"/>
    <s v="Orthopedics"/>
    <x v="2"/>
    <s v="Scheduled"/>
    <d v="2024-01-04T00:00:00"/>
    <d v="2024-01-04T15:15:00"/>
    <d v="2024-01-04T14:54:00"/>
    <s v="Afternoon"/>
    <d v="2024-01-04T14:58:00"/>
    <d v="2024-01-04T15:03:00"/>
    <d v="2024-01-04T15:42:00"/>
    <d v="2024-01-04T16:17:00"/>
    <d v="2024-01-04T17:19:00"/>
    <d v="2024-01-04T18:08:00"/>
    <n v="0.83"/>
    <n v="2"/>
    <n v="5"/>
    <n v="0.28999999999999998"/>
    <m/>
    <n v="1"/>
    <s v="Online"/>
    <n v="0.21286146089363134"/>
    <m/>
    <n v="47.999999999301508"/>
    <m/>
    <n v="194.00000000372529"/>
    <x v="4"/>
  </r>
  <r>
    <s v="P100999"/>
    <s v="Orthopedics"/>
    <x v="1"/>
    <s v="Scheduled"/>
    <d v="2024-03-11T00:00:00"/>
    <d v="2024-03-11T09:30:00"/>
    <d v="2024-03-11T09:10:00"/>
    <s v="Morning"/>
    <d v="2024-03-11T09:14:00"/>
    <d v="2024-03-11T09:21:00"/>
    <d v="2024-03-11T10:51:00"/>
    <d v="2024-03-11T11:13:00"/>
    <d v="2024-03-11T11:54:00"/>
    <d v="2024-03-11T12:51:00"/>
    <n v="0.56000000000000005"/>
    <n v="3"/>
    <n v="5"/>
    <n v="0.36"/>
    <m/>
    <n v="1"/>
    <s v="Online"/>
    <n v="0.44123304422374365"/>
    <m/>
    <n v="100.9999999939464"/>
    <m/>
    <n v="220.99999999743886"/>
    <x v="2"/>
  </r>
  <r>
    <s v="P100017"/>
    <s v="Pediatrics"/>
    <x v="2"/>
    <s v="Walk-in"/>
    <d v="2024-01-15T00:00:00"/>
    <d v="2024-01-15T15:45:00"/>
    <d v="2024-01-15T15:16:00"/>
    <s v="Afternoon"/>
    <d v="2024-01-15T15:20:00"/>
    <d v="2024-01-15T15:25:00"/>
    <d v="2024-01-15T15:57:00"/>
    <d v="2024-01-15T16:16:00"/>
    <d v="2024-01-15T16:34:00"/>
    <d v="2024-01-15T16:50:00"/>
    <n v="0.32"/>
    <n v="5"/>
    <n v="6"/>
    <n v="0.45"/>
    <d v="1899-12-30T00:25:31"/>
    <n v="0"/>
    <s v="Walk-in"/>
    <n v="0.69623931558527941"/>
    <m/>
    <n v="40.999999997438863"/>
    <m/>
    <n v="94.000000002561137"/>
    <x v="2"/>
  </r>
  <r>
    <s v="P100016"/>
    <s v="Pediatrics"/>
    <x v="2"/>
    <s v="Scheduled"/>
    <d v="2024-01-31T00:00:00"/>
    <d v="2024-01-31T11:30:00"/>
    <d v="2024-01-31T11:37:00"/>
    <s v="Morning"/>
    <d v="2024-01-31T11:40:00"/>
    <d v="2024-01-31T11:50:00"/>
    <d v="2024-01-31T12:01:00"/>
    <d v="2024-01-31T12:22:00"/>
    <d v="2024-01-31T12:22:00"/>
    <d v="2024-01-31T12:27:00"/>
    <n v="0.49"/>
    <n v="2"/>
    <n v="10"/>
    <n v="0.32"/>
    <m/>
    <n v="1"/>
    <s v="Online"/>
    <n v="0.183897447254327"/>
    <m/>
    <n v="24.000000004889444"/>
    <m/>
    <n v="50.000000005820766"/>
    <x v="5"/>
  </r>
  <r>
    <s v="P100014"/>
    <s v="Pediatrics"/>
    <x v="1"/>
    <s v="Scheduled"/>
    <d v="2024-01-11T00:00:00"/>
    <d v="2024-01-11T09:15:00"/>
    <d v="2024-01-11T08:49:00"/>
    <s v="Morning"/>
    <d v="2024-01-11T08:54:00"/>
    <d v="2024-01-11T09:01:00"/>
    <d v="2024-01-11T10:07:00"/>
    <d v="2024-01-11T10:32:00"/>
    <d v="2024-01-11T10:32:00"/>
    <d v="2024-01-11T10:45:00"/>
    <n v="0.55000000000000004"/>
    <n v="8"/>
    <n v="5"/>
    <n v="0.36"/>
    <m/>
    <n v="1"/>
    <s v="Online"/>
    <n v="0.39585568607395416"/>
    <m/>
    <n v="78.000000002793968"/>
    <m/>
    <n v="116.00000000093132"/>
    <x v="4"/>
  </r>
  <r>
    <s v="P100012"/>
    <s v="Pediatrics"/>
    <x v="0"/>
    <s v="Scheduled"/>
    <d v="2024-02-04T00:00:00"/>
    <d v="2024-02-04T12:15:00"/>
    <d v="2024-02-04T12:21:00"/>
    <s v="Afternoon"/>
    <d v="2024-02-04T12:23:00"/>
    <d v="2024-02-04T12:28:00"/>
    <d v="2024-02-04T13:00:00"/>
    <d v="2024-02-04T13:19:00"/>
    <d v="2024-02-04T13:19:00"/>
    <d v="2024-02-04T14:05:00"/>
    <n v="0.44"/>
    <n v="5"/>
    <n v="13"/>
    <n v="0.5"/>
    <m/>
    <n v="1"/>
    <s v="Online"/>
    <n v="0.45657158299608558"/>
    <m/>
    <n v="39.000000001396984"/>
    <m/>
    <n v="104.00000000372529"/>
    <x v="1"/>
  </r>
  <r>
    <s v="P100010"/>
    <s v="Pediatrics"/>
    <x v="3"/>
    <s v="Walk-in"/>
    <d v="2024-02-20T00:00:00"/>
    <d v="2024-02-20T11:45:00"/>
    <d v="2024-02-20T11:33:00"/>
    <s v="Morning"/>
    <d v="2024-02-20T11:36:00"/>
    <d v="2024-02-20T11:42:00"/>
    <d v="2024-02-20T12:04:00"/>
    <d v="2024-02-20T12:23:00"/>
    <d v="2024-02-20T13:46:00"/>
    <d v="2024-02-20T14:51:00"/>
    <n v="0.57999999999999996"/>
    <n v="2"/>
    <n v="4"/>
    <n v="0.23"/>
    <d v="1899-12-30T00:41:38"/>
    <n v="0"/>
    <s v="Walk-in"/>
    <n v="0.97635396659971452"/>
    <m/>
    <n v="31.000000006752089"/>
    <m/>
    <n v="198.00000000628643"/>
    <x v="3"/>
  </r>
  <r>
    <s v="P100021"/>
    <s v="Pediatrics"/>
    <x v="3"/>
    <s v="Scheduled"/>
    <d v="2024-03-25T00:00:00"/>
    <d v="2024-03-25T10:30:00"/>
    <d v="2024-03-25T10:24:00"/>
    <s v="Morning"/>
    <d v="2024-03-25T10:27:00"/>
    <d v="2024-03-25T10:33:00"/>
    <d v="2024-03-25T10:42:00"/>
    <d v="2024-03-25T10:54:00"/>
    <d v="2024-03-25T11:28:00"/>
    <d v="2024-03-25T13:17:00"/>
    <n v="0.89"/>
    <n v="3"/>
    <n v="12"/>
    <n v="0.11"/>
    <m/>
    <n v="1"/>
    <s v="Online"/>
    <n v="0.26871715085595305"/>
    <m/>
    <n v="17.999999995809048"/>
    <m/>
    <n v="172.99999999813735"/>
    <x v="2"/>
  </r>
  <r>
    <s v="P100022"/>
    <s v="Pediatrics"/>
    <x v="0"/>
    <s v="Walk-in"/>
    <d v="2024-03-25T00:00:00"/>
    <d v="2024-03-25T09:15:00"/>
    <d v="2024-03-25T09:43:00"/>
    <s v="Morning"/>
    <d v="2024-03-25T09:45:00"/>
    <d v="2024-03-25T09:57:00"/>
    <d v="2024-03-25T10:12:00"/>
    <d v="2024-03-25T10:31:00"/>
    <d v="2024-03-25T11:01:00"/>
    <d v="2024-03-25T11:13:00"/>
    <n v="0.42"/>
    <n v="5"/>
    <n v="14"/>
    <n v="0.12"/>
    <d v="1899-12-30T00:51:44"/>
    <n v="0"/>
    <s v="Walk-in"/>
    <n v="0.38101023315958771"/>
    <m/>
    <n v="29.000000000232831"/>
    <m/>
    <n v="90"/>
    <x v="2"/>
  </r>
  <r>
    <s v="P100032"/>
    <s v="Pediatrics"/>
    <x v="2"/>
    <s v="Walk-in"/>
    <d v="2024-03-24T00:00:00"/>
    <d v="2024-03-24T16:15:00"/>
    <d v="2024-03-24T16:08:00"/>
    <s v="Afternoon"/>
    <d v="2024-03-24T16:11:00"/>
    <d v="2024-03-24T16:16:00"/>
    <d v="2024-03-24T16:38:00"/>
    <d v="2024-03-24T16:50:00"/>
    <d v="2024-03-24T16:50:00"/>
    <d v="2024-03-24T18:50:00"/>
    <n v="0.84"/>
    <n v="6"/>
    <n v="6"/>
    <n v="0.26"/>
    <d v="1899-12-30T00:16:32"/>
    <n v="0"/>
    <s v="Walk-in"/>
    <n v="0.48417253220782397"/>
    <m/>
    <n v="30.00000000349246"/>
    <m/>
    <n v="161.99999999371357"/>
    <x v="1"/>
  </r>
  <r>
    <s v="P100036"/>
    <s v="Pediatrics"/>
    <x v="3"/>
    <s v="Scheduled"/>
    <d v="2024-02-01T00:00:00"/>
    <d v="2024-02-01T14:30:00"/>
    <d v="2024-02-01T13:54:00"/>
    <s v="Afternoon"/>
    <d v="2024-02-01T13:56:00"/>
    <d v="2024-02-01T14:00:00"/>
    <d v="2024-02-01T14:05:00"/>
    <d v="2024-02-01T14:32:00"/>
    <d v="2024-02-01T15:00:00"/>
    <d v="2024-02-01T15:03:00"/>
    <n v="0.71"/>
    <n v="4"/>
    <n v="10"/>
    <n v="0.14000000000000001"/>
    <m/>
    <n v="1"/>
    <s v="Online"/>
    <n v="0.82085899330298062"/>
    <m/>
    <n v="10.999999993946403"/>
    <m/>
    <n v="68.999999994412065"/>
    <x v="4"/>
  </r>
  <r>
    <s v="P100047"/>
    <s v="Pediatrics"/>
    <x v="0"/>
    <s v="Scheduled"/>
    <d v="2024-02-22T00:00:00"/>
    <d v="2024-02-22T16:15:00"/>
    <d v="2024-02-22T16:12:00"/>
    <s v="Afternoon"/>
    <d v="2024-02-22T16:16:00"/>
    <d v="2024-02-22T16:21:00"/>
    <d v="2024-02-22T16:40:00"/>
    <d v="2024-02-22T16:54:00"/>
    <d v="2024-02-22T17:32:00"/>
    <d v="2024-02-22T17:44:00"/>
    <n v="0.74"/>
    <n v="5"/>
    <n v="6"/>
    <n v="0.15"/>
    <m/>
    <n v="1"/>
    <s v="Online"/>
    <n v="0.70301660275125122"/>
    <m/>
    <n v="27.999999996973202"/>
    <m/>
    <n v="91.999999996041879"/>
    <x v="4"/>
  </r>
  <r>
    <s v="P100056"/>
    <s v="Pediatrics"/>
    <x v="0"/>
    <s v="Walk-in"/>
    <d v="2024-01-02T00:00:00"/>
    <d v="2024-01-02T09:00:00"/>
    <d v="2024-01-02T09:06:00"/>
    <s v="Morning"/>
    <d v="2024-01-02T09:07:00"/>
    <d v="2024-01-02T09:15:00"/>
    <d v="2024-01-02T09:33:00"/>
    <d v="2024-01-02T09:53:00"/>
    <d v="2024-01-02T09:53:00"/>
    <d v="2024-01-02T10:03:00"/>
    <n v="0.79"/>
    <n v="8"/>
    <n v="4"/>
    <n v="0.38"/>
    <d v="1899-12-30T00:10:53"/>
    <n v="0"/>
    <s v="Walk-in"/>
    <n v="0.93937197641150316"/>
    <m/>
    <n v="27.000000004190952"/>
    <m/>
    <n v="56.999999997206032"/>
    <x v="3"/>
  </r>
  <r>
    <s v="P100063"/>
    <s v="Pediatrics"/>
    <x v="1"/>
    <s v="Scheduled"/>
    <d v="2024-03-03T00:00:00"/>
    <d v="2024-03-03T16:45:00"/>
    <d v="2024-03-03T16:11:00"/>
    <s v="Afternoon"/>
    <d v="2024-03-03T16:15:00"/>
    <d v="2024-03-03T16:20:00"/>
    <d v="2024-03-03T18:44:00"/>
    <d v="2024-03-03T19:14:00"/>
    <d v="2024-03-03T19:59:00"/>
    <d v="2024-03-03T21:16:00"/>
    <n v="0.54"/>
    <n v="2"/>
    <n v="4"/>
    <n v="0.17"/>
    <m/>
    <n v="1"/>
    <s v="Online"/>
    <n v="0.85496810265525269"/>
    <m/>
    <n v="152.99999999580905"/>
    <m/>
    <n v="304.99999999883585"/>
    <x v="1"/>
  </r>
  <r>
    <s v="P100069"/>
    <s v="Pediatrics"/>
    <x v="1"/>
    <s v="Scheduled"/>
    <d v="2024-03-12T00:00:00"/>
    <d v="2024-03-12T12:00:00"/>
    <d v="2024-03-12T11:57:00"/>
    <s v="Morning"/>
    <d v="2024-03-12T11:59:00"/>
    <d v="2024-03-12T12:02:00"/>
    <d v="2024-03-12T12:30:00"/>
    <d v="2024-03-12T13:02:00"/>
    <d v="2024-03-12T13:33:00"/>
    <d v="2024-03-12T13:42:00"/>
    <n v="0.54"/>
    <n v="5"/>
    <n v="10"/>
    <n v="0.26"/>
    <m/>
    <n v="1"/>
    <s v="Online"/>
    <n v="0.73792056385462124"/>
    <m/>
    <n v="33.000000002793968"/>
    <m/>
    <n v="104.99999999650754"/>
    <x v="3"/>
  </r>
  <r>
    <s v="P100070"/>
    <s v="Pediatrics"/>
    <x v="3"/>
    <s v="Scheduled"/>
    <d v="2024-02-17T00:00:00"/>
    <d v="2024-02-17T08:15:00"/>
    <d v="2024-02-17T08:03:00"/>
    <s v="Morning"/>
    <d v="2024-02-17T08:07:00"/>
    <d v="2024-02-17T08:14:00"/>
    <d v="2024-02-17T08:35:00"/>
    <d v="2024-02-17T09:07:00"/>
    <d v="2024-02-17T10:31:00"/>
    <d v="2024-02-17T11:22:00"/>
    <n v="0.6"/>
    <n v="5"/>
    <n v="15"/>
    <n v="0.34"/>
    <m/>
    <n v="1"/>
    <s v="Online"/>
    <n v="0.38180451950896799"/>
    <m/>
    <n v="31.999999999534339"/>
    <m/>
    <n v="198.99999999906868"/>
    <x v="6"/>
  </r>
  <r>
    <s v="P100072"/>
    <s v="Pediatrics"/>
    <x v="2"/>
    <s v="Scheduled"/>
    <d v="2024-03-20T00:00:00"/>
    <d v="2024-03-20T14:00:00"/>
    <d v="2024-03-20T13:33:00"/>
    <s v="Afternoon"/>
    <d v="2024-03-20T13:36:00"/>
    <d v="2024-03-20T13:46:00"/>
    <d v="2024-03-20T14:03:00"/>
    <d v="2024-03-20T14:11:00"/>
    <d v="2024-03-20T15:39:00"/>
    <d v="2024-03-20T16:10:00"/>
    <n v="0.85"/>
    <n v="3"/>
    <n v="4"/>
    <n v="0.13"/>
    <m/>
    <n v="1"/>
    <s v="Online"/>
    <n v="0.33321199701935023"/>
    <m/>
    <n v="30.00000000349246"/>
    <m/>
    <n v="156.99999999837019"/>
    <x v="5"/>
  </r>
  <r>
    <s v="P100073"/>
    <s v="Pediatrics"/>
    <x v="2"/>
    <s v="Scheduled"/>
    <d v="2024-03-12T00:00:00"/>
    <d v="2024-03-12T10:00:00"/>
    <d v="2024-03-12T09:37:00"/>
    <s v="Morning"/>
    <d v="2024-03-12T09:41:00"/>
    <d v="2024-03-12T09:47:00"/>
    <d v="2024-03-12T10:27:00"/>
    <d v="2024-03-12T10:34:00"/>
    <d v="2024-03-12T11:28:00"/>
    <d v="2024-03-12T12:12:00"/>
    <n v="0.3"/>
    <n v="2"/>
    <n v="15"/>
    <n v="0.18"/>
    <m/>
    <n v="1"/>
    <s v="Online"/>
    <n v="8.2372585728313519E-2"/>
    <m/>
    <n v="50.000000005820766"/>
    <m/>
    <n v="155.00000000232831"/>
    <x v="3"/>
  </r>
  <r>
    <s v="P100123"/>
    <s v="Pediatrics"/>
    <x v="1"/>
    <s v="Walk-in"/>
    <d v="2024-03-04T00:00:00"/>
    <d v="2024-03-04T08:00:00"/>
    <d v="2024-03-04T07:37:00"/>
    <s v="Morning"/>
    <d v="2024-03-04T07:38:00"/>
    <d v="2024-03-04T07:47:00"/>
    <d v="2024-03-04T08:39:00"/>
    <d v="2024-03-04T09:07:00"/>
    <d v="2024-03-04T09:49:00"/>
    <d v="2024-03-04T10:38:00"/>
    <n v="0.94"/>
    <n v="7"/>
    <n v="6"/>
    <n v="0.24"/>
    <d v="1899-12-30T00:42:51"/>
    <n v="0"/>
    <s v="Walk-in"/>
    <n v="0.44830395482605989"/>
    <m/>
    <n v="62.000000003026798"/>
    <m/>
    <n v="181.00000000325963"/>
    <x v="2"/>
  </r>
  <r>
    <s v="P100144"/>
    <s v="Pediatrics"/>
    <x v="3"/>
    <s v="Scheduled"/>
    <d v="2024-01-02T00:00:00"/>
    <d v="2024-01-02T15:30:00"/>
    <d v="2024-01-02T15:06:00"/>
    <s v="Afternoon"/>
    <d v="2024-01-02T15:10:00"/>
    <d v="2024-01-02T15:14:00"/>
    <d v="2024-01-02T16:28:00"/>
    <d v="2024-01-02T17:00:00"/>
    <d v="2024-01-02T18:25:00"/>
    <d v="2024-01-02T20:32:00"/>
    <n v="0.91"/>
    <n v="4"/>
    <n v="10"/>
    <n v="0.38"/>
    <m/>
    <n v="1"/>
    <s v="Online"/>
    <n v="0.70653903454402811"/>
    <m/>
    <n v="82.000000005355105"/>
    <m/>
    <n v="326.00000000442378"/>
    <x v="3"/>
  </r>
  <r>
    <s v="P100151"/>
    <s v="Pediatrics"/>
    <x v="2"/>
    <s v="Emergency"/>
    <d v="2024-02-09T00:00:00"/>
    <d v="2024-02-09T08:15:00"/>
    <d v="2024-02-09T07:51:00"/>
    <s v="Morning"/>
    <d v="2024-02-09T07:53:00"/>
    <d v="2024-02-09T08:01:00"/>
    <d v="2024-02-09T09:40:00"/>
    <d v="2024-02-09T10:03:00"/>
    <d v="2024-02-09T10:59:00"/>
    <d v="2024-02-09T11:34:00"/>
    <n v="0.48"/>
    <n v="2"/>
    <n v="3"/>
    <n v="0.34"/>
    <d v="1899-12-30T00:01:11"/>
    <n v="0"/>
    <s v="Walk-in"/>
    <n v="0.91079575580376082"/>
    <m/>
    <n v="109.00000000954606"/>
    <m/>
    <n v="223.00000000395812"/>
    <x v="0"/>
  </r>
  <r>
    <s v="P100153"/>
    <s v="Pediatrics"/>
    <x v="2"/>
    <s v="Scheduled"/>
    <d v="2024-03-20T00:00:00"/>
    <d v="2024-03-20T13:30:00"/>
    <d v="2024-03-20T13:30:00"/>
    <s v="Afternoon"/>
    <d v="2024-03-20T13:33:00"/>
    <d v="2024-03-20T13:40:00"/>
    <d v="2024-03-20T13:42:00"/>
    <d v="2024-03-20T13:55:00"/>
    <d v="2024-03-20T14:38:00"/>
    <d v="2024-03-20T16:38:00"/>
    <n v="0.51"/>
    <n v="2"/>
    <n v="7"/>
    <n v="0.46"/>
    <m/>
    <n v="1"/>
    <s v="Online"/>
    <n v="0.85517243862375825"/>
    <m/>
    <n v="11.999999997206032"/>
    <m/>
    <n v="188.00000000512227"/>
    <x v="5"/>
  </r>
  <r>
    <s v="P100163"/>
    <s v="Pediatrics"/>
    <x v="3"/>
    <s v="Scheduled"/>
    <d v="2024-02-08T00:00:00"/>
    <d v="2024-02-08T12:15:00"/>
    <d v="2024-02-08T11:52:00"/>
    <s v="Morning"/>
    <d v="2024-02-08T11:53:00"/>
    <d v="2024-02-08T12:04:00"/>
    <d v="2024-02-08T12:51:00"/>
    <d v="2024-02-08T13:26:00"/>
    <d v="2024-02-08T14:01:00"/>
    <d v="2024-02-08T15:33:00"/>
    <n v="0.54"/>
    <n v="3"/>
    <n v="8"/>
    <n v="0.34"/>
    <m/>
    <n v="1"/>
    <s v="Online"/>
    <n v="0.94643061392871697"/>
    <m/>
    <n v="59.00000000372529"/>
    <m/>
    <n v="221.00000000791624"/>
    <x v="4"/>
  </r>
  <r>
    <s v="P100183"/>
    <s v="Pediatrics"/>
    <x v="1"/>
    <s v="Scheduled"/>
    <d v="2024-01-07T00:00:00"/>
    <d v="2024-01-07T11:15:00"/>
    <d v="2024-01-07T11:15:00"/>
    <s v="Morning"/>
    <d v="2024-01-07T11:19:00"/>
    <d v="2024-01-07T11:26:00"/>
    <d v="2024-01-07T12:14:00"/>
    <d v="2024-01-07T12:26:00"/>
    <d v="2024-01-07T12:45:00"/>
    <d v="2024-01-07T13:02:00"/>
    <n v="0.89"/>
    <n v="3"/>
    <n v="9"/>
    <n v="0.48"/>
    <m/>
    <n v="1"/>
    <s v="Online"/>
    <n v="0.82570202845413831"/>
    <m/>
    <n v="59.00000000372529"/>
    <m/>
    <n v="107.0000000030268"/>
    <x v="1"/>
  </r>
  <r>
    <s v="P100211"/>
    <s v="Pediatrics"/>
    <x v="0"/>
    <s v="Scheduled"/>
    <d v="2024-01-03T00:00:00"/>
    <d v="2024-01-03T10:30:00"/>
    <d v="2024-01-03T10:13:00"/>
    <s v="Morning"/>
    <d v="2024-01-03T10:15:00"/>
    <d v="2024-01-03T10:21:00"/>
    <d v="2024-01-03T12:36:00"/>
    <d v="2024-01-03T12:47:00"/>
    <d v="2024-01-03T12:47:00"/>
    <d v="2024-01-03T14:41:00"/>
    <n v="0.39"/>
    <n v="8"/>
    <n v="6"/>
    <n v="0.14000000000000001"/>
    <m/>
    <n v="1"/>
    <s v="Online"/>
    <n v="0.62802459742147676"/>
    <m/>
    <n v="143.00000000512227"/>
    <m/>
    <n v="268.00000000395812"/>
    <x v="5"/>
  </r>
  <r>
    <s v="P100278"/>
    <s v="Pediatrics"/>
    <x v="0"/>
    <s v="Scheduled"/>
    <d v="2024-02-20T00:00:00"/>
    <d v="2024-02-20T16:30:00"/>
    <d v="2024-02-20T16:06:00"/>
    <s v="Afternoon"/>
    <d v="2024-02-20T16:09:00"/>
    <d v="2024-02-20T16:13:00"/>
    <d v="2024-02-20T16:26:00"/>
    <d v="2024-02-20T16:40:00"/>
    <d v="2024-02-20T16:40:00"/>
    <d v="2024-02-20T18:05:00"/>
    <n v="0.42"/>
    <n v="6"/>
    <n v="10"/>
    <n v="0.17"/>
    <m/>
    <n v="1"/>
    <s v="Online"/>
    <n v="0.36827719414867022"/>
    <m/>
    <n v="20.000000002328306"/>
    <m/>
    <n v="119.00000000023283"/>
    <x v="3"/>
  </r>
  <r>
    <s v="P100280"/>
    <s v="Pediatrics"/>
    <x v="2"/>
    <s v="Emergency"/>
    <d v="2024-01-02T00:00:00"/>
    <d v="2024-01-02T15:45:00"/>
    <d v="2024-01-02T15:46:00"/>
    <s v="Afternoon"/>
    <d v="2024-01-02T15:51:00"/>
    <d v="2024-01-02T16:00:00"/>
    <d v="2024-01-02T17:08:00"/>
    <d v="2024-01-02T17:29:00"/>
    <d v="2024-01-02T17:29:00"/>
    <d v="2024-01-02T18:50:00"/>
    <n v="0.49"/>
    <n v="6"/>
    <n v="14"/>
    <n v="0.46"/>
    <d v="1899-12-30T00:52:33"/>
    <n v="0"/>
    <s v="Walk-in"/>
    <n v="0.37130857480446988"/>
    <m/>
    <n v="81.999999994877726"/>
    <m/>
    <n v="183.99999999208376"/>
    <x v="3"/>
  </r>
  <r>
    <s v="P100288"/>
    <s v="Pediatrics"/>
    <x v="0"/>
    <s v="Emergency"/>
    <d v="2024-03-09T00:00:00"/>
    <d v="2024-03-09T08:45:00"/>
    <d v="2024-03-09T08:42:00"/>
    <s v="Morning"/>
    <d v="2024-03-09T08:47:00"/>
    <d v="2024-03-09T08:48:00"/>
    <d v="2024-03-09T08:57:00"/>
    <d v="2024-03-09T09:28:00"/>
    <d v="2024-03-09T11:31:00"/>
    <d v="2024-03-09T13:01:00"/>
    <n v="0.65"/>
    <n v="8"/>
    <n v="12"/>
    <n v="0.49"/>
    <d v="1899-12-30T00:48:06"/>
    <n v="0"/>
    <s v="Walk-in"/>
    <n v="0.82560252079210716"/>
    <m/>
    <n v="14.99999999650754"/>
    <m/>
    <n v="258.99999999557622"/>
    <x v="6"/>
  </r>
  <r>
    <s v="P100295"/>
    <s v="Pediatrics"/>
    <x v="1"/>
    <s v="Scheduled"/>
    <d v="2024-01-01T00:00:00"/>
    <d v="2024-01-01T13:15:00"/>
    <d v="2024-01-01T13:18:00"/>
    <s v="Afternoon"/>
    <d v="2024-01-01T13:22:00"/>
    <d v="2024-01-01T13:25:00"/>
    <d v="2024-01-01T13:56:00"/>
    <d v="2024-01-01T14:01:00"/>
    <d v="2024-01-01T14:30:00"/>
    <d v="2024-01-01T14:49:00"/>
    <n v="0.34"/>
    <n v="6"/>
    <n v="5"/>
    <n v="0.22"/>
    <m/>
    <n v="1"/>
    <s v="Online"/>
    <n v="0.25334067258358239"/>
    <m/>
    <n v="37.999999998137355"/>
    <m/>
    <n v="90.99999999278225"/>
    <x v="2"/>
  </r>
  <r>
    <s v="P100304"/>
    <s v="Pediatrics"/>
    <x v="2"/>
    <s v="Walk-in"/>
    <d v="2024-01-20T00:00:00"/>
    <d v="2024-01-20T11:30:00"/>
    <d v="2024-01-20T11:39:00"/>
    <s v="Morning"/>
    <d v="2024-01-20T11:41:00"/>
    <d v="2024-01-20T11:49:00"/>
    <d v="2024-01-20T12:56:00"/>
    <d v="2024-01-20T13:01:00"/>
    <d v="2024-01-20T13:46:00"/>
    <d v="2024-01-20T14:00:00"/>
    <n v="0.69"/>
    <n v="8"/>
    <n v="9"/>
    <n v="0.22"/>
    <d v="1899-12-30T00:45:44"/>
    <n v="0"/>
    <s v="Walk-in"/>
    <n v="0.4123041864602921"/>
    <m/>
    <n v="76.999999999534339"/>
    <m/>
    <n v="140.99999999860302"/>
    <x v="6"/>
  </r>
  <r>
    <s v="P100305"/>
    <s v="Pediatrics"/>
    <x v="0"/>
    <s v="Scheduled"/>
    <d v="2024-02-25T00:00:00"/>
    <d v="2024-02-25T12:45:00"/>
    <d v="2024-02-25T12:25:00"/>
    <s v="Afternoon"/>
    <d v="2024-02-25T12:29:00"/>
    <d v="2024-02-25T12:36:00"/>
    <d v="2024-02-25T13:41:00"/>
    <d v="2024-02-25T13:52:00"/>
    <d v="2024-02-25T13:52:00"/>
    <d v="2024-02-25T14:31:00"/>
    <n v="0.73"/>
    <n v="5"/>
    <n v="10"/>
    <n v="0.22"/>
    <m/>
    <n v="1"/>
    <s v="Online"/>
    <n v="0.11225522154828116"/>
    <m/>
    <n v="76.000000006752089"/>
    <m/>
    <n v="126.00000000209548"/>
    <x v="1"/>
  </r>
  <r>
    <s v="P100308"/>
    <s v="Pediatrics"/>
    <x v="1"/>
    <s v="Scheduled"/>
    <d v="2024-03-21T00:00:00"/>
    <d v="2024-03-21T14:15:00"/>
    <d v="2024-03-21T14:10:00"/>
    <s v="Afternoon"/>
    <d v="2024-03-21T14:15:00"/>
    <d v="2024-03-21T14:22:00"/>
    <d v="2024-03-21T14:44:00"/>
    <d v="2024-03-21T14:58:00"/>
    <d v="2024-03-21T14:58:00"/>
    <d v="2024-03-21T15:05:00"/>
    <n v="0.33"/>
    <n v="5"/>
    <n v="11"/>
    <n v="0.41"/>
    <m/>
    <n v="1"/>
    <s v="Online"/>
    <n v="4.5324503936945981E-2"/>
    <m/>
    <n v="33.999999995576218"/>
    <m/>
    <n v="54.999999990686774"/>
    <x v="4"/>
  </r>
  <r>
    <s v="P100315"/>
    <s v="Pediatrics"/>
    <x v="2"/>
    <s v="Scheduled"/>
    <d v="2024-02-16T00:00:00"/>
    <d v="2024-02-16T09:15:00"/>
    <d v="2024-02-16T09:01:00"/>
    <s v="Morning"/>
    <d v="2024-02-16T09:03:00"/>
    <d v="2024-02-16T09:05:00"/>
    <d v="2024-02-16T09:37:00"/>
    <d v="2024-02-16T09:42:00"/>
    <d v="2024-02-16T11:42:00"/>
    <d v="2024-02-16T12:47:00"/>
    <n v="0.73"/>
    <n v="5"/>
    <n v="13"/>
    <n v="0.38"/>
    <m/>
    <n v="1"/>
    <s v="Online"/>
    <n v="0.31150625333171866"/>
    <m/>
    <n v="35.999999991618097"/>
    <m/>
    <n v="225.99999999278225"/>
    <x v="0"/>
  </r>
  <r>
    <s v="P100322"/>
    <s v="Pediatrics"/>
    <x v="2"/>
    <s v="Scheduled"/>
    <d v="2024-02-21T00:00:00"/>
    <d v="2024-02-21T15:30:00"/>
    <d v="2024-02-21T15:30:00"/>
    <s v="Afternoon"/>
    <d v="2024-02-21T15:31:00"/>
    <d v="2024-02-21T15:43:00"/>
    <d v="2024-02-21T16:13:00"/>
    <d v="2024-02-21T16:28:00"/>
    <d v="2024-02-21T17:02:00"/>
    <d v="2024-02-21T18:55:00"/>
    <n v="0.56999999999999995"/>
    <n v="4"/>
    <n v="14"/>
    <n v="0.5"/>
    <m/>
    <n v="1"/>
    <s v="Online"/>
    <n v="0.60956387486743568"/>
    <m/>
    <n v="42.999999993480742"/>
    <m/>
    <n v="204.99999999767169"/>
    <x v="5"/>
  </r>
  <r>
    <s v="P100328"/>
    <s v="Pediatrics"/>
    <x v="0"/>
    <s v="Scheduled"/>
    <d v="2024-01-12T00:00:00"/>
    <d v="2024-01-12T13:00:00"/>
    <d v="2024-01-12T12:41:00"/>
    <s v="Afternoon"/>
    <d v="2024-01-12T12:43:00"/>
    <d v="2024-01-12T12:47:00"/>
    <d v="2024-01-12T14:51:00"/>
    <d v="2024-01-12T15:15:00"/>
    <d v="2024-01-12T16:19:00"/>
    <d v="2024-01-12T16:30:00"/>
    <n v="0.56999999999999995"/>
    <n v="5"/>
    <n v="15"/>
    <n v="0.41"/>
    <m/>
    <n v="1"/>
    <s v="Online"/>
    <n v="0.51839636633590813"/>
    <m/>
    <n v="130.00000000465661"/>
    <m/>
    <n v="229.00000000256114"/>
    <x v="0"/>
  </r>
  <r>
    <s v="P100329"/>
    <s v="Pediatrics"/>
    <x v="1"/>
    <s v="Scheduled"/>
    <d v="2024-01-19T00:00:00"/>
    <d v="2024-01-19T08:45:00"/>
    <d v="2024-01-19T08:32:00"/>
    <s v="Morning"/>
    <d v="2024-01-19T08:36:00"/>
    <d v="2024-01-19T08:47:00"/>
    <d v="2024-01-19T09:02:00"/>
    <d v="2024-01-19T09:31:00"/>
    <d v="2024-01-19T09:31:00"/>
    <d v="2024-01-19T10:17:00"/>
    <n v="0.49"/>
    <n v="7"/>
    <n v="15"/>
    <n v="0.3"/>
    <m/>
    <n v="1"/>
    <s v="Online"/>
    <n v="0.56040922817392269"/>
    <m/>
    <n v="29.999999993015081"/>
    <m/>
    <n v="104.99999999650754"/>
    <x v="0"/>
  </r>
  <r>
    <s v="P100339"/>
    <s v="Pediatrics"/>
    <x v="1"/>
    <s v="Scheduled"/>
    <d v="2024-03-03T00:00:00"/>
    <d v="2024-03-03T10:30:00"/>
    <d v="2024-03-03T10:21:00"/>
    <s v="Morning"/>
    <d v="2024-03-03T10:23:00"/>
    <d v="2024-03-03T10:30:00"/>
    <d v="2024-03-03T10:39:00"/>
    <d v="2024-03-03T10:52:00"/>
    <d v="2024-03-03T12:18:00"/>
    <d v="2024-03-03T12:20:00"/>
    <n v="0.43"/>
    <n v="7"/>
    <n v="14"/>
    <n v="0.35"/>
    <m/>
    <n v="1"/>
    <s v="Online"/>
    <n v="0.5432368600192472"/>
    <m/>
    <n v="17.999999995809048"/>
    <m/>
    <n v="119.00000000023283"/>
    <x v="1"/>
  </r>
  <r>
    <s v="P100346"/>
    <s v="Pediatrics"/>
    <x v="2"/>
    <s v="Scheduled"/>
    <d v="2024-02-15T00:00:00"/>
    <d v="2024-02-15T10:30:00"/>
    <d v="2024-02-15T10:46:00"/>
    <s v="Morning"/>
    <d v="2024-02-15T10:49:00"/>
    <d v="2024-02-15T11:04:00"/>
    <d v="2024-02-15T12:32:00"/>
    <d v="2024-02-15T12:47:00"/>
    <d v="2024-02-15T12:47:00"/>
    <d v="2024-02-15T12:51:00"/>
    <n v="0.72"/>
    <n v="2"/>
    <n v="14"/>
    <n v="0.43"/>
    <m/>
    <n v="1"/>
    <s v="Online"/>
    <n v="0.82607304886429267"/>
    <m/>
    <n v="105.99999999976717"/>
    <m/>
    <n v="124.99999999883585"/>
    <x v="4"/>
  </r>
  <r>
    <s v="P100348"/>
    <s v="Pediatrics"/>
    <x v="3"/>
    <s v="Scheduled"/>
    <d v="2024-02-28T00:00:00"/>
    <d v="2024-02-28T15:15:00"/>
    <d v="2024-02-28T14:52:00"/>
    <s v="Afternoon"/>
    <d v="2024-02-28T14:55:00"/>
    <d v="2024-02-28T15:06:00"/>
    <d v="2024-02-28T15:40:00"/>
    <d v="2024-02-28T16:05:00"/>
    <d v="2024-02-28T16:05:00"/>
    <d v="2024-02-28T16:42:00"/>
    <n v="0.73"/>
    <n v="4"/>
    <n v="12"/>
    <n v="0.28999999999999998"/>
    <m/>
    <n v="1"/>
    <s v="Online"/>
    <n v="0.1985414897415152"/>
    <m/>
    <n v="48.000000009778887"/>
    <m/>
    <n v="110.00000000232831"/>
    <x v="5"/>
  </r>
  <r>
    <s v="P100350"/>
    <s v="Pediatrics"/>
    <x v="3"/>
    <s v="Scheduled"/>
    <d v="2024-03-27T00:00:00"/>
    <d v="2024-03-27T12:00:00"/>
    <d v="2024-03-27T11:58:00"/>
    <s v="Morning"/>
    <d v="2024-03-27T12:02:00"/>
    <d v="2024-03-27T12:05:00"/>
    <d v="2024-03-27T12:43:00"/>
    <d v="2024-03-27T13:00:00"/>
    <d v="2024-03-27T13:00:00"/>
    <d v="2024-03-27T13:02:00"/>
    <n v="0.6"/>
    <n v="4"/>
    <n v="5"/>
    <n v="0.19"/>
    <m/>
    <n v="1"/>
    <s v="Online"/>
    <n v="0.92793485868088621"/>
    <m/>
    <n v="45"/>
    <m/>
    <n v="63.999999999068677"/>
    <x v="5"/>
  </r>
  <r>
    <s v="P100363"/>
    <s v="Pediatrics"/>
    <x v="3"/>
    <s v="Walk-in"/>
    <d v="2024-01-08T00:00:00"/>
    <d v="2024-01-08T15:45:00"/>
    <d v="2024-01-08T15:51:00"/>
    <s v="Afternoon"/>
    <d v="2024-01-08T15:56:00"/>
    <d v="2024-01-08T16:03:00"/>
    <d v="2024-01-08T18:21:00"/>
    <d v="2024-01-08T18:39:00"/>
    <d v="2024-01-08T20:04:00"/>
    <d v="2024-01-08T20:13:00"/>
    <n v="0.81"/>
    <n v="3"/>
    <n v="12"/>
    <n v="0.48"/>
    <d v="1899-12-30T00:58:42"/>
    <n v="0"/>
    <s v="Walk-in"/>
    <n v="0.12008395309688524"/>
    <m/>
    <n v="149.99999999650754"/>
    <m/>
    <n v="262.0000000053551"/>
    <x v="2"/>
  </r>
  <r>
    <s v="P100369"/>
    <s v="Pediatrics"/>
    <x v="2"/>
    <s v="Scheduled"/>
    <d v="2024-01-23T00:00:00"/>
    <d v="2024-01-23T16:15:00"/>
    <d v="2024-01-23T16:21:00"/>
    <s v="Afternoon"/>
    <d v="2024-01-23T16:24:00"/>
    <d v="2024-01-23T16:29:00"/>
    <d v="2024-01-23T16:46:00"/>
    <d v="2024-01-23T17:02:00"/>
    <d v="2024-01-23T17:39:00"/>
    <d v="2024-01-23T17:55:00"/>
    <n v="0.38"/>
    <n v="8"/>
    <n v="5"/>
    <n v="0.11"/>
    <m/>
    <n v="1"/>
    <s v="Online"/>
    <n v="0.60854739455860807"/>
    <m/>
    <n v="24.999999997671694"/>
    <m/>
    <n v="94.000000002561137"/>
    <x v="3"/>
  </r>
  <r>
    <s v="P100384"/>
    <s v="Pediatrics"/>
    <x v="1"/>
    <s v="Walk-in"/>
    <d v="2024-02-13T00:00:00"/>
    <d v="2024-02-13T09:30:00"/>
    <d v="2024-02-13T08:57:00"/>
    <s v="Morning"/>
    <d v="2024-02-13T09:02:00"/>
    <d v="2024-02-13T09:07:00"/>
    <d v="2024-02-13T09:11:00"/>
    <d v="2024-02-13T09:20:00"/>
    <d v="2024-02-13T09:20:00"/>
    <d v="2024-02-13T10:28:00"/>
    <n v="0.45"/>
    <n v="3"/>
    <n v="12"/>
    <n v="0.23"/>
    <d v="1899-12-30T00:02:09"/>
    <n v="0"/>
    <s v="Walk-in"/>
    <n v="0.50898311661295303"/>
    <m/>
    <n v="14.00000000372529"/>
    <m/>
    <n v="91.000000003259629"/>
    <x v="3"/>
  </r>
  <r>
    <s v="P100393"/>
    <s v="Pediatrics"/>
    <x v="1"/>
    <s v="Walk-in"/>
    <d v="2024-03-07T00:00:00"/>
    <d v="2024-03-07T11:15:00"/>
    <d v="2024-03-07T11:30:00"/>
    <s v="Morning"/>
    <d v="2024-03-07T11:34:00"/>
    <d v="2024-03-07T11:35:00"/>
    <d v="2024-03-07T11:49:00"/>
    <d v="2024-03-07T11:54:00"/>
    <d v="2024-03-07T12:45:00"/>
    <d v="2024-03-07T12:48:00"/>
    <n v="0.38"/>
    <n v="5"/>
    <n v="3"/>
    <n v="0.42"/>
    <d v="1899-12-30T00:37:10"/>
    <n v="0"/>
    <s v="Walk-in"/>
    <n v="0.79219748207564122"/>
    <m/>
    <n v="18.999999999068677"/>
    <m/>
    <n v="78.000000002793968"/>
    <x v="4"/>
  </r>
  <r>
    <s v="P100396"/>
    <s v="Pediatrics"/>
    <x v="0"/>
    <s v="Scheduled"/>
    <d v="2024-01-14T00:00:00"/>
    <d v="2024-01-14T08:00:00"/>
    <d v="2024-01-14T07:36:00"/>
    <s v="Morning"/>
    <d v="2024-01-14T07:38:00"/>
    <d v="2024-01-14T07:45:00"/>
    <d v="2024-01-14T08:10:00"/>
    <d v="2024-01-14T08:24:00"/>
    <d v="2024-01-14T08:57:00"/>
    <d v="2024-01-14T11:02:00"/>
    <n v="0.73"/>
    <n v="4"/>
    <n v="12"/>
    <n v="0.12"/>
    <m/>
    <n v="1"/>
    <s v="Online"/>
    <n v="0.41184539806394471"/>
    <m/>
    <n v="34.000000006053597"/>
    <m/>
    <n v="206.00000000093132"/>
    <x v="1"/>
  </r>
  <r>
    <s v="P100400"/>
    <s v="Pediatrics"/>
    <x v="3"/>
    <s v="Scheduled"/>
    <d v="2024-02-26T00:00:00"/>
    <d v="2024-02-26T12:15:00"/>
    <d v="2024-02-26T12:09:00"/>
    <s v="Afternoon"/>
    <d v="2024-02-26T12:14:00"/>
    <d v="2024-02-26T12:21:00"/>
    <d v="2024-02-26T13:02:00"/>
    <d v="2024-02-26T13:33:00"/>
    <d v="2024-02-26T14:34:00"/>
    <d v="2024-02-26T16:37:00"/>
    <n v="0.81"/>
    <n v="2"/>
    <n v="15"/>
    <n v="0.15"/>
    <m/>
    <n v="1"/>
    <s v="Online"/>
    <n v="0.14139736962788307"/>
    <m/>
    <n v="53.000000005122274"/>
    <m/>
    <n v="268.00000000395812"/>
    <x v="2"/>
  </r>
  <r>
    <s v="P100410"/>
    <s v="Pediatrics"/>
    <x v="0"/>
    <s v="Scheduled"/>
    <d v="2024-03-02T00:00:00"/>
    <d v="2024-03-02T09:00:00"/>
    <d v="2024-03-02T08:17:00"/>
    <s v="Morning"/>
    <d v="2024-03-02T08:19:00"/>
    <d v="2024-03-02T08:25:00"/>
    <d v="2024-03-02T08:58:00"/>
    <d v="2024-03-02T09:19:00"/>
    <d v="2024-03-02T10:30:00"/>
    <d v="2024-03-02T11:52:00"/>
    <n v="0.51"/>
    <n v="7"/>
    <n v="5"/>
    <n v="0.44"/>
    <m/>
    <n v="1"/>
    <s v="Online"/>
    <n v="0.37791573190020356"/>
    <m/>
    <n v="41.000000007916242"/>
    <m/>
    <n v="214.99999999883585"/>
    <x v="6"/>
  </r>
  <r>
    <s v="P100412"/>
    <s v="Pediatrics"/>
    <x v="2"/>
    <s v="Scheduled"/>
    <d v="2024-02-21T00:00:00"/>
    <d v="2024-02-21T14:45:00"/>
    <d v="2024-02-21T14:22:00"/>
    <s v="Afternoon"/>
    <d v="2024-02-21T14:24:00"/>
    <d v="2024-02-21T14:29:00"/>
    <d v="2024-02-21T14:33:00"/>
    <d v="2024-02-21T14:47:00"/>
    <d v="2024-02-21T16:27:00"/>
    <d v="2024-02-21T16:42:00"/>
    <n v="0.8"/>
    <n v="6"/>
    <n v="8"/>
    <n v="0.28999999999999998"/>
    <m/>
    <n v="1"/>
    <s v="Online"/>
    <n v="0.74001777368123689"/>
    <m/>
    <n v="10.999999993946403"/>
    <m/>
    <n v="139.99999999534339"/>
    <x v="5"/>
  </r>
  <r>
    <s v="P100415"/>
    <s v="Pediatrics"/>
    <x v="0"/>
    <s v="Walk-in"/>
    <d v="2024-03-16T00:00:00"/>
    <d v="2024-03-16T12:15:00"/>
    <d v="2024-03-16T12:36:00"/>
    <s v="Afternoon"/>
    <d v="2024-03-16T12:38:00"/>
    <d v="2024-03-16T12:42:00"/>
    <d v="2024-03-16T12:48:00"/>
    <d v="2024-03-16T12:54:00"/>
    <d v="2024-03-16T14:13:00"/>
    <d v="2024-03-16T14:52:00"/>
    <n v="0.36"/>
    <n v="5"/>
    <n v="15"/>
    <n v="0.33"/>
    <d v="1899-12-30T00:44:35"/>
    <n v="0"/>
    <s v="Walk-in"/>
    <n v="0.16466425005027852"/>
    <m/>
    <n v="11.999999997206032"/>
    <m/>
    <n v="135.99999999278225"/>
    <x v="6"/>
  </r>
  <r>
    <s v="P100420"/>
    <s v="Pediatrics"/>
    <x v="0"/>
    <s v="Walk-in"/>
    <d v="2024-02-06T00:00:00"/>
    <d v="2024-02-06T09:30:00"/>
    <d v="2024-02-06T09:10:00"/>
    <s v="Morning"/>
    <d v="2024-02-06T09:15:00"/>
    <d v="2024-02-06T09:19:00"/>
    <d v="2024-02-06T09:30:00"/>
    <d v="2024-02-06T09:46:00"/>
    <d v="2024-02-06T11:01:00"/>
    <d v="2024-02-06T12:58:00"/>
    <n v="0.33"/>
    <n v="5"/>
    <n v="3"/>
    <n v="0.45"/>
    <d v="1899-12-30T00:13:17"/>
    <n v="0"/>
    <s v="Walk-in"/>
    <n v="0.3583317285615113"/>
    <m/>
    <n v="20.000000002328306"/>
    <m/>
    <n v="227.99999999930151"/>
    <x v="3"/>
  </r>
  <r>
    <s v="P100421"/>
    <s v="Pediatrics"/>
    <x v="2"/>
    <s v="Scheduled"/>
    <d v="2024-03-30T00:00:00"/>
    <d v="2024-03-30T12:45:00"/>
    <d v="2024-03-30T12:13:00"/>
    <s v="Afternoon"/>
    <d v="2024-03-30T12:18:00"/>
    <d v="2024-03-30T12:29:00"/>
    <d v="2024-03-30T13:34:00"/>
    <d v="2024-03-30T13:42:00"/>
    <d v="2024-03-30T14:37:00"/>
    <d v="2024-03-30T15:37:00"/>
    <n v="0.62"/>
    <n v="6"/>
    <n v="12"/>
    <n v="0.36"/>
    <m/>
    <n v="1"/>
    <s v="Online"/>
    <n v="0.83748494033718335"/>
    <m/>
    <n v="81.000000002095476"/>
    <m/>
    <n v="203.99999999441206"/>
    <x v="6"/>
  </r>
  <r>
    <s v="P100440"/>
    <s v="Pediatrics"/>
    <x v="1"/>
    <s v="Scheduled"/>
    <d v="2024-03-21T00:00:00"/>
    <d v="2024-03-21T14:30:00"/>
    <d v="2024-03-21T14:11:00"/>
    <s v="Afternoon"/>
    <d v="2024-03-21T14:13:00"/>
    <d v="2024-03-21T14:20:00"/>
    <d v="2024-03-21T14:26:00"/>
    <d v="2024-03-21T14:54:00"/>
    <d v="2024-03-21T16:01:00"/>
    <d v="2024-03-21T16:14:00"/>
    <n v="0.55000000000000004"/>
    <n v="2"/>
    <n v="10"/>
    <n v="0.13"/>
    <m/>
    <n v="1"/>
    <s v="Online"/>
    <n v="0.58180417505514714"/>
    <m/>
    <n v="15.000000006984919"/>
    <m/>
    <n v="123.00000000279397"/>
    <x v="4"/>
  </r>
  <r>
    <s v="P100466"/>
    <s v="Pediatrics"/>
    <x v="0"/>
    <s v="Walk-in"/>
    <d v="2024-03-27T00:00:00"/>
    <d v="2024-03-27T08:15:00"/>
    <d v="2024-03-27T08:14:00"/>
    <s v="Morning"/>
    <d v="2024-03-27T08:15:00"/>
    <d v="2024-03-27T08:18:00"/>
    <d v="2024-03-27T08:26:00"/>
    <d v="2024-03-27T08:48:00"/>
    <d v="2024-03-27T09:43:00"/>
    <d v="2024-03-27T09:49:00"/>
    <n v="0.72"/>
    <n v="8"/>
    <n v="10"/>
    <n v="0.37"/>
    <d v="1899-12-30T00:17:56"/>
    <n v="0"/>
    <s v="Walk-in"/>
    <n v="0.20099105561780772"/>
    <m/>
    <n v="12.000000007683411"/>
    <m/>
    <n v="95.000000005820766"/>
    <x v="5"/>
  </r>
  <r>
    <s v="P100479"/>
    <s v="Pediatrics"/>
    <x v="1"/>
    <s v="Walk-in"/>
    <d v="2024-03-11T00:00:00"/>
    <d v="2024-03-11T15:15:00"/>
    <d v="2024-03-11T14:54:00"/>
    <s v="Afternoon"/>
    <d v="2024-03-11T14:57:00"/>
    <d v="2024-03-11T15:05:00"/>
    <d v="2024-03-11T15:49:00"/>
    <d v="2024-03-11T16:03:00"/>
    <d v="2024-03-11T17:25:00"/>
    <d v="2024-03-11T18:46:00"/>
    <n v="0.39"/>
    <n v="6"/>
    <n v="4"/>
    <n v="0.39"/>
    <d v="1899-12-30T00:02:31"/>
    <n v="0"/>
    <s v="Walk-in"/>
    <n v="0.31349632880403855"/>
    <m/>
    <n v="55.000000001164153"/>
    <m/>
    <n v="232.00000000186265"/>
    <x v="2"/>
  </r>
  <r>
    <s v="P100491"/>
    <s v="Pediatrics"/>
    <x v="2"/>
    <s v="Scheduled"/>
    <d v="2024-02-23T00:00:00"/>
    <d v="2024-02-23T16:15:00"/>
    <d v="2024-02-23T15:22:00"/>
    <s v="Afternoon"/>
    <d v="2024-02-23T15:25:00"/>
    <d v="2024-02-23T15:27:00"/>
    <d v="2024-02-23T15:44:00"/>
    <d v="2024-02-23T16:01:00"/>
    <d v="2024-02-23T17:10:00"/>
    <d v="2024-02-23T17:22:00"/>
    <n v="0.87"/>
    <n v="6"/>
    <n v="8"/>
    <n v="0.45"/>
    <m/>
    <n v="1"/>
    <s v="Online"/>
    <n v="0.78795492094753405"/>
    <m/>
    <n v="21.999999998370185"/>
    <m/>
    <n v="120.00000000349246"/>
    <x v="0"/>
  </r>
  <r>
    <s v="P100498"/>
    <s v="Pediatrics"/>
    <x v="1"/>
    <s v="Scheduled"/>
    <d v="2024-03-29T00:00:00"/>
    <d v="2024-03-29T12:45:00"/>
    <d v="2024-03-29T12:23:00"/>
    <s v="Afternoon"/>
    <d v="2024-03-29T12:26:00"/>
    <d v="2024-03-29T12:29:00"/>
    <d v="2024-03-29T13:10:00"/>
    <d v="2024-03-29T13:34:00"/>
    <d v="2024-03-29T14:09:00"/>
    <d v="2024-03-29T15:25:00"/>
    <n v="0.44"/>
    <n v="5"/>
    <n v="12"/>
    <n v="0.27"/>
    <m/>
    <n v="1"/>
    <s v="Online"/>
    <n v="0.44630558605878556"/>
    <m/>
    <n v="46.999999996041879"/>
    <m/>
    <n v="181.99999999604188"/>
    <x v="0"/>
  </r>
  <r>
    <s v="P100511"/>
    <s v="Pediatrics"/>
    <x v="2"/>
    <s v="Scheduled"/>
    <d v="2024-03-08T00:00:00"/>
    <d v="2024-03-08T16:00:00"/>
    <d v="2024-03-08T16:13:00"/>
    <s v="Afternoon"/>
    <d v="2024-03-08T16:17:00"/>
    <d v="2024-03-08T16:25:00"/>
    <d v="2024-03-08T16:59:00"/>
    <d v="2024-03-08T17:17:00"/>
    <d v="2024-03-08T17:48:00"/>
    <d v="2024-03-08T18:10:00"/>
    <n v="0.6"/>
    <n v="3"/>
    <n v="14"/>
    <n v="0.43"/>
    <m/>
    <n v="1"/>
    <s v="Online"/>
    <n v="0.61138258440555959"/>
    <m/>
    <n v="46.000000003259629"/>
    <m/>
    <n v="117.00000000419095"/>
    <x v="0"/>
  </r>
  <r>
    <s v="P100521"/>
    <s v="Pediatrics"/>
    <x v="3"/>
    <s v="Scheduled"/>
    <d v="2024-01-23T00:00:00"/>
    <d v="2024-01-23T15:00:00"/>
    <d v="2024-01-23T14:51:00"/>
    <s v="Afternoon"/>
    <d v="2024-01-23T14:53:00"/>
    <d v="2024-01-23T14:55:00"/>
    <d v="2024-01-23T17:21:00"/>
    <d v="2024-01-23T17:40:00"/>
    <d v="2024-01-23T17:40:00"/>
    <d v="2024-01-23T17:46:00"/>
    <n v="0.36"/>
    <n v="8"/>
    <n v="3"/>
    <n v="0.4"/>
    <m/>
    <n v="1"/>
    <s v="Online"/>
    <n v="0.69751433183619593"/>
    <m/>
    <n v="149.99999999650754"/>
    <m/>
    <n v="174.99999999417923"/>
    <x v="3"/>
  </r>
  <r>
    <s v="P100561"/>
    <s v="Pediatrics"/>
    <x v="2"/>
    <s v="Walk-in"/>
    <d v="2024-02-21T00:00:00"/>
    <d v="2024-02-21T12:45:00"/>
    <d v="2024-02-21T12:37:00"/>
    <s v="Afternoon"/>
    <d v="2024-02-21T12:42:00"/>
    <d v="2024-02-21T12:43:00"/>
    <d v="2024-02-21T13:56:00"/>
    <d v="2024-02-21T14:07:00"/>
    <d v="2024-02-21T14:07:00"/>
    <d v="2024-02-21T15:30:00"/>
    <n v="0.47"/>
    <n v="3"/>
    <n v="11"/>
    <n v="0.33"/>
    <d v="1899-12-30T00:47:42"/>
    <n v="0"/>
    <s v="Walk-in"/>
    <n v="0.97580493698417647"/>
    <m/>
    <n v="79.000000006053597"/>
    <m/>
    <n v="173.00000000861473"/>
    <x v="5"/>
  </r>
  <r>
    <s v="P100576"/>
    <s v="Pediatrics"/>
    <x v="2"/>
    <s v="Scheduled"/>
    <d v="2024-03-27T00:00:00"/>
    <d v="2024-03-27T15:45:00"/>
    <d v="2024-03-27T15:34:00"/>
    <s v="Afternoon"/>
    <d v="2024-03-27T15:37:00"/>
    <d v="2024-03-27T15:43:00"/>
    <d v="2024-03-27T15:52:00"/>
    <d v="2024-03-27T16:16:00"/>
    <d v="2024-03-27T17:21:00"/>
    <d v="2024-03-27T17:30:00"/>
    <n v="0.3"/>
    <n v="7"/>
    <n v="11"/>
    <n v="0.47"/>
    <m/>
    <n v="1"/>
    <s v="Online"/>
    <n v="0.47325492988650852"/>
    <m/>
    <n v="18.000000006286427"/>
    <m/>
    <n v="116.00000000093132"/>
    <x v="5"/>
  </r>
  <r>
    <s v="P100579"/>
    <s v="Pediatrics"/>
    <x v="2"/>
    <s v="Emergency"/>
    <d v="2024-01-01T00:00:00"/>
    <d v="2024-01-01T15:45:00"/>
    <d v="2024-01-01T15:28:00"/>
    <s v="Afternoon"/>
    <d v="2024-01-01T15:29:00"/>
    <d v="2024-01-01T15:36:00"/>
    <d v="2024-01-01T15:49:00"/>
    <d v="2024-01-01T16:21:00"/>
    <d v="2024-01-01T17:00:00"/>
    <d v="2024-01-01T17:02:00"/>
    <n v="0.7"/>
    <n v="7"/>
    <n v="15"/>
    <n v="0.23"/>
    <d v="1899-12-30T00:36:59"/>
    <n v="0"/>
    <s v="Walk-in"/>
    <n v="0.69284332464754628"/>
    <m/>
    <n v="21.000000005587935"/>
    <m/>
    <n v="94.000000002561137"/>
    <x v="2"/>
  </r>
  <r>
    <s v="P100581"/>
    <s v="Pediatrics"/>
    <x v="3"/>
    <s v="Scheduled"/>
    <d v="2024-03-10T00:00:00"/>
    <d v="2024-03-10T16:15:00"/>
    <d v="2024-03-10T15:56:00"/>
    <s v="Afternoon"/>
    <d v="2024-03-10T15:57:00"/>
    <d v="2024-03-10T16:04:00"/>
    <d v="2024-03-10T16:09:00"/>
    <d v="2024-03-10T16:37:00"/>
    <d v="2024-03-10T17:25:00"/>
    <d v="2024-03-10T17:28:00"/>
    <n v="0.38"/>
    <n v="3"/>
    <n v="7"/>
    <n v="0.19"/>
    <m/>
    <n v="1"/>
    <s v="Online"/>
    <n v="7.8211998154927187E-2"/>
    <m/>
    <n v="13.000000000465661"/>
    <m/>
    <n v="91.999999996041879"/>
    <x v="1"/>
  </r>
  <r>
    <s v="P100587"/>
    <s v="Pediatrics"/>
    <x v="2"/>
    <s v="Scheduled"/>
    <d v="2024-03-12T00:00:00"/>
    <d v="2024-03-12T08:45:00"/>
    <d v="2024-03-12T09:04:00"/>
    <s v="Morning"/>
    <d v="2024-03-12T09:05:00"/>
    <d v="2024-03-12T09:16:00"/>
    <d v="2024-03-12T09:45:00"/>
    <d v="2024-03-12T09:56:00"/>
    <d v="2024-03-12T10:32:00"/>
    <d v="2024-03-12T10:50:00"/>
    <n v="0.66"/>
    <n v="3"/>
    <n v="3"/>
    <n v="0.21"/>
    <m/>
    <n v="1"/>
    <s v="Online"/>
    <n v="0.98221004083696206"/>
    <m/>
    <n v="40.999999997438863"/>
    <m/>
    <n v="105.99999999976717"/>
    <x v="3"/>
  </r>
  <r>
    <s v="P100592"/>
    <s v="Pediatrics"/>
    <x v="0"/>
    <s v="Walk-in"/>
    <d v="2024-02-15T00:00:00"/>
    <d v="2024-02-15T11:30:00"/>
    <d v="2024-02-15T11:31:00"/>
    <s v="Morning"/>
    <d v="2024-02-15T11:32:00"/>
    <d v="2024-02-15T11:42:00"/>
    <d v="2024-02-15T11:55:00"/>
    <d v="2024-02-15T12:17:00"/>
    <d v="2024-02-15T12:50:00"/>
    <d v="2024-02-15T14:11:00"/>
    <n v="0.48"/>
    <n v="2"/>
    <n v="12"/>
    <n v="0.16"/>
    <d v="1899-12-30T00:40:03"/>
    <n v="0"/>
    <s v="Walk-in"/>
    <n v="1.5307211725756331E-2"/>
    <m/>
    <n v="24.000000004889444"/>
    <m/>
    <n v="159.99999999767169"/>
    <x v="4"/>
  </r>
  <r>
    <s v="P100597"/>
    <s v="Pediatrics"/>
    <x v="2"/>
    <s v="Walk-in"/>
    <d v="2024-01-13T00:00:00"/>
    <d v="2024-01-13T11:45:00"/>
    <d v="2024-01-13T11:47:00"/>
    <s v="Morning"/>
    <d v="2024-01-13T11:50:00"/>
    <d v="2024-01-13T11:55:00"/>
    <d v="2024-01-13T12:00:00"/>
    <d v="2024-01-13T12:16:00"/>
    <d v="2024-01-13T12:16:00"/>
    <d v="2024-01-13T12:19:00"/>
    <n v="0.36"/>
    <n v="5"/>
    <n v="10"/>
    <n v="0.33"/>
    <d v="1899-12-30T00:53:32"/>
    <n v="0"/>
    <s v="Walk-in"/>
    <n v="0.61764178336807751"/>
    <m/>
    <n v="13.000000000465661"/>
    <m/>
    <n v="31.999999999534339"/>
    <x v="6"/>
  </r>
  <r>
    <s v="P100604"/>
    <s v="Pediatrics"/>
    <x v="1"/>
    <s v="Scheduled"/>
    <d v="2024-03-07T00:00:00"/>
    <d v="2024-03-07T11:00:00"/>
    <d v="2024-03-07T10:30:00"/>
    <s v="Morning"/>
    <d v="2024-03-07T10:35:00"/>
    <d v="2024-03-07T10:40:00"/>
    <d v="2024-03-07T10:55:00"/>
    <d v="2024-03-07T11:06:00"/>
    <d v="2024-03-07T11:06:00"/>
    <d v="2024-03-07T12:19:00"/>
    <n v="0.65"/>
    <n v="4"/>
    <n v="3"/>
    <n v="0.31"/>
    <m/>
    <n v="1"/>
    <s v="Online"/>
    <n v="0.94816327626761221"/>
    <m/>
    <n v="24.999999997671694"/>
    <m/>
    <n v="108.99999999906868"/>
    <x v="4"/>
  </r>
  <r>
    <s v="P100607"/>
    <s v="Pediatrics"/>
    <x v="3"/>
    <s v="Scheduled"/>
    <d v="2024-02-19T00:00:00"/>
    <d v="2024-02-19T13:00:00"/>
    <d v="2024-02-19T12:44:00"/>
    <s v="Afternoon"/>
    <d v="2024-02-19T12:46:00"/>
    <d v="2024-02-19T12:59:00"/>
    <d v="2024-02-19T13:47:00"/>
    <d v="2024-02-19T14:12:00"/>
    <d v="2024-02-19T15:14:00"/>
    <d v="2024-02-19T17:17:00"/>
    <n v="0.63"/>
    <n v="5"/>
    <n v="9"/>
    <n v="0.14000000000000001"/>
    <m/>
    <n v="1"/>
    <s v="Online"/>
    <n v="7.9313590043901594E-2"/>
    <m/>
    <n v="63.000000006286427"/>
    <m/>
    <n v="272.99999999930151"/>
    <x v="2"/>
  </r>
  <r>
    <s v="P100616"/>
    <s v="Pediatrics"/>
    <x v="0"/>
    <s v="Scheduled"/>
    <d v="2024-03-15T00:00:00"/>
    <d v="2024-03-15T09:00:00"/>
    <d v="2024-03-15T08:54:00"/>
    <s v="Morning"/>
    <d v="2024-03-15T08:56:00"/>
    <d v="2024-03-15T08:59:00"/>
    <d v="2024-03-15T09:13:00"/>
    <d v="2024-03-15T09:55:00"/>
    <d v="2024-03-15T10:58:00"/>
    <d v="2024-03-15T11:10:00"/>
    <n v="0.56999999999999995"/>
    <n v="3"/>
    <n v="6"/>
    <n v="0.14000000000000001"/>
    <m/>
    <n v="1"/>
    <s v="Online"/>
    <n v="0.11881776243896836"/>
    <m/>
    <n v="18.999999999068677"/>
    <m/>
    <n v="136.00000000325963"/>
    <x v="0"/>
  </r>
  <r>
    <s v="P100623"/>
    <s v="Pediatrics"/>
    <x v="1"/>
    <s v="Scheduled"/>
    <d v="2024-01-28T00:00:00"/>
    <d v="2024-01-28T08:15:00"/>
    <d v="2024-01-28T08:22:00"/>
    <s v="Morning"/>
    <d v="2024-01-28T08:25:00"/>
    <d v="2024-01-28T08:38:00"/>
    <d v="2024-01-28T08:41:00"/>
    <d v="2024-01-28T08:48:00"/>
    <d v="2024-01-28T10:33:00"/>
    <d v="2024-01-28T11:13:00"/>
    <n v="0.76"/>
    <n v="7"/>
    <n v="3"/>
    <n v="0.18"/>
    <m/>
    <n v="1"/>
    <s v="Online"/>
    <n v="0.64362391939785191"/>
    <m/>
    <n v="18.999999999068677"/>
    <m/>
    <n v="171.00000000209548"/>
    <x v="1"/>
  </r>
  <r>
    <s v="P100636"/>
    <s v="Pediatrics"/>
    <x v="0"/>
    <s v="Walk-in"/>
    <d v="2024-02-20T00:00:00"/>
    <d v="2024-02-20T16:15:00"/>
    <d v="2024-02-20T15:32:00"/>
    <s v="Afternoon"/>
    <d v="2024-02-20T15:34:00"/>
    <d v="2024-02-20T15:40:00"/>
    <d v="2024-02-20T16:27:00"/>
    <d v="2024-02-20T16:43:00"/>
    <d v="2024-02-20T17:22:00"/>
    <d v="2024-02-20T19:13:00"/>
    <n v="0.71"/>
    <n v="5"/>
    <n v="8"/>
    <n v="0.42"/>
    <d v="1899-12-30T00:40:05"/>
    <n v="0"/>
    <s v="Walk-in"/>
    <n v="0.91990187815779401"/>
    <m/>
    <n v="55.000000001164153"/>
    <m/>
    <n v="220.99999999743886"/>
    <x v="3"/>
  </r>
  <r>
    <s v="P100637"/>
    <s v="Pediatrics"/>
    <x v="1"/>
    <s v="Scheduled"/>
    <d v="2024-03-23T00:00:00"/>
    <d v="2024-03-23T16:15:00"/>
    <d v="2024-03-23T16:04:00"/>
    <s v="Afternoon"/>
    <d v="2024-03-23T16:06:00"/>
    <d v="2024-03-23T16:10:00"/>
    <d v="2024-03-23T16:18:00"/>
    <d v="2024-03-23T16:32:00"/>
    <d v="2024-03-23T17:34:00"/>
    <d v="2024-03-23T18:26:00"/>
    <n v="0.72"/>
    <n v="2"/>
    <n v="14"/>
    <n v="0.1"/>
    <m/>
    <n v="1"/>
    <s v="Online"/>
    <n v="0.46401094047492364"/>
    <m/>
    <n v="14.00000000372529"/>
    <m/>
    <n v="142.00000000186265"/>
    <x v="6"/>
  </r>
  <r>
    <s v="P100639"/>
    <s v="Pediatrics"/>
    <x v="1"/>
    <s v="Scheduled"/>
    <d v="2024-01-09T00:00:00"/>
    <d v="2024-01-09T13:15:00"/>
    <d v="2024-01-09T13:04:00"/>
    <s v="Afternoon"/>
    <d v="2024-01-09T13:06:00"/>
    <d v="2024-01-09T13:12:00"/>
    <d v="2024-01-09T13:32:00"/>
    <d v="2024-01-09T13:38:00"/>
    <d v="2024-01-09T14:16:00"/>
    <d v="2024-01-09T14:22:00"/>
    <n v="0.79"/>
    <n v="7"/>
    <n v="11"/>
    <n v="0.36"/>
    <m/>
    <n v="1"/>
    <s v="Online"/>
    <n v="0.3088341538076782"/>
    <m/>
    <n v="27.999999996973202"/>
    <m/>
    <n v="78.000000002793968"/>
    <x v="3"/>
  </r>
  <r>
    <s v="P100652"/>
    <s v="Pediatrics"/>
    <x v="0"/>
    <s v="Scheduled"/>
    <d v="2024-02-17T00:00:00"/>
    <d v="2024-02-17T12:30:00"/>
    <d v="2024-02-17T12:31:00"/>
    <s v="Afternoon"/>
    <d v="2024-02-17T12:33:00"/>
    <d v="2024-02-17T12:46:00"/>
    <d v="2024-02-17T15:10:00"/>
    <d v="2024-02-17T15:28:00"/>
    <d v="2024-02-17T15:43:00"/>
    <d v="2024-02-17T15:53:00"/>
    <n v="0.38"/>
    <n v="2"/>
    <n v="5"/>
    <n v="0.15"/>
    <m/>
    <n v="1"/>
    <s v="Online"/>
    <n v="0.54279701066915131"/>
    <m/>
    <n v="159.00000000488944"/>
    <m/>
    <n v="202.00000000884756"/>
    <x v="6"/>
  </r>
  <r>
    <s v="P100673"/>
    <s v="Pediatrics"/>
    <x v="2"/>
    <s v="Scheduled"/>
    <d v="2024-01-09T00:00:00"/>
    <d v="2024-01-09T10:00:00"/>
    <d v="2024-01-09T09:23:00"/>
    <s v="Morning"/>
    <d v="2024-01-09T09:24:00"/>
    <d v="2024-01-09T09:29:00"/>
    <d v="2024-01-09T10:07:00"/>
    <d v="2024-01-09T10:39:00"/>
    <d v="2024-01-09T11:50:00"/>
    <d v="2024-01-09T12:03:00"/>
    <n v="0.54"/>
    <n v="4"/>
    <n v="6"/>
    <n v="0.41"/>
    <m/>
    <n v="1"/>
    <s v="Online"/>
    <n v="0.2808366605779461"/>
    <m/>
    <n v="43.999999996740371"/>
    <m/>
    <n v="159.99999999767169"/>
    <x v="3"/>
  </r>
  <r>
    <s v="P100674"/>
    <s v="Pediatrics"/>
    <x v="2"/>
    <s v="Scheduled"/>
    <d v="2024-01-28T00:00:00"/>
    <d v="2024-01-28T16:15:00"/>
    <d v="2024-01-28T16:27:00"/>
    <s v="Afternoon"/>
    <d v="2024-01-28T16:32:00"/>
    <d v="2024-01-28T16:46:00"/>
    <d v="2024-01-28T17:19:00"/>
    <d v="2024-01-28T17:43:00"/>
    <d v="2024-01-28T17:43:00"/>
    <d v="2024-01-28T17:55:00"/>
    <n v="0.57999999999999996"/>
    <n v="7"/>
    <n v="4"/>
    <n v="0.32"/>
    <m/>
    <n v="1"/>
    <s v="Online"/>
    <n v="4.5178002072723933E-2"/>
    <m/>
    <n v="52.000000001862645"/>
    <m/>
    <n v="88.000000003958121"/>
    <x v="1"/>
  </r>
  <r>
    <s v="P100676"/>
    <s v="Pediatrics"/>
    <x v="3"/>
    <s v="Scheduled"/>
    <d v="2024-01-19T00:00:00"/>
    <d v="2024-01-19T15:30:00"/>
    <d v="2024-01-19T15:12:00"/>
    <s v="Afternoon"/>
    <d v="2024-01-19T15:16:00"/>
    <d v="2024-01-19T15:21:00"/>
    <d v="2024-01-19T15:39:00"/>
    <d v="2024-01-19T16:04:00"/>
    <d v="2024-01-19T17:53:00"/>
    <d v="2024-01-19T19:24:00"/>
    <n v="0.92"/>
    <n v="6"/>
    <n v="7"/>
    <n v="0.21"/>
    <m/>
    <n v="1"/>
    <s v="Online"/>
    <n v="0.73744217027483683"/>
    <m/>
    <n v="27.000000004190952"/>
    <m/>
    <n v="252.00000000419095"/>
    <x v="0"/>
  </r>
  <r>
    <s v="P100684"/>
    <s v="Pediatrics"/>
    <x v="0"/>
    <s v="Scheduled"/>
    <d v="2024-02-18T00:00:00"/>
    <d v="2024-02-18T14:30:00"/>
    <d v="2024-02-18T14:00:00"/>
    <s v="Afternoon"/>
    <d v="2024-02-18T14:01:00"/>
    <d v="2024-02-18T14:12:00"/>
    <d v="2024-02-18T14:58:00"/>
    <d v="2024-02-18T15:27:00"/>
    <d v="2024-02-18T16:42:00"/>
    <d v="2024-02-18T17:00:00"/>
    <n v="0.49"/>
    <n v="3"/>
    <n v="11"/>
    <n v="0.21"/>
    <m/>
    <n v="1"/>
    <s v="Online"/>
    <n v="0.1819146371030963"/>
    <m/>
    <n v="58.000000000465661"/>
    <m/>
    <n v="180"/>
    <x v="1"/>
  </r>
  <r>
    <s v="P100689"/>
    <s v="Pediatrics"/>
    <x v="1"/>
    <s v="Emergency"/>
    <d v="2024-01-22T00:00:00"/>
    <d v="2024-01-22T10:15:00"/>
    <d v="2024-01-22T09:33:00"/>
    <s v="Morning"/>
    <d v="2024-01-22T09:35:00"/>
    <d v="2024-01-22T09:44:00"/>
    <d v="2024-01-22T10:24:00"/>
    <d v="2024-01-22T10:56:00"/>
    <d v="2024-01-22T11:30:00"/>
    <d v="2024-01-22T12:20:00"/>
    <n v="0.35"/>
    <n v="4"/>
    <n v="15"/>
    <n v="0.13"/>
    <d v="1899-12-30T00:36:19"/>
    <n v="0"/>
    <s v="Walk-in"/>
    <n v="0.17428725820334801"/>
    <m/>
    <n v="50.999999998603016"/>
    <m/>
    <n v="166.99999999953434"/>
    <x v="2"/>
  </r>
  <r>
    <s v="P100698"/>
    <s v="Pediatrics"/>
    <x v="3"/>
    <s v="Scheduled"/>
    <d v="2024-03-28T00:00:00"/>
    <d v="2024-03-28T15:30:00"/>
    <d v="2024-03-28T15:14:00"/>
    <s v="Afternoon"/>
    <d v="2024-03-28T15:15:00"/>
    <d v="2024-03-28T15:23:00"/>
    <d v="2024-03-28T15:35:00"/>
    <d v="2024-03-28T16:03:00"/>
    <d v="2024-03-28T17:28:00"/>
    <d v="2024-03-28T18:05:00"/>
    <n v="0.91"/>
    <n v="4"/>
    <n v="14"/>
    <n v="0.3"/>
    <m/>
    <n v="1"/>
    <s v="Online"/>
    <n v="0.85918097991310538"/>
    <m/>
    <n v="20.999999995110556"/>
    <m/>
    <n v="170.9999999916181"/>
    <x v="4"/>
  </r>
  <r>
    <s v="P100705"/>
    <s v="Pediatrics"/>
    <x v="3"/>
    <s v="Walk-in"/>
    <d v="2024-01-27T00:00:00"/>
    <d v="2024-01-27T14:30:00"/>
    <d v="2024-01-27T14:26:00"/>
    <s v="Afternoon"/>
    <d v="2024-01-27T14:29:00"/>
    <d v="2024-01-27T14:33:00"/>
    <d v="2024-01-27T15:08:00"/>
    <d v="2024-01-27T15:22:00"/>
    <d v="2024-01-27T16:46:00"/>
    <d v="2024-01-27T17:01:00"/>
    <n v="0.65"/>
    <n v="2"/>
    <n v="6"/>
    <n v="0.4"/>
    <d v="1899-12-30T00:34:32"/>
    <n v="0"/>
    <s v="Walk-in"/>
    <n v="0.42382989835467633"/>
    <m/>
    <n v="42.000000000698492"/>
    <m/>
    <n v="154.99999999185093"/>
    <x v="6"/>
  </r>
  <r>
    <s v="P100717"/>
    <s v="Pediatrics"/>
    <x v="1"/>
    <s v="Scheduled"/>
    <d v="2024-02-12T00:00:00"/>
    <d v="2024-02-12T15:30:00"/>
    <d v="2024-02-12T15:34:00"/>
    <s v="Afternoon"/>
    <d v="2024-02-12T15:36:00"/>
    <d v="2024-02-12T15:45:00"/>
    <d v="2024-02-12T17:01:00"/>
    <d v="2024-02-12T17:25:00"/>
    <d v="2024-02-12T19:18:00"/>
    <d v="2024-02-12T20:43:00"/>
    <n v="0.39"/>
    <n v="7"/>
    <n v="13"/>
    <n v="0.11"/>
    <m/>
    <n v="1"/>
    <s v="Online"/>
    <n v="0.22209968160407267"/>
    <m/>
    <n v="87.000000000698492"/>
    <m/>
    <n v="309.00000000139698"/>
    <x v="2"/>
  </r>
  <r>
    <s v="P100724"/>
    <s v="Pediatrics"/>
    <x v="3"/>
    <s v="Scheduled"/>
    <d v="2024-03-19T00:00:00"/>
    <d v="2024-03-19T11:45:00"/>
    <d v="2024-03-19T11:28:00"/>
    <s v="Morning"/>
    <d v="2024-03-19T11:32:00"/>
    <d v="2024-03-19T11:38:00"/>
    <d v="2024-03-19T12:43:00"/>
    <d v="2024-03-19T12:55:00"/>
    <d v="2024-03-19T12:55:00"/>
    <d v="2024-03-19T14:12:00"/>
    <n v="0.9"/>
    <n v="8"/>
    <n v="3"/>
    <n v="0.13"/>
    <m/>
    <n v="1"/>
    <s v="Online"/>
    <n v="4.1773279446284395E-3"/>
    <m/>
    <n v="75.00000000349246"/>
    <m/>
    <n v="164.00000000023283"/>
    <x v="3"/>
  </r>
  <r>
    <s v="P100727"/>
    <s v="Pediatrics"/>
    <x v="0"/>
    <s v="Walk-in"/>
    <d v="2024-01-20T00:00:00"/>
    <d v="2024-01-20T12:15:00"/>
    <d v="2024-01-20T12:04:00"/>
    <s v="Afternoon"/>
    <d v="2024-01-20T12:07:00"/>
    <d v="2024-01-20T12:13:00"/>
    <d v="2024-01-20T15:28:00"/>
    <d v="2024-01-20T15:40:00"/>
    <d v="2024-01-20T15:40:00"/>
    <d v="2024-01-20T15:47:00"/>
    <n v="0.52"/>
    <n v="3"/>
    <n v="9"/>
    <n v="0.28999999999999998"/>
    <d v="1899-12-30T00:09:54"/>
    <n v="0"/>
    <s v="Walk-in"/>
    <n v="0.86046573562583539"/>
    <m/>
    <n v="203.99999999441206"/>
    <m/>
    <n v="222.99999999348074"/>
    <x v="6"/>
  </r>
  <r>
    <s v="P100733"/>
    <s v="Pediatrics"/>
    <x v="2"/>
    <s v="Scheduled"/>
    <d v="2024-01-27T00:00:00"/>
    <d v="2024-01-27T12:00:00"/>
    <d v="2024-01-27T11:41:00"/>
    <s v="Morning"/>
    <d v="2024-01-27T11:42:00"/>
    <d v="2024-01-27T11:46:00"/>
    <d v="2024-01-27T12:50:00"/>
    <d v="2024-01-27T13:19:00"/>
    <d v="2024-01-27T13:58:00"/>
    <d v="2024-01-27T14:09:00"/>
    <n v="0.73"/>
    <n v="4"/>
    <n v="3"/>
    <n v="0.21"/>
    <m/>
    <n v="1"/>
    <s v="Online"/>
    <n v="0.27415866534298716"/>
    <m/>
    <n v="68.999999994412065"/>
    <m/>
    <n v="148.00000000046566"/>
    <x v="6"/>
  </r>
  <r>
    <s v="P100744"/>
    <s v="Pediatrics"/>
    <x v="2"/>
    <s v="Scheduled"/>
    <d v="2024-01-29T00:00:00"/>
    <d v="2024-01-29T12:15:00"/>
    <d v="2024-01-29T12:26:00"/>
    <s v="Afternoon"/>
    <d v="2024-01-29T12:31:00"/>
    <d v="2024-01-29T12:35:00"/>
    <d v="2024-01-29T12:51:00"/>
    <d v="2024-01-29T13:06:00"/>
    <d v="2024-01-29T13:39:00"/>
    <d v="2024-01-29T15:19:00"/>
    <n v="0.67"/>
    <n v="8"/>
    <n v="12"/>
    <n v="0.49"/>
    <m/>
    <n v="1"/>
    <s v="Online"/>
    <n v="0.19270686279172089"/>
    <m/>
    <n v="24.999999997671694"/>
    <m/>
    <n v="172.99999999813735"/>
    <x v="2"/>
  </r>
  <r>
    <s v="P100754"/>
    <s v="Pediatrics"/>
    <x v="1"/>
    <s v="Scheduled"/>
    <d v="2024-01-16T00:00:00"/>
    <d v="2024-01-16T10:30:00"/>
    <d v="2024-01-16T10:20:00"/>
    <s v="Morning"/>
    <d v="2024-01-16T10:24:00"/>
    <d v="2024-01-16T10:29:00"/>
    <d v="2024-01-16T11:46:00"/>
    <d v="2024-01-16T11:58:00"/>
    <d v="2024-01-16T11:58:00"/>
    <d v="2024-01-16T12:28:00"/>
    <n v="0.32"/>
    <n v="8"/>
    <n v="8"/>
    <n v="0.28999999999999998"/>
    <m/>
    <n v="1"/>
    <s v="Online"/>
    <n v="0.55901701961847228"/>
    <m/>
    <n v="85.999999997438863"/>
    <m/>
    <n v="127.99999999813735"/>
    <x v="3"/>
  </r>
  <r>
    <s v="P100775"/>
    <s v="Pediatrics"/>
    <x v="1"/>
    <s v="Scheduled"/>
    <d v="2024-02-08T00:00:00"/>
    <d v="2024-02-08T13:45:00"/>
    <d v="2024-02-08T13:33:00"/>
    <s v="Afternoon"/>
    <d v="2024-02-08T13:37:00"/>
    <d v="2024-02-08T13:46:00"/>
    <d v="2024-02-08T15:53:00"/>
    <d v="2024-02-08T16:19:00"/>
    <d v="2024-02-08T17:43:00"/>
    <d v="2024-02-08T18:01:00"/>
    <n v="0.63"/>
    <n v="7"/>
    <n v="13"/>
    <n v="0.26"/>
    <m/>
    <n v="1"/>
    <s v="Online"/>
    <n v="0.43315596328777684"/>
    <m/>
    <n v="140.00000000582077"/>
    <m/>
    <n v="268.00000000395812"/>
    <x v="4"/>
  </r>
  <r>
    <s v="P100786"/>
    <s v="Pediatrics"/>
    <x v="0"/>
    <s v="Scheduled"/>
    <d v="2024-02-01T00:00:00"/>
    <d v="2024-02-01T16:45:00"/>
    <d v="2024-02-01T16:29:00"/>
    <s v="Afternoon"/>
    <d v="2024-02-01T16:33:00"/>
    <d v="2024-02-01T16:46:00"/>
    <d v="2024-02-01T17:29:00"/>
    <d v="2024-02-01T17:38:00"/>
    <d v="2024-02-01T18:37:00"/>
    <d v="2024-02-01T19:24:00"/>
    <n v="0.62"/>
    <n v="2"/>
    <n v="7"/>
    <n v="0.18"/>
    <m/>
    <n v="1"/>
    <s v="Online"/>
    <n v="0.22052532022238258"/>
    <m/>
    <n v="60.000000006984919"/>
    <m/>
    <n v="175.00000000465661"/>
    <x v="4"/>
  </r>
  <r>
    <s v="P100795"/>
    <s v="Pediatrics"/>
    <x v="0"/>
    <s v="Walk-in"/>
    <d v="2024-02-14T00:00:00"/>
    <d v="2024-02-14T11:45:00"/>
    <d v="2024-02-14T11:45:00"/>
    <s v="Morning"/>
    <d v="2024-02-14T11:48:00"/>
    <d v="2024-02-14T11:54:00"/>
    <d v="2024-02-14T12:13:00"/>
    <d v="2024-02-14T12:26:00"/>
    <d v="2024-02-14T13:01:00"/>
    <d v="2024-02-14T14:03:00"/>
    <n v="0.49"/>
    <n v="6"/>
    <n v="8"/>
    <n v="0.22"/>
    <d v="1899-12-30T00:55:23"/>
    <n v="0"/>
    <s v="Walk-in"/>
    <n v="0.80176510485931274"/>
    <m/>
    <n v="27.999999996973202"/>
    <m/>
    <n v="137.99999999930151"/>
    <x v="5"/>
  </r>
  <r>
    <s v="P100807"/>
    <s v="Pediatrics"/>
    <x v="2"/>
    <s v="Scheduled"/>
    <d v="2024-02-21T00:00:00"/>
    <d v="2024-02-21T09:30:00"/>
    <d v="2024-02-21T09:17:00"/>
    <s v="Morning"/>
    <d v="2024-02-21T09:21:00"/>
    <d v="2024-02-21T09:30:00"/>
    <d v="2024-02-21T09:46:00"/>
    <d v="2024-02-21T10:22:00"/>
    <d v="2024-02-21T11:41:00"/>
    <d v="2024-02-21T13:47:00"/>
    <n v="0.72"/>
    <n v="2"/>
    <n v="13"/>
    <n v="0.28999999999999998"/>
    <m/>
    <n v="1"/>
    <s v="Online"/>
    <n v="7.2917075497313411E-2"/>
    <m/>
    <n v="29.000000000232831"/>
    <m/>
    <n v="270"/>
    <x v="5"/>
  </r>
  <r>
    <s v="P100815"/>
    <s v="Pediatrics"/>
    <x v="3"/>
    <s v="Emergency"/>
    <d v="2024-02-22T00:00:00"/>
    <d v="2024-02-22T15:30:00"/>
    <d v="2024-02-22T15:14:00"/>
    <s v="Afternoon"/>
    <d v="2024-02-22T15:16:00"/>
    <d v="2024-02-22T15:17:00"/>
    <d v="2024-02-22T15:55:00"/>
    <d v="2024-02-22T16:06:00"/>
    <d v="2024-02-22T16:23:00"/>
    <d v="2024-02-22T16:29:00"/>
    <n v="0.93"/>
    <n v="3"/>
    <n v="5"/>
    <n v="0.38"/>
    <d v="1899-12-30T00:20:35"/>
    <n v="0"/>
    <s v="Walk-in"/>
    <n v="0.74150843067139993"/>
    <m/>
    <n v="40.999999997438863"/>
    <m/>
    <n v="74.999999993015081"/>
    <x v="4"/>
  </r>
  <r>
    <s v="P100819"/>
    <s v="Pediatrics"/>
    <x v="3"/>
    <s v="Scheduled"/>
    <d v="2024-02-25T00:00:00"/>
    <d v="2024-02-25T14:45:00"/>
    <d v="2024-02-25T14:41:00"/>
    <s v="Afternoon"/>
    <d v="2024-02-25T14:46:00"/>
    <d v="2024-02-25T14:55:00"/>
    <d v="2024-02-25T15:31:00"/>
    <d v="2024-02-25T15:47:00"/>
    <d v="2024-02-25T16:02:00"/>
    <d v="2024-02-25T16:17:00"/>
    <n v="0.46"/>
    <n v="6"/>
    <n v="5"/>
    <n v="0.38"/>
    <m/>
    <n v="1"/>
    <s v="Online"/>
    <n v="0.52801766305041076"/>
    <m/>
    <n v="49.999999995343387"/>
    <m/>
    <n v="95.999999998603016"/>
    <x v="1"/>
  </r>
  <r>
    <s v="P100821"/>
    <s v="Pediatrics"/>
    <x v="0"/>
    <s v="Emergency"/>
    <d v="2024-02-25T00:00:00"/>
    <d v="2024-02-25T12:00:00"/>
    <d v="2024-02-25T11:57:00"/>
    <s v="Morning"/>
    <d v="2024-02-25T12:01:00"/>
    <d v="2024-02-25T12:06:00"/>
    <d v="2024-02-25T12:28:00"/>
    <d v="2024-02-25T12:52:00"/>
    <d v="2024-02-25T13:31:00"/>
    <d v="2024-02-25T13:50:00"/>
    <n v="0.62"/>
    <n v="7"/>
    <n v="3"/>
    <n v="0.13"/>
    <d v="1899-12-30T00:01:26"/>
    <n v="0"/>
    <s v="Walk-in"/>
    <n v="0.23702122452442076"/>
    <m/>
    <n v="30.99999999627471"/>
    <m/>
    <n v="113.00000000162981"/>
    <x v="1"/>
  </r>
  <r>
    <s v="P100844"/>
    <s v="Pediatrics"/>
    <x v="1"/>
    <s v="Scheduled"/>
    <d v="2024-03-01T00:00:00"/>
    <d v="2024-03-01T09:00:00"/>
    <d v="2024-03-01T08:39:00"/>
    <s v="Morning"/>
    <d v="2024-03-01T08:40:00"/>
    <d v="2024-03-01T08:44:00"/>
    <d v="2024-03-01T09:13:00"/>
    <d v="2024-03-01T09:42:00"/>
    <d v="2024-03-01T10:07:00"/>
    <d v="2024-03-01T10:27:00"/>
    <n v="0.78"/>
    <n v="6"/>
    <n v="14"/>
    <n v="0.23"/>
    <m/>
    <n v="1"/>
    <s v="Online"/>
    <n v="0.91385753385652757"/>
    <m/>
    <n v="33.999999995576218"/>
    <m/>
    <n v="107.99999999580905"/>
    <x v="0"/>
  </r>
  <r>
    <s v="P100861"/>
    <s v="Pediatrics"/>
    <x v="0"/>
    <s v="Scheduled"/>
    <d v="2024-02-15T00:00:00"/>
    <d v="2024-02-15T14:00:00"/>
    <d v="2024-02-15T13:49:00"/>
    <s v="Afternoon"/>
    <d v="2024-02-15T13:50:00"/>
    <d v="2024-02-15T14:00:00"/>
    <d v="2024-02-15T14:25:00"/>
    <d v="2024-02-15T14:52:00"/>
    <d v="2024-02-15T15:17:00"/>
    <d v="2024-02-15T15:37:00"/>
    <n v="0.93"/>
    <n v="8"/>
    <n v="11"/>
    <n v="0.45"/>
    <m/>
    <n v="1"/>
    <s v="Online"/>
    <n v="0.35283644118971746"/>
    <m/>
    <n v="36.000000002095476"/>
    <m/>
    <n v="107.99999999580905"/>
    <x v="4"/>
  </r>
  <r>
    <s v="P100869"/>
    <s v="Pediatrics"/>
    <x v="3"/>
    <s v="Walk-in"/>
    <d v="2024-01-07T00:00:00"/>
    <d v="2024-01-07T11:30:00"/>
    <d v="2024-01-07T11:44:00"/>
    <s v="Morning"/>
    <d v="2024-01-07T11:48:00"/>
    <d v="2024-01-07T11:55:00"/>
    <d v="2024-01-07T13:28:00"/>
    <d v="2024-01-07T13:46:00"/>
    <d v="2024-01-07T13:46:00"/>
    <d v="2024-01-07T15:06:00"/>
    <n v="0.85"/>
    <n v="6"/>
    <n v="4"/>
    <n v="0.34"/>
    <d v="1899-12-30T00:49:54"/>
    <n v="0"/>
    <s v="Walk-in"/>
    <n v="0.37066936571538522"/>
    <m/>
    <n v="104.00000000372529"/>
    <m/>
    <n v="201.99999999837019"/>
    <x v="1"/>
  </r>
  <r>
    <s v="P100917"/>
    <s v="Pediatrics"/>
    <x v="0"/>
    <s v="Scheduled"/>
    <d v="2024-02-12T00:00:00"/>
    <d v="2024-02-12T08:00:00"/>
    <d v="2024-02-12T07:32:00"/>
    <s v="Morning"/>
    <d v="2024-02-12T07:34:00"/>
    <d v="2024-02-12T07:42:00"/>
    <d v="2024-02-12T08:44:00"/>
    <d v="2024-02-12T08:56:00"/>
    <d v="2024-02-12T08:56:00"/>
    <d v="2024-02-12T09:04:00"/>
    <n v="0.89"/>
    <n v="5"/>
    <n v="12"/>
    <n v="0.32"/>
    <m/>
    <n v="1"/>
    <s v="Online"/>
    <n v="0.43203786280753564"/>
    <m/>
    <n v="72.000000004190952"/>
    <m/>
    <n v="92.000000006519258"/>
    <x v="2"/>
  </r>
  <r>
    <s v="P100919"/>
    <s v="Pediatrics"/>
    <x v="2"/>
    <s v="Walk-in"/>
    <d v="2024-01-18T00:00:00"/>
    <d v="2024-01-18T16:15:00"/>
    <d v="2024-01-18T15:55:00"/>
    <s v="Afternoon"/>
    <d v="2024-01-18T15:57:00"/>
    <d v="2024-01-18T16:06:00"/>
    <d v="2024-01-18T17:01:00"/>
    <d v="2024-01-18T17:19:00"/>
    <d v="2024-01-18T18:01:00"/>
    <d v="2024-01-18T19:13:00"/>
    <n v="0.44"/>
    <n v="2"/>
    <n v="7"/>
    <n v="0.39"/>
    <d v="1899-12-30T00:02:11"/>
    <n v="0"/>
    <s v="Walk-in"/>
    <n v="0.56521129313779817"/>
    <m/>
    <n v="65.999999995110556"/>
    <m/>
    <n v="197.99999999580905"/>
    <x v="4"/>
  </r>
  <r>
    <s v="P100926"/>
    <s v="Pediatrics"/>
    <x v="3"/>
    <s v="Scheduled"/>
    <d v="2024-03-21T00:00:00"/>
    <d v="2024-03-21T09:00:00"/>
    <d v="2024-03-21T08:54:00"/>
    <s v="Morning"/>
    <d v="2024-03-21T08:56:00"/>
    <d v="2024-03-21T09:02:00"/>
    <d v="2024-03-21T09:35:00"/>
    <d v="2024-03-21T09:49:00"/>
    <d v="2024-03-21T11:15:00"/>
    <d v="2024-03-21T12:26:00"/>
    <n v="0.95"/>
    <n v="5"/>
    <n v="5"/>
    <n v="0.1"/>
    <m/>
    <n v="1"/>
    <s v="Online"/>
    <n v="8.2725213711337897E-2"/>
    <m/>
    <n v="40.999999997438863"/>
    <m/>
    <n v="211.99999999953434"/>
    <x v="4"/>
  </r>
  <r>
    <s v="P100940"/>
    <s v="Pediatrics"/>
    <x v="2"/>
    <s v="Walk-in"/>
    <d v="2024-03-17T00:00:00"/>
    <d v="2024-03-17T12:30:00"/>
    <d v="2024-03-17T11:54:00"/>
    <s v="Morning"/>
    <d v="2024-03-17T11:58:00"/>
    <d v="2024-03-17T12:08:00"/>
    <d v="2024-03-17T12:36:00"/>
    <d v="2024-03-17T13:01:00"/>
    <d v="2024-03-17T13:36:00"/>
    <d v="2024-03-17T14:44:00"/>
    <n v="0.34"/>
    <n v="4"/>
    <n v="6"/>
    <n v="0.39"/>
    <d v="1899-12-30T00:04:21"/>
    <n v="0"/>
    <s v="Walk-in"/>
    <n v="0.11196671439752903"/>
    <m/>
    <n v="42.000000000698492"/>
    <m/>
    <n v="169.99999999883585"/>
    <x v="1"/>
  </r>
  <r>
    <s v="P100968"/>
    <s v="Pediatrics"/>
    <x v="2"/>
    <s v="Walk-in"/>
    <d v="2024-03-15T00:00:00"/>
    <d v="2024-03-15T12:45:00"/>
    <d v="2024-03-15T13:03:00"/>
    <s v="Afternoon"/>
    <d v="2024-03-15T13:04:00"/>
    <d v="2024-03-15T13:07:00"/>
    <d v="2024-03-15T14:13:00"/>
    <d v="2024-03-15T14:20:00"/>
    <d v="2024-03-15T14:20:00"/>
    <d v="2024-03-15T16:14:00"/>
    <n v="0.85"/>
    <n v="4"/>
    <n v="10"/>
    <n v="0.31"/>
    <d v="1899-12-30T00:12:32"/>
    <n v="0"/>
    <s v="Walk-in"/>
    <n v="0.26841323652640969"/>
    <m/>
    <n v="70.000000008149073"/>
    <m/>
    <n v="191.00000000442378"/>
    <x v="0"/>
  </r>
  <r>
    <s v="P100969"/>
    <s v="Pediatrics"/>
    <x v="0"/>
    <s v="Scheduled"/>
    <d v="2024-02-26T00:00:00"/>
    <d v="2024-02-26T10:30:00"/>
    <d v="2024-02-26T10:22:00"/>
    <s v="Morning"/>
    <d v="2024-02-26T10:24:00"/>
    <d v="2024-02-26T10:30:00"/>
    <d v="2024-02-26T11:24:00"/>
    <d v="2024-02-26T11:31:00"/>
    <d v="2024-02-26T11:31:00"/>
    <d v="2024-02-26T11:34:00"/>
    <n v="0.4"/>
    <n v="2"/>
    <n v="3"/>
    <n v="0.46"/>
    <m/>
    <n v="1"/>
    <s v="Online"/>
    <n v="1.647283191007376E-3"/>
    <m/>
    <n v="62.000000003026798"/>
    <m/>
    <n v="72.000000004190952"/>
    <x v="2"/>
  </r>
  <r>
    <s v="P100973"/>
    <s v="Pediatrics"/>
    <x v="0"/>
    <s v="Scheduled"/>
    <d v="2024-02-11T00:00:00"/>
    <d v="2024-02-11T11:30:00"/>
    <d v="2024-02-11T11:43:00"/>
    <s v="Morning"/>
    <d v="2024-02-11T11:47:00"/>
    <d v="2024-02-11T11:56:00"/>
    <d v="2024-02-11T14:07:00"/>
    <d v="2024-02-11T14:12:00"/>
    <d v="2024-02-11T14:12:00"/>
    <d v="2024-02-11T15:10:00"/>
    <n v="0.65"/>
    <n v="5"/>
    <n v="13"/>
    <n v="0.14000000000000001"/>
    <m/>
    <n v="1"/>
    <s v="Online"/>
    <n v="0.31236524945567723"/>
    <m/>
    <n v="143.99999999790452"/>
    <m/>
    <n v="207.00000000419095"/>
    <x v="1"/>
  </r>
  <r>
    <s v="P100977"/>
    <s v="Pediatrics"/>
    <x v="3"/>
    <s v="Scheduled"/>
    <d v="2024-03-01T00:00:00"/>
    <d v="2024-03-01T16:30:00"/>
    <d v="2024-03-01T16:15:00"/>
    <s v="Afternoon"/>
    <d v="2024-03-01T16:16:00"/>
    <d v="2024-03-01T16:28:00"/>
    <d v="2024-03-01T16:38:00"/>
    <d v="2024-03-01T17:00:00"/>
    <d v="2024-03-01T18:51:00"/>
    <d v="2024-03-01T19:05:00"/>
    <n v="0.31"/>
    <n v="2"/>
    <n v="11"/>
    <n v="0.13"/>
    <m/>
    <n v="1"/>
    <s v="Online"/>
    <n v="0.6648540876529575"/>
    <m/>
    <n v="23.000000001629815"/>
    <m/>
    <n v="169.99999999883585"/>
    <x v="0"/>
  </r>
  <r>
    <s v="P100978"/>
    <s v="Pediatrics"/>
    <x v="0"/>
    <s v="Scheduled"/>
    <d v="2024-02-04T00:00:00"/>
    <d v="2024-02-04T11:45:00"/>
    <d v="2024-02-04T12:00:00"/>
    <s v="Afternoon"/>
    <d v="2024-02-04T12:03:00"/>
    <d v="2024-02-04T12:09:00"/>
    <d v="2024-02-04T12:28:00"/>
    <d v="2024-02-04T12:58:00"/>
    <d v="2024-02-04T13:41:00"/>
    <d v="2024-02-04T13:49:00"/>
    <n v="0.51"/>
    <n v="8"/>
    <n v="3"/>
    <n v="0.32"/>
    <m/>
    <n v="1"/>
    <s v="Online"/>
    <n v="0.93354658614284902"/>
    <m/>
    <n v="27.999999996973202"/>
    <m/>
    <n v="108.99999999906868"/>
    <x v="1"/>
  </r>
  <r>
    <s v="P100980"/>
    <s v="Pediatrics"/>
    <x v="3"/>
    <s v="Emergency"/>
    <d v="2024-01-29T00:00:00"/>
    <d v="2024-01-29T12:15:00"/>
    <d v="2024-01-29T11:49:00"/>
    <s v="Morning"/>
    <d v="2024-01-29T11:53:00"/>
    <d v="2024-01-29T12:02:00"/>
    <d v="2024-01-29T12:47:00"/>
    <d v="2024-01-29T13:03:00"/>
    <d v="2024-01-29T14:10:00"/>
    <d v="2024-01-29T14:12:00"/>
    <n v="0.95"/>
    <n v="2"/>
    <n v="13"/>
    <n v="0.39"/>
    <d v="1899-12-30T00:58:53"/>
    <n v="0"/>
    <s v="Walk-in"/>
    <n v="0.1157897544648917"/>
    <m/>
    <n v="58.000000000465661"/>
    <m/>
    <n v="143.00000000512227"/>
    <x v="2"/>
  </r>
  <r>
    <s v="P100987"/>
    <s v="Pediatrics"/>
    <x v="0"/>
    <s v="Scheduled"/>
    <d v="2024-02-26T00:00:00"/>
    <d v="2024-02-26T14:00:00"/>
    <d v="2024-02-26T13:36:00"/>
    <s v="Afternoon"/>
    <d v="2024-02-26T13:41:00"/>
    <d v="2024-02-26T13:49:00"/>
    <d v="2024-02-26T15:01:00"/>
    <d v="2024-02-26T15:12:00"/>
    <d v="2024-02-26T17:05:00"/>
    <d v="2024-02-26T17:11:00"/>
    <n v="0.32"/>
    <n v="3"/>
    <n v="3"/>
    <n v="0.28999999999999998"/>
    <m/>
    <n v="1"/>
    <s v="Online"/>
    <n v="0.21037436940425358"/>
    <m/>
    <n v="85.000000004656613"/>
    <m/>
    <n v="214.99999999883585"/>
    <x v="2"/>
  </r>
  <r>
    <s v="P100991"/>
    <s v="Pediatrics"/>
    <x v="3"/>
    <s v="Emergency"/>
    <d v="2024-02-11T00:00:00"/>
    <d v="2024-02-11T16:30:00"/>
    <d v="2024-02-11T16:07:00"/>
    <s v="Afternoon"/>
    <d v="2024-02-11T16:11:00"/>
    <d v="2024-02-11T16:16:00"/>
    <d v="2024-02-11T18:14:00"/>
    <d v="2024-02-11T18:40:00"/>
    <d v="2024-02-11T19:32:00"/>
    <d v="2024-02-11T21:14:00"/>
    <n v="0.76"/>
    <n v="8"/>
    <n v="12"/>
    <n v="0.19"/>
    <d v="1899-12-30T00:15:41"/>
    <n v="0"/>
    <s v="Walk-in"/>
    <n v="0.83104495953749336"/>
    <m/>
    <n v="127.0000000053551"/>
    <m/>
    <n v="307.0000000053551"/>
    <x v="1"/>
  </r>
  <r>
    <s v="P100005"/>
    <s v="Radiology"/>
    <x v="2"/>
    <s v="Walk-in"/>
    <d v="2024-03-29T00:00:00"/>
    <d v="2024-03-29T16:00:00"/>
    <d v="2024-03-29T15:50:00"/>
    <s v="Afternoon"/>
    <d v="2024-03-29T15:51:00"/>
    <d v="2024-03-29T15:56:00"/>
    <d v="2024-03-29T16:12:00"/>
    <d v="2024-03-29T16:35:00"/>
    <d v="2024-03-29T17:05:00"/>
    <d v="2024-03-29T18:21:00"/>
    <n v="0.5"/>
    <n v="6"/>
    <n v="8"/>
    <n v="0.37"/>
    <d v="1899-12-30T00:58:48"/>
    <n v="0"/>
    <s v="Walk-in"/>
    <n v="8.5376503131821102E-2"/>
    <m/>
    <n v="22.000000008847564"/>
    <m/>
    <n v="150.99999999976717"/>
    <x v="0"/>
  </r>
  <r>
    <s v="P100038"/>
    <s v="Radiology"/>
    <x v="0"/>
    <s v="Emergency"/>
    <d v="2024-01-14T00:00:00"/>
    <d v="2024-01-14T10:00:00"/>
    <d v="2024-01-14T09:22:00"/>
    <s v="Morning"/>
    <d v="2024-01-14T09:26:00"/>
    <d v="2024-01-14T09:30:00"/>
    <d v="2024-01-14T10:09:00"/>
    <d v="2024-01-14T10:19:00"/>
    <d v="2024-01-14T10:19:00"/>
    <d v="2024-01-14T10:22:00"/>
    <n v="0.44"/>
    <n v="7"/>
    <n v="8"/>
    <n v="0.44"/>
    <d v="1899-12-30T00:29:15"/>
    <n v="0"/>
    <s v="Walk-in"/>
    <n v="0.96290119280151465"/>
    <m/>
    <n v="47.000000006519258"/>
    <m/>
    <n v="59.99999999650754"/>
    <x v="1"/>
  </r>
  <r>
    <s v="P100043"/>
    <s v="Radiology"/>
    <x v="1"/>
    <s v="Scheduled"/>
    <d v="2024-03-25T00:00:00"/>
    <d v="2024-03-25T09:00:00"/>
    <d v="2024-03-25T08:40:00"/>
    <s v="Morning"/>
    <d v="2024-03-25T08:42:00"/>
    <d v="2024-03-25T08:49:00"/>
    <d v="2024-03-25T09:43:00"/>
    <d v="2024-03-25T10:15:00"/>
    <d v="2024-03-25T11:31:00"/>
    <d v="2024-03-25T11:50:00"/>
    <n v="0.71"/>
    <n v="6"/>
    <n v="12"/>
    <n v="0.23"/>
    <m/>
    <n v="1"/>
    <s v="Online"/>
    <n v="0.44067082848905059"/>
    <m/>
    <n v="63.000000006286427"/>
    <m/>
    <n v="190.00000000116415"/>
    <x v="2"/>
  </r>
  <r>
    <s v="P100055"/>
    <s v="Radiology"/>
    <x v="2"/>
    <s v="Walk-in"/>
    <d v="2024-02-04T00:00:00"/>
    <d v="2024-02-04T11:00:00"/>
    <d v="2024-02-04T10:50:00"/>
    <s v="Morning"/>
    <d v="2024-02-04T10:54:00"/>
    <d v="2024-02-04T10:56:00"/>
    <d v="2024-02-04T11:23:00"/>
    <d v="2024-02-04T11:43:00"/>
    <d v="2024-02-04T12:41:00"/>
    <d v="2024-02-04T14:42:00"/>
    <n v="0.53"/>
    <n v="6"/>
    <n v="12"/>
    <n v="0.3"/>
    <d v="1899-12-30T00:54:38"/>
    <n v="0"/>
    <s v="Walk-in"/>
    <n v="0.87339953602296871"/>
    <m/>
    <n v="33.000000002793968"/>
    <m/>
    <n v="232.00000000186265"/>
    <x v="1"/>
  </r>
  <r>
    <s v="P100062"/>
    <s v="Radiology"/>
    <x v="3"/>
    <s v="Scheduled"/>
    <d v="2024-02-21T00:00:00"/>
    <d v="2024-02-21T11:15:00"/>
    <d v="2024-02-21T10:58:00"/>
    <s v="Morning"/>
    <d v="2024-02-21T11:00:00"/>
    <d v="2024-02-21T11:09:00"/>
    <d v="2024-02-21T11:14:00"/>
    <d v="2024-02-21T11:31:00"/>
    <d v="2024-02-21T12:06:00"/>
    <d v="2024-02-21T12:22:00"/>
    <n v="0.86"/>
    <n v="6"/>
    <n v="7"/>
    <n v="0.15"/>
    <m/>
    <n v="1"/>
    <s v="Online"/>
    <n v="0.86371071708258085"/>
    <m/>
    <n v="15.999999999767169"/>
    <m/>
    <n v="84.000000001396984"/>
    <x v="5"/>
  </r>
  <r>
    <s v="P100065"/>
    <s v="Radiology"/>
    <x v="1"/>
    <s v="Scheduled"/>
    <d v="2024-03-23T00:00:00"/>
    <d v="2024-03-23T16:45:00"/>
    <d v="2024-03-23T16:58:00"/>
    <s v="Afternoon"/>
    <d v="2024-03-23T17:03:00"/>
    <d v="2024-03-23T17:07:00"/>
    <d v="2024-03-23T17:45:00"/>
    <d v="2024-03-23T18:06:00"/>
    <d v="2024-03-23T20:37:00"/>
    <d v="2024-03-23T21:54:00"/>
    <n v="0.91"/>
    <n v="6"/>
    <n v="10"/>
    <n v="0.27"/>
    <m/>
    <n v="1"/>
    <s v="Online"/>
    <n v="0.79962698065540239"/>
    <m/>
    <n v="47.000000006519258"/>
    <m/>
    <n v="296.00000000093132"/>
    <x v="6"/>
  </r>
  <r>
    <s v="P100081"/>
    <s v="Radiology"/>
    <x v="0"/>
    <s v="Walk-in"/>
    <d v="2024-03-15T00:00:00"/>
    <d v="2024-03-15T15:30:00"/>
    <d v="2024-03-15T15:07:00"/>
    <s v="Afternoon"/>
    <d v="2024-03-15T15:12:00"/>
    <d v="2024-03-15T15:18:00"/>
    <d v="2024-03-15T15:55:00"/>
    <d v="2024-03-15T16:07:00"/>
    <d v="2024-03-15T17:06:00"/>
    <d v="2024-03-15T19:05:00"/>
    <n v="0.3"/>
    <n v="7"/>
    <n v="5"/>
    <n v="0.32"/>
    <d v="1899-12-30T00:13:29"/>
    <n v="0"/>
    <s v="Walk-in"/>
    <n v="0.54587585253659632"/>
    <m/>
    <n v="47.999999999301508"/>
    <m/>
    <n v="238.00000000046566"/>
    <x v="0"/>
  </r>
  <r>
    <s v="P100090"/>
    <s v="Radiology"/>
    <x v="1"/>
    <s v="Scheduled"/>
    <d v="2024-02-17T00:00:00"/>
    <d v="2024-02-17T12:30:00"/>
    <d v="2024-02-17T12:41:00"/>
    <s v="Afternoon"/>
    <d v="2024-02-17T12:45:00"/>
    <d v="2024-02-17T12:51:00"/>
    <d v="2024-02-17T13:07:00"/>
    <d v="2024-02-17T13:31:00"/>
    <d v="2024-02-17T14:46:00"/>
    <d v="2024-02-17T14:56:00"/>
    <n v="0.89"/>
    <n v="8"/>
    <n v="10"/>
    <n v="0.19"/>
    <m/>
    <n v="1"/>
    <s v="Online"/>
    <n v="0.82789117238464272"/>
    <m/>
    <n v="26.000000000931323"/>
    <m/>
    <n v="135"/>
    <x v="6"/>
  </r>
  <r>
    <s v="P100103"/>
    <s v="Radiology"/>
    <x v="3"/>
    <s v="Walk-in"/>
    <d v="2024-03-16T00:00:00"/>
    <d v="2024-03-16T16:15:00"/>
    <d v="2024-03-16T16:02:00"/>
    <s v="Afternoon"/>
    <d v="2024-03-16T16:07:00"/>
    <d v="2024-03-16T16:10:00"/>
    <d v="2024-03-16T16:39:00"/>
    <d v="2024-03-16T16:57:00"/>
    <d v="2024-03-16T16:57:00"/>
    <d v="2024-03-16T18:34:00"/>
    <n v="0.55000000000000004"/>
    <n v="4"/>
    <n v="6"/>
    <n v="0.47"/>
    <d v="1899-12-30T00:08:45"/>
    <n v="0"/>
    <s v="Walk-in"/>
    <n v="0.57928895155771021"/>
    <m/>
    <n v="36.999999994877726"/>
    <m/>
    <n v="151.99999999254942"/>
    <x v="6"/>
  </r>
  <r>
    <s v="P100114"/>
    <s v="Radiology"/>
    <x v="0"/>
    <s v="Scheduled"/>
    <d v="2024-03-23T00:00:00"/>
    <d v="2024-03-23T08:00:00"/>
    <d v="2024-03-23T07:53:00"/>
    <s v="Morning"/>
    <d v="2024-03-23T07:57:00"/>
    <d v="2024-03-23T08:10:00"/>
    <d v="2024-03-23T08:20:00"/>
    <d v="2024-03-23T08:32:00"/>
    <d v="2024-03-23T09:56:00"/>
    <d v="2024-03-23T11:19:00"/>
    <n v="0.77"/>
    <n v="4"/>
    <n v="6"/>
    <n v="0.11"/>
    <m/>
    <n v="1"/>
    <s v="Online"/>
    <n v="0.22429901898263216"/>
    <m/>
    <n v="26.999999993713573"/>
    <m/>
    <n v="206.00000000093132"/>
    <x v="6"/>
  </r>
  <r>
    <s v="P100124"/>
    <s v="Radiology"/>
    <x v="1"/>
    <s v="Emergency"/>
    <d v="2024-01-28T00:00:00"/>
    <d v="2024-01-28T10:15:00"/>
    <d v="2024-01-28T10:08:00"/>
    <s v="Morning"/>
    <d v="2024-01-28T10:13:00"/>
    <d v="2024-01-28T10:19:00"/>
    <d v="2024-01-28T11:09:00"/>
    <d v="2024-01-28T11:21:00"/>
    <d v="2024-01-28T12:33:00"/>
    <d v="2024-01-28T12:39:00"/>
    <n v="0.84"/>
    <n v="6"/>
    <n v="3"/>
    <n v="0.13"/>
    <d v="1899-12-30T00:14:15"/>
    <n v="0"/>
    <s v="Walk-in"/>
    <n v="9.3845082632191823E-2"/>
    <m/>
    <n v="60.999999999767169"/>
    <m/>
    <n v="150.99999999976717"/>
    <x v="1"/>
  </r>
  <r>
    <s v="P100128"/>
    <s v="Radiology"/>
    <x v="3"/>
    <s v="Scheduled"/>
    <d v="2024-03-06T00:00:00"/>
    <d v="2024-03-06T16:45:00"/>
    <d v="2024-03-06T16:37:00"/>
    <s v="Afternoon"/>
    <d v="2024-03-06T16:39:00"/>
    <d v="2024-03-06T16:45:00"/>
    <d v="2024-03-06T16:47:00"/>
    <d v="2024-03-06T16:57:00"/>
    <d v="2024-03-06T16:57:00"/>
    <d v="2024-03-06T17:14:00"/>
    <n v="0.41"/>
    <n v="6"/>
    <n v="5"/>
    <n v="0.5"/>
    <m/>
    <n v="1"/>
    <s v="Online"/>
    <n v="0.5625785902140128"/>
    <m/>
    <n v="10.000000001164153"/>
    <m/>
    <n v="36.999999994877726"/>
    <x v="5"/>
  </r>
  <r>
    <s v="P100131"/>
    <s v="Radiology"/>
    <x v="3"/>
    <s v="Scheduled"/>
    <d v="2024-01-05T00:00:00"/>
    <d v="2024-01-05T13:15:00"/>
    <d v="2024-01-05T13:21:00"/>
    <s v="Afternoon"/>
    <d v="2024-01-05T13:24:00"/>
    <d v="2024-01-05T13:30:00"/>
    <d v="2024-01-05T13:31:00"/>
    <d v="2024-01-05T14:09:00"/>
    <d v="2024-01-05T16:06:00"/>
    <d v="2024-01-05T17:34:00"/>
    <n v="0.56999999999999995"/>
    <n v="7"/>
    <n v="14"/>
    <n v="0.22"/>
    <m/>
    <n v="1"/>
    <s v="Online"/>
    <n v="0.44922888648493797"/>
    <m/>
    <n v="10.000000001164153"/>
    <m/>
    <n v="252.9999999969732"/>
    <x v="0"/>
  </r>
  <r>
    <s v="P100141"/>
    <s v="Radiology"/>
    <x v="2"/>
    <s v="Scheduled"/>
    <d v="2024-01-28T00:00:00"/>
    <d v="2024-01-28T08:30:00"/>
    <d v="2024-01-28T07:41:00"/>
    <s v="Morning"/>
    <d v="2024-01-28T07:44:00"/>
    <d v="2024-01-28T07:47:00"/>
    <d v="2024-01-28T08:17:00"/>
    <d v="2024-01-28T08:43:00"/>
    <d v="2024-01-28T08:43:00"/>
    <d v="2024-01-28T09:46:00"/>
    <n v="0.91"/>
    <n v="4"/>
    <n v="5"/>
    <n v="0.23"/>
    <m/>
    <n v="1"/>
    <s v="Online"/>
    <n v="0.78324065535604892"/>
    <m/>
    <n v="35.999999991618097"/>
    <m/>
    <n v="124.99999999883585"/>
    <x v="1"/>
  </r>
  <r>
    <s v="P100142"/>
    <s v="Radiology"/>
    <x v="3"/>
    <s v="Scheduled"/>
    <d v="2024-02-04T00:00:00"/>
    <d v="2024-02-04T11:00:00"/>
    <d v="2024-02-04T11:04:00"/>
    <s v="Morning"/>
    <d v="2024-02-04T11:09:00"/>
    <d v="2024-02-04T11:13:00"/>
    <d v="2024-02-04T11:47:00"/>
    <d v="2024-02-04T12:03:00"/>
    <d v="2024-02-04T12:51:00"/>
    <d v="2024-02-04T13:01:00"/>
    <n v="0.68"/>
    <n v="6"/>
    <n v="4"/>
    <n v="0.12"/>
    <m/>
    <n v="1"/>
    <s v="Online"/>
    <n v="0.34956801126121384"/>
    <m/>
    <n v="43.000000003958121"/>
    <m/>
    <n v="117.00000000419095"/>
    <x v="1"/>
  </r>
  <r>
    <s v="P100143"/>
    <s v="Radiology"/>
    <x v="2"/>
    <s v="Walk-in"/>
    <d v="2024-02-11T00:00:00"/>
    <d v="2024-02-11T10:00:00"/>
    <d v="2024-02-11T10:10:00"/>
    <s v="Morning"/>
    <d v="2024-02-11T10:14:00"/>
    <d v="2024-02-11T10:24:00"/>
    <d v="2024-02-11T11:04:00"/>
    <d v="2024-02-11T11:22:00"/>
    <d v="2024-02-11T12:00:00"/>
    <d v="2024-02-11T12:17:00"/>
    <n v="0.84"/>
    <n v="6"/>
    <n v="5"/>
    <n v="0.43"/>
    <d v="1899-12-30T00:14:25"/>
    <n v="0"/>
    <s v="Walk-in"/>
    <n v="0.32174437943630008"/>
    <m/>
    <n v="53.999999997904524"/>
    <m/>
    <n v="127.0000000053551"/>
    <x v="1"/>
  </r>
  <r>
    <s v="P100145"/>
    <s v="Radiology"/>
    <x v="0"/>
    <s v="Walk-in"/>
    <d v="2024-01-23T00:00:00"/>
    <d v="2024-01-23T08:30:00"/>
    <d v="2024-01-23T08:33:00"/>
    <s v="Morning"/>
    <d v="2024-01-23T08:35:00"/>
    <d v="2024-01-23T08:39:00"/>
    <d v="2024-01-23T10:37:00"/>
    <d v="2024-01-23T10:54:00"/>
    <d v="2024-01-23T11:13:00"/>
    <d v="2024-01-23T11:26:00"/>
    <n v="0.57999999999999996"/>
    <n v="7"/>
    <n v="9"/>
    <n v="0.26"/>
    <d v="1899-12-30T00:40:32"/>
    <n v="0"/>
    <s v="Walk-in"/>
    <n v="0.16726217767355467"/>
    <m/>
    <n v="124.0000000060536"/>
    <m/>
    <n v="173.00000000861473"/>
    <x v="3"/>
  </r>
  <r>
    <s v="P100146"/>
    <s v="Radiology"/>
    <x v="2"/>
    <s v="Walk-in"/>
    <d v="2024-01-13T00:00:00"/>
    <d v="2024-01-13T08:30:00"/>
    <d v="2024-01-13T08:31:00"/>
    <s v="Morning"/>
    <d v="2024-01-13T08:35:00"/>
    <d v="2024-01-13T08:44:00"/>
    <d v="2024-01-13T08:59:00"/>
    <d v="2024-01-13T09:17:00"/>
    <d v="2024-01-13T09:17:00"/>
    <d v="2024-01-13T09:58:00"/>
    <n v="0.94"/>
    <n v="6"/>
    <n v="11"/>
    <n v="0.11"/>
    <d v="1899-12-30T00:36:52"/>
    <n v="0"/>
    <s v="Walk-in"/>
    <n v="0.87520176148777618"/>
    <m/>
    <n v="27.999999996973202"/>
    <m/>
    <n v="87.000000000698492"/>
    <x v="6"/>
  </r>
  <r>
    <s v="P100155"/>
    <s v="Radiology"/>
    <x v="1"/>
    <s v="Walk-in"/>
    <d v="2024-02-17T00:00:00"/>
    <d v="2024-02-17T11:00:00"/>
    <d v="2024-02-17T10:40:00"/>
    <s v="Morning"/>
    <d v="2024-02-17T10:41:00"/>
    <d v="2024-02-17T10:45:00"/>
    <d v="2024-02-17T11:25:00"/>
    <d v="2024-02-17T11:39:00"/>
    <d v="2024-02-17T12:18:00"/>
    <d v="2024-02-17T12:20:00"/>
    <n v="0.52"/>
    <n v="3"/>
    <n v="6"/>
    <n v="0.18"/>
    <d v="1899-12-30T00:45:58"/>
    <n v="0"/>
    <s v="Walk-in"/>
    <n v="0.37968294218775789"/>
    <m/>
    <n v="45"/>
    <m/>
    <n v="100.00000000116415"/>
    <x v="6"/>
  </r>
  <r>
    <s v="P100166"/>
    <s v="Radiology"/>
    <x v="2"/>
    <s v="Scheduled"/>
    <d v="2024-01-03T00:00:00"/>
    <d v="2024-01-03T10:45:00"/>
    <d v="2024-01-03T10:34:00"/>
    <s v="Morning"/>
    <d v="2024-01-03T10:39:00"/>
    <d v="2024-01-03T10:45:00"/>
    <d v="2024-01-03T11:51:00"/>
    <d v="2024-01-03T11:56:00"/>
    <d v="2024-01-03T11:56:00"/>
    <d v="2024-01-03T12:05:00"/>
    <n v="0.6"/>
    <n v="8"/>
    <n v="8"/>
    <n v="0.13"/>
    <m/>
    <n v="1"/>
    <s v="Online"/>
    <n v="0.18463089886234207"/>
    <m/>
    <n v="76.999999999534339"/>
    <m/>
    <n v="90.99999999278225"/>
    <x v="5"/>
  </r>
  <r>
    <s v="P100169"/>
    <s v="Radiology"/>
    <x v="0"/>
    <s v="Emergency"/>
    <d v="2024-03-23T00:00:00"/>
    <d v="2024-03-23T10:15:00"/>
    <d v="2024-03-23T10:14:00"/>
    <s v="Morning"/>
    <d v="2024-03-23T10:17:00"/>
    <d v="2024-03-23T10:23:00"/>
    <d v="2024-03-23T10:37:00"/>
    <d v="2024-03-23T10:51:00"/>
    <d v="2024-03-23T11:16:00"/>
    <d v="2024-03-23T12:00:00"/>
    <n v="0.63"/>
    <n v="5"/>
    <n v="3"/>
    <n v="0.16"/>
    <d v="1899-12-30T00:20:37"/>
    <n v="0"/>
    <s v="Walk-in"/>
    <n v="0.75423269042431862"/>
    <m/>
    <n v="23.000000001629815"/>
    <m/>
    <n v="105.99999999976717"/>
    <x v="6"/>
  </r>
  <r>
    <s v="P100176"/>
    <s v="Radiology"/>
    <x v="2"/>
    <s v="Scheduled"/>
    <d v="2024-03-31T00:00:00"/>
    <d v="2024-03-31T09:45:00"/>
    <d v="2024-03-31T09:27:00"/>
    <s v="Morning"/>
    <d v="2024-03-31T09:30:00"/>
    <d v="2024-03-31T09:38:00"/>
    <d v="2024-03-31T10:25:00"/>
    <d v="2024-03-31T10:40:00"/>
    <d v="2024-03-31T10:40:00"/>
    <d v="2024-03-31T10:45:00"/>
    <n v="0.82"/>
    <n v="7"/>
    <n v="10"/>
    <n v="0.32"/>
    <m/>
    <n v="1"/>
    <s v="Online"/>
    <n v="0.88805979820291858"/>
    <m/>
    <n v="58.000000000465661"/>
    <m/>
    <n v="77.999999992316589"/>
    <x v="1"/>
  </r>
  <r>
    <s v="P100184"/>
    <s v="Radiology"/>
    <x v="2"/>
    <s v="Walk-in"/>
    <d v="2024-03-17T00:00:00"/>
    <d v="2024-03-17T12:30:00"/>
    <d v="2024-03-17T11:57:00"/>
    <s v="Morning"/>
    <d v="2024-03-17T12:00:00"/>
    <d v="2024-03-17T12:04:00"/>
    <d v="2024-03-17T12:22:00"/>
    <d v="2024-03-17T12:35:00"/>
    <d v="2024-03-17T12:35:00"/>
    <d v="2024-03-17T13:10:00"/>
    <n v="0.45"/>
    <n v="3"/>
    <n v="11"/>
    <n v="0.13"/>
    <d v="1899-12-30T00:04:57"/>
    <n v="0"/>
    <s v="Walk-in"/>
    <n v="0.79173254013231109"/>
    <m/>
    <n v="24.999999997671694"/>
    <m/>
    <n v="72.999999996973202"/>
    <x v="1"/>
  </r>
  <r>
    <s v="P100202"/>
    <s v="Radiology"/>
    <x v="1"/>
    <s v="Scheduled"/>
    <d v="2024-02-10T00:00:00"/>
    <d v="2024-02-10T12:00:00"/>
    <d v="2024-02-10T11:19:00"/>
    <s v="Morning"/>
    <d v="2024-02-10T11:23:00"/>
    <d v="2024-02-10T11:33:00"/>
    <d v="2024-02-10T11:50:00"/>
    <d v="2024-02-10T12:22:00"/>
    <d v="2024-02-10T15:09:00"/>
    <d v="2024-02-10T16:25:00"/>
    <n v="0.88"/>
    <n v="5"/>
    <n v="6"/>
    <n v="0.22"/>
    <m/>
    <n v="1"/>
    <s v="Online"/>
    <n v="0.18361368020886049"/>
    <m/>
    <n v="30.99999999627471"/>
    <m/>
    <n v="306.00000000209548"/>
    <x v="6"/>
  </r>
  <r>
    <s v="P100204"/>
    <s v="Radiology"/>
    <x v="2"/>
    <s v="Walk-in"/>
    <d v="2024-02-07T00:00:00"/>
    <d v="2024-02-07T15:30:00"/>
    <d v="2024-02-07T15:30:00"/>
    <s v="Afternoon"/>
    <d v="2024-02-07T15:31:00"/>
    <d v="2024-02-07T15:41:00"/>
    <d v="2024-02-07T16:44:00"/>
    <d v="2024-02-07T16:52:00"/>
    <d v="2024-02-07T17:25:00"/>
    <d v="2024-02-07T18:19:00"/>
    <n v="0.33"/>
    <n v="7"/>
    <n v="12"/>
    <n v="0.47"/>
    <d v="1899-12-30T00:34:14"/>
    <n v="0"/>
    <s v="Walk-in"/>
    <n v="0.33800891108683861"/>
    <m/>
    <n v="74.000000000232831"/>
    <m/>
    <n v="168.99999999557622"/>
    <x v="5"/>
  </r>
  <r>
    <s v="P100225"/>
    <s v="Radiology"/>
    <x v="1"/>
    <s v="Scheduled"/>
    <d v="2024-02-05T00:00:00"/>
    <d v="2024-02-05T11:15:00"/>
    <d v="2024-02-05T11:01:00"/>
    <s v="Morning"/>
    <d v="2024-02-05T11:04:00"/>
    <d v="2024-02-05T11:13:00"/>
    <d v="2024-02-05T13:26:00"/>
    <d v="2024-02-05T13:37:00"/>
    <d v="2024-02-05T13:37:00"/>
    <d v="2024-02-05T13:45:00"/>
    <n v="0.57999999999999996"/>
    <n v="2"/>
    <n v="3"/>
    <n v="0.46"/>
    <m/>
    <n v="1"/>
    <s v="Online"/>
    <n v="0.88065021985198444"/>
    <m/>
    <n v="145.00000000116415"/>
    <m/>
    <n v="164.00000000023283"/>
    <x v="2"/>
  </r>
  <r>
    <s v="P100232"/>
    <s v="Radiology"/>
    <x v="3"/>
    <s v="Scheduled"/>
    <d v="2024-03-04T00:00:00"/>
    <d v="2024-03-04T16:30:00"/>
    <d v="2024-03-04T16:15:00"/>
    <s v="Afternoon"/>
    <d v="2024-03-04T16:16:00"/>
    <d v="2024-03-04T16:23:00"/>
    <d v="2024-03-04T16:31:00"/>
    <d v="2024-03-04T16:59:00"/>
    <d v="2024-03-04T16:59:00"/>
    <d v="2024-03-04T18:08:00"/>
    <n v="0.8"/>
    <n v="7"/>
    <n v="13"/>
    <n v="0.16"/>
    <m/>
    <n v="1"/>
    <s v="Online"/>
    <n v="0.57486996089998754"/>
    <m/>
    <n v="15.999999999767169"/>
    <m/>
    <n v="113.00000000162981"/>
    <x v="2"/>
  </r>
  <r>
    <s v="P100236"/>
    <s v="Radiology"/>
    <x v="2"/>
    <s v="Scheduled"/>
    <d v="2024-03-12T00:00:00"/>
    <d v="2024-03-12T15:15:00"/>
    <d v="2024-03-12T14:40:00"/>
    <s v="Afternoon"/>
    <d v="2024-03-12T14:42:00"/>
    <d v="2024-03-12T14:51:00"/>
    <d v="2024-03-12T14:59:00"/>
    <d v="2024-03-12T15:18:00"/>
    <d v="2024-03-12T15:38:00"/>
    <d v="2024-03-12T17:23:00"/>
    <n v="0.49"/>
    <n v="2"/>
    <n v="7"/>
    <n v="0.38"/>
    <m/>
    <n v="1"/>
    <s v="Online"/>
    <n v="1.145810980792783E-2"/>
    <m/>
    <n v="18.999999999068677"/>
    <m/>
    <n v="163.00000000745058"/>
    <x v="3"/>
  </r>
  <r>
    <s v="P100250"/>
    <s v="Radiology"/>
    <x v="2"/>
    <s v="Scheduled"/>
    <d v="2024-02-11T00:00:00"/>
    <d v="2024-02-11T12:45:00"/>
    <d v="2024-02-11T12:30:00"/>
    <s v="Afternoon"/>
    <d v="2024-02-11T12:33:00"/>
    <d v="2024-02-11T12:46:00"/>
    <d v="2024-02-11T14:20:00"/>
    <d v="2024-02-11T14:35:00"/>
    <d v="2024-02-11T14:54:00"/>
    <d v="2024-02-11T15:06:00"/>
    <n v="0.81"/>
    <n v="5"/>
    <n v="5"/>
    <n v="0.27"/>
    <m/>
    <n v="1"/>
    <s v="Online"/>
    <n v="0.5293325986822186"/>
    <m/>
    <n v="109.99999999185093"/>
    <m/>
    <n v="155.99999999511056"/>
    <x v="1"/>
  </r>
  <r>
    <s v="P100257"/>
    <s v="Radiology"/>
    <x v="1"/>
    <s v="Walk-in"/>
    <d v="2024-01-30T00:00:00"/>
    <d v="2024-01-30T11:30:00"/>
    <d v="2024-01-30T11:28:00"/>
    <s v="Morning"/>
    <d v="2024-01-30T11:32:00"/>
    <d v="2024-01-30T11:35:00"/>
    <d v="2024-01-30T12:17:00"/>
    <d v="2024-01-30T12:27:00"/>
    <d v="2024-01-30T12:27:00"/>
    <d v="2024-01-30T12:41:00"/>
    <n v="0.8"/>
    <n v="8"/>
    <n v="15"/>
    <n v="0.2"/>
    <d v="1899-12-30T00:32:59"/>
    <n v="0"/>
    <s v="Walk-in"/>
    <n v="0.15116941076338186"/>
    <m/>
    <n v="49.000000002561137"/>
    <m/>
    <n v="72.999999996973202"/>
    <x v="3"/>
  </r>
  <r>
    <s v="P100274"/>
    <s v="Radiology"/>
    <x v="2"/>
    <s v="Scheduled"/>
    <d v="2024-02-02T00:00:00"/>
    <d v="2024-02-02T08:15:00"/>
    <d v="2024-02-02T07:42:00"/>
    <s v="Morning"/>
    <d v="2024-02-02T07:45:00"/>
    <d v="2024-02-02T07:54:00"/>
    <d v="2024-02-02T09:14:00"/>
    <d v="2024-02-02T09:25:00"/>
    <d v="2024-02-02T10:15:00"/>
    <d v="2024-02-02T10:34:00"/>
    <n v="0.9"/>
    <n v="7"/>
    <n v="11"/>
    <n v="0.11"/>
    <m/>
    <n v="1"/>
    <s v="Online"/>
    <n v="0.91362720243625373"/>
    <m/>
    <n v="92.000000006519258"/>
    <m/>
    <n v="172.0000000053551"/>
    <x v="0"/>
  </r>
  <r>
    <s v="P100275"/>
    <s v="Radiology"/>
    <x v="0"/>
    <s v="Scheduled"/>
    <d v="2024-03-12T00:00:00"/>
    <d v="2024-03-12T15:15:00"/>
    <d v="2024-03-12T15:03:00"/>
    <s v="Afternoon"/>
    <d v="2024-03-12T15:05:00"/>
    <d v="2024-03-12T15:16:00"/>
    <d v="2024-03-12T15:53:00"/>
    <d v="2024-03-12T16:23:00"/>
    <d v="2024-03-12T16:23:00"/>
    <d v="2024-03-12T16:39:00"/>
    <n v="0.82"/>
    <n v="3"/>
    <n v="5"/>
    <n v="0.35"/>
    <m/>
    <n v="1"/>
    <s v="Online"/>
    <n v="0.72949251593127351"/>
    <m/>
    <n v="50.000000005820766"/>
    <m/>
    <n v="95.999999998603016"/>
    <x v="3"/>
  </r>
  <r>
    <s v="P100279"/>
    <s v="Radiology"/>
    <x v="2"/>
    <s v="Emergency"/>
    <d v="2024-03-10T00:00:00"/>
    <d v="2024-03-10T08:30:00"/>
    <d v="2024-03-10T08:32:00"/>
    <s v="Morning"/>
    <d v="2024-03-10T08:33:00"/>
    <d v="2024-03-10T08:34:00"/>
    <d v="2024-03-10T10:07:00"/>
    <d v="2024-03-10T10:32:00"/>
    <d v="2024-03-10T11:07:00"/>
    <d v="2024-03-10T11:25:00"/>
    <n v="0.81"/>
    <n v="3"/>
    <n v="14"/>
    <n v="0.38"/>
    <d v="1899-12-30T00:40:08"/>
    <n v="0"/>
    <s v="Walk-in"/>
    <n v="0.90259415305233492"/>
    <m/>
    <n v="94.999999995343387"/>
    <m/>
    <n v="172.99999999813735"/>
    <x v="1"/>
  </r>
  <r>
    <s v="P100281"/>
    <s v="Radiology"/>
    <x v="3"/>
    <s v="Emergency"/>
    <d v="2024-02-20T00:00:00"/>
    <d v="2024-02-20T16:00:00"/>
    <d v="2024-02-20T15:26:00"/>
    <s v="Afternoon"/>
    <d v="2024-02-20T15:28:00"/>
    <d v="2024-02-20T15:34:00"/>
    <d v="2024-02-20T17:30:00"/>
    <d v="2024-02-20T17:48:00"/>
    <d v="2024-02-20T19:43:00"/>
    <d v="2024-02-20T20:35:00"/>
    <n v="0.36"/>
    <n v="5"/>
    <n v="14"/>
    <n v="0.11"/>
    <d v="1899-12-30T00:32:50"/>
    <n v="0"/>
    <s v="Walk-in"/>
    <n v="0.24779157086719794"/>
    <m/>
    <n v="123.99999999557622"/>
    <m/>
    <n v="309.00000000139698"/>
    <x v="3"/>
  </r>
  <r>
    <s v="P100283"/>
    <s v="Radiology"/>
    <x v="2"/>
    <s v="Scheduled"/>
    <d v="2024-02-21T00:00:00"/>
    <d v="2024-02-21T10:45:00"/>
    <d v="2024-02-21T10:49:00"/>
    <s v="Morning"/>
    <d v="2024-02-21T10:51:00"/>
    <d v="2024-02-21T10:57:00"/>
    <d v="2024-02-21T11:52:00"/>
    <d v="2024-02-21T12:16:00"/>
    <d v="2024-02-21T12:48:00"/>
    <d v="2024-02-21T12:59:00"/>
    <n v="0.47"/>
    <n v="5"/>
    <n v="12"/>
    <n v="0.17"/>
    <m/>
    <n v="1"/>
    <s v="Online"/>
    <n v="0.18039118377540053"/>
    <m/>
    <n v="62.999999995809048"/>
    <m/>
    <n v="130.00000000465661"/>
    <x v="5"/>
  </r>
  <r>
    <s v="P100287"/>
    <s v="Radiology"/>
    <x v="3"/>
    <s v="Scheduled"/>
    <d v="2024-03-12T00:00:00"/>
    <d v="2024-03-12T12:15:00"/>
    <d v="2024-03-12T12:05:00"/>
    <s v="Afternoon"/>
    <d v="2024-03-12T12:09:00"/>
    <d v="2024-03-12T12:11:00"/>
    <d v="2024-03-12T12:43:00"/>
    <d v="2024-03-12T12:51:00"/>
    <d v="2024-03-12T12:51:00"/>
    <d v="2024-03-12T13:03:00"/>
    <n v="0.41"/>
    <n v="6"/>
    <n v="15"/>
    <n v="0.18"/>
    <m/>
    <n v="1"/>
    <s v="Online"/>
    <n v="0.53616902077123219"/>
    <m/>
    <n v="38.000000008614734"/>
    <m/>
    <n v="58.000000000465661"/>
    <x v="3"/>
  </r>
  <r>
    <s v="P100292"/>
    <s v="Radiology"/>
    <x v="3"/>
    <s v="Scheduled"/>
    <d v="2024-01-07T00:00:00"/>
    <d v="2024-01-07T10:30:00"/>
    <d v="2024-01-07T10:48:00"/>
    <s v="Morning"/>
    <d v="2024-01-07T10:50:00"/>
    <d v="2024-01-07T10:55:00"/>
    <d v="2024-01-07T12:12:00"/>
    <d v="2024-01-07T12:30:00"/>
    <d v="2024-01-07T12:30:00"/>
    <d v="2024-01-07T12:38:00"/>
    <n v="0.78"/>
    <n v="7"/>
    <n v="12"/>
    <n v="0.36"/>
    <m/>
    <n v="1"/>
    <s v="Online"/>
    <n v="0.29645341395157898"/>
    <m/>
    <n v="84.000000001396984"/>
    <m/>
    <n v="110.00000000232831"/>
    <x v="1"/>
  </r>
  <r>
    <s v="P100302"/>
    <s v="Radiology"/>
    <x v="3"/>
    <s v="Scheduled"/>
    <d v="2024-02-13T00:00:00"/>
    <d v="2024-02-13T08:45:00"/>
    <d v="2024-02-13T08:45:00"/>
    <s v="Morning"/>
    <d v="2024-02-13T08:46:00"/>
    <d v="2024-02-13T08:49:00"/>
    <d v="2024-02-13T09:23:00"/>
    <d v="2024-02-13T09:54:00"/>
    <d v="2024-02-13T09:54:00"/>
    <d v="2024-02-13T11:44:00"/>
    <n v="0.32"/>
    <n v="2"/>
    <n v="6"/>
    <n v="0.28999999999999998"/>
    <m/>
    <n v="1"/>
    <s v="Online"/>
    <n v="0.92102899493268808"/>
    <m/>
    <n v="37.999999998137355"/>
    <m/>
    <n v="178.99999999674037"/>
    <x v="3"/>
  </r>
  <r>
    <s v="P100342"/>
    <s v="Radiology"/>
    <x v="0"/>
    <s v="Walk-in"/>
    <d v="2024-02-04T00:00:00"/>
    <d v="2024-02-04T10:45:00"/>
    <d v="2024-02-04T10:47:00"/>
    <s v="Morning"/>
    <d v="2024-02-04T10:48:00"/>
    <d v="2024-02-04T10:49:00"/>
    <d v="2024-02-04T11:20:00"/>
    <d v="2024-02-04T11:34:00"/>
    <d v="2024-02-04T11:34:00"/>
    <d v="2024-02-04T11:47:00"/>
    <n v="0.57999999999999996"/>
    <n v="4"/>
    <n v="12"/>
    <n v="0.24"/>
    <d v="1899-12-30T00:55:47"/>
    <n v="0"/>
    <s v="Walk-in"/>
    <n v="0.14937423969273855"/>
    <m/>
    <n v="32.999999992316589"/>
    <m/>
    <n v="59.99999999650754"/>
    <x v="1"/>
  </r>
  <r>
    <s v="P100343"/>
    <s v="Radiology"/>
    <x v="2"/>
    <s v="Walk-in"/>
    <d v="2024-03-16T00:00:00"/>
    <d v="2024-03-16T14:45:00"/>
    <d v="2024-03-16T14:40:00"/>
    <s v="Afternoon"/>
    <d v="2024-03-16T14:43:00"/>
    <d v="2024-03-16T14:50:00"/>
    <d v="2024-03-16T15:06:00"/>
    <d v="2024-03-16T15:29:00"/>
    <d v="2024-03-16T16:42:00"/>
    <d v="2024-03-16T17:27:00"/>
    <n v="0.86"/>
    <n v="7"/>
    <n v="13"/>
    <n v="0.3"/>
    <d v="1899-12-30T00:48:20"/>
    <n v="0"/>
    <s v="Walk-in"/>
    <n v="0.73654647745071999"/>
    <m/>
    <n v="26.000000000931323"/>
    <m/>
    <n v="166.99999999953434"/>
    <x v="6"/>
  </r>
  <r>
    <s v="P100344"/>
    <s v="Radiology"/>
    <x v="2"/>
    <s v="Scheduled"/>
    <d v="2024-03-10T00:00:00"/>
    <d v="2024-03-10T10:00:00"/>
    <d v="2024-03-10T09:28:00"/>
    <s v="Morning"/>
    <d v="2024-03-10T09:32:00"/>
    <d v="2024-03-10T09:43:00"/>
    <d v="2024-03-10T10:16:00"/>
    <d v="2024-03-10T10:21:00"/>
    <d v="2024-03-10T10:21:00"/>
    <d v="2024-03-10T10:35:00"/>
    <n v="0.77"/>
    <n v="8"/>
    <n v="8"/>
    <n v="0.49"/>
    <m/>
    <n v="1"/>
    <s v="Online"/>
    <n v="0.45683837605818811"/>
    <m/>
    <n v="47.999999999301508"/>
    <m/>
    <n v="66.999999998370185"/>
    <x v="1"/>
  </r>
  <r>
    <s v="P100354"/>
    <s v="Radiology"/>
    <x v="3"/>
    <s v="Walk-in"/>
    <d v="2024-02-19T00:00:00"/>
    <d v="2024-02-19T09:45:00"/>
    <d v="2024-02-19T09:39:00"/>
    <s v="Morning"/>
    <d v="2024-02-19T09:43:00"/>
    <d v="2024-02-19T09:55:00"/>
    <d v="2024-02-19T11:26:00"/>
    <d v="2024-02-19T11:44:00"/>
    <d v="2024-02-19T12:10:00"/>
    <d v="2024-02-19T13:00:00"/>
    <n v="0.89"/>
    <n v="3"/>
    <n v="14"/>
    <n v="0.47"/>
    <d v="1899-12-30T00:49:42"/>
    <n v="0"/>
    <s v="Walk-in"/>
    <n v="0.26495226722392451"/>
    <m/>
    <n v="107.0000000030268"/>
    <m/>
    <n v="200.99999999511056"/>
    <x v="2"/>
  </r>
  <r>
    <s v="P100362"/>
    <s v="Radiology"/>
    <x v="1"/>
    <s v="Scheduled"/>
    <d v="2024-03-20T00:00:00"/>
    <d v="2024-03-20T15:15:00"/>
    <d v="2024-03-20T14:50:00"/>
    <s v="Afternoon"/>
    <d v="2024-03-20T14:54:00"/>
    <d v="2024-03-20T15:03:00"/>
    <d v="2024-03-20T15:59:00"/>
    <d v="2024-03-20T16:13:00"/>
    <d v="2024-03-20T17:13:00"/>
    <d v="2024-03-20T17:44:00"/>
    <n v="0.4"/>
    <n v="4"/>
    <n v="4"/>
    <n v="0.2"/>
    <m/>
    <n v="1"/>
    <s v="Online"/>
    <n v="0.45609195699122795"/>
    <m/>
    <n v="69.000000004889444"/>
    <m/>
    <n v="174.00000000139698"/>
    <x v="5"/>
  </r>
  <r>
    <s v="P100383"/>
    <s v="Radiology"/>
    <x v="2"/>
    <s v="Scheduled"/>
    <d v="2024-03-12T00:00:00"/>
    <d v="2024-03-12T12:15:00"/>
    <d v="2024-03-12T11:31:00"/>
    <s v="Morning"/>
    <d v="2024-03-12T11:34:00"/>
    <d v="2024-03-12T11:43:00"/>
    <d v="2024-03-12T11:51:00"/>
    <d v="2024-03-12T12:15:00"/>
    <d v="2024-03-12T12:33:00"/>
    <d v="2024-03-12T13:46:00"/>
    <n v="0.71"/>
    <n v="4"/>
    <n v="3"/>
    <n v="0.16"/>
    <m/>
    <n v="1"/>
    <s v="Online"/>
    <n v="0.68082886499865181"/>
    <m/>
    <n v="20.000000002328306"/>
    <m/>
    <n v="135"/>
    <x v="3"/>
  </r>
  <r>
    <s v="P100389"/>
    <s v="Radiology"/>
    <x v="1"/>
    <s v="Scheduled"/>
    <d v="2024-03-24T00:00:00"/>
    <d v="2024-03-24T14:15:00"/>
    <d v="2024-03-24T14:04:00"/>
    <s v="Afternoon"/>
    <d v="2024-03-24T14:06:00"/>
    <d v="2024-03-24T14:12:00"/>
    <d v="2024-03-24T14:27:00"/>
    <d v="2024-03-24T14:52:00"/>
    <d v="2024-03-24T16:16:00"/>
    <d v="2024-03-24T17:43:00"/>
    <n v="0.39"/>
    <n v="6"/>
    <n v="15"/>
    <n v="0.27"/>
    <m/>
    <n v="1"/>
    <s v="Online"/>
    <n v="0.25113309470353662"/>
    <m/>
    <n v="23.000000001629815"/>
    <m/>
    <n v="219.00000000139698"/>
    <x v="1"/>
  </r>
  <r>
    <s v="P100418"/>
    <s v="Radiology"/>
    <x v="0"/>
    <s v="Scheduled"/>
    <d v="2024-01-01T00:00:00"/>
    <d v="2024-01-01T12:15:00"/>
    <d v="2024-01-01T11:59:00"/>
    <s v="Morning"/>
    <d v="2024-01-01T12:02:00"/>
    <d v="2024-01-01T12:06:00"/>
    <d v="2024-01-01T12:12:00"/>
    <d v="2024-01-01T12:28:00"/>
    <d v="2024-01-01T12:28:00"/>
    <d v="2024-01-01T12:45:00"/>
    <n v="0.76"/>
    <n v="7"/>
    <n v="13"/>
    <n v="0.21"/>
    <m/>
    <n v="1"/>
    <s v="Online"/>
    <n v="0.89627084308047955"/>
    <m/>
    <n v="13.000000000465661"/>
    <m/>
    <n v="46.000000003259629"/>
    <x v="2"/>
  </r>
  <r>
    <s v="P100425"/>
    <s v="Radiology"/>
    <x v="0"/>
    <s v="Walk-in"/>
    <d v="2024-03-15T00:00:00"/>
    <d v="2024-03-15T14:30:00"/>
    <d v="2024-03-15T14:10:00"/>
    <s v="Afternoon"/>
    <d v="2024-03-15T14:14:00"/>
    <d v="2024-03-15T14:22:00"/>
    <d v="2024-03-15T15:01:00"/>
    <d v="2024-03-15T15:23:00"/>
    <d v="2024-03-15T15:49:00"/>
    <d v="2024-03-15T16:59:00"/>
    <n v="0.85"/>
    <n v="2"/>
    <n v="12"/>
    <n v="0.43"/>
    <d v="1899-12-30T00:18:54"/>
    <n v="0"/>
    <s v="Walk-in"/>
    <n v="0.65403226830179739"/>
    <m/>
    <n v="50.999999998603016"/>
    <m/>
    <n v="168.99999999557622"/>
    <x v="0"/>
  </r>
  <r>
    <s v="P100426"/>
    <s v="Radiology"/>
    <x v="1"/>
    <s v="Scheduled"/>
    <d v="2024-02-24T00:00:00"/>
    <d v="2024-02-24T13:30:00"/>
    <d v="2024-02-24T13:11:00"/>
    <s v="Afternoon"/>
    <d v="2024-02-24T13:12:00"/>
    <d v="2024-02-24T13:20:00"/>
    <d v="2024-02-24T13:31:00"/>
    <d v="2024-02-24T13:42:00"/>
    <d v="2024-02-24T13:42:00"/>
    <d v="2024-02-24T14:58:00"/>
    <n v="0.76"/>
    <n v="2"/>
    <n v="5"/>
    <n v="0.21"/>
    <m/>
    <n v="1"/>
    <s v="Online"/>
    <n v="0.95338534933108909"/>
    <m/>
    <n v="20.000000002328306"/>
    <m/>
    <n v="107.0000000030268"/>
    <x v="6"/>
  </r>
  <r>
    <s v="P100428"/>
    <s v="Radiology"/>
    <x v="2"/>
    <s v="Scheduled"/>
    <d v="2024-02-11T00:00:00"/>
    <d v="2024-02-11T12:15:00"/>
    <d v="2024-02-11T12:16:00"/>
    <s v="Afternoon"/>
    <d v="2024-02-11T12:18:00"/>
    <d v="2024-02-11T12:23:00"/>
    <d v="2024-02-11T14:43:00"/>
    <d v="2024-02-11T14:50:00"/>
    <d v="2024-02-11T15:42:00"/>
    <d v="2024-02-11T16:43:00"/>
    <n v="0.8"/>
    <n v="2"/>
    <n v="4"/>
    <n v="0.32"/>
    <m/>
    <n v="1"/>
    <s v="Online"/>
    <n v="0.30036139711691956"/>
    <m/>
    <n v="146.99999999720603"/>
    <m/>
    <n v="267.00000000069849"/>
    <x v="1"/>
  </r>
  <r>
    <s v="P100439"/>
    <s v="Radiology"/>
    <x v="1"/>
    <s v="Scheduled"/>
    <d v="2024-03-26T00:00:00"/>
    <d v="2024-03-26T11:30:00"/>
    <d v="2024-03-26T11:27:00"/>
    <s v="Morning"/>
    <d v="2024-03-26T11:31:00"/>
    <d v="2024-03-26T11:42:00"/>
    <d v="2024-03-26T12:55:00"/>
    <d v="2024-03-26T13:00:00"/>
    <d v="2024-03-26T13:00:00"/>
    <d v="2024-03-26T14:17:00"/>
    <n v="0.68"/>
    <n v="8"/>
    <n v="4"/>
    <n v="0.28999999999999998"/>
    <m/>
    <n v="1"/>
    <s v="Online"/>
    <n v="0.42966269742288021"/>
    <m/>
    <n v="88.000000003958121"/>
    <m/>
    <n v="169.99999999883585"/>
    <x v="3"/>
  </r>
  <r>
    <s v="P100441"/>
    <s v="Radiology"/>
    <x v="2"/>
    <s v="Scheduled"/>
    <d v="2024-01-23T00:00:00"/>
    <d v="2024-01-23T11:15:00"/>
    <d v="2024-01-23T10:47:00"/>
    <s v="Morning"/>
    <d v="2024-01-23T10:50:00"/>
    <d v="2024-01-23T10:58:00"/>
    <d v="2024-01-23T11:18:00"/>
    <d v="2024-01-23T11:23:00"/>
    <d v="2024-01-23T11:56:00"/>
    <d v="2024-01-23T12:03:00"/>
    <n v="0.41"/>
    <n v="3"/>
    <n v="3"/>
    <n v="0.33"/>
    <m/>
    <n v="1"/>
    <s v="Online"/>
    <n v="0.45988199550073028"/>
    <m/>
    <n v="30.99999999627471"/>
    <m/>
    <n v="75.99999999627471"/>
    <x v="3"/>
  </r>
  <r>
    <s v="P100444"/>
    <s v="Radiology"/>
    <x v="2"/>
    <s v="Scheduled"/>
    <d v="2024-03-04T00:00:00"/>
    <d v="2024-03-04T11:30:00"/>
    <d v="2024-03-04T11:08:00"/>
    <s v="Morning"/>
    <d v="2024-03-04T11:11:00"/>
    <d v="2024-03-04T11:20:00"/>
    <d v="2024-03-04T12:33:00"/>
    <d v="2024-03-04T12:56:00"/>
    <d v="2024-03-04T12:56:00"/>
    <d v="2024-03-04T13:05:00"/>
    <n v="0.59"/>
    <n v="7"/>
    <n v="15"/>
    <n v="0.3"/>
    <m/>
    <n v="1"/>
    <s v="Online"/>
    <n v="6.0160048717359027E-2"/>
    <m/>
    <n v="85.000000004656613"/>
    <m/>
    <n v="117.00000000419095"/>
    <x v="2"/>
  </r>
  <r>
    <s v="P100450"/>
    <s v="Radiology"/>
    <x v="2"/>
    <s v="Scheduled"/>
    <d v="2024-02-14T00:00:00"/>
    <d v="2024-02-14T12:30:00"/>
    <d v="2024-02-14T12:22:00"/>
    <s v="Afternoon"/>
    <d v="2024-02-14T12:23:00"/>
    <d v="2024-02-14T12:27:00"/>
    <d v="2024-02-14T13:46:00"/>
    <d v="2024-02-14T13:59:00"/>
    <d v="2024-02-14T14:46:00"/>
    <d v="2024-02-14T16:40:00"/>
    <n v="0.82"/>
    <n v="3"/>
    <n v="12"/>
    <n v="0.31"/>
    <m/>
    <n v="1"/>
    <s v="Online"/>
    <n v="0.10820561973406262"/>
    <m/>
    <n v="84.000000001396984"/>
    <m/>
    <n v="258.00000000279397"/>
    <x v="5"/>
  </r>
  <r>
    <s v="P100456"/>
    <s v="Radiology"/>
    <x v="2"/>
    <s v="Scheduled"/>
    <d v="2024-01-12T00:00:00"/>
    <d v="2024-01-12T14:15:00"/>
    <d v="2024-01-12T13:54:00"/>
    <s v="Afternoon"/>
    <d v="2024-01-12T13:57:00"/>
    <d v="2024-01-12T14:06:00"/>
    <d v="2024-01-12T16:39:00"/>
    <d v="2024-01-12T16:47:00"/>
    <d v="2024-01-12T16:47:00"/>
    <d v="2024-01-12T16:53:00"/>
    <n v="0.91"/>
    <n v="6"/>
    <n v="11"/>
    <n v="0.28000000000000003"/>
    <m/>
    <n v="1"/>
    <s v="Online"/>
    <n v="0.18394516078497947"/>
    <m/>
    <n v="164.99999999301508"/>
    <m/>
    <n v="178.99999999674037"/>
    <x v="0"/>
  </r>
  <r>
    <s v="P100462"/>
    <s v="Radiology"/>
    <x v="1"/>
    <s v="Walk-in"/>
    <d v="2024-02-18T00:00:00"/>
    <d v="2024-02-18T16:45:00"/>
    <d v="2024-02-18T16:32:00"/>
    <s v="Afternoon"/>
    <d v="2024-02-18T16:34:00"/>
    <d v="2024-02-18T16:45:00"/>
    <d v="2024-02-18T16:47:00"/>
    <d v="2024-02-18T17:09:00"/>
    <d v="2024-02-18T17:39:00"/>
    <d v="2024-02-18T19:10:00"/>
    <n v="0.85"/>
    <n v="6"/>
    <n v="12"/>
    <n v="0.23"/>
    <d v="1899-12-30T00:42:02"/>
    <n v="0"/>
    <s v="Walk-in"/>
    <n v="0.53002964883564707"/>
    <m/>
    <n v="15.000000006984919"/>
    <m/>
    <n v="158.00000000162981"/>
    <x v="1"/>
  </r>
  <r>
    <s v="P100464"/>
    <s v="Radiology"/>
    <x v="0"/>
    <s v="Scheduled"/>
    <d v="2024-01-16T00:00:00"/>
    <d v="2024-01-16T15:00:00"/>
    <d v="2024-01-16T14:48:00"/>
    <s v="Afternoon"/>
    <d v="2024-01-16T14:50:00"/>
    <d v="2024-01-16T14:55:00"/>
    <d v="2024-01-16T15:13:00"/>
    <d v="2024-01-16T15:18:00"/>
    <d v="2024-01-16T15:18:00"/>
    <d v="2024-01-16T15:30:00"/>
    <n v="0.87"/>
    <n v="6"/>
    <n v="8"/>
    <n v="0.28000000000000003"/>
    <m/>
    <n v="1"/>
    <s v="Online"/>
    <n v="0.91338901601259548"/>
    <m/>
    <n v="24.999999997671694"/>
    <m/>
    <n v="42.000000000698492"/>
    <x v="3"/>
  </r>
  <r>
    <s v="P100468"/>
    <s v="Radiology"/>
    <x v="0"/>
    <s v="Scheduled"/>
    <d v="2024-01-30T00:00:00"/>
    <d v="2024-01-30T08:30:00"/>
    <d v="2024-01-30T08:20:00"/>
    <s v="Morning"/>
    <d v="2024-01-30T08:24:00"/>
    <d v="2024-01-30T08:32:00"/>
    <d v="2024-01-30T08:44:00"/>
    <d v="2024-01-30T08:58:00"/>
    <d v="2024-01-30T10:49:00"/>
    <d v="2024-01-30T10:57:00"/>
    <n v="0.67"/>
    <n v="3"/>
    <n v="7"/>
    <n v="0.13"/>
    <m/>
    <n v="1"/>
    <s v="Online"/>
    <n v="0.7670870172122064"/>
    <m/>
    <n v="24.000000004889444"/>
    <m/>
    <n v="157.00000000884756"/>
    <x v="3"/>
  </r>
  <r>
    <s v="P100473"/>
    <s v="Radiology"/>
    <x v="2"/>
    <s v="Emergency"/>
    <d v="2024-02-20T00:00:00"/>
    <d v="2024-02-20T14:30:00"/>
    <d v="2024-02-20T14:11:00"/>
    <s v="Afternoon"/>
    <d v="2024-02-20T14:15:00"/>
    <d v="2024-02-20T14:19:00"/>
    <d v="2024-02-20T14:40:00"/>
    <d v="2024-02-20T14:53:00"/>
    <d v="2024-02-20T15:26:00"/>
    <d v="2024-02-20T15:40:00"/>
    <n v="0.95"/>
    <n v="4"/>
    <n v="7"/>
    <n v="0.1"/>
    <d v="1899-12-30T00:18:00"/>
    <n v="0"/>
    <s v="Walk-in"/>
    <n v="0.90985241422208007"/>
    <m/>
    <n v="29.000000000232831"/>
    <m/>
    <n v="89.00000000721775"/>
    <x v="3"/>
  </r>
  <r>
    <s v="P100482"/>
    <s v="Radiology"/>
    <x v="1"/>
    <s v="Scheduled"/>
    <d v="2024-03-28T00:00:00"/>
    <d v="2024-03-28T15:45:00"/>
    <d v="2024-03-28T15:20:00"/>
    <s v="Afternoon"/>
    <d v="2024-03-28T15:24:00"/>
    <d v="2024-03-28T15:25:00"/>
    <d v="2024-03-28T15:38:00"/>
    <d v="2024-03-28T15:57:00"/>
    <d v="2024-03-28T16:38:00"/>
    <d v="2024-03-28T17:20:00"/>
    <n v="0.5"/>
    <n v="7"/>
    <n v="4"/>
    <n v="0.37"/>
    <m/>
    <n v="1"/>
    <s v="Online"/>
    <n v="0.54166610454573738"/>
    <m/>
    <n v="17.999999995809048"/>
    <m/>
    <n v="119.99999999301508"/>
    <x v="4"/>
  </r>
  <r>
    <s v="P100485"/>
    <s v="Radiology"/>
    <x v="3"/>
    <s v="Scheduled"/>
    <d v="2024-02-04T00:00:00"/>
    <d v="2024-02-04T12:45:00"/>
    <d v="2024-02-04T12:30:00"/>
    <s v="Afternoon"/>
    <d v="2024-02-04T12:34:00"/>
    <d v="2024-02-04T12:38:00"/>
    <d v="2024-02-04T12:58:00"/>
    <d v="2024-02-04T13:33:00"/>
    <d v="2024-02-04T16:07:00"/>
    <d v="2024-02-04T16:15:00"/>
    <n v="0.48"/>
    <n v="4"/>
    <n v="3"/>
    <n v="0.37"/>
    <m/>
    <n v="1"/>
    <s v="Online"/>
    <n v="0.45283109388592757"/>
    <m/>
    <n v="27.999999996973202"/>
    <m/>
    <n v="225"/>
    <x v="1"/>
  </r>
  <r>
    <s v="P100493"/>
    <s v="Radiology"/>
    <x v="2"/>
    <s v="Walk-in"/>
    <d v="2024-02-26T00:00:00"/>
    <d v="2024-02-26T14:30:00"/>
    <d v="2024-02-26T14:22:00"/>
    <s v="Afternoon"/>
    <d v="2024-02-26T14:25:00"/>
    <d v="2024-02-26T14:34:00"/>
    <d v="2024-02-26T14:52:00"/>
    <d v="2024-02-26T15:01:00"/>
    <d v="2024-02-26T15:01:00"/>
    <d v="2024-02-26T15:06:00"/>
    <n v="0.74"/>
    <n v="7"/>
    <n v="14"/>
    <n v="0.32"/>
    <d v="1899-12-30T00:27:02"/>
    <n v="0"/>
    <s v="Walk-in"/>
    <n v="0.65763102347426017"/>
    <m/>
    <n v="29.999999993015081"/>
    <m/>
    <n v="43.999999996740371"/>
    <x v="2"/>
  </r>
  <r>
    <s v="P100502"/>
    <s v="Radiology"/>
    <x v="0"/>
    <s v="Scheduled"/>
    <d v="2024-03-06T00:00:00"/>
    <d v="2024-03-06T15:15:00"/>
    <d v="2024-03-06T14:55:00"/>
    <s v="Afternoon"/>
    <d v="2024-03-06T14:56:00"/>
    <d v="2024-03-06T15:07:00"/>
    <d v="2024-03-06T15:29:00"/>
    <d v="2024-03-06T15:50:00"/>
    <d v="2024-03-06T16:15:00"/>
    <d v="2024-03-06T16:50:00"/>
    <n v="0.38"/>
    <n v="6"/>
    <n v="15"/>
    <n v="0.19"/>
    <m/>
    <n v="1"/>
    <s v="Online"/>
    <n v="0.15281730366867774"/>
    <m/>
    <n v="33.999999995576218"/>
    <m/>
    <n v="114.99999999767169"/>
    <x v="5"/>
  </r>
  <r>
    <s v="P100504"/>
    <s v="Radiology"/>
    <x v="2"/>
    <s v="Scheduled"/>
    <d v="2024-01-27T00:00:00"/>
    <d v="2024-01-27T09:15:00"/>
    <d v="2024-01-27T09:00:00"/>
    <s v="Morning"/>
    <d v="2024-01-27T09:03:00"/>
    <d v="2024-01-27T09:14:00"/>
    <d v="2024-01-27T10:07:00"/>
    <d v="2024-01-27T10:31:00"/>
    <d v="2024-01-27T11:39:00"/>
    <d v="2024-01-27T12:45:00"/>
    <n v="0.94"/>
    <n v="8"/>
    <n v="9"/>
    <n v="0.44"/>
    <m/>
    <n v="1"/>
    <s v="Online"/>
    <n v="0.27530554375152394"/>
    <m/>
    <n v="66.999999998370185"/>
    <m/>
    <n v="225"/>
    <x v="6"/>
  </r>
  <r>
    <s v="P100517"/>
    <s v="Radiology"/>
    <x v="1"/>
    <s v="Scheduled"/>
    <d v="2024-01-02T00:00:00"/>
    <d v="2024-01-02T10:45:00"/>
    <d v="2024-01-02T10:15:00"/>
    <s v="Morning"/>
    <d v="2024-01-02T10:16:00"/>
    <d v="2024-01-02T10:19:00"/>
    <d v="2024-01-02T11:19:00"/>
    <d v="2024-01-02T11:36:00"/>
    <d v="2024-01-02T12:10:00"/>
    <d v="2024-01-02T12:45:00"/>
    <n v="0.6"/>
    <n v="5"/>
    <n v="3"/>
    <n v="0.14000000000000001"/>
    <m/>
    <n v="1"/>
    <s v="Online"/>
    <n v="0.2449062406612823"/>
    <m/>
    <n v="63.999999999068677"/>
    <m/>
    <n v="149.99999999650754"/>
    <x v="3"/>
  </r>
  <r>
    <s v="P100540"/>
    <s v="Radiology"/>
    <x v="2"/>
    <s v="Scheduled"/>
    <d v="2024-01-18T00:00:00"/>
    <d v="2024-01-18T08:15:00"/>
    <d v="2024-01-18T07:59:00"/>
    <s v="Morning"/>
    <d v="2024-01-18T08:03:00"/>
    <d v="2024-01-18T08:06:00"/>
    <d v="2024-01-18T08:33:00"/>
    <d v="2024-01-18T08:55:00"/>
    <d v="2024-01-18T09:37:00"/>
    <d v="2024-01-18T09:50:00"/>
    <n v="0.94"/>
    <n v="6"/>
    <n v="3"/>
    <n v="0.22"/>
    <m/>
    <n v="1"/>
    <s v="Online"/>
    <n v="0.17428566698279879"/>
    <m/>
    <n v="33.999999995576218"/>
    <m/>
    <n v="110.99999999511056"/>
    <x v="4"/>
  </r>
  <r>
    <s v="P100573"/>
    <s v="Radiology"/>
    <x v="1"/>
    <s v="Walk-in"/>
    <d v="2024-02-10T00:00:00"/>
    <d v="2024-02-10T09:00:00"/>
    <d v="2024-02-10T08:56:00"/>
    <s v="Morning"/>
    <d v="2024-02-10T08:58:00"/>
    <d v="2024-02-10T09:10:00"/>
    <d v="2024-02-10T09:57:00"/>
    <d v="2024-02-10T10:26:00"/>
    <d v="2024-02-10T11:23:00"/>
    <d v="2024-02-10T13:07:00"/>
    <n v="0.8"/>
    <n v="3"/>
    <n v="5"/>
    <n v="0.11"/>
    <d v="1899-12-30T00:00:57"/>
    <n v="0"/>
    <s v="Walk-in"/>
    <n v="0.37929592905591625"/>
    <m/>
    <n v="60.999999999767169"/>
    <m/>
    <n v="251.00000000093132"/>
    <x v="6"/>
  </r>
  <r>
    <s v="P100612"/>
    <s v="Radiology"/>
    <x v="2"/>
    <s v="Scheduled"/>
    <d v="2024-02-19T00:00:00"/>
    <d v="2024-02-19T08:45:00"/>
    <d v="2024-02-19T08:23:00"/>
    <s v="Morning"/>
    <d v="2024-02-19T08:26:00"/>
    <d v="2024-02-19T08:33:00"/>
    <d v="2024-02-19T08:41:00"/>
    <d v="2024-02-19T09:11:00"/>
    <d v="2024-02-19T09:11:00"/>
    <d v="2024-02-19T09:25:00"/>
    <n v="0.66"/>
    <n v="8"/>
    <n v="11"/>
    <n v="0.37"/>
    <m/>
    <n v="1"/>
    <s v="Online"/>
    <n v="0.53125425299478735"/>
    <m/>
    <n v="17.999999995809048"/>
    <m/>
    <n v="61.999999992549419"/>
    <x v="2"/>
  </r>
  <r>
    <s v="P100619"/>
    <s v="Radiology"/>
    <x v="1"/>
    <s v="Scheduled"/>
    <d v="2024-03-25T00:00:00"/>
    <d v="2024-03-25T09:15:00"/>
    <d v="2024-03-25T09:09:00"/>
    <s v="Morning"/>
    <d v="2024-03-25T09:11:00"/>
    <d v="2024-03-25T09:16:00"/>
    <d v="2024-03-25T12:39:00"/>
    <d v="2024-03-25T12:48:00"/>
    <d v="2024-03-25T12:48:00"/>
    <d v="2024-03-25T14:19:00"/>
    <n v="0.72"/>
    <n v="8"/>
    <n v="15"/>
    <n v="0.36"/>
    <m/>
    <n v="1"/>
    <s v="Online"/>
    <n v="0.35666365519487586"/>
    <m/>
    <n v="210.00000000349246"/>
    <m/>
    <n v="310.00000000465661"/>
    <x v="2"/>
  </r>
  <r>
    <s v="P100649"/>
    <s v="Radiology"/>
    <x v="1"/>
    <s v="Scheduled"/>
    <d v="2024-02-04T00:00:00"/>
    <d v="2024-02-04T10:45:00"/>
    <d v="2024-02-04T10:22:00"/>
    <s v="Morning"/>
    <d v="2024-02-04T10:25:00"/>
    <d v="2024-02-04T10:34:00"/>
    <d v="2024-02-04T10:46:00"/>
    <d v="2024-02-04T11:19:00"/>
    <d v="2024-02-04T12:39:00"/>
    <d v="2024-02-04T14:49:00"/>
    <n v="0.73"/>
    <n v="5"/>
    <n v="12"/>
    <n v="0.3"/>
    <m/>
    <n v="1"/>
    <s v="Online"/>
    <n v="6.1784424286737916E-2"/>
    <m/>
    <n v="24.000000004889444"/>
    <m/>
    <n v="267.00000000069849"/>
    <x v="1"/>
  </r>
  <r>
    <s v="P100655"/>
    <s v="Radiology"/>
    <x v="2"/>
    <s v="Scheduled"/>
    <d v="2024-03-17T00:00:00"/>
    <d v="2024-03-17T12:45:00"/>
    <d v="2024-03-17T12:13:00"/>
    <s v="Afternoon"/>
    <d v="2024-03-17T12:18:00"/>
    <d v="2024-03-17T12:25:00"/>
    <d v="2024-03-17T12:47:00"/>
    <d v="2024-03-17T13:21:00"/>
    <d v="2024-03-17T14:21:00"/>
    <d v="2024-03-17T14:34:00"/>
    <n v="0.47"/>
    <n v="7"/>
    <n v="5"/>
    <n v="0.34"/>
    <m/>
    <n v="1"/>
    <s v="Online"/>
    <n v="0.7986927542118204"/>
    <m/>
    <n v="33.999999995576218"/>
    <m/>
    <n v="140.99999999860302"/>
    <x v="1"/>
  </r>
  <r>
    <s v="P100665"/>
    <s v="Radiology"/>
    <x v="2"/>
    <s v="Scheduled"/>
    <d v="2024-03-19T00:00:00"/>
    <d v="2024-03-19T08:30:00"/>
    <d v="2024-03-19T08:06:00"/>
    <s v="Morning"/>
    <d v="2024-03-19T08:09:00"/>
    <d v="2024-03-19T08:18:00"/>
    <d v="2024-03-19T08:40:00"/>
    <d v="2024-03-19T08:49:00"/>
    <d v="2024-03-19T10:04:00"/>
    <d v="2024-03-19T11:23:00"/>
    <n v="0.63"/>
    <n v="8"/>
    <n v="10"/>
    <n v="0.49"/>
    <m/>
    <n v="1"/>
    <s v="Online"/>
    <n v="0.60954162803092471"/>
    <m/>
    <n v="33.999999995576218"/>
    <m/>
    <n v="197.0000000030268"/>
    <x v="3"/>
  </r>
  <r>
    <s v="P100670"/>
    <s v="Radiology"/>
    <x v="3"/>
    <s v="Walk-in"/>
    <d v="2024-01-05T00:00:00"/>
    <d v="2024-01-05T12:45:00"/>
    <d v="2024-01-05T12:11:00"/>
    <s v="Afternoon"/>
    <d v="2024-01-05T12:12:00"/>
    <d v="2024-01-05T12:18:00"/>
    <d v="2024-01-05T12:46:00"/>
    <d v="2024-01-05T12:59:00"/>
    <d v="2024-01-05T12:59:00"/>
    <d v="2024-01-05T13:32:00"/>
    <n v="0.75"/>
    <n v="6"/>
    <n v="15"/>
    <n v="0.48"/>
    <d v="1899-12-30T00:18:24"/>
    <n v="0"/>
    <s v="Walk-in"/>
    <n v="2.2181334549609577E-2"/>
    <m/>
    <n v="34.999999998835847"/>
    <m/>
    <n v="80.999999991618097"/>
    <x v="0"/>
  </r>
  <r>
    <s v="P100679"/>
    <s v="Radiology"/>
    <x v="3"/>
    <s v="Scheduled"/>
    <d v="2024-01-19T00:00:00"/>
    <d v="2024-01-19T14:45:00"/>
    <d v="2024-01-19T14:32:00"/>
    <s v="Afternoon"/>
    <d v="2024-01-19T14:34:00"/>
    <d v="2024-01-19T14:39:00"/>
    <d v="2024-01-19T14:43:00"/>
    <d v="2024-01-19T15:05:00"/>
    <d v="2024-01-19T15:05:00"/>
    <d v="2024-01-19T15:19:00"/>
    <n v="0.46"/>
    <n v="7"/>
    <n v="7"/>
    <n v="0.24"/>
    <m/>
    <n v="1"/>
    <s v="Online"/>
    <n v="0.60834108386359675"/>
    <m/>
    <n v="10.999999993946403"/>
    <m/>
    <n v="46.999999996041879"/>
    <x v="0"/>
  </r>
  <r>
    <s v="P100682"/>
    <s v="Radiology"/>
    <x v="2"/>
    <s v="Scheduled"/>
    <d v="2024-02-11T00:00:00"/>
    <d v="2024-02-11T15:45:00"/>
    <d v="2024-02-11T15:46:00"/>
    <s v="Afternoon"/>
    <d v="2024-02-11T15:47:00"/>
    <d v="2024-02-11T15:52:00"/>
    <d v="2024-02-11T16:13:00"/>
    <d v="2024-02-11T16:35:00"/>
    <d v="2024-02-11T17:39:00"/>
    <d v="2024-02-11T18:55:00"/>
    <n v="0.64"/>
    <n v="5"/>
    <n v="5"/>
    <n v="0.27"/>
    <m/>
    <n v="1"/>
    <s v="Online"/>
    <n v="0.64209148797630999"/>
    <m/>
    <n v="26.999999993713573"/>
    <m/>
    <n v="188.99999999790452"/>
    <x v="1"/>
  </r>
  <r>
    <s v="P100690"/>
    <s v="Radiology"/>
    <x v="3"/>
    <s v="Scheduled"/>
    <d v="2024-01-27T00:00:00"/>
    <d v="2024-01-27T10:45:00"/>
    <d v="2024-01-27T10:27:00"/>
    <s v="Morning"/>
    <d v="2024-01-27T10:31:00"/>
    <d v="2024-01-27T10:35:00"/>
    <d v="2024-01-27T11:19:00"/>
    <d v="2024-01-27T11:24:00"/>
    <d v="2024-01-27T11:24:00"/>
    <d v="2024-01-27T11:32:00"/>
    <n v="0.77"/>
    <n v="7"/>
    <n v="11"/>
    <n v="0.4"/>
    <m/>
    <n v="1"/>
    <s v="Online"/>
    <n v="0.97661049986712833"/>
    <m/>
    <n v="52.000000001862645"/>
    <m/>
    <n v="65.000000002328306"/>
    <x v="6"/>
  </r>
  <r>
    <s v="P100702"/>
    <s v="Radiology"/>
    <x v="3"/>
    <s v="Emergency"/>
    <d v="2024-01-29T00:00:00"/>
    <d v="2024-01-29T14:15:00"/>
    <d v="2024-01-29T14:09:00"/>
    <s v="Afternoon"/>
    <d v="2024-01-29T14:10:00"/>
    <d v="2024-01-29T14:15:00"/>
    <d v="2024-01-29T14:16:00"/>
    <d v="2024-01-29T14:40:00"/>
    <d v="2024-01-29T15:24:00"/>
    <d v="2024-01-29T16:55:00"/>
    <n v="0.66"/>
    <n v="3"/>
    <n v="9"/>
    <n v="0.46"/>
    <d v="1899-12-30T00:16:22"/>
    <n v="0"/>
    <s v="Walk-in"/>
    <n v="0.34801272392794813"/>
    <m/>
    <n v="7.0000000018626451"/>
    <m/>
    <n v="165.99999999627471"/>
    <x v="2"/>
  </r>
  <r>
    <s v="P100706"/>
    <s v="Radiology"/>
    <x v="2"/>
    <s v="Scheduled"/>
    <d v="2024-01-21T00:00:00"/>
    <d v="2024-01-21T16:30:00"/>
    <d v="2024-01-21T16:21:00"/>
    <s v="Afternoon"/>
    <d v="2024-01-21T16:22:00"/>
    <d v="2024-01-21T16:35:00"/>
    <d v="2024-01-21T16:45:00"/>
    <d v="2024-01-21T17:02:00"/>
    <d v="2024-01-21T17:02:00"/>
    <d v="2024-01-21T18:48:00"/>
    <n v="0.66"/>
    <n v="5"/>
    <n v="6"/>
    <n v="0.17"/>
    <m/>
    <n v="1"/>
    <s v="Online"/>
    <n v="0.68022708045484193"/>
    <m/>
    <n v="23.999999994412065"/>
    <m/>
    <n v="146.99999999720603"/>
    <x v="1"/>
  </r>
  <r>
    <s v="P100718"/>
    <s v="Radiology"/>
    <x v="0"/>
    <s v="Emergency"/>
    <d v="2024-01-09T00:00:00"/>
    <d v="2024-01-09T11:00:00"/>
    <d v="2024-01-09T10:37:00"/>
    <s v="Morning"/>
    <d v="2024-01-09T10:41:00"/>
    <d v="2024-01-09T10:47:00"/>
    <d v="2024-01-09T11:49:00"/>
    <d v="2024-01-09T12:15:00"/>
    <d v="2024-01-09T12:15:00"/>
    <d v="2024-01-09T13:39:00"/>
    <n v="0.59"/>
    <n v="5"/>
    <n v="4"/>
    <n v="0.34"/>
    <d v="1899-12-30T00:44:20"/>
    <n v="0"/>
    <s v="Walk-in"/>
    <n v="0.54000197739354516"/>
    <m/>
    <n v="71.999999993713573"/>
    <m/>
    <n v="181.99999999604188"/>
    <x v="3"/>
  </r>
  <r>
    <s v="P100728"/>
    <s v="Radiology"/>
    <x v="1"/>
    <s v="Scheduled"/>
    <d v="2024-02-16T00:00:00"/>
    <d v="2024-02-16T13:00:00"/>
    <d v="2024-02-16T12:32:00"/>
    <s v="Afternoon"/>
    <d v="2024-02-16T12:35:00"/>
    <d v="2024-02-16T12:38:00"/>
    <d v="2024-02-16T12:45:00"/>
    <d v="2024-02-16T13:19:00"/>
    <d v="2024-02-16T13:46:00"/>
    <d v="2024-02-16T13:52:00"/>
    <n v="0.91"/>
    <n v="2"/>
    <n v="4"/>
    <n v="0.41"/>
    <m/>
    <n v="1"/>
    <s v="Online"/>
    <n v="0.34315626194432713"/>
    <m/>
    <n v="13.000000000465661"/>
    <m/>
    <n v="79.999999998835847"/>
    <x v="0"/>
  </r>
  <r>
    <s v="P100734"/>
    <s v="Radiology"/>
    <x v="0"/>
    <s v="Scheduled"/>
    <d v="2024-03-23T00:00:00"/>
    <d v="2024-03-23T09:15:00"/>
    <d v="2024-03-23T08:56:00"/>
    <s v="Morning"/>
    <d v="2024-03-23T08:59:00"/>
    <d v="2024-03-23T09:06:00"/>
    <d v="2024-03-23T09:48:00"/>
    <d v="2024-03-23T10:03:00"/>
    <d v="2024-03-23T10:28:00"/>
    <d v="2024-03-23T10:36:00"/>
    <n v="0.8"/>
    <n v="6"/>
    <n v="14"/>
    <n v="0.22"/>
    <m/>
    <n v="1"/>
    <s v="Online"/>
    <n v="0.74196368469213669"/>
    <m/>
    <n v="52.000000001862645"/>
    <m/>
    <n v="100.00000000116415"/>
    <x v="6"/>
  </r>
  <r>
    <s v="P100735"/>
    <s v="Radiology"/>
    <x v="3"/>
    <s v="Scheduled"/>
    <d v="2024-03-12T00:00:00"/>
    <d v="2024-03-12T09:15:00"/>
    <d v="2024-03-12T09:05:00"/>
    <s v="Morning"/>
    <d v="2024-03-12T09:06:00"/>
    <d v="2024-03-12T09:16:00"/>
    <d v="2024-03-12T10:06:00"/>
    <d v="2024-03-12T10:17:00"/>
    <d v="2024-03-12T10:17:00"/>
    <d v="2024-03-12T10:28:00"/>
    <n v="0.78"/>
    <n v="6"/>
    <n v="14"/>
    <n v="0.33"/>
    <m/>
    <n v="1"/>
    <s v="Online"/>
    <n v="0.72112544265193557"/>
    <m/>
    <n v="60.999999999767169"/>
    <m/>
    <n v="83.000000008614734"/>
    <x v="3"/>
  </r>
  <r>
    <s v="P100740"/>
    <s v="Radiology"/>
    <x v="0"/>
    <s v="Scheduled"/>
    <d v="2024-01-17T00:00:00"/>
    <d v="2024-01-17T12:45:00"/>
    <d v="2024-01-17T12:48:00"/>
    <s v="Afternoon"/>
    <d v="2024-01-17T12:51:00"/>
    <d v="2024-01-17T12:56:00"/>
    <d v="2024-01-17T13:18:00"/>
    <d v="2024-01-17T13:33:00"/>
    <d v="2024-01-17T13:58:00"/>
    <d v="2024-01-17T15:22:00"/>
    <n v="0.73"/>
    <n v="4"/>
    <n v="9"/>
    <n v="0.39"/>
    <m/>
    <n v="1"/>
    <s v="Online"/>
    <n v="0.60710879934591144"/>
    <m/>
    <n v="30.00000000349246"/>
    <m/>
    <n v="153.99999999906868"/>
    <x v="5"/>
  </r>
  <r>
    <s v="P100749"/>
    <s v="Radiology"/>
    <x v="1"/>
    <s v="Scheduled"/>
    <d v="2024-03-21T00:00:00"/>
    <d v="2024-03-21T15:00:00"/>
    <d v="2024-03-21T15:15:00"/>
    <s v="Afternoon"/>
    <d v="2024-03-21T15:18:00"/>
    <d v="2024-03-21T15:25:00"/>
    <d v="2024-03-21T16:50:00"/>
    <d v="2024-03-21T17:13:00"/>
    <d v="2024-03-21T17:13:00"/>
    <d v="2024-03-21T18:56:00"/>
    <n v="0.66"/>
    <n v="3"/>
    <n v="9"/>
    <n v="0.46"/>
    <m/>
    <n v="1"/>
    <s v="Online"/>
    <n v="0.31737134955530721"/>
    <m/>
    <n v="95.000000005820766"/>
    <m/>
    <n v="221.00000000791624"/>
    <x v="4"/>
  </r>
  <r>
    <s v="P100800"/>
    <s v="Radiology"/>
    <x v="3"/>
    <s v="Emergency"/>
    <d v="2024-01-17T00:00:00"/>
    <d v="2024-01-17T08:15:00"/>
    <d v="2024-01-17T07:37:00"/>
    <s v="Morning"/>
    <d v="2024-01-17T07:42:00"/>
    <d v="2024-01-17T07:47:00"/>
    <d v="2024-01-17T08:32:00"/>
    <d v="2024-01-17T08:44:00"/>
    <d v="2024-01-17T08:44:00"/>
    <d v="2024-01-17T08:56:00"/>
    <n v="0.62"/>
    <n v="8"/>
    <n v="4"/>
    <n v="0.37"/>
    <d v="1899-12-30T00:46:39"/>
    <n v="0"/>
    <s v="Walk-in"/>
    <n v="0.30851830497180555"/>
    <m/>
    <n v="55.000000001164153"/>
    <m/>
    <n v="78.999999995576218"/>
    <x v="5"/>
  </r>
  <r>
    <s v="P100810"/>
    <s v="Radiology"/>
    <x v="2"/>
    <s v="Scheduled"/>
    <d v="2024-01-12T00:00:00"/>
    <d v="2024-01-12T11:15:00"/>
    <d v="2024-01-12T10:51:00"/>
    <s v="Morning"/>
    <d v="2024-01-12T10:55:00"/>
    <d v="2024-01-12T11:04:00"/>
    <d v="2024-01-12T11:35:00"/>
    <d v="2024-01-12T11:51:00"/>
    <d v="2024-01-12T12:41:00"/>
    <d v="2024-01-12T12:56:00"/>
    <n v="0.9"/>
    <n v="2"/>
    <n v="3"/>
    <n v="0.42"/>
    <m/>
    <n v="1"/>
    <s v="Online"/>
    <n v="0.48023843555884393"/>
    <m/>
    <n v="44.00000000721775"/>
    <m/>
    <n v="125.00000000931323"/>
    <x v="0"/>
  </r>
  <r>
    <s v="P100816"/>
    <s v="Radiology"/>
    <x v="1"/>
    <s v="Scheduled"/>
    <d v="2024-03-25T00:00:00"/>
    <d v="2024-03-25T14:45:00"/>
    <d v="2024-03-25T14:30:00"/>
    <s v="Afternoon"/>
    <d v="2024-03-25T14:35:00"/>
    <d v="2024-03-25T14:44:00"/>
    <d v="2024-03-25T15:03:00"/>
    <d v="2024-03-25T15:21:00"/>
    <d v="2024-03-25T16:03:00"/>
    <d v="2024-03-25T17:58:00"/>
    <n v="0.53"/>
    <n v="8"/>
    <n v="6"/>
    <n v="0.32"/>
    <m/>
    <n v="1"/>
    <s v="Online"/>
    <n v="0.50715233419651329"/>
    <m/>
    <n v="33.000000002793968"/>
    <m/>
    <n v="208.00000000745058"/>
    <x v="2"/>
  </r>
  <r>
    <s v="P100817"/>
    <s v="Radiology"/>
    <x v="2"/>
    <s v="Scheduled"/>
    <d v="2024-01-22T00:00:00"/>
    <d v="2024-01-22T15:15:00"/>
    <d v="2024-01-22T14:44:00"/>
    <s v="Afternoon"/>
    <d v="2024-01-22T14:48:00"/>
    <d v="2024-01-22T14:57:00"/>
    <d v="2024-01-22T15:35:00"/>
    <d v="2024-01-22T16:02:00"/>
    <d v="2024-01-22T17:08:00"/>
    <d v="2024-01-22T17:50:00"/>
    <n v="0.74"/>
    <n v="5"/>
    <n v="9"/>
    <n v="0.43"/>
    <m/>
    <n v="1"/>
    <s v="Online"/>
    <n v="0.38490521355849672"/>
    <m/>
    <n v="50.999999998603016"/>
    <m/>
    <n v="185.99999999860302"/>
    <x v="2"/>
  </r>
  <r>
    <s v="P100823"/>
    <s v="Radiology"/>
    <x v="0"/>
    <s v="Scheduled"/>
    <d v="2024-02-23T00:00:00"/>
    <d v="2024-02-23T09:15:00"/>
    <d v="2024-02-23T09:18:00"/>
    <s v="Morning"/>
    <d v="2024-02-23T09:21:00"/>
    <d v="2024-02-23T09:36:00"/>
    <d v="2024-02-23T10:03:00"/>
    <d v="2024-02-23T10:24:00"/>
    <d v="2024-02-23T11:23:00"/>
    <d v="2024-02-23T11:33:00"/>
    <n v="0.64"/>
    <n v="4"/>
    <n v="10"/>
    <n v="0.26"/>
    <m/>
    <n v="1"/>
    <s v="Online"/>
    <n v="0.11114748829475163"/>
    <m/>
    <n v="45"/>
    <m/>
    <n v="135"/>
    <x v="0"/>
  </r>
  <r>
    <s v="P100826"/>
    <s v="Radiology"/>
    <x v="3"/>
    <s v="Walk-in"/>
    <d v="2024-02-09T00:00:00"/>
    <d v="2024-02-09T08:30:00"/>
    <d v="2024-02-09T08:24:00"/>
    <s v="Morning"/>
    <d v="2024-02-09T08:27:00"/>
    <d v="2024-02-09T08:33:00"/>
    <d v="2024-02-09T09:16:00"/>
    <d v="2024-02-09T09:33:00"/>
    <d v="2024-02-09T10:09:00"/>
    <d v="2024-02-09T10:21:00"/>
    <n v="0.78"/>
    <n v="7"/>
    <n v="6"/>
    <n v="0.47"/>
    <d v="1899-12-30T00:33:21"/>
    <n v="0"/>
    <s v="Walk-in"/>
    <n v="0.68866372422459143"/>
    <m/>
    <n v="52.000000001862645"/>
    <m/>
    <n v="117.00000000419095"/>
    <x v="0"/>
  </r>
  <r>
    <s v="P100830"/>
    <s v="Radiology"/>
    <x v="3"/>
    <s v="Scheduled"/>
    <d v="2024-02-17T00:00:00"/>
    <d v="2024-02-17T13:15:00"/>
    <d v="2024-02-17T13:24:00"/>
    <s v="Afternoon"/>
    <d v="2024-02-17T13:26:00"/>
    <d v="2024-02-17T13:34:00"/>
    <d v="2024-02-17T14:07:00"/>
    <d v="2024-02-17T14:16:00"/>
    <d v="2024-02-17T15:07:00"/>
    <d v="2024-02-17T15:18:00"/>
    <n v="0.37"/>
    <n v="8"/>
    <n v="9"/>
    <n v="0.39"/>
    <m/>
    <n v="1"/>
    <s v="Online"/>
    <n v="0.2851148906115184"/>
    <m/>
    <n v="42.999999993480742"/>
    <m/>
    <n v="113.99999999441206"/>
    <x v="6"/>
  </r>
  <r>
    <s v="P100832"/>
    <s v="Radiology"/>
    <x v="2"/>
    <s v="Scheduled"/>
    <d v="2024-03-29T00:00:00"/>
    <d v="2024-03-29T13:15:00"/>
    <d v="2024-03-29T12:47:00"/>
    <s v="Afternoon"/>
    <d v="2024-03-29T12:51:00"/>
    <d v="2024-03-29T12:53:00"/>
    <d v="2024-03-29T13:00:00"/>
    <d v="2024-03-29T13:41:00"/>
    <d v="2024-03-29T14:45:00"/>
    <d v="2024-03-29T14:55:00"/>
    <n v="0.71"/>
    <n v="2"/>
    <n v="9"/>
    <n v="0.45"/>
    <m/>
    <n v="1"/>
    <s v="Online"/>
    <n v="0.18584707739177531"/>
    <m/>
    <n v="13.000000000465661"/>
    <m/>
    <n v="128.00000000861473"/>
    <x v="0"/>
  </r>
  <r>
    <s v="P100850"/>
    <s v="Radiology"/>
    <x v="1"/>
    <s v="Scheduled"/>
    <d v="2024-02-21T00:00:00"/>
    <d v="2024-02-21T08:00:00"/>
    <d v="2024-02-21T07:56:00"/>
    <s v="Morning"/>
    <d v="2024-02-21T07:59:00"/>
    <d v="2024-02-21T08:06:00"/>
    <d v="2024-02-21T11:23:00"/>
    <d v="2024-02-21T11:48:00"/>
    <d v="2024-02-21T12:36:00"/>
    <d v="2024-02-21T14:23:00"/>
    <n v="0.38"/>
    <n v="2"/>
    <n v="10"/>
    <n v="0.33"/>
    <m/>
    <n v="1"/>
    <s v="Online"/>
    <n v="0.97585979226314201"/>
    <m/>
    <n v="207.00000000419095"/>
    <m/>
    <n v="387.00000000419095"/>
    <x v="5"/>
  </r>
  <r>
    <s v="P100862"/>
    <s v="Radiology"/>
    <x v="2"/>
    <s v="Scheduled"/>
    <d v="2024-01-03T00:00:00"/>
    <d v="2024-01-03T14:00:00"/>
    <d v="2024-01-03T13:45:00"/>
    <s v="Afternoon"/>
    <d v="2024-01-03T13:47:00"/>
    <d v="2024-01-03T13:53:00"/>
    <d v="2024-01-03T14:30:00"/>
    <d v="2024-01-03T14:44:00"/>
    <d v="2024-01-03T15:25:00"/>
    <d v="2024-01-03T16:16:00"/>
    <n v="0.38"/>
    <n v="8"/>
    <n v="15"/>
    <n v="0.49"/>
    <m/>
    <n v="1"/>
    <s v="Online"/>
    <n v="3.5840366977670235E-2"/>
    <m/>
    <n v="45"/>
    <m/>
    <n v="150.99999999976717"/>
    <x v="5"/>
  </r>
  <r>
    <s v="P100867"/>
    <s v="Radiology"/>
    <x v="2"/>
    <s v="Emergency"/>
    <d v="2024-01-29T00:00:00"/>
    <d v="2024-01-29T14:00:00"/>
    <d v="2024-01-29T13:42:00"/>
    <s v="Afternoon"/>
    <d v="2024-01-29T13:43:00"/>
    <d v="2024-01-29T13:51:00"/>
    <d v="2024-01-29T14:26:00"/>
    <d v="2024-01-29T14:58:00"/>
    <d v="2024-01-29T16:03:00"/>
    <d v="2024-01-29T17:24:00"/>
    <n v="0.64"/>
    <n v="8"/>
    <n v="13"/>
    <n v="0.41"/>
    <d v="1899-12-30T00:48:32"/>
    <n v="0"/>
    <s v="Walk-in"/>
    <n v="0.14612973263876505"/>
    <m/>
    <n v="44.00000000721775"/>
    <m/>
    <n v="222.00000000069849"/>
    <x v="2"/>
  </r>
  <r>
    <s v="P100885"/>
    <s v="Radiology"/>
    <x v="3"/>
    <s v="Scheduled"/>
    <d v="2024-01-11T00:00:00"/>
    <d v="2024-01-11T08:45:00"/>
    <d v="2024-01-11T08:32:00"/>
    <s v="Morning"/>
    <d v="2024-01-11T08:33:00"/>
    <d v="2024-01-11T08:39:00"/>
    <d v="2024-01-11T08:53:00"/>
    <d v="2024-01-11T09:03:00"/>
    <d v="2024-01-11T09:30:00"/>
    <d v="2024-01-11T09:41:00"/>
    <n v="0.8"/>
    <n v="3"/>
    <n v="15"/>
    <n v="0.45"/>
    <m/>
    <n v="1"/>
    <s v="Online"/>
    <n v="0.94586385154973152"/>
    <m/>
    <n v="20.999999995110556"/>
    <m/>
    <n v="68.999999994412065"/>
    <x v="4"/>
  </r>
  <r>
    <s v="P100888"/>
    <s v="Radiology"/>
    <x v="3"/>
    <s v="Scheduled"/>
    <d v="2024-03-06T00:00:00"/>
    <d v="2024-03-06T08:30:00"/>
    <d v="2024-03-06T08:06:00"/>
    <s v="Morning"/>
    <d v="2024-03-06T08:10:00"/>
    <d v="2024-03-06T08:18:00"/>
    <d v="2024-03-06T08:29:00"/>
    <d v="2024-03-06T08:42:00"/>
    <d v="2024-03-06T10:04:00"/>
    <d v="2024-03-06T10:07:00"/>
    <n v="0.85"/>
    <n v="6"/>
    <n v="13"/>
    <n v="0.16"/>
    <m/>
    <n v="1"/>
    <s v="Online"/>
    <n v="0.74785917206852781"/>
    <m/>
    <n v="23.000000001629815"/>
    <m/>
    <n v="120.99999999627471"/>
    <x v="5"/>
  </r>
  <r>
    <s v="P100894"/>
    <s v="Radiology"/>
    <x v="0"/>
    <s v="Walk-in"/>
    <d v="2024-01-19T00:00:00"/>
    <d v="2024-01-19T12:45:00"/>
    <d v="2024-01-19T12:30:00"/>
    <s v="Afternoon"/>
    <d v="2024-01-19T12:34:00"/>
    <d v="2024-01-19T12:39:00"/>
    <d v="2024-01-19T13:11:00"/>
    <d v="2024-01-19T13:21:00"/>
    <d v="2024-01-19T13:48:00"/>
    <d v="2024-01-19T13:53:00"/>
    <n v="0.92"/>
    <n v="3"/>
    <n v="9"/>
    <n v="0.3"/>
    <d v="1899-12-30T00:32:26"/>
    <n v="0"/>
    <s v="Walk-in"/>
    <n v="0.711929673688241"/>
    <m/>
    <n v="40.999999997438863"/>
    <m/>
    <n v="82.999999998137355"/>
    <x v="0"/>
  </r>
  <r>
    <s v="P100897"/>
    <s v="Radiology"/>
    <x v="0"/>
    <s v="Walk-in"/>
    <d v="2024-01-20T00:00:00"/>
    <d v="2024-01-20T13:30:00"/>
    <d v="2024-01-20T13:23:00"/>
    <s v="Afternoon"/>
    <d v="2024-01-20T13:27:00"/>
    <d v="2024-01-20T13:29:00"/>
    <d v="2024-01-20T13:32:00"/>
    <d v="2024-01-20T13:40:00"/>
    <d v="2024-01-20T14:13:00"/>
    <d v="2024-01-20T14:15:00"/>
    <n v="0.71"/>
    <n v="6"/>
    <n v="13"/>
    <n v="0.38"/>
    <d v="1899-12-30T00:29:26"/>
    <n v="0"/>
    <s v="Walk-in"/>
    <n v="0.47075374427288141"/>
    <m/>
    <n v="8.9999999979045242"/>
    <m/>
    <n v="52.000000001862645"/>
    <x v="6"/>
  </r>
  <r>
    <s v="P100911"/>
    <s v="Radiology"/>
    <x v="0"/>
    <s v="Scheduled"/>
    <d v="2024-01-09T00:00:00"/>
    <d v="2024-01-09T08:15:00"/>
    <d v="2024-01-09T08:00:00"/>
    <s v="Morning"/>
    <d v="2024-01-09T08:05:00"/>
    <d v="2024-01-09T08:09:00"/>
    <d v="2024-01-09T08:16:00"/>
    <d v="2024-01-09T08:29:00"/>
    <d v="2024-01-09T08:51:00"/>
    <d v="2024-01-09T09:01:00"/>
    <n v="0.31"/>
    <n v="2"/>
    <n v="13"/>
    <n v="0.41"/>
    <m/>
    <n v="1"/>
    <s v="Online"/>
    <n v="4.7396028404927959E-3"/>
    <m/>
    <n v="15.999999999767169"/>
    <m/>
    <n v="60.999999999767169"/>
    <x v="3"/>
  </r>
  <r>
    <s v="P100912"/>
    <s v="Radiology"/>
    <x v="2"/>
    <s v="Scheduled"/>
    <d v="2024-02-27T00:00:00"/>
    <d v="2024-02-27T14:45:00"/>
    <d v="2024-02-27T14:32:00"/>
    <s v="Afternoon"/>
    <d v="2024-02-27T14:34:00"/>
    <d v="2024-02-27T14:37:00"/>
    <d v="2024-02-27T15:05:00"/>
    <d v="2024-02-27T15:39:00"/>
    <d v="2024-02-27T16:37:00"/>
    <d v="2024-02-27T18:28:00"/>
    <n v="0.5"/>
    <n v="4"/>
    <n v="14"/>
    <n v="0.33"/>
    <m/>
    <n v="1"/>
    <s v="Online"/>
    <n v="0.44731369210947469"/>
    <m/>
    <n v="32.999999992316589"/>
    <m/>
    <n v="235.9999999939464"/>
    <x v="3"/>
  </r>
  <r>
    <s v="P100935"/>
    <s v="Radiology"/>
    <x v="0"/>
    <s v="Emergency"/>
    <d v="2024-02-20T00:00:00"/>
    <d v="2024-02-20T09:45:00"/>
    <d v="2024-02-20T09:29:00"/>
    <s v="Morning"/>
    <d v="2024-02-20T09:34:00"/>
    <d v="2024-02-20T09:43:00"/>
    <d v="2024-02-20T09:53:00"/>
    <d v="2024-02-20T10:07:00"/>
    <d v="2024-02-20T10:07:00"/>
    <d v="2024-02-20T11:49:00"/>
    <n v="0.74"/>
    <n v="2"/>
    <n v="10"/>
    <n v="0.44"/>
    <d v="1899-12-30T00:38:13"/>
    <n v="0"/>
    <s v="Walk-in"/>
    <n v="0.59428487821822717"/>
    <m/>
    <n v="24.000000004889444"/>
    <m/>
    <n v="139.99999999534339"/>
    <x v="3"/>
  </r>
  <r>
    <s v="P100946"/>
    <s v="Radiology"/>
    <x v="0"/>
    <s v="Scheduled"/>
    <d v="2024-01-15T00:00:00"/>
    <d v="2024-01-15T10:45:00"/>
    <d v="2024-01-15T10:35:00"/>
    <s v="Morning"/>
    <d v="2024-01-15T10:36:00"/>
    <d v="2024-01-15T10:48:00"/>
    <d v="2024-01-15T11:37:00"/>
    <d v="2024-01-15T11:57:00"/>
    <d v="2024-01-15T12:36:00"/>
    <d v="2024-01-15T14:04:00"/>
    <n v="0.36"/>
    <n v="6"/>
    <n v="15"/>
    <n v="0.41"/>
    <m/>
    <n v="1"/>
    <s v="Online"/>
    <n v="0.93228998867046042"/>
    <m/>
    <n v="62.000000003026798"/>
    <m/>
    <n v="209.00000000023283"/>
    <x v="2"/>
  </r>
  <r>
    <s v="P100947"/>
    <s v="Radiology"/>
    <x v="1"/>
    <s v="Scheduled"/>
    <d v="2024-02-11T00:00:00"/>
    <d v="2024-02-11T13:15:00"/>
    <d v="2024-02-11T13:06:00"/>
    <s v="Afternoon"/>
    <d v="2024-02-11T13:10:00"/>
    <d v="2024-02-11T13:22:00"/>
    <d v="2024-02-11T14:10:00"/>
    <d v="2024-02-11T14:28:00"/>
    <d v="2024-02-11T15:16:00"/>
    <d v="2024-02-11T15:28:00"/>
    <n v="0.86"/>
    <n v="8"/>
    <n v="5"/>
    <n v="0.5"/>
    <m/>
    <n v="1"/>
    <s v="Online"/>
    <n v="0.88258038165492825"/>
    <m/>
    <n v="64.000000009546056"/>
    <m/>
    <n v="142.00000000186265"/>
    <x v="1"/>
  </r>
  <r>
    <s v="P100949"/>
    <s v="Radiology"/>
    <x v="3"/>
    <s v="Scheduled"/>
    <d v="2024-01-07T00:00:00"/>
    <d v="2024-01-07T14:00:00"/>
    <d v="2024-01-07T13:52:00"/>
    <s v="Afternoon"/>
    <d v="2024-01-07T13:54:00"/>
    <d v="2024-01-07T14:00:00"/>
    <d v="2024-01-07T15:12:00"/>
    <d v="2024-01-07T15:35:00"/>
    <d v="2024-01-07T16:23:00"/>
    <d v="2024-01-07T16:25:00"/>
    <n v="0.86"/>
    <n v="4"/>
    <n v="3"/>
    <n v="0.42"/>
    <m/>
    <n v="1"/>
    <s v="Online"/>
    <n v="9.1449690950790696E-2"/>
    <m/>
    <n v="79.999999998835847"/>
    <m/>
    <n v="153.00000000628643"/>
    <x v="1"/>
  </r>
  <r>
    <s v="P100958"/>
    <s v="Radiology"/>
    <x v="3"/>
    <s v="Scheduled"/>
    <d v="2024-03-21T00:00:00"/>
    <d v="2024-03-21T10:00:00"/>
    <d v="2024-03-21T09:28:00"/>
    <s v="Morning"/>
    <d v="2024-03-21T09:31:00"/>
    <d v="2024-03-21T09:40:00"/>
    <d v="2024-03-21T09:41:00"/>
    <d v="2024-03-21T10:02:00"/>
    <d v="2024-03-21T11:09:00"/>
    <d v="2024-03-21T13:05:00"/>
    <n v="0.54"/>
    <n v="7"/>
    <n v="10"/>
    <n v="0.41"/>
    <m/>
    <n v="1"/>
    <s v="Online"/>
    <n v="0.60599620162205592"/>
    <m/>
    <n v="13.000000000465661"/>
    <m/>
    <n v="217.0000000053551"/>
    <x v="4"/>
  </r>
  <r>
    <s v="P100959"/>
    <s v="Radiology"/>
    <x v="3"/>
    <s v="Scheduled"/>
    <d v="2024-03-22T00:00:00"/>
    <d v="2024-03-22T09:30:00"/>
    <d v="2024-03-22T09:30:00"/>
    <s v="Morning"/>
    <d v="2024-03-22T09:34:00"/>
    <d v="2024-03-22T09:35:00"/>
    <d v="2024-03-22T09:53:00"/>
    <d v="2024-03-22T10:27:00"/>
    <d v="2024-03-22T10:56:00"/>
    <d v="2024-03-22T12:25:00"/>
    <n v="0.94"/>
    <n v="4"/>
    <n v="4"/>
    <n v="0.16"/>
    <m/>
    <n v="1"/>
    <s v="Online"/>
    <n v="0.364918201098546"/>
    <m/>
    <n v="23.000000001629815"/>
    <m/>
    <n v="174.99999999417923"/>
    <x v="0"/>
  </r>
  <r>
    <s v="P100985"/>
    <s v="Radiology"/>
    <x v="2"/>
    <s v="Scheduled"/>
    <d v="2024-02-20T00:00:00"/>
    <d v="2024-02-20T11:15:00"/>
    <d v="2024-02-20T11:19:00"/>
    <s v="Morning"/>
    <d v="2024-02-20T11:24:00"/>
    <d v="2024-02-20T11:31:00"/>
    <d v="2024-02-20T11:50:00"/>
    <d v="2024-02-20T12:06:00"/>
    <d v="2024-02-20T12:06:00"/>
    <d v="2024-02-20T13:19:00"/>
    <n v="0.71"/>
    <n v="7"/>
    <n v="7"/>
    <n v="0.4"/>
    <m/>
    <n v="1"/>
    <s v="Online"/>
    <n v="0.40521302271319803"/>
    <m/>
    <n v="30.99999999627471"/>
    <m/>
    <n v="119.99999999301508"/>
    <x v="3"/>
  </r>
  <r>
    <s v="P100993"/>
    <s v="Radiology"/>
    <x v="0"/>
    <s v="Scheduled"/>
    <d v="2024-03-10T00:00:00"/>
    <d v="2024-03-10T11:30:00"/>
    <d v="2024-03-10T10:59:00"/>
    <s v="Morning"/>
    <d v="2024-03-10T11:04:00"/>
    <d v="2024-03-10T11:14:00"/>
    <d v="2024-03-10T11:31:00"/>
    <d v="2024-03-10T11:40:00"/>
    <d v="2024-03-10T11:40:00"/>
    <d v="2024-03-10T12:27:00"/>
    <n v="0.53"/>
    <n v="8"/>
    <n v="7"/>
    <n v="0.2"/>
    <m/>
    <n v="1"/>
    <s v="Online"/>
    <n v="0.29785559174904408"/>
    <m/>
    <n v="31.999999999534339"/>
    <m/>
    <n v="88.000000003958121"/>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100000"/>
    <s v="Orthopedics"/>
    <s v="New Patient"/>
    <s v="Walk-in"/>
    <d v="2024-03-15T00:00:00"/>
    <d v="2024-03-15T14:00:00"/>
    <d v="2024-03-15T13:32:00"/>
    <s v="Afternoon"/>
    <d v="2024-03-15T13:36:00"/>
    <d v="2024-03-15T13:44:00"/>
    <d v="2024-03-15T14:15:00"/>
    <d v="2024-03-15T14:37:00"/>
    <d v="2024-03-15T14:52:00"/>
    <d v="2024-03-15T16:03:00"/>
    <n v="0.32"/>
    <n v="6"/>
    <n v="14"/>
    <n v="0.3"/>
    <d v="1899-12-30T00:40:11"/>
    <n v="0"/>
    <s v="Walk-in"/>
    <n v="0.55489890241609552"/>
    <n v="699"/>
    <n v="43.000000003958121"/>
    <n v="64.247000000125269"/>
    <n v="150.99999999976717"/>
    <s v="الجمعة"/>
    <n v="0.62611854990176685"/>
    <n v="2.1165702374882987E-2"/>
    <n v="-6.3643553694618035E-3"/>
    <n v="-28.000000007450581"/>
  </r>
  <r>
    <s v="P100004"/>
    <s v="Cardiology"/>
    <s v="Urgent Care"/>
    <s v="Scheduled"/>
    <d v="2024-03-10T00:00:00"/>
    <d v="2024-03-10T16:45:00"/>
    <d v="2024-03-10T16:48:00"/>
    <s v="Afternoon"/>
    <d v="2024-03-10T16:52:00"/>
    <d v="2024-03-10T17:04:00"/>
    <d v="2024-03-10T19:00:00"/>
    <d v="2024-03-10T19:05:00"/>
    <d v="2024-03-10T20:17:00"/>
    <d v="2024-03-10T20:31:00"/>
    <n v="0.66"/>
    <n v="8"/>
    <n v="12"/>
    <n v="0.21"/>
    <m/>
    <n v="1"/>
    <s v="Online"/>
    <n v="0.87922679116020586"/>
    <m/>
    <n v="132.00000000069849"/>
    <m/>
    <n v="223.00000000395812"/>
    <s v="الأحد"/>
    <m/>
    <m/>
    <m/>
    <n v="2.9999999993015081"/>
  </r>
  <r>
    <s v="P100001"/>
    <s v="Cardiology"/>
    <s v="Specialist Referral"/>
    <s v="Scheduled"/>
    <d v="2024-01-01T00:00:00"/>
    <d v="2024-01-01T09:45:00"/>
    <d v="2024-01-01T09:36:00"/>
    <s v="Morning"/>
    <d v="2024-01-01T09:41:00"/>
    <d v="2024-01-01T09:48:00"/>
    <d v="2024-01-01T11:32:00"/>
    <d v="2024-01-01T11:53:00"/>
    <d v="2024-01-01T11:53:00"/>
    <d v="2024-01-01T11:57:00"/>
    <n v="0.56000000000000005"/>
    <n v="7"/>
    <n v="13"/>
    <n v="0.14000000000000001"/>
    <m/>
    <n v="1"/>
    <s v="Online"/>
    <n v="0.72647961554555918"/>
    <m/>
    <n v="116.00000000093132"/>
    <m/>
    <n v="140.99999999860302"/>
    <s v="الإثنين"/>
    <m/>
    <m/>
    <m/>
    <n v="-8.9999999979045242"/>
  </r>
  <r>
    <s v="P100048"/>
    <s v="Cardiology"/>
    <s v="New Patient"/>
    <s v="Scheduled"/>
    <d v="2024-01-22T00:00:00"/>
    <d v="2024-01-22T11:45:00"/>
    <d v="2024-01-22T11:44:00"/>
    <s v="Morning"/>
    <d v="2024-01-22T11:45:00"/>
    <d v="2024-01-22T11:51:00"/>
    <d v="2024-01-22T12:40:00"/>
    <d v="2024-01-22T13:04:00"/>
    <d v="2024-01-22T14:14:00"/>
    <d v="2024-01-22T15:26:00"/>
    <n v="0.77"/>
    <n v="5"/>
    <n v="13"/>
    <n v="0.15"/>
    <m/>
    <n v="1"/>
    <s v="Online"/>
    <n v="4.8982523594073957E-2"/>
    <m/>
    <n v="56.000000004423782"/>
    <m/>
    <n v="222.00000000069849"/>
    <s v="الإثنين"/>
    <m/>
    <m/>
    <m/>
    <n v="-1.000000003259629"/>
  </r>
  <r>
    <s v="P100054"/>
    <s v="Cardiology"/>
    <s v="Follow-up"/>
    <s v="Scheduled"/>
    <d v="2024-03-18T00:00:00"/>
    <d v="2024-03-18T11:00:00"/>
    <d v="2024-03-18T11:12:00"/>
    <s v="Morning"/>
    <d v="2024-03-18T11:13:00"/>
    <d v="2024-03-18T11:25:00"/>
    <d v="2024-03-18T11:29:00"/>
    <d v="2024-03-18T11:52:00"/>
    <d v="2024-03-18T12:31:00"/>
    <d v="2024-03-18T12:33:00"/>
    <n v="0.63"/>
    <n v="5"/>
    <n v="4"/>
    <n v="0.46"/>
    <m/>
    <n v="1"/>
    <s v="Online"/>
    <n v="0.80258108978792375"/>
    <m/>
    <n v="17.000000003026798"/>
    <m/>
    <n v="81.000000002095476"/>
    <s v="الإثنين"/>
    <m/>
    <m/>
    <m/>
    <n v="11.999999997206032"/>
  </r>
  <r>
    <s v="P100061"/>
    <s v="Cardiology"/>
    <s v="Specialist Referral"/>
    <s v="Scheduled"/>
    <d v="2024-03-15T00:00:00"/>
    <d v="2024-03-15T12:45:00"/>
    <d v="2024-03-15T12:20:00"/>
    <s v="Afternoon"/>
    <d v="2024-03-15T12:23:00"/>
    <d v="2024-03-15T12:28:00"/>
    <d v="2024-03-15T13:31:00"/>
    <d v="2024-03-15T13:45:00"/>
    <d v="2024-03-15T14:41:00"/>
    <d v="2024-03-15T14:53:00"/>
    <n v="0.46"/>
    <n v="2"/>
    <n v="6"/>
    <n v="0.13"/>
    <m/>
    <n v="1"/>
    <s v="Online"/>
    <n v="0.84752946649614191"/>
    <m/>
    <n v="71.000000000931323"/>
    <m/>
    <n v="152.99999999580905"/>
    <s v="الجمعة"/>
    <m/>
    <m/>
    <m/>
    <n v="-24.999999997671694"/>
  </r>
  <r>
    <s v="P100076"/>
    <s v="Cardiology"/>
    <s v="Urgent Care"/>
    <s v="Emergency"/>
    <d v="2024-02-16T00:00:00"/>
    <d v="2024-02-16T16:15:00"/>
    <d v="2024-02-16T15:52:00"/>
    <s v="Afternoon"/>
    <d v="2024-02-16T15:56:00"/>
    <d v="2024-02-16T16:02:00"/>
    <d v="2024-02-16T16:12:00"/>
    <d v="2024-02-16T16:24:00"/>
    <d v="2024-02-16T16:24:00"/>
    <d v="2024-02-16T18:24:00"/>
    <n v="0.86"/>
    <n v="7"/>
    <n v="3"/>
    <n v="0.2"/>
    <d v="1899-12-30T00:59:30"/>
    <n v="0"/>
    <s v="Walk-in"/>
    <n v="0.62039770816849005"/>
    <m/>
    <n v="20.000000002328306"/>
    <m/>
    <n v="152.0000000030268"/>
    <s v="الجمعة"/>
    <m/>
    <m/>
    <m/>
    <n v="-23.000000001629815"/>
  </r>
  <r>
    <s v="P100109"/>
    <s v="Cardiology"/>
    <s v="New Patient"/>
    <s v="Emergency"/>
    <d v="2024-03-31T00:00:00"/>
    <d v="2024-03-31T10:30:00"/>
    <d v="2024-03-31T10:10:00"/>
    <s v="Morning"/>
    <d v="2024-03-31T10:15:00"/>
    <d v="2024-03-31T10:26:00"/>
    <d v="2024-03-31T11:56:00"/>
    <d v="2024-03-31T12:30:00"/>
    <d v="2024-03-31T13:44:00"/>
    <d v="2024-03-31T13:56:00"/>
    <n v="0.33"/>
    <n v="6"/>
    <n v="7"/>
    <n v="0.47"/>
    <d v="1899-12-30T00:19:28"/>
    <n v="0"/>
    <s v="Walk-in"/>
    <n v="0.50278042030757253"/>
    <m/>
    <n v="105.99999999976717"/>
    <m/>
    <n v="226.00000000325963"/>
    <s v="الأحد"/>
    <m/>
    <m/>
    <m/>
    <n v="-20.000000002328306"/>
  </r>
  <r>
    <s v="P100111"/>
    <s v="Cardiology"/>
    <s v="Follow-up"/>
    <s v="Scheduled"/>
    <d v="2024-01-30T00:00:00"/>
    <d v="2024-01-30T10:45:00"/>
    <d v="2024-01-30T10:39:00"/>
    <s v="Morning"/>
    <d v="2024-01-30T10:42:00"/>
    <d v="2024-01-30T10:49:00"/>
    <d v="2024-01-30T12:12:00"/>
    <d v="2024-01-30T12:52:00"/>
    <d v="2024-01-30T14:17:00"/>
    <d v="2024-01-30T15:37:00"/>
    <n v="0.92"/>
    <n v="6"/>
    <n v="14"/>
    <n v="0.37"/>
    <m/>
    <n v="1"/>
    <s v="Online"/>
    <n v="0.73513470662970437"/>
    <m/>
    <n v="92.999999999301508"/>
    <m/>
    <n v="297.9999999969732"/>
    <s v="الثلاثاء"/>
    <m/>
    <m/>
    <m/>
    <n v="-5.9999999986030161"/>
  </r>
  <r>
    <s v="P100115"/>
    <s v="Cardiology"/>
    <s v="Specialist Referral"/>
    <s v="Scheduled"/>
    <d v="2024-01-18T00:00:00"/>
    <d v="2024-01-18T13:45:00"/>
    <d v="2024-01-18T13:13:00"/>
    <s v="Afternoon"/>
    <d v="2024-01-18T13:17:00"/>
    <d v="2024-01-18T13:25:00"/>
    <d v="2024-01-18T13:54:00"/>
    <d v="2024-01-18T14:25:00"/>
    <d v="2024-01-18T14:59:00"/>
    <d v="2024-01-18T15:13:00"/>
    <n v="0.38"/>
    <n v="8"/>
    <n v="12"/>
    <n v="0.15"/>
    <m/>
    <n v="1"/>
    <s v="Online"/>
    <n v="0.6098282845259978"/>
    <m/>
    <n v="41.000000007916242"/>
    <m/>
    <n v="120.00000000349246"/>
    <s v="الخميس"/>
    <m/>
    <m/>
    <m/>
    <n v="-31.999999999534339"/>
  </r>
  <r>
    <s v="P100125"/>
    <s v="Cardiology"/>
    <s v="Specialist Referral"/>
    <s v="Scheduled"/>
    <d v="2024-02-23T00:00:00"/>
    <d v="2024-02-23T16:15:00"/>
    <d v="2024-02-23T15:57:00"/>
    <s v="Afternoon"/>
    <d v="2024-02-23T16:01:00"/>
    <d v="2024-02-23T16:06:00"/>
    <d v="2024-02-23T16:51:00"/>
    <d v="2024-02-23T17:12:00"/>
    <d v="2024-02-23T19:03:00"/>
    <d v="2024-02-23T19:17:00"/>
    <n v="0.59"/>
    <n v="6"/>
    <n v="3"/>
    <n v="0.4"/>
    <m/>
    <n v="1"/>
    <s v="Online"/>
    <n v="0.88135501428867358"/>
    <m/>
    <n v="53.999999997904524"/>
    <m/>
    <n v="200.00000000232831"/>
    <s v="الجمعة"/>
    <m/>
    <m/>
    <m/>
    <n v="-18.000000006286427"/>
  </r>
  <r>
    <s v="P100127"/>
    <s v="Cardiology"/>
    <s v="Specialist Referral"/>
    <s v="Scheduled"/>
    <d v="2024-01-02T00:00:00"/>
    <d v="2024-01-02T15:45:00"/>
    <d v="2024-01-02T15:33:00"/>
    <s v="Afternoon"/>
    <d v="2024-01-02T15:36:00"/>
    <d v="2024-01-02T15:46:00"/>
    <d v="2024-01-02T16:15:00"/>
    <d v="2024-01-02T16:41:00"/>
    <d v="2024-01-02T17:24:00"/>
    <d v="2024-01-02T17:33:00"/>
    <n v="0.78"/>
    <n v="5"/>
    <n v="8"/>
    <n v="0.31"/>
    <m/>
    <n v="1"/>
    <s v="Online"/>
    <n v="0.24775043407195108"/>
    <m/>
    <n v="42.000000000698492"/>
    <m/>
    <n v="119.99999999301508"/>
    <s v="الثلاثاء"/>
    <m/>
    <m/>
    <m/>
    <n v="-11.999999997206032"/>
  </r>
  <r>
    <s v="P100147"/>
    <s v="Cardiology"/>
    <s v="Urgent Care"/>
    <s v="Scheduled"/>
    <d v="2024-02-22T00:00:00"/>
    <d v="2024-02-22T12:30:00"/>
    <d v="2024-02-22T12:17:00"/>
    <s v="Afternoon"/>
    <d v="2024-02-22T12:20:00"/>
    <d v="2024-02-22T12:27:00"/>
    <d v="2024-02-22T15:28:00"/>
    <d v="2024-02-22T15:58:00"/>
    <d v="2024-02-22T16:54:00"/>
    <d v="2024-02-22T16:58:00"/>
    <n v="0.4"/>
    <n v="4"/>
    <n v="6"/>
    <n v="0.43"/>
    <m/>
    <n v="1"/>
    <s v="Online"/>
    <n v="0.10221171800102624"/>
    <m/>
    <n v="190.9999999939464"/>
    <m/>
    <n v="280.9999999939464"/>
    <s v="الخميس"/>
    <m/>
    <m/>
    <m/>
    <n v="-13.000000000465661"/>
  </r>
  <r>
    <s v="P100154"/>
    <s v="Cardiology"/>
    <s v="Specialist Referral"/>
    <s v="Walk-in"/>
    <d v="2024-01-02T00:00:00"/>
    <d v="2024-01-02T14:30:00"/>
    <d v="2024-01-02T14:10:00"/>
    <s v="Afternoon"/>
    <d v="2024-01-02T14:12:00"/>
    <d v="2024-01-02T14:21:00"/>
    <d v="2024-01-02T14:46:00"/>
    <d v="2024-01-02T15:22:00"/>
    <d v="2024-01-02T16:47:00"/>
    <d v="2024-01-02T16:55:00"/>
    <n v="0.73"/>
    <n v="2"/>
    <n v="15"/>
    <n v="0.45"/>
    <d v="1899-12-30T00:16:18"/>
    <n v="0"/>
    <s v="Walk-in"/>
    <n v="5.7232382693358952E-2"/>
    <m/>
    <n v="35.999999991618097"/>
    <m/>
    <n v="164.99999999301508"/>
    <s v="الثلاثاء"/>
    <m/>
    <m/>
    <m/>
    <n v="-19.999999991850927"/>
  </r>
  <r>
    <s v="P100175"/>
    <s v="Cardiology"/>
    <s v="Specialist Referral"/>
    <s v="Scheduled"/>
    <d v="2024-03-13T00:00:00"/>
    <d v="2024-03-13T11:00:00"/>
    <d v="2024-03-13T10:52:00"/>
    <s v="Morning"/>
    <d v="2024-03-13T10:53:00"/>
    <d v="2024-03-13T10:57:00"/>
    <d v="2024-03-13T13:49:00"/>
    <d v="2024-03-13T14:15:00"/>
    <d v="2024-03-13T14:50:00"/>
    <d v="2024-03-13T15:04:00"/>
    <n v="0.31"/>
    <n v="2"/>
    <n v="12"/>
    <n v="0.39"/>
    <m/>
    <n v="1"/>
    <s v="Online"/>
    <n v="0.54078757873470817"/>
    <m/>
    <n v="177.00000000069849"/>
    <m/>
    <n v="252.00000000419095"/>
    <s v="الأربعاء"/>
    <m/>
    <m/>
    <m/>
    <n v="-8.0000000051222742"/>
  </r>
  <r>
    <s v="P100177"/>
    <s v="Cardiology"/>
    <s v="Urgent Care"/>
    <s v="Scheduled"/>
    <d v="2024-02-04T00:00:00"/>
    <d v="2024-02-04T10:15:00"/>
    <d v="2024-02-04T10:39:00"/>
    <s v="Morning"/>
    <d v="2024-02-04T10:43:00"/>
    <d v="2024-02-04T10:48:00"/>
    <d v="2024-02-04T11:34:00"/>
    <d v="2024-02-04T12:01:00"/>
    <d v="2024-02-04T12:01:00"/>
    <d v="2024-02-04T12:32:00"/>
    <n v="0.95"/>
    <n v="5"/>
    <n v="7"/>
    <n v="0.36"/>
    <m/>
    <n v="1"/>
    <s v="Online"/>
    <n v="0.63851414320855227"/>
    <m/>
    <n v="55.000000001164153"/>
    <m/>
    <n v="113.00000000162981"/>
    <s v="الأحد"/>
    <m/>
    <m/>
    <m/>
    <n v="23.999999994412065"/>
  </r>
  <r>
    <s v="P100179"/>
    <s v="Cardiology"/>
    <s v="Urgent Care"/>
    <s v="Scheduled"/>
    <d v="2024-02-19T00:00:00"/>
    <d v="2024-02-19T10:15:00"/>
    <d v="2024-02-19T10:09:00"/>
    <s v="Morning"/>
    <d v="2024-02-19T10:14:00"/>
    <d v="2024-02-19T10:17:00"/>
    <d v="2024-02-19T11:05:00"/>
    <d v="2024-02-19T11:24:00"/>
    <d v="2024-02-19T12:56:00"/>
    <d v="2024-02-19T13:01:00"/>
    <n v="0.68"/>
    <n v="4"/>
    <n v="14"/>
    <n v="0.15"/>
    <m/>
    <n v="1"/>
    <s v="Online"/>
    <n v="7.9054315490843852E-2"/>
    <m/>
    <n v="55.999999993946403"/>
    <m/>
    <n v="171.99999999487773"/>
    <s v="الإثنين"/>
    <m/>
    <m/>
    <m/>
    <n v="-5.9999999986030161"/>
  </r>
  <r>
    <s v="P100185"/>
    <s v="Cardiology"/>
    <s v="Follow-up"/>
    <s v="Scheduled"/>
    <d v="2024-03-10T00:00:00"/>
    <d v="2024-03-10T12:30:00"/>
    <d v="2024-03-10T12:07:00"/>
    <s v="Afternoon"/>
    <d v="2024-03-10T12:08:00"/>
    <d v="2024-03-10T12:18:00"/>
    <d v="2024-03-10T12:48:00"/>
    <d v="2024-03-10T13:19:00"/>
    <d v="2024-03-10T14:04:00"/>
    <d v="2024-03-10T14:18:00"/>
    <n v="0.72"/>
    <n v="6"/>
    <n v="8"/>
    <n v="0.39"/>
    <m/>
    <n v="1"/>
    <s v="Online"/>
    <n v="0.48310849502663622"/>
    <m/>
    <n v="40.999999997438863"/>
    <m/>
    <n v="130.99999999743886"/>
    <s v="الأحد"/>
    <m/>
    <m/>
    <m/>
    <n v="-23.000000001629815"/>
  </r>
  <r>
    <s v="P100187"/>
    <s v="Cardiology"/>
    <s v="Follow-up"/>
    <s v="Scheduled"/>
    <d v="2024-02-05T00:00:00"/>
    <d v="2024-02-05T08:15:00"/>
    <d v="2024-02-05T07:57:00"/>
    <s v="Morning"/>
    <d v="2024-02-05T08:01:00"/>
    <d v="2024-02-05T08:08:00"/>
    <d v="2024-02-05T09:25:00"/>
    <d v="2024-02-05T09:48:00"/>
    <d v="2024-02-05T11:11:00"/>
    <d v="2024-02-05T12:10:00"/>
    <n v="0.73"/>
    <n v="6"/>
    <n v="5"/>
    <n v="0.28999999999999998"/>
    <m/>
    <n v="1"/>
    <s v="Online"/>
    <n v="7.3418371582297026E-2"/>
    <m/>
    <n v="87.999999993480742"/>
    <m/>
    <n v="252.9999999969732"/>
    <s v="الإثنين"/>
    <m/>
    <m/>
    <m/>
    <n v="-17.999999995809048"/>
  </r>
  <r>
    <s v="P100205"/>
    <s v="Cardiology"/>
    <s v="Follow-up"/>
    <s v="Scheduled"/>
    <d v="2024-01-22T00:00:00"/>
    <d v="2024-01-22T12:30:00"/>
    <d v="2024-01-22T12:10:00"/>
    <s v="Afternoon"/>
    <d v="2024-01-22T12:12:00"/>
    <d v="2024-01-22T12:15:00"/>
    <d v="2024-01-22T13:29:00"/>
    <d v="2024-01-22T13:39:00"/>
    <d v="2024-01-22T14:09:00"/>
    <d v="2024-01-22T14:16:00"/>
    <n v="0.68"/>
    <n v="8"/>
    <n v="5"/>
    <n v="0.44"/>
    <m/>
    <n v="1"/>
    <s v="Online"/>
    <n v="5.0626908445162822E-2"/>
    <m/>
    <n v="78.999999995576218"/>
    <m/>
    <n v="126.00000000209548"/>
    <s v="الإثنين"/>
    <m/>
    <m/>
    <m/>
    <n v="-20.000000002328306"/>
  </r>
  <r>
    <s v="P100208"/>
    <s v="Cardiology"/>
    <s v="Follow-up"/>
    <s v="Walk-in"/>
    <d v="2024-01-15T00:00:00"/>
    <d v="2024-01-15T15:00:00"/>
    <d v="2024-01-15T14:48:00"/>
    <s v="Afternoon"/>
    <d v="2024-01-15T14:50:00"/>
    <d v="2024-01-15T14:57:00"/>
    <d v="2024-01-15T15:45:00"/>
    <d v="2024-01-15T16:05:00"/>
    <d v="2024-01-15T16:05:00"/>
    <d v="2024-01-15T16:08:00"/>
    <n v="0.7"/>
    <n v="2"/>
    <n v="9"/>
    <n v="0.47"/>
    <d v="1899-12-30T00:57:31"/>
    <n v="0"/>
    <s v="Walk-in"/>
    <n v="0.73926570523717328"/>
    <m/>
    <n v="56.999999997206032"/>
    <m/>
    <n v="79.999999998835847"/>
    <s v="الإثنين"/>
    <m/>
    <m/>
    <m/>
    <n v="-11.999999997206032"/>
  </r>
  <r>
    <s v="P100210"/>
    <s v="Cardiology"/>
    <s v="Urgent Care"/>
    <s v="Walk-in"/>
    <d v="2024-02-27T00:00:00"/>
    <d v="2024-02-27T09:45:00"/>
    <d v="2024-02-27T09:02:00"/>
    <s v="Morning"/>
    <d v="2024-02-27T09:07:00"/>
    <d v="2024-02-27T09:13:00"/>
    <d v="2024-02-27T09:19:00"/>
    <d v="2024-02-27T09:47:00"/>
    <d v="2024-02-27T10:08:00"/>
    <d v="2024-02-27T11:08:00"/>
    <n v="0.82"/>
    <n v="3"/>
    <n v="6"/>
    <n v="0.24"/>
    <d v="1899-12-30T00:05:19"/>
    <n v="0"/>
    <s v="Walk-in"/>
    <n v="0.54140932180588708"/>
    <m/>
    <n v="17.000000003026798"/>
    <m/>
    <n v="126.00000000209548"/>
    <s v="الثلاثاء"/>
    <m/>
    <m/>
    <m/>
    <n v="-43.000000003958121"/>
  </r>
  <r>
    <s v="P100214"/>
    <s v="Cardiology"/>
    <s v="Urgent Care"/>
    <s v="Emergency"/>
    <d v="2024-03-08T00:00:00"/>
    <d v="2024-03-08T16:45:00"/>
    <d v="2024-03-08T16:30:00"/>
    <s v="Afternoon"/>
    <d v="2024-03-08T16:32:00"/>
    <d v="2024-03-08T16:38:00"/>
    <d v="2024-03-08T17:28:00"/>
    <d v="2024-03-08T17:52:00"/>
    <d v="2024-03-08T18:28:00"/>
    <d v="2024-03-08T18:36:00"/>
    <n v="0.72"/>
    <n v="6"/>
    <n v="4"/>
    <n v="0.28000000000000003"/>
    <d v="1899-12-30T00:33:19"/>
    <n v="0"/>
    <s v="Walk-in"/>
    <n v="0.41945150853674684"/>
    <m/>
    <n v="58.000000000465661"/>
    <m/>
    <n v="126.00000000209548"/>
    <s v="الجمعة"/>
    <m/>
    <m/>
    <m/>
    <n v="-14.99999999650754"/>
  </r>
  <r>
    <s v="P100240"/>
    <s v="Cardiology"/>
    <s v="Follow-up"/>
    <s v="Walk-in"/>
    <d v="2024-03-20T00:00:00"/>
    <d v="2024-03-20T13:00:00"/>
    <d v="2024-03-20T12:50:00"/>
    <s v="Afternoon"/>
    <d v="2024-03-20T12:53:00"/>
    <d v="2024-03-20T13:01:00"/>
    <d v="2024-03-20T13:30:00"/>
    <d v="2024-03-20T14:00:00"/>
    <d v="2024-03-20T14:28:00"/>
    <d v="2024-03-20T15:05:00"/>
    <n v="0.41"/>
    <n v="5"/>
    <n v="12"/>
    <n v="0.28000000000000003"/>
    <d v="1899-12-30T00:59:58"/>
    <n v="0"/>
    <s v="Walk-in"/>
    <n v="0.43337158529980924"/>
    <m/>
    <n v="40.000000004656613"/>
    <m/>
    <n v="135"/>
    <s v="الأربعاء"/>
    <m/>
    <m/>
    <m/>
    <n v="-10.000000001164153"/>
  </r>
  <r>
    <s v="P100241"/>
    <s v="Cardiology"/>
    <s v="Specialist Referral"/>
    <s v="Emergency"/>
    <d v="2024-02-02T00:00:00"/>
    <d v="2024-02-02T11:00:00"/>
    <d v="2024-02-02T11:00:00"/>
    <s v="Morning"/>
    <d v="2024-02-02T11:04:00"/>
    <d v="2024-02-02T11:06:00"/>
    <d v="2024-02-02T11:30:00"/>
    <d v="2024-02-02T11:56:00"/>
    <d v="2024-02-02T13:09:00"/>
    <d v="2024-02-02T13:17:00"/>
    <n v="0.46"/>
    <n v="2"/>
    <n v="11"/>
    <n v="0.26"/>
    <d v="1899-12-30T00:06:26"/>
    <n v="0"/>
    <s v="Walk-in"/>
    <n v="0.86562875415046137"/>
    <m/>
    <n v="29.999999993015081"/>
    <m/>
    <n v="136.99999999604188"/>
    <s v="الجمعة"/>
    <m/>
    <m/>
    <m/>
    <n v="0"/>
  </r>
  <r>
    <s v="P100252"/>
    <s v="Cardiology"/>
    <s v="Specialist Referral"/>
    <s v="Scheduled"/>
    <d v="2024-03-01T00:00:00"/>
    <d v="2024-03-01T14:15:00"/>
    <d v="2024-03-01T14:00:00"/>
    <s v="Afternoon"/>
    <d v="2024-03-01T14:03:00"/>
    <d v="2024-03-01T14:11:00"/>
    <d v="2024-03-01T17:57:00"/>
    <d v="2024-03-01T18:20:00"/>
    <d v="2024-03-01T18:20:00"/>
    <d v="2024-03-01T18:22:00"/>
    <n v="0.81"/>
    <n v="4"/>
    <n v="6"/>
    <n v="0.32"/>
    <m/>
    <n v="1"/>
    <s v="Online"/>
    <n v="0.31344322166354277"/>
    <m/>
    <n v="236.99999999720603"/>
    <m/>
    <n v="261.99999999487773"/>
    <s v="الجمعة"/>
    <m/>
    <m/>
    <m/>
    <n v="-14.99999999650754"/>
  </r>
  <r>
    <s v="P100271"/>
    <s v="Cardiology"/>
    <s v="Specialist Referral"/>
    <s v="Scheduled"/>
    <d v="2024-01-19T00:00:00"/>
    <d v="2024-01-19T08:00:00"/>
    <d v="2024-01-19T07:56:00"/>
    <s v="Morning"/>
    <d v="2024-01-19T08:00:00"/>
    <d v="2024-01-19T08:01:00"/>
    <d v="2024-01-19T08:08:00"/>
    <d v="2024-01-19T08:23:00"/>
    <d v="2024-01-19T08:23:00"/>
    <d v="2024-01-19T10:15:00"/>
    <n v="0.87"/>
    <n v="2"/>
    <n v="14"/>
    <n v="0.33"/>
    <m/>
    <n v="1"/>
    <s v="Online"/>
    <n v="0.34468471562802028"/>
    <m/>
    <n v="11.999999997206032"/>
    <m/>
    <n v="139.00000000256114"/>
    <s v="الجمعة"/>
    <m/>
    <m/>
    <m/>
    <n v="-4.0000000025611371"/>
  </r>
  <r>
    <s v="P100300"/>
    <s v="Cardiology"/>
    <s v="Specialist Referral"/>
    <s v="Walk-in"/>
    <d v="2024-01-09T00:00:00"/>
    <d v="2024-01-09T10:45:00"/>
    <d v="2024-01-09T10:39:00"/>
    <s v="Morning"/>
    <d v="2024-01-09T10:42:00"/>
    <d v="2024-01-09T10:51:00"/>
    <d v="2024-01-09T10:59:00"/>
    <d v="2024-01-09T11:11:00"/>
    <d v="2024-01-09T12:25:00"/>
    <d v="2024-01-09T12:28:00"/>
    <n v="0.81"/>
    <n v="3"/>
    <n v="10"/>
    <n v="0.37"/>
    <d v="1899-12-30T00:49:18"/>
    <n v="0"/>
    <s v="Walk-in"/>
    <n v="0.8892098504843885"/>
    <m/>
    <n v="20.000000002328306"/>
    <m/>
    <n v="108.99999999906868"/>
    <s v="الثلاثاء"/>
    <m/>
    <m/>
    <m/>
    <n v="-5.9999999986030161"/>
  </r>
  <r>
    <s v="P100307"/>
    <s v="Cardiology"/>
    <s v="Specialist Referral"/>
    <s v="Emergency"/>
    <d v="2024-02-07T00:00:00"/>
    <d v="2024-02-07T12:15:00"/>
    <d v="2024-02-07T11:52:00"/>
    <s v="Morning"/>
    <d v="2024-02-07T11:55:00"/>
    <d v="2024-02-07T11:59:00"/>
    <d v="2024-02-07T12:53:00"/>
    <d v="2024-02-07T13:20:00"/>
    <d v="2024-02-07T13:20:00"/>
    <d v="2024-02-07T13:33:00"/>
    <n v="0.32"/>
    <n v="2"/>
    <n v="7"/>
    <n v="0.39"/>
    <d v="1899-12-30T00:01:30"/>
    <n v="0"/>
    <s v="Walk-in"/>
    <n v="0.7317895470119159"/>
    <m/>
    <n v="61.000000010244548"/>
    <m/>
    <n v="101.00000000442378"/>
    <s v="الأربعاء"/>
    <m/>
    <m/>
    <m/>
    <n v="-23.000000001629815"/>
  </r>
  <r>
    <s v="P100351"/>
    <s v="Cardiology"/>
    <s v="Urgent Care"/>
    <s v="Scheduled"/>
    <d v="2024-01-23T00:00:00"/>
    <d v="2024-01-23T15:45:00"/>
    <d v="2024-01-23T15:33:00"/>
    <s v="Afternoon"/>
    <d v="2024-01-23T15:35:00"/>
    <d v="2024-01-23T15:37:00"/>
    <d v="2024-01-23T18:12:00"/>
    <d v="2024-01-23T18:32:00"/>
    <d v="2024-01-23T19:12:00"/>
    <d v="2024-01-23T21:15:00"/>
    <n v="0.67"/>
    <n v="3"/>
    <n v="7"/>
    <n v="0.41"/>
    <m/>
    <n v="1"/>
    <s v="Online"/>
    <n v="0.73408585008294092"/>
    <m/>
    <n v="158.99999999441206"/>
    <m/>
    <n v="341.99999999371357"/>
    <s v="الثلاثاء"/>
    <m/>
    <m/>
    <m/>
    <n v="-11.999999997206032"/>
  </r>
  <r>
    <s v="P100370"/>
    <s v="Cardiology"/>
    <s v="Follow-up"/>
    <s v="Scheduled"/>
    <d v="2024-03-27T00:00:00"/>
    <d v="2024-03-27T09:45:00"/>
    <d v="2024-03-27T09:19:00"/>
    <s v="Morning"/>
    <d v="2024-03-27T09:22:00"/>
    <d v="2024-03-27T09:35:00"/>
    <d v="2024-03-27T10:55:00"/>
    <d v="2024-03-27T11:06:00"/>
    <d v="2024-03-27T11:30:00"/>
    <d v="2024-03-27T11:46:00"/>
    <n v="0.83"/>
    <n v="5"/>
    <n v="4"/>
    <n v="0.42"/>
    <m/>
    <n v="1"/>
    <s v="Online"/>
    <n v="0.97993469885524775"/>
    <m/>
    <n v="95.999999998603016"/>
    <m/>
    <n v="146.99999999720603"/>
    <s v="الأربعاء"/>
    <m/>
    <m/>
    <m/>
    <n v="-26.000000000931323"/>
  </r>
  <r>
    <s v="P100385"/>
    <s v="Cardiology"/>
    <s v="New Patient"/>
    <s v="Scheduled"/>
    <d v="2024-01-22T00:00:00"/>
    <d v="2024-01-22T13:45:00"/>
    <d v="2024-01-22T13:25:00"/>
    <s v="Afternoon"/>
    <d v="2024-01-22T13:29:00"/>
    <d v="2024-01-22T13:36:00"/>
    <d v="2024-01-22T15:22:00"/>
    <d v="2024-01-22T15:35:00"/>
    <d v="2024-01-22T16:19:00"/>
    <d v="2024-01-22T17:23:00"/>
    <n v="0.34"/>
    <n v="8"/>
    <n v="8"/>
    <n v="0.16"/>
    <m/>
    <n v="1"/>
    <s v="Online"/>
    <n v="0.15241992845727281"/>
    <m/>
    <n v="116.99999999371357"/>
    <m/>
    <n v="238.00000000046566"/>
    <s v="الإثنين"/>
    <m/>
    <m/>
    <m/>
    <n v="-19.999999991850927"/>
  </r>
  <r>
    <s v="P100387"/>
    <s v="Cardiology"/>
    <s v="Specialist Referral"/>
    <s v="Walk-in"/>
    <d v="2024-03-06T00:00:00"/>
    <d v="2024-03-06T14:00:00"/>
    <d v="2024-03-06T14:10:00"/>
    <s v="Afternoon"/>
    <d v="2024-03-06T14:15:00"/>
    <d v="2024-03-06T14:24:00"/>
    <d v="2024-03-06T14:50:00"/>
    <d v="2024-03-06T15:10:00"/>
    <d v="2024-03-06T15:53:00"/>
    <d v="2024-03-06T16:09:00"/>
    <n v="0.77"/>
    <n v="7"/>
    <n v="11"/>
    <n v="0.19"/>
    <d v="1899-12-30T00:16:51"/>
    <n v="0"/>
    <s v="Walk-in"/>
    <n v="0.92638175739128259"/>
    <m/>
    <n v="39.999999994179234"/>
    <m/>
    <n v="119.00000000023283"/>
    <s v="الأربعاء"/>
    <m/>
    <m/>
    <m/>
    <n v="10.000000001164153"/>
  </r>
  <r>
    <s v="P100394"/>
    <s v="Cardiology"/>
    <s v="Follow-up"/>
    <s v="Scheduled"/>
    <d v="2024-03-28T00:00:00"/>
    <d v="2024-03-28T14:30:00"/>
    <d v="2024-03-28T13:39:00"/>
    <s v="Afternoon"/>
    <d v="2024-03-28T13:43:00"/>
    <d v="2024-03-28T13:55:00"/>
    <d v="2024-03-28T13:57:00"/>
    <d v="2024-03-28T14:24:00"/>
    <d v="2024-03-28T15:06:00"/>
    <d v="2024-03-28T15:17:00"/>
    <n v="0.78"/>
    <n v="8"/>
    <n v="6"/>
    <n v="0.14000000000000001"/>
    <m/>
    <n v="1"/>
    <s v="Online"/>
    <n v="0.95571858217499361"/>
    <m/>
    <n v="18.000000006286427"/>
    <m/>
    <n v="98.000000005122274"/>
    <s v="الخميس"/>
    <m/>
    <m/>
    <m/>
    <n v="-50.999999998603016"/>
  </r>
  <r>
    <s v="P100430"/>
    <s v="Cardiology"/>
    <s v="Specialist Referral"/>
    <s v="Scheduled"/>
    <d v="2024-03-09T00:00:00"/>
    <d v="2024-03-09T14:45:00"/>
    <d v="2024-03-09T14:31:00"/>
    <s v="Afternoon"/>
    <d v="2024-03-09T14:33:00"/>
    <d v="2024-03-09T14:39:00"/>
    <d v="2024-03-09T15:44:00"/>
    <d v="2024-03-09T15:59:00"/>
    <d v="2024-03-09T16:28:00"/>
    <d v="2024-03-09T17:41:00"/>
    <n v="0.62"/>
    <n v="3"/>
    <n v="3"/>
    <n v="0.28000000000000003"/>
    <m/>
    <n v="1"/>
    <s v="Online"/>
    <n v="0.16598296963552805"/>
    <m/>
    <n v="72.999999996973202"/>
    <m/>
    <n v="190.00000000116415"/>
    <s v="السبت"/>
    <m/>
    <m/>
    <m/>
    <n v="-14.00000000372529"/>
  </r>
  <r>
    <s v="P100443"/>
    <s v="Cardiology"/>
    <s v="Urgent Care"/>
    <s v="Emergency"/>
    <d v="2024-01-08T00:00:00"/>
    <d v="2024-01-08T16:15:00"/>
    <d v="2024-01-08T16:02:00"/>
    <s v="Afternoon"/>
    <d v="2024-01-08T16:05:00"/>
    <d v="2024-01-08T16:11:00"/>
    <d v="2024-01-08T17:43:00"/>
    <d v="2024-01-08T17:54:00"/>
    <d v="2024-01-08T17:54:00"/>
    <d v="2024-01-08T18:06:00"/>
    <n v="0.37"/>
    <n v="6"/>
    <n v="12"/>
    <n v="0.12"/>
    <d v="1899-12-30T00:09:59"/>
    <n v="0"/>
    <s v="Walk-in"/>
    <n v="0.58129120178530325"/>
    <m/>
    <n v="100.9999999939464"/>
    <m/>
    <n v="123.99999999557622"/>
    <s v="الإثنين"/>
    <m/>
    <m/>
    <m/>
    <n v="-13.000000000465661"/>
  </r>
  <r>
    <s v="P100449"/>
    <s v="Cardiology"/>
    <s v="Urgent Care"/>
    <s v="Scheduled"/>
    <d v="2024-01-10T00:00:00"/>
    <d v="2024-01-10T13:45:00"/>
    <d v="2024-01-10T13:33:00"/>
    <s v="Afternoon"/>
    <d v="2024-01-10T13:36:00"/>
    <d v="2024-01-10T13:38:00"/>
    <d v="2024-01-10T15:47:00"/>
    <d v="2024-01-10T15:59:00"/>
    <d v="2024-01-10T16:50:00"/>
    <d v="2024-01-10T18:38:00"/>
    <n v="0.66"/>
    <n v="2"/>
    <n v="3"/>
    <n v="0.26"/>
    <m/>
    <n v="1"/>
    <s v="Online"/>
    <n v="0.55085792307482107"/>
    <m/>
    <n v="133.99999999674037"/>
    <m/>
    <n v="304.99999999883585"/>
    <s v="الأربعاء"/>
    <m/>
    <m/>
    <m/>
    <n v="-11.999999997206032"/>
  </r>
  <r>
    <s v="P100469"/>
    <s v="Cardiology"/>
    <s v="New Patient"/>
    <s v="Scheduled"/>
    <d v="2024-01-20T00:00:00"/>
    <d v="2024-01-20T10:30:00"/>
    <d v="2024-01-20T10:43:00"/>
    <s v="Morning"/>
    <d v="2024-01-20T10:47:00"/>
    <d v="2024-01-20T10:56:00"/>
    <d v="2024-01-20T11:54:00"/>
    <d v="2024-01-20T12:33:00"/>
    <d v="2024-01-20T13:37:00"/>
    <d v="2024-01-20T13:47:00"/>
    <n v="0.3"/>
    <n v="4"/>
    <n v="14"/>
    <n v="0.28000000000000003"/>
    <m/>
    <n v="1"/>
    <s v="Online"/>
    <n v="0.25900620139235508"/>
    <m/>
    <n v="71.000000000931323"/>
    <m/>
    <n v="184.00000000256114"/>
    <s v="السبت"/>
    <m/>
    <m/>
    <m/>
    <n v="13.000000000465661"/>
  </r>
  <r>
    <s v="P100475"/>
    <s v="Cardiology"/>
    <s v="Specialist Referral"/>
    <s v="Scheduled"/>
    <d v="2024-01-13T00:00:00"/>
    <d v="2024-01-13T08:00:00"/>
    <d v="2024-01-13T07:58:00"/>
    <s v="Morning"/>
    <d v="2024-01-13T07:59:00"/>
    <d v="2024-01-13T08:11:00"/>
    <d v="2024-01-13T08:35:00"/>
    <d v="2024-01-13T08:54:00"/>
    <d v="2024-01-13T09:51:00"/>
    <d v="2024-01-13T11:04:00"/>
    <n v="0.89"/>
    <n v="2"/>
    <n v="11"/>
    <n v="0.43"/>
    <m/>
    <n v="1"/>
    <s v="Online"/>
    <n v="0.4681195847224513"/>
    <m/>
    <n v="37.000000005355105"/>
    <m/>
    <n v="185.99999999860302"/>
    <s v="السبت"/>
    <m/>
    <m/>
    <m/>
    <n v="-2.000000006519258"/>
  </r>
  <r>
    <s v="P100481"/>
    <s v="Cardiology"/>
    <s v="Follow-up"/>
    <s v="Scheduled"/>
    <d v="2024-02-01T00:00:00"/>
    <d v="2024-02-01T12:45:00"/>
    <d v="2024-02-01T12:25:00"/>
    <s v="Afternoon"/>
    <d v="2024-02-01T12:29:00"/>
    <d v="2024-02-01T12:32:00"/>
    <d v="2024-02-01T13:09:00"/>
    <d v="2024-02-01T13:32:00"/>
    <d v="2024-02-01T14:13:00"/>
    <d v="2024-02-01T14:34:00"/>
    <n v="0.61"/>
    <n v="8"/>
    <n v="9"/>
    <n v="0.42"/>
    <m/>
    <n v="1"/>
    <s v="Online"/>
    <n v="0.97365291803983522"/>
    <m/>
    <n v="44.00000000721775"/>
    <m/>
    <n v="129.00000000139698"/>
    <s v="الخميس"/>
    <m/>
    <m/>
    <m/>
    <n v="-20.000000002328306"/>
  </r>
  <r>
    <s v="P100483"/>
    <s v="Cardiology"/>
    <s v="New Patient"/>
    <s v="Scheduled"/>
    <d v="2024-02-11T00:00:00"/>
    <d v="2024-02-11T12:45:00"/>
    <d v="2024-02-11T12:47:00"/>
    <s v="Afternoon"/>
    <d v="2024-02-11T12:50:00"/>
    <d v="2024-02-11T12:59:00"/>
    <d v="2024-02-11T14:28:00"/>
    <d v="2024-02-11T14:44:00"/>
    <d v="2024-02-11T14:44:00"/>
    <d v="2024-02-11T14:53:00"/>
    <n v="0.44"/>
    <n v="6"/>
    <n v="7"/>
    <n v="0.38"/>
    <m/>
    <n v="1"/>
    <s v="Online"/>
    <n v="0.55707979287032672"/>
    <m/>
    <n v="101.00000000442378"/>
    <m/>
    <n v="126.00000000209548"/>
    <s v="الأحد"/>
    <m/>
    <m/>
    <m/>
    <n v="1.9999999960418791"/>
  </r>
  <r>
    <s v="P100500"/>
    <s v="Cardiology"/>
    <s v="Follow-up"/>
    <s v="Emergency"/>
    <d v="2024-03-08T00:00:00"/>
    <d v="2024-03-08T11:15:00"/>
    <d v="2024-03-08T11:05:00"/>
    <s v="Morning"/>
    <d v="2024-03-08T11:07:00"/>
    <d v="2024-03-08T11:12:00"/>
    <d v="2024-03-08T11:38:00"/>
    <d v="2024-03-08T11:47:00"/>
    <d v="2024-03-08T12:03:00"/>
    <d v="2024-03-08T12:21:00"/>
    <n v="0.73"/>
    <n v="2"/>
    <n v="13"/>
    <n v="0.16"/>
    <d v="1899-12-30T00:10:10"/>
    <n v="0"/>
    <s v="Walk-in"/>
    <n v="0.28096726286183182"/>
    <m/>
    <n v="33.000000002793968"/>
    <m/>
    <n v="75.99999999627471"/>
    <s v="الجمعة"/>
    <m/>
    <m/>
    <m/>
    <n v="-10.000000001164153"/>
  </r>
  <r>
    <s v="P100503"/>
    <s v="Cardiology"/>
    <s v="New Patient"/>
    <s v="Scheduled"/>
    <d v="2024-01-07T00:00:00"/>
    <d v="2024-01-07T11:00:00"/>
    <d v="2024-01-07T10:52:00"/>
    <s v="Morning"/>
    <d v="2024-01-07T10:55:00"/>
    <d v="2024-01-07T11:04:00"/>
    <d v="2024-01-07T12:00:00"/>
    <d v="2024-01-07T12:08:00"/>
    <d v="2024-01-07T13:28:00"/>
    <d v="2024-01-07T13:56:00"/>
    <n v="0.87"/>
    <n v="7"/>
    <n v="3"/>
    <n v="0.48"/>
    <m/>
    <n v="1"/>
    <s v="Online"/>
    <n v="0.31561967988575201"/>
    <m/>
    <n v="68.000000001629815"/>
    <m/>
    <n v="184.00000000256114"/>
    <s v="الأحد"/>
    <m/>
    <m/>
    <m/>
    <n v="-8.0000000051222742"/>
  </r>
  <r>
    <s v="P100513"/>
    <s v="Cardiology"/>
    <s v="Specialist Referral"/>
    <s v="Scheduled"/>
    <d v="2024-01-06T00:00:00"/>
    <d v="2024-01-06T08:30:00"/>
    <d v="2024-01-06T08:48:00"/>
    <s v="Morning"/>
    <d v="2024-01-06T08:51:00"/>
    <d v="2024-01-06T09:03:00"/>
    <d v="2024-01-06T09:56:00"/>
    <d v="2024-01-06T10:01:00"/>
    <d v="2024-01-06T10:01:00"/>
    <d v="2024-01-06T10:09:00"/>
    <n v="0.65"/>
    <n v="6"/>
    <n v="7"/>
    <n v="0.46"/>
    <m/>
    <n v="1"/>
    <s v="Online"/>
    <n v="6.1671486864641634E-2"/>
    <m/>
    <n v="68.000000001629815"/>
    <m/>
    <n v="81.000000002095476"/>
    <s v="السبت"/>
    <m/>
    <m/>
    <m/>
    <n v="18.000000006286427"/>
  </r>
  <r>
    <s v="P100535"/>
    <s v="Cardiology"/>
    <s v="New Patient"/>
    <s v="Scheduled"/>
    <d v="2024-03-08T00:00:00"/>
    <d v="2024-03-08T12:15:00"/>
    <d v="2024-03-08T11:52:00"/>
    <s v="Morning"/>
    <d v="2024-03-08T11:55:00"/>
    <d v="2024-03-08T11:59:00"/>
    <d v="2024-03-08T12:03:00"/>
    <d v="2024-03-08T12:33:00"/>
    <d v="2024-03-08T12:59:00"/>
    <d v="2024-03-08T13:04:00"/>
    <n v="0.36"/>
    <n v="6"/>
    <n v="5"/>
    <n v="0.15"/>
    <m/>
    <n v="1"/>
    <s v="Online"/>
    <n v="0.63619037192219696"/>
    <m/>
    <n v="11.000000004423782"/>
    <m/>
    <n v="72.000000004190952"/>
    <s v="الجمعة"/>
    <m/>
    <m/>
    <m/>
    <n v="-23.000000001629815"/>
  </r>
  <r>
    <s v="P100559"/>
    <s v="Cardiology"/>
    <s v="Follow-up"/>
    <s v="Scheduled"/>
    <d v="2024-01-14T00:00:00"/>
    <d v="2024-01-14T10:00:00"/>
    <d v="2024-01-14T09:54:00"/>
    <s v="Morning"/>
    <d v="2024-01-14T09:57:00"/>
    <d v="2024-01-14T10:12:00"/>
    <d v="2024-01-14T10:33:00"/>
    <d v="2024-01-14T10:53:00"/>
    <d v="2024-01-14T11:18:00"/>
    <d v="2024-01-14T11:35:00"/>
    <n v="0.64"/>
    <n v="3"/>
    <n v="9"/>
    <n v="0.21"/>
    <m/>
    <n v="1"/>
    <s v="Online"/>
    <n v="0.46606848509119003"/>
    <m/>
    <n v="39.000000001396984"/>
    <m/>
    <n v="101.00000000442378"/>
    <s v="الأحد"/>
    <m/>
    <m/>
    <m/>
    <n v="-5.9999999986030161"/>
  </r>
  <r>
    <s v="P100564"/>
    <s v="Cardiology"/>
    <s v="Urgent Care"/>
    <s v="Emergency"/>
    <d v="2024-03-05T00:00:00"/>
    <d v="2024-03-05T16:00:00"/>
    <d v="2024-03-05T16:13:00"/>
    <s v="Afternoon"/>
    <d v="2024-03-05T16:14:00"/>
    <d v="2024-03-05T16:22:00"/>
    <d v="2024-03-05T17:25:00"/>
    <d v="2024-03-05T17:38:00"/>
    <d v="2024-03-05T18:33:00"/>
    <d v="2024-03-05T18:47:00"/>
    <n v="0.35"/>
    <n v="4"/>
    <n v="13"/>
    <n v="0.33"/>
    <d v="1899-12-30T00:18:04"/>
    <n v="0"/>
    <s v="Walk-in"/>
    <n v="0.52530751969392042"/>
    <m/>
    <n v="72.000000004190952"/>
    <m/>
    <n v="153.99999999906868"/>
    <s v="الثلاثاء"/>
    <m/>
    <m/>
    <m/>
    <n v="13.000000000465661"/>
  </r>
  <r>
    <s v="P100566"/>
    <s v="Cardiology"/>
    <s v="Urgent Care"/>
    <s v="Scheduled"/>
    <d v="2024-03-26T00:00:00"/>
    <d v="2024-03-26T10:30:00"/>
    <d v="2024-03-26T10:15:00"/>
    <s v="Morning"/>
    <d v="2024-03-26T10:17:00"/>
    <d v="2024-03-26T10:31:00"/>
    <d v="2024-03-26T11:25:00"/>
    <d v="2024-03-26T11:49:00"/>
    <d v="2024-03-26T13:37:00"/>
    <d v="2024-03-26T15:27:00"/>
    <n v="0.91"/>
    <n v="8"/>
    <n v="8"/>
    <n v="0.3"/>
    <m/>
    <n v="1"/>
    <s v="Online"/>
    <n v="0.9708546027373075"/>
    <m/>
    <n v="69.999999997671694"/>
    <m/>
    <n v="312.00000000069849"/>
    <s v="الثلاثاء"/>
    <m/>
    <m/>
    <m/>
    <n v="-14.99999999650754"/>
  </r>
  <r>
    <s v="P100567"/>
    <s v="Cardiology"/>
    <s v="Urgent Care"/>
    <s v="Scheduled"/>
    <d v="2024-01-01T00:00:00"/>
    <d v="2024-01-01T12:45:00"/>
    <d v="2024-01-01T12:30:00"/>
    <s v="Afternoon"/>
    <d v="2024-01-01T12:34:00"/>
    <d v="2024-01-01T12:42:00"/>
    <d v="2024-01-01T14:46:00"/>
    <d v="2024-01-01T15:15:00"/>
    <d v="2024-01-01T15:51:00"/>
    <d v="2024-01-01T16:00:00"/>
    <n v="0.72"/>
    <n v="5"/>
    <n v="14"/>
    <n v="0.5"/>
    <m/>
    <n v="1"/>
    <s v="Online"/>
    <n v="0.21044466527631889"/>
    <m/>
    <n v="135.99999999278225"/>
    <m/>
    <n v="209.99999999301508"/>
    <s v="الإثنين"/>
    <m/>
    <m/>
    <m/>
    <n v="-14.99999999650754"/>
  </r>
  <r>
    <s v="P100589"/>
    <s v="Cardiology"/>
    <s v="Follow-up"/>
    <s v="Emergency"/>
    <d v="2024-01-23T00:00:00"/>
    <d v="2024-01-23T16:15:00"/>
    <d v="2024-01-23T16:27:00"/>
    <s v="Afternoon"/>
    <d v="2024-01-23T16:32:00"/>
    <d v="2024-01-23T16:39:00"/>
    <d v="2024-01-23T17:32:00"/>
    <d v="2024-01-23T17:37:00"/>
    <d v="2024-01-23T17:37:00"/>
    <d v="2024-01-23T18:45:00"/>
    <n v="0.75"/>
    <n v="3"/>
    <n v="4"/>
    <n v="0.26"/>
    <d v="1899-12-30T00:33:55"/>
    <n v="0"/>
    <s v="Walk-in"/>
    <n v="0.28494019641611734"/>
    <m/>
    <n v="65.000000002328306"/>
    <m/>
    <n v="137.99999999930151"/>
    <s v="الثلاثاء"/>
    <m/>
    <m/>
    <m/>
    <n v="11.999999997206032"/>
  </r>
  <r>
    <s v="P100626"/>
    <s v="Cardiology"/>
    <s v="Specialist Referral"/>
    <s v="Scheduled"/>
    <d v="2024-01-23T00:00:00"/>
    <d v="2024-01-23T10:15:00"/>
    <d v="2024-01-23T10:09:00"/>
    <s v="Morning"/>
    <d v="2024-01-23T10:11:00"/>
    <d v="2024-01-23T10:19:00"/>
    <d v="2024-01-23T11:08:00"/>
    <d v="2024-01-23T11:13:00"/>
    <d v="2024-01-23T11:53:00"/>
    <d v="2024-01-23T12:03:00"/>
    <n v="0.73"/>
    <n v="3"/>
    <n v="12"/>
    <n v="0.42"/>
    <m/>
    <n v="1"/>
    <s v="Online"/>
    <n v="0.65386294750537066"/>
    <m/>
    <n v="58.999999993247911"/>
    <m/>
    <n v="113.99999999441206"/>
    <s v="الثلاثاء"/>
    <m/>
    <m/>
    <m/>
    <n v="-5.9999999986030161"/>
  </r>
  <r>
    <s v="P100629"/>
    <s v="Cardiology"/>
    <s v="Follow-up"/>
    <s v="Scheduled"/>
    <d v="2024-01-05T00:00:00"/>
    <d v="2024-01-05T16:15:00"/>
    <d v="2024-01-05T16:19:00"/>
    <s v="Afternoon"/>
    <d v="2024-01-05T16:20:00"/>
    <d v="2024-01-05T16:24:00"/>
    <d v="2024-01-05T17:47:00"/>
    <d v="2024-01-05T18:17:00"/>
    <d v="2024-01-05T18:17:00"/>
    <d v="2024-01-05T20:23:00"/>
    <n v="0.3"/>
    <n v="3"/>
    <n v="15"/>
    <n v="0.33"/>
    <m/>
    <n v="1"/>
    <s v="Online"/>
    <n v="0.67583388792289245"/>
    <m/>
    <n v="88.000000003958121"/>
    <m/>
    <n v="244.00000000954606"/>
    <s v="الجمعة"/>
    <m/>
    <m/>
    <m/>
    <n v="3.9999999920837581"/>
  </r>
  <r>
    <s v="P100657"/>
    <s v="Cardiology"/>
    <s v="Urgent Care"/>
    <s v="Walk-in"/>
    <d v="2024-03-13T00:00:00"/>
    <d v="2024-03-13T08:15:00"/>
    <d v="2024-03-13T08:17:00"/>
    <s v="Morning"/>
    <d v="2024-03-13T08:20:00"/>
    <d v="2024-03-13T08:27:00"/>
    <d v="2024-03-13T08:46:00"/>
    <d v="2024-03-13T09:07:00"/>
    <d v="2024-03-13T09:07:00"/>
    <d v="2024-03-13T09:38:00"/>
    <n v="0.79"/>
    <n v="3"/>
    <n v="11"/>
    <n v="0.23"/>
    <d v="1899-12-30T00:24:24"/>
    <n v="0"/>
    <s v="Walk-in"/>
    <n v="8.6022187561256458E-2"/>
    <m/>
    <n v="29.000000000232831"/>
    <m/>
    <n v="81.000000002095476"/>
    <s v="الأربعاء"/>
    <m/>
    <m/>
    <m/>
    <n v="1.9999999960418791"/>
  </r>
  <r>
    <s v="P100664"/>
    <s v="Cardiology"/>
    <s v="New Patient"/>
    <s v="Scheduled"/>
    <d v="2024-01-17T00:00:00"/>
    <d v="2024-01-17T13:30:00"/>
    <d v="2024-01-17T13:01:00"/>
    <s v="Afternoon"/>
    <d v="2024-01-17T13:05:00"/>
    <d v="2024-01-17T13:14:00"/>
    <d v="2024-01-17T14:43:00"/>
    <d v="2024-01-17T14:59:00"/>
    <d v="2024-01-17T17:46:00"/>
    <d v="2024-01-17T17:58:00"/>
    <n v="0.34"/>
    <n v="7"/>
    <n v="4"/>
    <n v="0.23"/>
    <m/>
    <n v="1"/>
    <s v="Online"/>
    <n v="0.61870014240768678"/>
    <m/>
    <n v="101.99999999720603"/>
    <m/>
    <n v="297.00000000419095"/>
    <s v="الأربعاء"/>
    <m/>
    <m/>
    <m/>
    <n v="-29.000000000232831"/>
  </r>
  <r>
    <s v="P100683"/>
    <s v="Cardiology"/>
    <s v="Specialist Referral"/>
    <s v="Scheduled"/>
    <d v="2024-02-27T00:00:00"/>
    <d v="2024-02-27T15:30:00"/>
    <d v="2024-02-27T15:09:00"/>
    <s v="Afternoon"/>
    <d v="2024-02-27T15:10:00"/>
    <d v="2024-02-27T15:16:00"/>
    <d v="2024-02-27T15:23:00"/>
    <d v="2024-02-27T15:46:00"/>
    <d v="2024-02-27T16:17:00"/>
    <d v="2024-02-27T18:27:00"/>
    <n v="0.32"/>
    <n v="5"/>
    <n v="15"/>
    <n v="0.49"/>
    <m/>
    <n v="1"/>
    <s v="Online"/>
    <n v="0.56213284140546094"/>
    <m/>
    <n v="14.00000000372529"/>
    <m/>
    <n v="198.00000000628643"/>
    <s v="الثلاثاء"/>
    <m/>
    <m/>
    <m/>
    <n v="-21.000000005587935"/>
  </r>
  <r>
    <s v="P100710"/>
    <s v="Cardiology"/>
    <s v="Specialist Referral"/>
    <s v="Walk-in"/>
    <d v="2024-01-26T00:00:00"/>
    <d v="2024-01-26T13:15:00"/>
    <d v="2024-01-26T13:22:00"/>
    <s v="Afternoon"/>
    <d v="2024-01-26T13:23:00"/>
    <d v="2024-01-26T13:27:00"/>
    <d v="2024-01-26T14:22:00"/>
    <d v="2024-01-26T14:27:00"/>
    <d v="2024-01-26T14:27:00"/>
    <d v="2024-01-26T14:35:00"/>
    <n v="0.66"/>
    <n v="4"/>
    <n v="9"/>
    <n v="0.39"/>
    <d v="1899-12-30T00:28:18"/>
    <n v="0"/>
    <s v="Walk-in"/>
    <n v="0.55184717158867502"/>
    <m/>
    <n v="60.000000006984919"/>
    <m/>
    <n v="73.000000007450581"/>
    <s v="الجمعة"/>
    <m/>
    <m/>
    <m/>
    <n v="6.9999999913852662"/>
  </r>
  <r>
    <s v="P100714"/>
    <s v="Cardiology"/>
    <s v="Specialist Referral"/>
    <s v="Scheduled"/>
    <d v="2024-01-16T00:00:00"/>
    <d v="2024-01-16T12:45:00"/>
    <d v="2024-01-16T12:27:00"/>
    <s v="Afternoon"/>
    <d v="2024-01-16T12:29:00"/>
    <d v="2024-01-16T12:41:00"/>
    <d v="2024-01-16T13:08:00"/>
    <d v="2024-01-16T13:28:00"/>
    <d v="2024-01-16T13:44:00"/>
    <d v="2024-01-16T15:47:00"/>
    <n v="0.69"/>
    <n v="6"/>
    <n v="9"/>
    <n v="0.36"/>
    <m/>
    <n v="1"/>
    <s v="Online"/>
    <n v="0.31305166143640917"/>
    <m/>
    <n v="40.999999997438863"/>
    <m/>
    <n v="199.99999999185093"/>
    <s v="الثلاثاء"/>
    <m/>
    <m/>
    <m/>
    <n v="-17.999999995809048"/>
  </r>
  <r>
    <s v="P100720"/>
    <s v="Cardiology"/>
    <s v="New Patient"/>
    <s v="Scheduled"/>
    <d v="2024-02-29T00:00:00"/>
    <d v="2024-02-29T13:00:00"/>
    <d v="2024-02-29T12:48:00"/>
    <s v="Afternoon"/>
    <d v="2024-02-29T12:52:00"/>
    <d v="2024-02-29T13:01:00"/>
    <d v="2024-02-29T14:04:00"/>
    <d v="2024-02-29T14:17:00"/>
    <d v="2024-02-29T15:44:00"/>
    <d v="2024-02-29T16:48:00"/>
    <n v="0.74"/>
    <n v="8"/>
    <n v="5"/>
    <n v="0.31"/>
    <m/>
    <n v="1"/>
    <s v="Online"/>
    <n v="0.99275809504744283"/>
    <m/>
    <n v="75.99999999627471"/>
    <m/>
    <n v="239.99999999650754"/>
    <s v="الخميس"/>
    <m/>
    <m/>
    <m/>
    <n v="-11.999999997206032"/>
  </r>
  <r>
    <s v="P100729"/>
    <s v="Cardiology"/>
    <s v="Specialist Referral"/>
    <s v="Scheduled"/>
    <d v="2024-01-26T00:00:00"/>
    <d v="2024-01-26T16:00:00"/>
    <d v="2024-01-26T16:07:00"/>
    <s v="Afternoon"/>
    <d v="2024-01-26T16:11:00"/>
    <d v="2024-01-26T16:22:00"/>
    <d v="2024-01-26T18:29:00"/>
    <d v="2024-01-26T18:36:00"/>
    <d v="2024-01-26T19:08:00"/>
    <d v="2024-01-26T20:23:00"/>
    <n v="0.89"/>
    <n v="8"/>
    <n v="14"/>
    <n v="0.28999999999999998"/>
    <m/>
    <n v="1"/>
    <s v="Online"/>
    <n v="0.89525962163601946"/>
    <m/>
    <n v="142.00000000186265"/>
    <m/>
    <n v="256.00000000675209"/>
    <s v="الجمعة"/>
    <m/>
    <m/>
    <m/>
    <n v="7.0000000018626451"/>
  </r>
  <r>
    <s v="P100739"/>
    <s v="Cardiology"/>
    <s v="Urgent Care"/>
    <s v="Emergency"/>
    <d v="2024-03-24T00:00:00"/>
    <d v="2024-03-24T08:45:00"/>
    <d v="2024-03-24T08:51:00"/>
    <s v="Morning"/>
    <d v="2024-03-24T08:52:00"/>
    <d v="2024-03-24T08:54:00"/>
    <d v="2024-03-24T10:51:00"/>
    <d v="2024-03-24T11:01:00"/>
    <d v="2024-03-24T11:01:00"/>
    <d v="2024-03-24T11:11:00"/>
    <n v="0.74"/>
    <n v="6"/>
    <n v="12"/>
    <n v="0.16"/>
    <d v="1899-12-30T00:56:09"/>
    <n v="0"/>
    <s v="Walk-in"/>
    <n v="0.20545151370669912"/>
    <m/>
    <n v="119.99999999301508"/>
    <m/>
    <n v="139.99999999534339"/>
    <s v="الأحد"/>
    <m/>
    <m/>
    <m/>
    <n v="5.9999999986030161"/>
  </r>
  <r>
    <s v="P100759"/>
    <s v="Cardiology"/>
    <s v="New Patient"/>
    <s v="Scheduled"/>
    <d v="2024-03-21T00:00:00"/>
    <d v="2024-03-21T11:15:00"/>
    <d v="2024-03-21T10:46:00"/>
    <s v="Morning"/>
    <d v="2024-03-21T10:50:00"/>
    <d v="2024-03-21T10:56:00"/>
    <d v="2024-03-21T11:06:00"/>
    <d v="2024-03-21T11:25:00"/>
    <d v="2024-03-21T11:43:00"/>
    <d v="2024-03-21T11:48:00"/>
    <n v="0.44"/>
    <n v="2"/>
    <n v="9"/>
    <n v="0.33"/>
    <m/>
    <n v="1"/>
    <s v="Online"/>
    <n v="0.59808974422517036"/>
    <m/>
    <n v="20.000000002328306"/>
    <m/>
    <n v="62.000000003026798"/>
    <s v="الخميس"/>
    <m/>
    <m/>
    <m/>
    <n v="-29.000000000232831"/>
  </r>
  <r>
    <s v="P100768"/>
    <s v="Cardiology"/>
    <s v="New Patient"/>
    <s v="Scheduled"/>
    <d v="2024-02-10T00:00:00"/>
    <d v="2024-02-10T16:00:00"/>
    <d v="2024-02-10T16:12:00"/>
    <s v="Afternoon"/>
    <d v="2024-02-10T16:17:00"/>
    <d v="2024-02-10T16:29:00"/>
    <d v="2024-02-10T16:44:00"/>
    <d v="2024-02-10T16:55:00"/>
    <d v="2024-02-10T16:55:00"/>
    <d v="2024-02-10T17:15:00"/>
    <n v="0.75"/>
    <n v="7"/>
    <n v="14"/>
    <n v="0.42"/>
    <m/>
    <n v="1"/>
    <s v="Online"/>
    <n v="0.47932427370311315"/>
    <m/>
    <n v="31.999999999534339"/>
    <m/>
    <n v="62.999999995809048"/>
    <s v="السبت"/>
    <m/>
    <m/>
    <m/>
    <n v="12.000000007683411"/>
  </r>
  <r>
    <s v="P100779"/>
    <s v="Cardiology"/>
    <s v="Urgent Care"/>
    <s v="Walk-in"/>
    <d v="2024-01-12T00:00:00"/>
    <d v="2024-01-12T15:45:00"/>
    <d v="2024-01-12T15:44:00"/>
    <s v="Afternoon"/>
    <d v="2024-01-12T15:45:00"/>
    <d v="2024-01-12T15:52:00"/>
    <d v="2024-01-12T17:16:00"/>
    <d v="2024-01-12T17:54:00"/>
    <d v="2024-01-12T18:52:00"/>
    <d v="2024-01-12T18:54:00"/>
    <n v="0.41"/>
    <n v="3"/>
    <n v="15"/>
    <n v="0.13"/>
    <d v="1899-12-30T00:53:21"/>
    <n v="0"/>
    <s v="Walk-in"/>
    <n v="0.74806414247180275"/>
    <m/>
    <n v="92.000000006519258"/>
    <m/>
    <n v="190.00000000116415"/>
    <s v="الجمعة"/>
    <m/>
    <m/>
    <m/>
    <n v="-1.000000003259629"/>
  </r>
  <r>
    <s v="P100782"/>
    <s v="Cardiology"/>
    <s v="Follow-up"/>
    <s v="Scheduled"/>
    <d v="2024-03-04T00:00:00"/>
    <d v="2024-03-04T13:00:00"/>
    <d v="2024-03-04T12:46:00"/>
    <s v="Afternoon"/>
    <d v="2024-03-04T12:51:00"/>
    <d v="2024-03-04T12:56:00"/>
    <d v="2024-03-04T13:54:00"/>
    <d v="2024-03-04T14:10:00"/>
    <d v="2024-03-04T14:48:00"/>
    <d v="2024-03-04T14:50:00"/>
    <n v="0.4"/>
    <n v="6"/>
    <n v="10"/>
    <n v="0.23"/>
    <m/>
    <n v="1"/>
    <s v="Online"/>
    <n v="0.73937812797855318"/>
    <m/>
    <n v="68.000000001629815"/>
    <m/>
    <n v="123.99999999557622"/>
    <s v="الإثنين"/>
    <m/>
    <m/>
    <m/>
    <n v="-13.999999993247911"/>
  </r>
  <r>
    <s v="P100785"/>
    <s v="Cardiology"/>
    <s v="New Patient"/>
    <s v="Scheduled"/>
    <d v="2024-02-02T00:00:00"/>
    <d v="2024-02-02T12:00:00"/>
    <d v="2024-02-02T12:10:00"/>
    <s v="Afternoon"/>
    <d v="2024-02-02T12:13:00"/>
    <d v="2024-02-02T12:16:00"/>
    <d v="2024-02-02T13:02:00"/>
    <d v="2024-02-02T13:36:00"/>
    <d v="2024-02-02T14:08:00"/>
    <d v="2024-02-02T14:17:00"/>
    <n v="0.39"/>
    <n v="4"/>
    <n v="11"/>
    <n v="0.27"/>
    <m/>
    <n v="1"/>
    <s v="Online"/>
    <n v="0.11502595695054629"/>
    <m/>
    <n v="52.000000001862645"/>
    <m/>
    <n v="126.99999999487773"/>
    <s v="الجمعة"/>
    <m/>
    <m/>
    <m/>
    <n v="10.000000001164153"/>
  </r>
  <r>
    <s v="P100790"/>
    <s v="Cardiology"/>
    <s v="New Patient"/>
    <s v="Scheduled"/>
    <d v="2024-01-04T00:00:00"/>
    <d v="2024-01-04T10:30:00"/>
    <d v="2024-01-04T10:07:00"/>
    <s v="Morning"/>
    <d v="2024-01-04T10:09:00"/>
    <d v="2024-01-04T10:12:00"/>
    <d v="2024-01-04T10:27:00"/>
    <d v="2024-01-04T11:04:00"/>
    <d v="2024-01-04T11:55:00"/>
    <d v="2024-01-04T12:52:00"/>
    <n v="0.67"/>
    <n v="3"/>
    <n v="11"/>
    <n v="0.44"/>
    <m/>
    <n v="1"/>
    <s v="Online"/>
    <n v="0.62120839480087686"/>
    <m/>
    <n v="20.000000002328306"/>
    <m/>
    <n v="165.00000000349246"/>
    <s v="الخميس"/>
    <m/>
    <m/>
    <m/>
    <n v="-23.000000001629815"/>
  </r>
  <r>
    <s v="P100797"/>
    <s v="Cardiology"/>
    <s v="New Patient"/>
    <s v="Scheduled"/>
    <d v="2024-01-18T00:00:00"/>
    <d v="2024-01-18T11:30:00"/>
    <d v="2024-01-18T11:13:00"/>
    <s v="Morning"/>
    <d v="2024-01-18T11:17:00"/>
    <d v="2024-01-18T11:20:00"/>
    <d v="2024-01-18T11:32:00"/>
    <d v="2024-01-18T11:50:00"/>
    <d v="2024-01-18T12:28:00"/>
    <d v="2024-01-18T14:36:00"/>
    <n v="0.51"/>
    <n v="5"/>
    <n v="9"/>
    <n v="0.43"/>
    <m/>
    <n v="1"/>
    <s v="Online"/>
    <n v="0.33808074090848106"/>
    <m/>
    <n v="18.999999999068677"/>
    <m/>
    <n v="202.99999999115244"/>
    <s v="الخميس"/>
    <m/>
    <m/>
    <m/>
    <n v="-16.999999992549419"/>
  </r>
  <r>
    <s v="P100802"/>
    <s v="Cardiology"/>
    <s v="Specialist Referral"/>
    <s v="Scheduled"/>
    <d v="2024-02-06T00:00:00"/>
    <d v="2024-02-06T16:30:00"/>
    <d v="2024-02-06T16:32:00"/>
    <s v="Afternoon"/>
    <d v="2024-02-06T16:36:00"/>
    <d v="2024-02-06T16:40:00"/>
    <d v="2024-02-06T17:10:00"/>
    <d v="2024-02-06T17:40:00"/>
    <d v="2024-02-06T19:04:00"/>
    <d v="2024-02-06T19:08:00"/>
    <n v="0.51"/>
    <n v="4"/>
    <n v="13"/>
    <n v="0.15"/>
    <m/>
    <n v="1"/>
    <s v="Online"/>
    <n v="0.26855003379525688"/>
    <m/>
    <n v="38.000000008614734"/>
    <m/>
    <n v="156.00000000558794"/>
    <s v="الثلاثاء"/>
    <m/>
    <m/>
    <m/>
    <n v="1.9999999960418791"/>
  </r>
  <r>
    <s v="P100803"/>
    <s v="Cardiology"/>
    <s v="Specialist Referral"/>
    <s v="Scheduled"/>
    <d v="2024-03-31T00:00:00"/>
    <d v="2024-03-31T12:45:00"/>
    <d v="2024-03-31T12:53:00"/>
    <s v="Afternoon"/>
    <d v="2024-03-31T12:58:00"/>
    <d v="2024-03-31T13:04:00"/>
    <d v="2024-03-31T13:35:00"/>
    <d v="2024-03-31T14:02:00"/>
    <d v="2024-03-31T15:01:00"/>
    <d v="2024-03-31T16:03:00"/>
    <n v="0.56000000000000005"/>
    <n v="2"/>
    <n v="6"/>
    <n v="0.16"/>
    <m/>
    <n v="1"/>
    <s v="Online"/>
    <n v="0.99916948006426864"/>
    <m/>
    <n v="41.999999990221113"/>
    <m/>
    <n v="189.99999999068677"/>
    <s v="الأحد"/>
    <m/>
    <m/>
    <m/>
    <n v="8.0000000051222742"/>
  </r>
  <r>
    <s v="P100809"/>
    <s v="Cardiology"/>
    <s v="Urgent Care"/>
    <s v="Walk-in"/>
    <d v="2024-02-19T00:00:00"/>
    <d v="2024-02-19T14:15:00"/>
    <d v="2024-02-19T14:24:00"/>
    <s v="Afternoon"/>
    <d v="2024-02-19T14:28:00"/>
    <d v="2024-02-19T14:34:00"/>
    <d v="2024-02-19T15:54:00"/>
    <d v="2024-02-19T16:18:00"/>
    <d v="2024-02-19T16:48:00"/>
    <d v="2024-02-19T18:19:00"/>
    <n v="0.37"/>
    <n v="7"/>
    <n v="4"/>
    <n v="0.18"/>
    <d v="1899-12-30T00:26:57"/>
    <n v="0"/>
    <s v="Walk-in"/>
    <n v="0.86525605876657097"/>
    <m/>
    <n v="90"/>
    <m/>
    <n v="235.00000000116415"/>
    <s v="الإثنين"/>
    <m/>
    <m/>
    <m/>
    <n v="8.9999999979045242"/>
  </r>
  <r>
    <s v="P100818"/>
    <s v="Cardiology"/>
    <s v="New Patient"/>
    <s v="Scheduled"/>
    <d v="2024-01-09T00:00:00"/>
    <d v="2024-01-09T09:45:00"/>
    <d v="2024-01-09T08:58:00"/>
    <s v="Morning"/>
    <d v="2024-01-09T09:02:00"/>
    <d v="2024-01-09T09:09:00"/>
    <d v="2024-01-09T10:51:00"/>
    <d v="2024-01-09T11:05:00"/>
    <d v="2024-01-09T11:34:00"/>
    <d v="2024-01-09T13:23:00"/>
    <n v="0.65"/>
    <n v="3"/>
    <n v="10"/>
    <n v="0.48"/>
    <m/>
    <n v="1"/>
    <s v="Online"/>
    <n v="0.69703607002295109"/>
    <m/>
    <n v="112.99999999115244"/>
    <m/>
    <n v="264.99999999417923"/>
    <s v="الثلاثاء"/>
    <m/>
    <m/>
    <m/>
    <n v="-46.999999996041879"/>
  </r>
  <r>
    <s v="P100825"/>
    <s v="Cardiology"/>
    <s v="Follow-up"/>
    <s v="Scheduled"/>
    <d v="2024-01-18T00:00:00"/>
    <d v="2024-01-18T12:15:00"/>
    <d v="2024-01-18T11:30:00"/>
    <s v="Morning"/>
    <d v="2024-01-18T11:35:00"/>
    <d v="2024-01-18T11:36:00"/>
    <d v="2024-01-18T13:04:00"/>
    <d v="2024-01-18T13:23:00"/>
    <d v="2024-01-18T15:25:00"/>
    <d v="2024-01-18T17:16:00"/>
    <n v="0.86"/>
    <n v="2"/>
    <n v="10"/>
    <n v="0.39"/>
    <m/>
    <n v="1"/>
    <s v="Online"/>
    <n v="0.33949056989368398"/>
    <m/>
    <n v="94.000000002561137"/>
    <m/>
    <n v="346.00000000675209"/>
    <s v="الخميس"/>
    <m/>
    <m/>
    <m/>
    <n v="-45"/>
  </r>
  <r>
    <s v="P100839"/>
    <s v="Cardiology"/>
    <s v="New Patient"/>
    <s v="Walk-in"/>
    <d v="2024-01-02T00:00:00"/>
    <d v="2024-01-02T12:45:00"/>
    <d v="2024-01-02T12:31:00"/>
    <s v="Afternoon"/>
    <d v="2024-01-02T12:35:00"/>
    <d v="2024-01-02T12:40:00"/>
    <d v="2024-01-02T13:30:00"/>
    <d v="2024-01-02T14:03:00"/>
    <d v="2024-01-02T15:07:00"/>
    <d v="2024-01-02T15:24:00"/>
    <n v="0.38"/>
    <n v="7"/>
    <n v="3"/>
    <n v="0.15"/>
    <d v="1899-12-30T00:37:48"/>
    <n v="0"/>
    <s v="Walk-in"/>
    <n v="0.85304960780640027"/>
    <m/>
    <n v="59.00000000372529"/>
    <m/>
    <n v="173.00000000861473"/>
    <s v="الثلاثاء"/>
    <m/>
    <m/>
    <m/>
    <n v="-14.00000000372529"/>
  </r>
  <r>
    <s v="P100864"/>
    <s v="Cardiology"/>
    <s v="Urgent Care"/>
    <s v="Scheduled"/>
    <d v="2024-03-05T00:00:00"/>
    <d v="2024-03-05T10:30:00"/>
    <d v="2024-03-05T10:23:00"/>
    <s v="Morning"/>
    <d v="2024-03-05T10:27:00"/>
    <d v="2024-03-05T10:34:00"/>
    <d v="2024-03-05T12:06:00"/>
    <d v="2024-03-05T12:31:00"/>
    <d v="2024-03-05T13:32:00"/>
    <d v="2024-03-05T14:13:00"/>
    <n v="0.5"/>
    <n v="8"/>
    <n v="3"/>
    <n v="0.13"/>
    <m/>
    <n v="1"/>
    <s v="Online"/>
    <n v="0.90018813370410977"/>
    <m/>
    <n v="103.00000000046566"/>
    <m/>
    <n v="230.00000000582077"/>
    <s v="الثلاثاء"/>
    <m/>
    <m/>
    <m/>
    <n v="-7.0000000018626451"/>
  </r>
  <r>
    <s v="P100877"/>
    <s v="Cardiology"/>
    <s v="New Patient"/>
    <s v="Scheduled"/>
    <d v="2024-01-18T00:00:00"/>
    <d v="2024-01-18T14:15:00"/>
    <d v="2024-01-18T13:50:00"/>
    <s v="Afternoon"/>
    <d v="2024-01-18T13:54:00"/>
    <d v="2024-01-18T14:00:00"/>
    <d v="2024-01-18T14:02:00"/>
    <d v="2024-01-18T14:10:00"/>
    <d v="2024-01-18T14:10:00"/>
    <d v="2024-01-18T14:24:00"/>
    <n v="0.35"/>
    <n v="7"/>
    <n v="9"/>
    <n v="0.22"/>
    <m/>
    <n v="1"/>
    <s v="Online"/>
    <n v="0.18143976944324713"/>
    <m/>
    <n v="11.999999997206032"/>
    <m/>
    <n v="33.999999995576218"/>
    <s v="الخميس"/>
    <m/>
    <m/>
    <m/>
    <n v="-24.999999997671694"/>
  </r>
  <r>
    <s v="P100879"/>
    <s v="Cardiology"/>
    <s v="Specialist Referral"/>
    <s v="Walk-in"/>
    <d v="2024-02-18T00:00:00"/>
    <d v="2024-02-18T08:15:00"/>
    <d v="2024-02-18T08:08:00"/>
    <s v="Morning"/>
    <d v="2024-02-18T08:11:00"/>
    <d v="2024-02-18T08:13:00"/>
    <d v="2024-02-18T08:23:00"/>
    <d v="2024-02-18T09:00:00"/>
    <d v="2024-02-18T10:26:00"/>
    <d v="2024-02-18T12:10:00"/>
    <n v="0.43"/>
    <n v="3"/>
    <n v="11"/>
    <n v="0.24"/>
    <d v="1899-12-30T00:12:47"/>
    <n v="0"/>
    <s v="Walk-in"/>
    <n v="0.23094865319649094"/>
    <m/>
    <n v="15.000000006984919"/>
    <m/>
    <n v="242.0000000030268"/>
    <s v="الأحد"/>
    <m/>
    <m/>
    <m/>
    <n v="-7.0000000018626451"/>
  </r>
  <r>
    <s v="P100883"/>
    <s v="Cardiology"/>
    <s v="Follow-up"/>
    <s v="Emergency"/>
    <d v="2024-01-02T00:00:00"/>
    <d v="2024-01-02T11:00:00"/>
    <d v="2024-01-02T10:41:00"/>
    <s v="Morning"/>
    <d v="2024-01-02T10:44:00"/>
    <d v="2024-01-02T10:47:00"/>
    <d v="2024-01-02T11:16:00"/>
    <d v="2024-01-02T11:57:00"/>
    <d v="2024-01-02T12:58:00"/>
    <d v="2024-01-02T13:03:00"/>
    <n v="0.72"/>
    <n v="7"/>
    <n v="3"/>
    <n v="0.22"/>
    <d v="1899-12-30T00:46:20"/>
    <n v="0"/>
    <s v="Walk-in"/>
    <n v="0.35286928937715911"/>
    <m/>
    <n v="34.999999998835847"/>
    <m/>
    <n v="141.99999999138527"/>
    <s v="الثلاثاء"/>
    <m/>
    <m/>
    <m/>
    <n v="-18.999999999068677"/>
  </r>
  <r>
    <s v="P100910"/>
    <s v="Cardiology"/>
    <s v="Urgent Care"/>
    <s v="Walk-in"/>
    <d v="2024-01-13T00:00:00"/>
    <d v="2024-01-13T12:00:00"/>
    <d v="2024-01-13T11:39:00"/>
    <s v="Morning"/>
    <d v="2024-01-13T11:41:00"/>
    <d v="2024-01-13T11:48:00"/>
    <d v="2024-01-13T12:11:00"/>
    <d v="2024-01-13T12:38:00"/>
    <d v="2024-01-13T13:15:00"/>
    <d v="2024-01-13T14:35:00"/>
    <n v="0.46"/>
    <n v="3"/>
    <n v="13"/>
    <n v="0.3"/>
    <d v="1899-12-30T00:46:14"/>
    <n v="0"/>
    <s v="Walk-in"/>
    <n v="0.57231343302246662"/>
    <m/>
    <n v="31.999999999534339"/>
    <m/>
    <n v="175.99999999743886"/>
    <s v="السبت"/>
    <m/>
    <m/>
    <m/>
    <n v="-20.999999995110556"/>
  </r>
  <r>
    <s v="P100920"/>
    <s v="Cardiology"/>
    <s v="Urgent Care"/>
    <s v="Scheduled"/>
    <d v="2024-01-28T00:00:00"/>
    <d v="2024-01-28T10:15:00"/>
    <d v="2024-01-28T10:13:00"/>
    <s v="Morning"/>
    <d v="2024-01-28T10:15:00"/>
    <d v="2024-01-28T10:21:00"/>
    <d v="2024-01-28T11:00:00"/>
    <d v="2024-01-28T11:28:00"/>
    <d v="2024-01-28T13:09:00"/>
    <d v="2024-01-28T15:10:00"/>
    <n v="0.68"/>
    <n v="6"/>
    <n v="5"/>
    <n v="0.44"/>
    <m/>
    <n v="1"/>
    <s v="Online"/>
    <n v="0.65997428038764516"/>
    <m/>
    <n v="47.000000006519258"/>
    <m/>
    <n v="297.00000000419095"/>
    <s v="الأحد"/>
    <m/>
    <m/>
    <m/>
    <n v="-2.000000006519258"/>
  </r>
  <r>
    <s v="P100922"/>
    <s v="Cardiology"/>
    <s v="Follow-up"/>
    <s v="Walk-in"/>
    <d v="2024-02-10T00:00:00"/>
    <d v="2024-02-10T12:45:00"/>
    <d v="2024-02-10T12:54:00"/>
    <s v="Afternoon"/>
    <d v="2024-02-10T12:56:00"/>
    <d v="2024-02-10T13:05:00"/>
    <d v="2024-02-10T14:54:00"/>
    <d v="2024-02-10T15:12:00"/>
    <d v="2024-02-10T15:49:00"/>
    <d v="2024-02-10T17:19:00"/>
    <n v="0.83"/>
    <n v="8"/>
    <n v="7"/>
    <n v="0.38"/>
    <d v="1899-12-30T00:59:52"/>
    <n v="0"/>
    <s v="Walk-in"/>
    <n v="0.8942565459939591"/>
    <m/>
    <n v="120.00000000349246"/>
    <m/>
    <n v="265.00000000465661"/>
    <s v="السبت"/>
    <m/>
    <m/>
    <m/>
    <n v="8.9999999979045242"/>
  </r>
  <r>
    <s v="P100932"/>
    <s v="Cardiology"/>
    <s v="Specialist Referral"/>
    <s v="Scheduled"/>
    <d v="2024-03-19T00:00:00"/>
    <d v="2024-03-19T16:00:00"/>
    <d v="2024-03-19T15:57:00"/>
    <s v="Afternoon"/>
    <d v="2024-03-19T16:02:00"/>
    <d v="2024-03-19T16:12:00"/>
    <d v="2024-03-19T17:22:00"/>
    <d v="2024-03-19T17:40:00"/>
    <d v="2024-03-19T18:11:00"/>
    <d v="2024-03-19T18:15:00"/>
    <n v="0.43"/>
    <n v="4"/>
    <n v="9"/>
    <n v="0.41"/>
    <m/>
    <n v="1"/>
    <s v="Online"/>
    <n v="0.47366990092133621"/>
    <m/>
    <n v="85.000000004656613"/>
    <m/>
    <n v="137.99999999930151"/>
    <s v="الثلاثاء"/>
    <m/>
    <m/>
    <m/>
    <n v="-2.9999999993015081"/>
  </r>
  <r>
    <s v="P100933"/>
    <s v="Cardiology"/>
    <s v="Urgent Care"/>
    <s v="Walk-in"/>
    <d v="2024-02-23T00:00:00"/>
    <d v="2024-02-23T15:15:00"/>
    <d v="2024-02-23T15:07:00"/>
    <s v="Afternoon"/>
    <d v="2024-02-23T15:11:00"/>
    <d v="2024-02-23T15:20:00"/>
    <d v="2024-02-23T16:54:00"/>
    <d v="2024-02-23T17:14:00"/>
    <d v="2024-02-23T17:41:00"/>
    <d v="2024-02-23T18:40:00"/>
    <n v="0.81"/>
    <n v="6"/>
    <n v="15"/>
    <n v="0.26"/>
    <d v="1899-12-30T00:16:24"/>
    <n v="0"/>
    <s v="Walk-in"/>
    <n v="0.51082621971745379"/>
    <m/>
    <n v="107.0000000030268"/>
    <m/>
    <n v="213.00000000279397"/>
    <s v="الجمعة"/>
    <m/>
    <m/>
    <m/>
    <n v="-7.9999999946448952"/>
  </r>
  <r>
    <s v="P100944"/>
    <s v="Cardiology"/>
    <s v="Urgent Care"/>
    <s v="Scheduled"/>
    <d v="2024-03-19T00:00:00"/>
    <d v="2024-03-19T08:45:00"/>
    <d v="2024-03-19T08:03:00"/>
    <s v="Morning"/>
    <d v="2024-03-19T08:06:00"/>
    <d v="2024-03-19T08:15:00"/>
    <d v="2024-03-19T08:35:00"/>
    <d v="2024-03-19T08:57:00"/>
    <d v="2024-03-19T10:23:00"/>
    <d v="2024-03-19T11:11:00"/>
    <n v="0.8"/>
    <n v="3"/>
    <n v="3"/>
    <n v="0.13"/>
    <m/>
    <n v="1"/>
    <s v="Online"/>
    <n v="0.76281085460792153"/>
    <m/>
    <n v="31.999999999534339"/>
    <m/>
    <n v="187.9999999946449"/>
    <s v="الثلاثاء"/>
    <m/>
    <m/>
    <m/>
    <n v="-42.000000000698492"/>
  </r>
  <r>
    <s v="P100951"/>
    <s v="Cardiology"/>
    <s v="Urgent Care"/>
    <s v="Walk-in"/>
    <d v="2024-01-30T00:00:00"/>
    <d v="2024-01-30T16:15:00"/>
    <d v="2024-01-30T15:59:00"/>
    <s v="Afternoon"/>
    <d v="2024-01-30T16:02:00"/>
    <d v="2024-01-30T16:07:00"/>
    <d v="2024-01-30T17:48:00"/>
    <d v="2024-01-30T18:02:00"/>
    <d v="2024-01-30T18:40:00"/>
    <d v="2024-01-30T18:42:00"/>
    <n v="0.75"/>
    <n v="8"/>
    <n v="5"/>
    <n v="0.24"/>
    <d v="1899-12-30T00:03:49"/>
    <n v="0"/>
    <s v="Walk-in"/>
    <n v="0.68514660117777848"/>
    <m/>
    <n v="108.99999999906868"/>
    <m/>
    <n v="162.9999999969732"/>
    <s v="الثلاثاء"/>
    <m/>
    <m/>
    <m/>
    <n v="-15.999999999767169"/>
  </r>
  <r>
    <s v="P100955"/>
    <s v="Cardiology"/>
    <s v="New Patient"/>
    <s v="Scheduled"/>
    <d v="2024-02-17T00:00:00"/>
    <d v="2024-02-17T15:45:00"/>
    <d v="2024-02-17T15:18:00"/>
    <s v="Afternoon"/>
    <d v="2024-02-17T15:21:00"/>
    <d v="2024-02-17T15:27:00"/>
    <d v="2024-02-17T18:01:00"/>
    <d v="2024-02-17T18:11:00"/>
    <d v="2024-02-17T18:37:00"/>
    <d v="2024-02-17T20:42:00"/>
    <n v="0.76"/>
    <n v="7"/>
    <n v="8"/>
    <n v="0.33"/>
    <m/>
    <n v="1"/>
    <s v="Online"/>
    <n v="0.79515166783861058"/>
    <m/>
    <n v="163.00000000745058"/>
    <m/>
    <n v="324.0000000083819"/>
    <s v="السبت"/>
    <m/>
    <m/>
    <m/>
    <n v="-27.000000004190952"/>
  </r>
  <r>
    <s v="P100956"/>
    <s v="Cardiology"/>
    <s v="Specialist Referral"/>
    <s v="Scheduled"/>
    <d v="2024-03-15T00:00:00"/>
    <d v="2024-03-15T13:00:00"/>
    <d v="2024-03-15T12:50:00"/>
    <s v="Afternoon"/>
    <d v="2024-03-15T12:51:00"/>
    <d v="2024-03-15T13:10:00"/>
    <d v="2024-03-15T13:42:00"/>
    <d v="2024-03-15T14:02:00"/>
    <d v="2024-03-15T14:02:00"/>
    <d v="2024-03-15T14:09:00"/>
    <n v="0.46"/>
    <n v="2"/>
    <n v="4"/>
    <n v="0.22"/>
    <m/>
    <n v="1"/>
    <s v="Online"/>
    <n v="0.35414772445190257"/>
    <m/>
    <n v="52.000000001862645"/>
    <m/>
    <n v="79.000000006053597"/>
    <s v="الجمعة"/>
    <m/>
    <m/>
    <m/>
    <n v="-10.000000001164153"/>
  </r>
  <r>
    <s v="P100982"/>
    <s v="Cardiology"/>
    <s v="Specialist Referral"/>
    <s v="Scheduled"/>
    <d v="2024-03-21T00:00:00"/>
    <d v="2024-03-21T16:00:00"/>
    <d v="2024-03-21T15:57:00"/>
    <s v="Afternoon"/>
    <d v="2024-03-21T16:01:00"/>
    <d v="2024-03-21T16:06:00"/>
    <d v="2024-03-21T17:11:00"/>
    <d v="2024-03-21T17:24:00"/>
    <d v="2024-03-21T17:24:00"/>
    <d v="2024-03-21T17:36:00"/>
    <n v="0.6"/>
    <n v="6"/>
    <n v="7"/>
    <n v="0.17"/>
    <m/>
    <n v="1"/>
    <s v="Online"/>
    <n v="9.2816454663848802E-2"/>
    <m/>
    <n v="74.000000000232831"/>
    <m/>
    <n v="98.999999997904524"/>
    <s v="الخميس"/>
    <m/>
    <m/>
    <m/>
    <n v="-2.9999999993015081"/>
  </r>
  <r>
    <s v="P100994"/>
    <s v="Cardiology"/>
    <s v="Urgent Care"/>
    <s v="Scheduled"/>
    <d v="2024-01-25T00:00:00"/>
    <d v="2024-01-25T13:45:00"/>
    <d v="2024-01-25T13:32:00"/>
    <s v="Afternoon"/>
    <d v="2024-01-25T13:36:00"/>
    <d v="2024-01-25T13:43:00"/>
    <d v="2024-01-25T16:05:00"/>
    <d v="2024-01-25T16:18:00"/>
    <d v="2024-01-25T17:42:00"/>
    <d v="2024-01-25T18:00:00"/>
    <n v="0.47"/>
    <n v="6"/>
    <n v="4"/>
    <n v="0.3"/>
    <m/>
    <n v="1"/>
    <s v="Online"/>
    <n v="7.6024346265393006E-2"/>
    <m/>
    <n v="153.00000000628643"/>
    <m/>
    <n v="268.00000000395812"/>
    <s v="الخميس"/>
    <m/>
    <m/>
    <m/>
    <n v="-13.000000000465661"/>
  </r>
  <r>
    <s v="P100011"/>
    <s v="Emergency"/>
    <s v="Specialist Referral"/>
    <s v="Scheduled"/>
    <d v="2024-02-27T00:00:00"/>
    <d v="2024-02-27T12:30:00"/>
    <d v="2024-02-27T12:26:00"/>
    <s v="Afternoon"/>
    <d v="2024-02-27T12:29:00"/>
    <d v="2024-02-27T12:42:00"/>
    <d v="2024-02-27T15:08:00"/>
    <d v="2024-02-27T15:37:00"/>
    <d v="2024-02-27T17:47:00"/>
    <d v="2024-02-27T19:09:00"/>
    <n v="0.77"/>
    <n v="4"/>
    <n v="7"/>
    <n v="0.38"/>
    <m/>
    <n v="1"/>
    <s v="Online"/>
    <n v="0.93570820417183009"/>
    <m/>
    <n v="162.00000000419095"/>
    <m/>
    <n v="403.00000000395812"/>
    <s v="الثلاثاء"/>
    <m/>
    <m/>
    <m/>
    <n v="-4.0000000025611371"/>
  </r>
  <r>
    <s v="P100003"/>
    <s v="Emergency"/>
    <s v="Urgent Care"/>
    <s v="Emergency"/>
    <d v="2024-03-27T00:00:00"/>
    <d v="2024-03-27T11:00:00"/>
    <d v="2024-03-27T10:59:00"/>
    <s v="Morning"/>
    <d v="2024-03-27T11:02:00"/>
    <d v="2024-03-27T11:11:00"/>
    <d v="2024-03-27T11:18:00"/>
    <d v="2024-03-27T11:23:00"/>
    <d v="2024-03-27T11:23:00"/>
    <d v="2024-03-27T11:37:00"/>
    <n v="0.41"/>
    <n v="5"/>
    <n v="4"/>
    <n v="0.36"/>
    <d v="1899-12-30T00:05:07"/>
    <n v="0"/>
    <s v="Walk-in"/>
    <n v="0.79664150005131329"/>
    <m/>
    <n v="18.999999999068677"/>
    <m/>
    <n v="37.999999998137355"/>
    <s v="الأربعاء"/>
    <m/>
    <m/>
    <m/>
    <n v="-1.000000003259629"/>
  </r>
  <r>
    <s v="P100020"/>
    <s v="Emergency"/>
    <s v="New Patient"/>
    <s v="Scheduled"/>
    <d v="2024-01-10T00:00:00"/>
    <d v="2024-01-10T10:00:00"/>
    <d v="2024-01-10T09:25:00"/>
    <s v="Morning"/>
    <d v="2024-01-10T09:26:00"/>
    <d v="2024-01-10T09:46:00"/>
    <d v="2024-01-10T11:14:00"/>
    <d v="2024-01-10T11:30:00"/>
    <d v="2024-01-10T14:11:00"/>
    <d v="2024-01-10T15:47:00"/>
    <n v="0.68"/>
    <n v="6"/>
    <n v="13"/>
    <n v="0.38"/>
    <m/>
    <n v="1"/>
    <s v="Online"/>
    <n v="0.65865847831756452"/>
    <m/>
    <n v="108.99999999906868"/>
    <m/>
    <n v="381.99999999837019"/>
    <s v="الأربعاء"/>
    <m/>
    <m/>
    <m/>
    <n v="-34.999999998835847"/>
  </r>
  <r>
    <s v="P100034"/>
    <s v="Emergency"/>
    <s v="Specialist Referral"/>
    <s v="Scheduled"/>
    <d v="2024-01-15T00:00:00"/>
    <d v="2024-01-15T16:45:00"/>
    <d v="2024-01-15T16:55:00"/>
    <s v="Afternoon"/>
    <d v="2024-01-15T16:59:00"/>
    <d v="2024-01-15T17:21:00"/>
    <d v="2024-01-15T17:43:00"/>
    <d v="2024-01-15T17:56:00"/>
    <d v="2024-01-15T17:56:00"/>
    <d v="2024-01-15T19:45:00"/>
    <n v="0.6"/>
    <n v="7"/>
    <n v="6"/>
    <n v="0.11"/>
    <m/>
    <n v="1"/>
    <s v="Online"/>
    <n v="0.27416349656503181"/>
    <m/>
    <n v="47.999999999301508"/>
    <m/>
    <n v="169.99999999883585"/>
    <s v="الإثنين"/>
    <m/>
    <m/>
    <m/>
    <n v="10.000000001164153"/>
  </r>
  <r>
    <s v="P100037"/>
    <s v="Emergency"/>
    <s v="Follow-up"/>
    <s v="Scheduled"/>
    <d v="2024-01-08T00:00:00"/>
    <d v="2024-01-08T14:15:00"/>
    <d v="2024-01-08T14:18:00"/>
    <s v="Afternoon"/>
    <d v="2024-01-08T14:19:00"/>
    <d v="2024-01-08T14:23:00"/>
    <d v="2024-01-08T15:06:00"/>
    <d v="2024-01-08T15:22:00"/>
    <d v="2024-01-08T15:22:00"/>
    <d v="2024-01-08T16:13:00"/>
    <n v="0.56000000000000005"/>
    <n v="8"/>
    <n v="15"/>
    <n v="0.11"/>
    <m/>
    <n v="1"/>
    <s v="Online"/>
    <n v="0.32731389335446082"/>
    <m/>
    <n v="47.999999999301508"/>
    <m/>
    <n v="114.99999999767169"/>
    <s v="الإثنين"/>
    <m/>
    <m/>
    <m/>
    <n v="2.9999999993015081"/>
  </r>
  <r>
    <s v="P100040"/>
    <s v="Emergency"/>
    <s v="Urgent Care"/>
    <s v="Scheduled"/>
    <d v="2024-02-11T00:00:00"/>
    <d v="2024-02-11T14:45:00"/>
    <d v="2024-02-11T14:40:00"/>
    <s v="Afternoon"/>
    <d v="2024-02-11T14:42:00"/>
    <d v="2024-02-11T14:52:00"/>
    <d v="2024-02-11T15:13:00"/>
    <d v="2024-02-11T15:46:00"/>
    <d v="2024-02-11T17:09:00"/>
    <d v="2024-02-11T17:24:00"/>
    <n v="0.48"/>
    <n v="7"/>
    <n v="6"/>
    <n v="0.18"/>
    <m/>
    <n v="1"/>
    <s v="Online"/>
    <n v="0.92120802889076026"/>
    <m/>
    <n v="33.000000002793968"/>
    <m/>
    <n v="164.00000000023283"/>
    <s v="الأحد"/>
    <m/>
    <m/>
    <m/>
    <n v="-5.0000000058207661"/>
  </r>
  <r>
    <s v="P100058"/>
    <s v="Emergency"/>
    <s v="Specialist Referral"/>
    <s v="Emergency"/>
    <d v="2024-01-29T00:00:00"/>
    <d v="2024-01-29T09:45:00"/>
    <d v="2024-01-29T09:51:00"/>
    <s v="Morning"/>
    <d v="2024-01-29T09:54:00"/>
    <d v="2024-01-29T09:55:00"/>
    <d v="2024-01-29T11:50:00"/>
    <d v="2024-01-29T11:55:00"/>
    <d v="2024-01-29T12:45:00"/>
    <d v="2024-01-29T13:41:00"/>
    <n v="0.48"/>
    <n v="5"/>
    <n v="12"/>
    <n v="0.28000000000000003"/>
    <d v="1899-12-30T00:01:34"/>
    <n v="0"/>
    <s v="Walk-in"/>
    <n v="0.92464703591896058"/>
    <m/>
    <n v="119.00000000023283"/>
    <m/>
    <n v="230.00000000582077"/>
    <s v="الإثنين"/>
    <m/>
    <m/>
    <m/>
    <n v="5.9999999986030161"/>
  </r>
  <r>
    <s v="P100064"/>
    <s v="Emergency"/>
    <s v="Urgent Care"/>
    <s v="Scheduled"/>
    <d v="2024-03-15T00:00:00"/>
    <d v="2024-03-15T10:00:00"/>
    <d v="2024-03-15T10:08:00"/>
    <s v="Morning"/>
    <d v="2024-03-15T10:10:00"/>
    <d v="2024-03-15T10:29:00"/>
    <d v="2024-03-15T11:42:00"/>
    <d v="2024-03-15T11:48:00"/>
    <d v="2024-03-15T11:48:00"/>
    <d v="2024-03-15T11:57:00"/>
    <n v="0.61"/>
    <n v="7"/>
    <n v="9"/>
    <n v="0.43"/>
    <m/>
    <n v="1"/>
    <s v="Online"/>
    <n v="8.0883747601104727E-2"/>
    <m/>
    <n v="94.000000002561137"/>
    <m/>
    <n v="108.99999999906868"/>
    <s v="الجمعة"/>
    <m/>
    <m/>
    <m/>
    <n v="8.0000000051222742"/>
  </r>
  <r>
    <s v="P100071"/>
    <s v="Emergency"/>
    <s v="Follow-up"/>
    <s v="Scheduled"/>
    <d v="2024-01-22T00:00:00"/>
    <d v="2024-01-22T16:00:00"/>
    <d v="2024-01-22T15:48:00"/>
    <s v="Afternoon"/>
    <d v="2024-01-22T15:50:00"/>
    <d v="2024-01-22T15:52:00"/>
    <d v="2024-01-22T16:24:00"/>
    <d v="2024-01-22T16:54:00"/>
    <d v="2024-01-22T17:12:00"/>
    <d v="2024-01-22T17:22:00"/>
    <n v="0.73"/>
    <n v="3"/>
    <n v="11"/>
    <n v="0.21"/>
    <m/>
    <n v="1"/>
    <s v="Online"/>
    <n v="0.48786882102481544"/>
    <m/>
    <n v="36.000000002095476"/>
    <m/>
    <n v="94.000000002561137"/>
    <s v="الإثنين"/>
    <m/>
    <m/>
    <m/>
    <n v="-11.999999997206032"/>
  </r>
  <r>
    <s v="P100100"/>
    <s v="Emergency"/>
    <s v="New Patient"/>
    <s v="Scheduled"/>
    <d v="2024-01-13T00:00:00"/>
    <d v="2024-01-13T14:15:00"/>
    <d v="2024-01-13T13:53:00"/>
    <s v="Afternoon"/>
    <d v="2024-01-13T13:54:00"/>
    <d v="2024-01-13T14:08:00"/>
    <d v="2024-01-13T15:17:00"/>
    <d v="2024-01-13T15:57:00"/>
    <d v="2024-01-13T17:08:00"/>
    <d v="2024-01-13T17:17:00"/>
    <n v="0.46"/>
    <n v="2"/>
    <n v="4"/>
    <n v="0.21"/>
    <m/>
    <n v="1"/>
    <s v="Online"/>
    <n v="2.7753666203185201E-2"/>
    <m/>
    <n v="84.000000001396984"/>
    <m/>
    <n v="203.99999999441206"/>
    <s v="السبت"/>
    <m/>
    <m/>
    <m/>
    <n v="-21.999999998370185"/>
  </r>
  <r>
    <s v="P100104"/>
    <s v="Emergency"/>
    <s v="Urgent Care"/>
    <s v="Scheduled"/>
    <d v="2024-01-30T00:00:00"/>
    <d v="2024-01-30T13:00:00"/>
    <d v="2024-01-30T12:40:00"/>
    <s v="Afternoon"/>
    <d v="2024-01-30T12:43:00"/>
    <d v="2024-01-30T12:48:00"/>
    <d v="2024-01-30T17:08:00"/>
    <d v="2024-01-30T17:30:00"/>
    <d v="2024-01-30T18:22:00"/>
    <d v="2024-01-30T18:27:00"/>
    <n v="0.82"/>
    <n v="3"/>
    <n v="6"/>
    <n v="0.13"/>
    <m/>
    <n v="1"/>
    <s v="Online"/>
    <n v="0.50203395932025885"/>
    <m/>
    <n v="267.99999999348074"/>
    <m/>
    <n v="346.99999999953434"/>
    <s v="الثلاثاء"/>
    <m/>
    <m/>
    <m/>
    <n v="-19.999999991850927"/>
  </r>
  <r>
    <s v="P100105"/>
    <s v="Emergency"/>
    <s v="Specialist Referral"/>
    <s v="Walk-in"/>
    <d v="2024-02-17T00:00:00"/>
    <d v="2024-02-17T09:15:00"/>
    <d v="2024-02-17T08:52:00"/>
    <s v="Morning"/>
    <d v="2024-02-17T08:54:00"/>
    <d v="2024-02-17T08:59:00"/>
    <d v="2024-02-17T11:03:00"/>
    <d v="2024-02-17T11:29:00"/>
    <d v="2024-02-17T12:41:00"/>
    <d v="2024-02-17T12:57:00"/>
    <n v="0.77"/>
    <n v="8"/>
    <n v="7"/>
    <n v="0.18"/>
    <d v="1899-12-30T00:58:22"/>
    <n v="0"/>
    <s v="Walk-in"/>
    <n v="0.10379927520627952"/>
    <m/>
    <n v="131.00000000791624"/>
    <m/>
    <n v="245.00000000232831"/>
    <s v="السبت"/>
    <m/>
    <m/>
    <m/>
    <n v="-23.000000001629815"/>
  </r>
  <r>
    <s v="P100107"/>
    <s v="Emergency"/>
    <s v="Follow-up"/>
    <s v="Scheduled"/>
    <d v="2024-03-16T00:00:00"/>
    <d v="2024-03-16T11:00:00"/>
    <d v="2024-03-16T10:54:00"/>
    <s v="Morning"/>
    <d v="2024-03-16T10:56:00"/>
    <d v="2024-03-16T11:05:00"/>
    <d v="2024-03-16T11:07:00"/>
    <d v="2024-03-16T11:51:00"/>
    <d v="2024-03-16T12:06:00"/>
    <d v="2024-03-16T12:20:00"/>
    <n v="0.84"/>
    <n v="6"/>
    <n v="11"/>
    <n v="0.35"/>
    <m/>
    <n v="1"/>
    <s v="Online"/>
    <n v="0.32490051526537744"/>
    <m/>
    <n v="12.999999989988282"/>
    <m/>
    <n v="85.999999997438863"/>
    <s v="السبت"/>
    <m/>
    <m/>
    <m/>
    <n v="-5.9999999986030161"/>
  </r>
  <r>
    <s v="P100110"/>
    <s v="Emergency"/>
    <s v="New Patient"/>
    <s v="Scheduled"/>
    <d v="2024-03-18T00:00:00"/>
    <d v="2024-03-18T10:00:00"/>
    <d v="2024-03-18T09:54:00"/>
    <s v="Morning"/>
    <d v="2024-03-18T09:59:00"/>
    <d v="2024-03-18T10:09:00"/>
    <d v="2024-03-18T11:52:00"/>
    <d v="2024-03-18T12:11:00"/>
    <d v="2024-03-18T12:46:00"/>
    <d v="2024-03-18T14:33:00"/>
    <n v="0.6"/>
    <n v="2"/>
    <n v="12"/>
    <n v="0.38"/>
    <m/>
    <n v="1"/>
    <s v="Online"/>
    <n v="0.61015342532274364"/>
    <m/>
    <n v="117.9999999969732"/>
    <m/>
    <n v="278.99999999790452"/>
    <s v="الإثنين"/>
    <m/>
    <m/>
    <m/>
    <n v="-5.9999999986030161"/>
  </r>
  <r>
    <s v="P100130"/>
    <s v="Emergency"/>
    <s v="New Patient"/>
    <s v="Scheduled"/>
    <d v="2024-03-22T00:00:00"/>
    <d v="2024-03-22T08:45:00"/>
    <d v="2024-03-22T08:41:00"/>
    <s v="Morning"/>
    <d v="2024-03-22T08:42:00"/>
    <d v="2024-03-22T08:58:00"/>
    <d v="2024-03-22T10:38:00"/>
    <d v="2024-03-22T11:03:00"/>
    <d v="2024-03-22T12:53:00"/>
    <d v="2024-03-22T13:56:00"/>
    <n v="0.36"/>
    <n v="6"/>
    <n v="8"/>
    <n v="0.31"/>
    <m/>
    <n v="1"/>
    <s v="Online"/>
    <n v="7.6871221139879875E-2"/>
    <m/>
    <n v="117.00000000419095"/>
    <m/>
    <n v="315"/>
    <s v="الجمعة"/>
    <m/>
    <m/>
    <m/>
    <n v="-4.0000000025611371"/>
  </r>
  <r>
    <s v="P100137"/>
    <s v="Emergency"/>
    <s v="Specialist Referral"/>
    <s v="Scheduled"/>
    <d v="2024-01-08T00:00:00"/>
    <d v="2024-01-08T12:45:00"/>
    <d v="2024-01-08T12:40:00"/>
    <s v="Afternoon"/>
    <d v="2024-01-08T12:45:00"/>
    <d v="2024-01-08T13:03:00"/>
    <d v="2024-01-08T13:33:00"/>
    <d v="2024-01-08T14:09:00"/>
    <d v="2024-01-08T14:59:00"/>
    <d v="2024-01-08T16:06:00"/>
    <n v="0.74"/>
    <n v="7"/>
    <n v="3"/>
    <n v="0.33"/>
    <m/>
    <n v="1"/>
    <s v="Online"/>
    <n v="0.14564594527696118"/>
    <m/>
    <n v="52.999999994644895"/>
    <m/>
    <n v="205.99999999045394"/>
    <s v="الإثنين"/>
    <m/>
    <m/>
    <m/>
    <n v="-4.9999999953433871"/>
  </r>
  <r>
    <s v="P100162"/>
    <s v="Emergency"/>
    <s v="Urgent Care"/>
    <s v="Scheduled"/>
    <d v="2024-01-09T00:00:00"/>
    <d v="2024-01-09T15:45:00"/>
    <d v="2024-01-09T15:52:00"/>
    <s v="Afternoon"/>
    <d v="2024-01-09T15:56:00"/>
    <d v="2024-01-09T16:03:00"/>
    <d v="2024-01-09T16:41:00"/>
    <d v="2024-01-09T17:17:00"/>
    <d v="2024-01-09T18:01:00"/>
    <d v="2024-01-09T18:19:00"/>
    <n v="0.91"/>
    <n v="8"/>
    <n v="13"/>
    <n v="0.11"/>
    <m/>
    <n v="1"/>
    <s v="Online"/>
    <n v="0.77830574268261543"/>
    <m/>
    <n v="49.000000002561137"/>
    <m/>
    <n v="146.99999999720603"/>
    <s v="الثلاثاء"/>
    <m/>
    <m/>
    <m/>
    <n v="7.0000000018626451"/>
  </r>
  <r>
    <s v="P100195"/>
    <s v="Emergency"/>
    <s v="New Patient"/>
    <s v="Emergency"/>
    <d v="2024-01-10T00:00:00"/>
    <d v="2024-01-10T12:15:00"/>
    <d v="2024-01-10T12:16:00"/>
    <s v="Afternoon"/>
    <d v="2024-01-10T12:20:00"/>
    <d v="2024-01-10T12:28:00"/>
    <d v="2024-01-10T12:47:00"/>
    <d v="2024-01-10T12:52:00"/>
    <d v="2024-01-10T13:54:00"/>
    <d v="2024-01-10T15:48:00"/>
    <n v="0.62"/>
    <n v="3"/>
    <n v="14"/>
    <n v="0.49"/>
    <d v="1899-12-30T00:24:13"/>
    <n v="0"/>
    <s v="Walk-in"/>
    <n v="0.3697160558940209"/>
    <m/>
    <n v="30.99999999627471"/>
    <m/>
    <n v="211.99999999953434"/>
    <s v="الأربعاء"/>
    <m/>
    <m/>
    <m/>
    <n v="1.000000003259629"/>
  </r>
  <r>
    <s v="P100199"/>
    <s v="Emergency"/>
    <s v="Specialist Referral"/>
    <s v="Scheduled"/>
    <d v="2024-01-26T00:00:00"/>
    <d v="2024-01-26T10:15:00"/>
    <d v="2024-01-26T09:49:00"/>
    <s v="Morning"/>
    <d v="2024-01-26T09:53:00"/>
    <d v="2024-01-26T10:00:00"/>
    <d v="2024-01-26T10:37:00"/>
    <d v="2024-01-26T10:43:00"/>
    <d v="2024-01-26T11:21:00"/>
    <d v="2024-01-26T13:03:00"/>
    <n v="0.31"/>
    <n v="4"/>
    <n v="3"/>
    <n v="0.31"/>
    <m/>
    <n v="1"/>
    <s v="Online"/>
    <n v="0.4905681538680764"/>
    <m/>
    <n v="47.999999999301508"/>
    <m/>
    <n v="193.99999999324791"/>
    <s v="الجمعة"/>
    <m/>
    <m/>
    <m/>
    <n v="-26.000000000931323"/>
  </r>
  <r>
    <s v="P100207"/>
    <s v="Emergency"/>
    <s v="Urgent Care"/>
    <s v="Scheduled"/>
    <d v="2024-02-22T00:00:00"/>
    <d v="2024-02-22T12:45:00"/>
    <d v="2024-02-22T12:44:00"/>
    <s v="Afternoon"/>
    <d v="2024-02-22T12:48:00"/>
    <d v="2024-02-22T12:49:00"/>
    <d v="2024-02-22T13:33:00"/>
    <d v="2024-02-22T13:44:00"/>
    <d v="2024-02-22T14:28:00"/>
    <d v="2024-02-22T16:29:00"/>
    <n v="0.82"/>
    <n v="3"/>
    <n v="3"/>
    <n v="0.16"/>
    <m/>
    <n v="1"/>
    <s v="Online"/>
    <n v="0.23568075799538935"/>
    <m/>
    <n v="49.000000002561137"/>
    <m/>
    <n v="225"/>
    <s v="الخميس"/>
    <m/>
    <m/>
    <m/>
    <n v="-1.000000003259629"/>
  </r>
  <r>
    <s v="P100212"/>
    <s v="Emergency"/>
    <s v="Specialist Referral"/>
    <s v="Scheduled"/>
    <d v="2024-01-28T00:00:00"/>
    <d v="2024-01-28T09:00:00"/>
    <d v="2024-01-28T08:48:00"/>
    <s v="Morning"/>
    <d v="2024-01-28T08:51:00"/>
    <d v="2024-01-28T09:03:00"/>
    <d v="2024-01-28T09:10:00"/>
    <d v="2024-01-28T09:42:00"/>
    <d v="2024-01-28T10:21:00"/>
    <d v="2024-01-28T10:41:00"/>
    <n v="0.36"/>
    <n v="3"/>
    <n v="6"/>
    <n v="0.35"/>
    <m/>
    <n v="1"/>
    <s v="Online"/>
    <n v="0.24246712964761497"/>
    <m/>
    <n v="21.999999998370185"/>
    <m/>
    <n v="113.00000000162981"/>
    <s v="الأحد"/>
    <m/>
    <m/>
    <m/>
    <n v="-11.999999997206032"/>
  </r>
  <r>
    <s v="P100218"/>
    <s v="Emergency"/>
    <s v="Urgent Care"/>
    <s v="Scheduled"/>
    <d v="2024-02-24T00:00:00"/>
    <d v="2024-02-24T10:15:00"/>
    <d v="2024-02-24T09:59:00"/>
    <s v="Morning"/>
    <d v="2024-02-24T10:03:00"/>
    <d v="2024-02-24T10:07:00"/>
    <d v="2024-02-24T11:08:00"/>
    <d v="2024-02-24T11:26:00"/>
    <d v="2024-02-24T12:28:00"/>
    <d v="2024-02-24T14:14:00"/>
    <n v="0.56999999999999995"/>
    <n v="5"/>
    <n v="9"/>
    <n v="0.44"/>
    <m/>
    <n v="1"/>
    <s v="Online"/>
    <n v="8.4475314129724866E-2"/>
    <m/>
    <n v="68.999999994412065"/>
    <m/>
    <n v="254.99999999301508"/>
    <s v="السبت"/>
    <m/>
    <m/>
    <m/>
    <n v="-15.999999999767169"/>
  </r>
  <r>
    <s v="P100224"/>
    <s v="Emergency"/>
    <s v="Urgent Care"/>
    <s v="Emergency"/>
    <d v="2024-01-03T00:00:00"/>
    <d v="2024-01-03T10:45:00"/>
    <d v="2024-01-03T10:50:00"/>
    <s v="Morning"/>
    <d v="2024-01-03T10:53:00"/>
    <d v="2024-01-03T10:55:00"/>
    <d v="2024-01-03T11:02:00"/>
    <d v="2024-01-03T11:19:00"/>
    <d v="2024-01-03T12:29:00"/>
    <d v="2024-01-03T12:40:00"/>
    <n v="0.31"/>
    <n v="3"/>
    <n v="11"/>
    <n v="0.48"/>
    <d v="1899-12-30T00:53:10"/>
    <n v="0"/>
    <s v="Walk-in"/>
    <n v="0.70119576588672938"/>
    <m/>
    <n v="11.999999997206032"/>
    <m/>
    <n v="110.00000000232831"/>
    <s v="الأربعاء"/>
    <m/>
    <m/>
    <m/>
    <n v="5.0000000058207661"/>
  </r>
  <r>
    <s v="P100228"/>
    <s v="Emergency"/>
    <s v="Urgent Care"/>
    <s v="Scheduled"/>
    <d v="2024-01-23T00:00:00"/>
    <d v="2024-01-23T16:45:00"/>
    <d v="2024-01-23T16:02:00"/>
    <s v="Afternoon"/>
    <d v="2024-01-23T16:06:00"/>
    <d v="2024-01-23T16:15:00"/>
    <d v="2024-01-23T16:24:00"/>
    <d v="2024-01-23T16:42:00"/>
    <d v="2024-01-23T18:24:00"/>
    <d v="2024-01-23T19:30:00"/>
    <n v="0.45"/>
    <n v="4"/>
    <n v="4"/>
    <n v="0.4"/>
    <m/>
    <n v="1"/>
    <s v="Online"/>
    <n v="0.88636323407801343"/>
    <m/>
    <n v="21.999999998370185"/>
    <m/>
    <n v="207.9999999969732"/>
    <s v="الثلاثاء"/>
    <m/>
    <m/>
    <m/>
    <n v="-42.999999993480742"/>
  </r>
  <r>
    <s v="P100230"/>
    <s v="Emergency"/>
    <s v="New Patient"/>
    <s v="Scheduled"/>
    <d v="2024-01-12T00:00:00"/>
    <d v="2024-01-12T13:45:00"/>
    <d v="2024-01-12T13:46:00"/>
    <s v="Afternoon"/>
    <d v="2024-01-12T13:51:00"/>
    <d v="2024-01-12T14:00:00"/>
    <d v="2024-01-12T16:24:00"/>
    <d v="2024-01-12T16:35:00"/>
    <d v="2024-01-12T17:33:00"/>
    <d v="2024-01-12T17:44:00"/>
    <n v="0.37"/>
    <n v="3"/>
    <n v="7"/>
    <n v="0.48"/>
    <m/>
    <n v="1"/>
    <s v="Online"/>
    <n v="0.87635239266031051"/>
    <m/>
    <n v="158.00000000162981"/>
    <m/>
    <n v="238.00000000046566"/>
    <s v="الجمعة"/>
    <m/>
    <m/>
    <m/>
    <n v="1.000000003259629"/>
  </r>
  <r>
    <s v="P100255"/>
    <s v="Emergency"/>
    <s v="Specialist Referral"/>
    <s v="Scheduled"/>
    <d v="2024-02-07T00:00:00"/>
    <d v="2024-02-07T12:45:00"/>
    <d v="2024-02-07T12:42:00"/>
    <s v="Afternoon"/>
    <d v="2024-02-07T12:44:00"/>
    <d v="2024-02-07T12:57:00"/>
    <d v="2024-02-07T13:12:00"/>
    <d v="2024-02-07T13:29:00"/>
    <d v="2024-02-07T13:29:00"/>
    <d v="2024-02-07T14:35:00"/>
    <n v="0.77"/>
    <n v="5"/>
    <n v="9"/>
    <n v="0.15"/>
    <m/>
    <n v="1"/>
    <s v="Online"/>
    <n v="0.28841929838577518"/>
    <m/>
    <n v="30.00000000349246"/>
    <m/>
    <n v="113.00000000162981"/>
    <s v="الأربعاء"/>
    <m/>
    <m/>
    <m/>
    <n v="-2.9999999993015081"/>
  </r>
  <r>
    <s v="P100259"/>
    <s v="Emergency"/>
    <s v="Specialist Referral"/>
    <s v="Scheduled"/>
    <d v="2024-01-26T00:00:00"/>
    <d v="2024-01-26T12:30:00"/>
    <d v="2024-01-26T12:23:00"/>
    <s v="Afternoon"/>
    <d v="2024-01-26T12:25:00"/>
    <d v="2024-01-26T12:35:00"/>
    <d v="2024-01-26T12:51:00"/>
    <d v="2024-01-26T13:06:00"/>
    <d v="2024-01-26T13:37:00"/>
    <d v="2024-01-26T15:43:00"/>
    <n v="0.45"/>
    <n v="3"/>
    <n v="13"/>
    <n v="0.49"/>
    <m/>
    <n v="1"/>
    <s v="Online"/>
    <n v="4.7938794016724517E-2"/>
    <m/>
    <n v="27.999999996973202"/>
    <m/>
    <n v="200.00000000232831"/>
    <s v="الجمعة"/>
    <m/>
    <m/>
    <m/>
    <n v="-7.0000000018626451"/>
  </r>
  <r>
    <s v="P100264"/>
    <s v="Emergency"/>
    <s v="Specialist Referral"/>
    <s v="Scheduled"/>
    <d v="2024-02-24T00:00:00"/>
    <d v="2024-02-24T15:45:00"/>
    <d v="2024-02-24T14:56:00"/>
    <s v="Afternoon"/>
    <d v="2024-02-24T14:59:00"/>
    <d v="2024-02-24T15:06:00"/>
    <d v="2024-02-24T16:37:00"/>
    <d v="2024-02-24T16:51:00"/>
    <d v="2024-02-24T17:34:00"/>
    <d v="2024-02-24T17:44:00"/>
    <n v="0.88"/>
    <n v="2"/>
    <n v="5"/>
    <n v="0.27"/>
    <m/>
    <n v="1"/>
    <s v="Online"/>
    <n v="0.26424740019982007"/>
    <m/>
    <n v="101.00000000442378"/>
    <m/>
    <n v="168.00000000279397"/>
    <s v="السبت"/>
    <m/>
    <m/>
    <m/>
    <n v="-49.000000002561137"/>
  </r>
  <r>
    <s v="P100270"/>
    <s v="Emergency"/>
    <s v="Follow-up"/>
    <s v="Scheduled"/>
    <d v="2024-02-16T00:00:00"/>
    <d v="2024-02-16T10:15:00"/>
    <d v="2024-02-16T09:56:00"/>
    <s v="Morning"/>
    <d v="2024-02-16T09:59:00"/>
    <d v="2024-02-16T10:10:00"/>
    <d v="2024-02-16T10:26:00"/>
    <d v="2024-02-16T10:35:00"/>
    <d v="2024-02-16T10:35:00"/>
    <d v="2024-02-16T10:39:00"/>
    <n v="0.64"/>
    <n v="2"/>
    <n v="9"/>
    <n v="0.24"/>
    <m/>
    <n v="1"/>
    <s v="Online"/>
    <n v="5.9905951129021195E-2"/>
    <m/>
    <n v="29.999999993015081"/>
    <m/>
    <n v="42.999999993480742"/>
    <s v="الجمعة"/>
    <m/>
    <m/>
    <m/>
    <n v="-18.999999999068677"/>
  </r>
  <r>
    <s v="P100311"/>
    <s v="Emergency"/>
    <s v="Specialist Referral"/>
    <s v="Scheduled"/>
    <d v="2024-01-18T00:00:00"/>
    <d v="2024-01-18T09:45:00"/>
    <d v="2024-01-18T09:23:00"/>
    <s v="Morning"/>
    <d v="2024-01-18T09:26:00"/>
    <d v="2024-01-18T09:30:00"/>
    <d v="2024-01-18T11:40:00"/>
    <d v="2024-01-18T12:12:00"/>
    <d v="2024-01-18T12:34:00"/>
    <d v="2024-01-18T12:45:00"/>
    <n v="0.72"/>
    <n v="3"/>
    <n v="14"/>
    <n v="0.23"/>
    <m/>
    <n v="1"/>
    <s v="Online"/>
    <n v="9.2761376246382476E-2"/>
    <m/>
    <n v="136.99999999604188"/>
    <m/>
    <n v="201.99999999837019"/>
    <s v="الخميس"/>
    <m/>
    <m/>
    <m/>
    <n v="-21.999999998370185"/>
  </r>
  <r>
    <s v="P100316"/>
    <s v="Emergency"/>
    <s v="Urgent Care"/>
    <s v="Scheduled"/>
    <d v="2024-02-15T00:00:00"/>
    <d v="2024-02-15T13:45:00"/>
    <d v="2024-02-15T13:30:00"/>
    <s v="Afternoon"/>
    <d v="2024-02-15T13:34:00"/>
    <d v="2024-02-15T13:46:00"/>
    <d v="2024-02-15T14:24:00"/>
    <d v="2024-02-15T14:31:00"/>
    <d v="2024-02-15T14:31:00"/>
    <d v="2024-02-15T14:35:00"/>
    <n v="0.36"/>
    <n v="8"/>
    <n v="6"/>
    <n v="0.36"/>
    <m/>
    <n v="1"/>
    <s v="Online"/>
    <n v="1.7491154152924238E-2"/>
    <m/>
    <n v="53.999999997904524"/>
    <m/>
    <n v="65.000000002328306"/>
    <s v="الخميس"/>
    <m/>
    <m/>
    <m/>
    <n v="-14.99999999650754"/>
  </r>
  <r>
    <s v="P100332"/>
    <s v="Emergency"/>
    <s v="Specialist Referral"/>
    <s v="Scheduled"/>
    <d v="2024-01-19T00:00:00"/>
    <d v="2024-01-19T13:45:00"/>
    <d v="2024-01-19T13:39:00"/>
    <s v="Afternoon"/>
    <d v="2024-01-19T13:44:00"/>
    <d v="2024-01-19T13:53:00"/>
    <d v="2024-01-19T14:57:00"/>
    <d v="2024-01-19T15:22:00"/>
    <d v="2024-01-19T16:09:00"/>
    <d v="2024-01-19T17:56:00"/>
    <n v="0.49"/>
    <n v="4"/>
    <n v="6"/>
    <n v="0.45"/>
    <m/>
    <n v="1"/>
    <s v="Online"/>
    <n v="0.68313051050694262"/>
    <m/>
    <n v="78.000000002793968"/>
    <m/>
    <n v="256.99999999953434"/>
    <s v="الجمعة"/>
    <m/>
    <m/>
    <m/>
    <n v="-5.9999999986030161"/>
  </r>
  <r>
    <s v="P100358"/>
    <s v="Emergency"/>
    <s v="New Patient"/>
    <s v="Walk-in"/>
    <d v="2024-03-21T00:00:00"/>
    <d v="2024-03-21T15:15:00"/>
    <d v="2024-03-21T14:54:00"/>
    <s v="Afternoon"/>
    <d v="2024-03-21T14:57:00"/>
    <d v="2024-03-21T15:04:00"/>
    <d v="2024-03-21T15:42:00"/>
    <d v="2024-03-21T16:16:00"/>
    <d v="2024-03-21T16:42:00"/>
    <d v="2024-03-21T17:50:00"/>
    <n v="0.83"/>
    <n v="3"/>
    <n v="14"/>
    <n v="0.12"/>
    <d v="1899-12-30T00:56:37"/>
    <n v="0"/>
    <s v="Walk-in"/>
    <n v="0.81758588343855909"/>
    <m/>
    <n v="47.999999999301508"/>
    <m/>
    <n v="175.99999999743886"/>
    <s v="الخميس"/>
    <m/>
    <m/>
    <m/>
    <n v="-20.999999995110556"/>
  </r>
  <r>
    <s v="P100359"/>
    <s v="Emergency"/>
    <s v="Urgent Care"/>
    <s v="Scheduled"/>
    <d v="2024-02-02T00:00:00"/>
    <d v="2024-02-02T14:30:00"/>
    <d v="2024-02-02T14:29:00"/>
    <s v="Afternoon"/>
    <d v="2024-02-02T14:32:00"/>
    <d v="2024-02-02T14:51:00"/>
    <d v="2024-02-02T15:38:00"/>
    <d v="2024-02-02T15:43:00"/>
    <d v="2024-02-02T15:43:00"/>
    <d v="2024-02-02T16:25:00"/>
    <n v="0.42"/>
    <n v="7"/>
    <n v="11"/>
    <n v="0.36"/>
    <m/>
    <n v="1"/>
    <s v="Online"/>
    <n v="0.23013476135190436"/>
    <m/>
    <n v="68.999999994412065"/>
    <m/>
    <n v="116.00000000093132"/>
    <s v="الجمعة"/>
    <m/>
    <m/>
    <m/>
    <n v="-0.99999999278225005"/>
  </r>
  <r>
    <s v="P100372"/>
    <s v="Emergency"/>
    <s v="New Patient"/>
    <s v="Scheduled"/>
    <d v="2024-03-03T00:00:00"/>
    <d v="2024-03-03T15:30:00"/>
    <d v="2024-03-03T15:41:00"/>
    <s v="Afternoon"/>
    <d v="2024-03-03T15:43:00"/>
    <d v="2024-03-03T15:55:00"/>
    <d v="2024-03-03T16:15:00"/>
    <d v="2024-03-03T16:32:00"/>
    <d v="2024-03-03T17:07:00"/>
    <d v="2024-03-03T17:18:00"/>
    <n v="0.77"/>
    <n v="5"/>
    <n v="8"/>
    <n v="0.45"/>
    <m/>
    <n v="1"/>
    <s v="Online"/>
    <n v="0.80431218764972534"/>
    <m/>
    <n v="34.000000006053597"/>
    <m/>
    <n v="97.000000001862645"/>
    <s v="الأحد"/>
    <m/>
    <m/>
    <m/>
    <n v="10.999999993946403"/>
  </r>
  <r>
    <s v="P100378"/>
    <s v="Emergency"/>
    <s v="New Patient"/>
    <s v="Walk-in"/>
    <d v="2024-01-26T00:00:00"/>
    <d v="2024-01-26T12:30:00"/>
    <d v="2024-01-26T12:31:00"/>
    <s v="Afternoon"/>
    <d v="2024-01-26T12:33:00"/>
    <d v="2024-01-26T12:42:00"/>
    <d v="2024-01-26T13:57:00"/>
    <d v="2024-01-26T14:14:00"/>
    <d v="2024-01-26T14:45:00"/>
    <d v="2024-01-26T14:58:00"/>
    <n v="0.54"/>
    <n v="3"/>
    <n v="4"/>
    <n v="0.28999999999999998"/>
    <d v="1899-12-30T00:38:57"/>
    <n v="0"/>
    <s v="Walk-in"/>
    <n v="0.38556357413091213"/>
    <m/>
    <n v="86.000000007916242"/>
    <m/>
    <n v="147.00000000768341"/>
    <s v="الجمعة"/>
    <m/>
    <m/>
    <m/>
    <n v="0.99999999278225005"/>
  </r>
  <r>
    <s v="P100399"/>
    <s v="Emergency"/>
    <s v="New Patient"/>
    <s v="Emergency"/>
    <d v="2024-01-10T00:00:00"/>
    <d v="2024-01-10T09:30:00"/>
    <d v="2024-01-10T08:59:00"/>
    <s v="Morning"/>
    <d v="2024-01-10T09:04:00"/>
    <d v="2024-01-10T09:09:00"/>
    <d v="2024-01-10T10:25:00"/>
    <d v="2024-01-10T10:42:00"/>
    <d v="2024-01-10T10:42:00"/>
    <d v="2024-01-10T12:45:00"/>
    <n v="0.65"/>
    <n v="6"/>
    <n v="11"/>
    <n v="0.38"/>
    <d v="1899-12-30T00:08:28"/>
    <n v="0"/>
    <s v="Walk-in"/>
    <n v="0.92947668905815639"/>
    <m/>
    <n v="86.000000007916242"/>
    <m/>
    <n v="226.00000000325963"/>
    <s v="الأربعاء"/>
    <m/>
    <m/>
    <m/>
    <n v="-31.000000006752089"/>
  </r>
  <r>
    <s v="P100403"/>
    <s v="Emergency"/>
    <s v="New Patient"/>
    <s v="Scheduled"/>
    <d v="2024-03-12T00:00:00"/>
    <d v="2024-03-12T14:45:00"/>
    <d v="2024-03-12T15:10:00"/>
    <s v="Afternoon"/>
    <d v="2024-03-12T15:11:00"/>
    <d v="2024-03-12T15:16:00"/>
    <d v="2024-03-12T16:23:00"/>
    <d v="2024-03-12T16:28:00"/>
    <d v="2024-03-12T16:48:00"/>
    <d v="2024-03-12T16:59:00"/>
    <n v="0.76"/>
    <n v="2"/>
    <n v="15"/>
    <n v="0.38"/>
    <m/>
    <n v="1"/>
    <s v="Online"/>
    <n v="0.26822685389597223"/>
    <m/>
    <n v="72.999999996973202"/>
    <m/>
    <n v="108.99999999906868"/>
    <s v="الثلاثاء"/>
    <m/>
    <m/>
    <m/>
    <n v="24.999999997671694"/>
  </r>
  <r>
    <s v="P100419"/>
    <s v="Emergency"/>
    <s v="Urgent Care"/>
    <s v="Scheduled"/>
    <d v="2024-02-07T00:00:00"/>
    <d v="2024-02-07T10:30:00"/>
    <d v="2024-02-07T10:22:00"/>
    <s v="Morning"/>
    <d v="2024-02-07T10:25:00"/>
    <d v="2024-02-07T10:28:00"/>
    <d v="2024-02-07T12:32:00"/>
    <d v="2024-02-07T12:55:00"/>
    <d v="2024-02-07T13:11:00"/>
    <d v="2024-02-07T14:29:00"/>
    <n v="0.41"/>
    <n v="3"/>
    <n v="11"/>
    <n v="0.36"/>
    <m/>
    <n v="1"/>
    <s v="Online"/>
    <n v="0.3723982669170125"/>
    <m/>
    <n v="130.00000000465661"/>
    <m/>
    <n v="247.00000000884756"/>
    <s v="الأربعاء"/>
    <m/>
    <m/>
    <m/>
    <n v="-8.0000000051222742"/>
  </r>
  <r>
    <s v="P100423"/>
    <s v="Emergency"/>
    <s v="New Patient"/>
    <s v="Walk-in"/>
    <d v="2024-03-01T00:00:00"/>
    <d v="2024-03-01T15:00:00"/>
    <d v="2024-03-01T14:55:00"/>
    <s v="Afternoon"/>
    <d v="2024-03-01T14:58:00"/>
    <d v="2024-03-01T15:06:00"/>
    <d v="2024-03-01T15:46:00"/>
    <d v="2024-03-01T16:11:00"/>
    <d v="2024-03-01T16:40:00"/>
    <d v="2024-03-01T16:45:00"/>
    <n v="0.33"/>
    <n v="7"/>
    <n v="10"/>
    <n v="0.39"/>
    <d v="1899-12-30T00:58:06"/>
    <n v="0"/>
    <s v="Walk-in"/>
    <n v="0.20317208883755655"/>
    <m/>
    <n v="50.999999998603016"/>
    <m/>
    <n v="109.99999999185093"/>
    <s v="الجمعة"/>
    <m/>
    <m/>
    <m/>
    <n v="-4.9999999953433871"/>
  </r>
  <r>
    <s v="P100442"/>
    <s v="Emergency"/>
    <s v="Specialist Referral"/>
    <s v="Emergency"/>
    <d v="2024-02-15T00:00:00"/>
    <d v="2024-02-15T08:00:00"/>
    <d v="2024-02-15T07:43:00"/>
    <s v="Morning"/>
    <d v="2024-02-15T07:44:00"/>
    <d v="2024-02-15T07:54:00"/>
    <d v="2024-02-15T09:11:00"/>
    <d v="2024-02-15T09:28:00"/>
    <d v="2024-02-15T09:28:00"/>
    <d v="2024-02-15T10:12:00"/>
    <n v="0.36"/>
    <n v="6"/>
    <n v="13"/>
    <n v="0.47"/>
    <d v="1899-12-30T00:48:33"/>
    <n v="0"/>
    <s v="Walk-in"/>
    <n v="0.62926960007057753"/>
    <m/>
    <n v="88.000000003958121"/>
    <m/>
    <n v="149.00000000372529"/>
    <s v="الخميس"/>
    <m/>
    <m/>
    <m/>
    <n v="-17.000000003026798"/>
  </r>
  <r>
    <s v="P100459"/>
    <s v="Emergency"/>
    <s v="Urgent Care"/>
    <s v="Scheduled"/>
    <d v="2024-01-20T00:00:00"/>
    <d v="2024-01-20T12:00:00"/>
    <d v="2024-01-20T12:20:00"/>
    <s v="Afternoon"/>
    <d v="2024-01-20T12:25:00"/>
    <d v="2024-01-20T12:37:00"/>
    <d v="2024-01-20T12:50:00"/>
    <d v="2024-01-20T13:19:00"/>
    <d v="2024-01-20T13:45:00"/>
    <d v="2024-01-20T14:55:00"/>
    <n v="0.56999999999999995"/>
    <n v="2"/>
    <n v="3"/>
    <n v="0.28000000000000003"/>
    <m/>
    <n v="1"/>
    <s v="Online"/>
    <n v="0.17628214516824503"/>
    <m/>
    <n v="29.999999993015081"/>
    <m/>
    <n v="155.00000000232831"/>
    <s v="السبت"/>
    <m/>
    <m/>
    <m/>
    <n v="20.000000002328306"/>
  </r>
  <r>
    <s v="P100477"/>
    <s v="Emergency"/>
    <s v="New Patient"/>
    <s v="Walk-in"/>
    <d v="2024-01-23T00:00:00"/>
    <d v="2024-01-23T13:30:00"/>
    <d v="2024-01-23T13:03:00"/>
    <s v="Afternoon"/>
    <d v="2024-01-23T13:07:00"/>
    <d v="2024-01-23T13:17:00"/>
    <d v="2024-01-23T14:06:00"/>
    <d v="2024-01-23T14:31:00"/>
    <d v="2024-01-23T16:28:00"/>
    <d v="2024-01-23T18:13:00"/>
    <n v="0.92"/>
    <n v="8"/>
    <n v="9"/>
    <n v="0.28999999999999998"/>
    <d v="1899-12-30T00:06:10"/>
    <n v="0"/>
    <s v="Walk-in"/>
    <n v="0.93119453331625235"/>
    <m/>
    <n v="63.000000006286427"/>
    <m/>
    <n v="310.00000000465661"/>
    <s v="الثلاثاء"/>
    <m/>
    <m/>
    <m/>
    <n v="-27.000000004190952"/>
  </r>
  <r>
    <s v="P100518"/>
    <s v="Emergency"/>
    <s v="New Patient"/>
    <s v="Emergency"/>
    <d v="2024-01-02T00:00:00"/>
    <d v="2024-01-02T09:45:00"/>
    <d v="2024-01-02T09:26:00"/>
    <s v="Morning"/>
    <d v="2024-01-02T09:31:00"/>
    <d v="2024-01-02T09:35:00"/>
    <d v="2024-01-02T09:39:00"/>
    <d v="2024-01-02T09:53:00"/>
    <d v="2024-01-02T09:53:00"/>
    <d v="2024-01-02T10:00:00"/>
    <n v="0.54"/>
    <n v="4"/>
    <n v="11"/>
    <n v="0.19"/>
    <d v="1899-12-30T00:33:43"/>
    <n v="0"/>
    <s v="Walk-in"/>
    <n v="0.50683498281234263"/>
    <m/>
    <n v="13.000000000465661"/>
    <m/>
    <n v="33.999999995576218"/>
    <s v="الثلاثاء"/>
    <m/>
    <m/>
    <m/>
    <n v="-18.999999999068677"/>
  </r>
  <r>
    <s v="P100527"/>
    <s v="Emergency"/>
    <s v="Urgent Care"/>
    <s v="Scheduled"/>
    <d v="2024-01-22T00:00:00"/>
    <d v="2024-01-22T09:15:00"/>
    <d v="2024-01-22T08:42:00"/>
    <s v="Morning"/>
    <d v="2024-01-22T08:45:00"/>
    <d v="2024-01-22T08:52:00"/>
    <d v="2024-01-22T09:20:00"/>
    <d v="2024-01-22T09:39:00"/>
    <d v="2024-01-22T10:33:00"/>
    <d v="2024-01-22T10:41:00"/>
    <n v="0.92"/>
    <n v="4"/>
    <n v="11"/>
    <n v="0.4"/>
    <m/>
    <n v="1"/>
    <s v="Online"/>
    <n v="0.46379988899853941"/>
    <m/>
    <n v="37.999999998137355"/>
    <m/>
    <n v="119.00000000023283"/>
    <s v="الإثنين"/>
    <m/>
    <m/>
    <m/>
    <n v="-32.999999992316589"/>
  </r>
  <r>
    <s v="P100531"/>
    <s v="Emergency"/>
    <s v="New Patient"/>
    <s v="Scheduled"/>
    <d v="2024-02-05T00:00:00"/>
    <d v="2024-02-05T15:30:00"/>
    <d v="2024-02-05T14:50:00"/>
    <s v="Afternoon"/>
    <d v="2024-02-05T14:55:00"/>
    <d v="2024-02-05T15:00:00"/>
    <d v="2024-02-05T15:40:00"/>
    <d v="2024-02-05T16:10:00"/>
    <d v="2024-02-05T16:44:00"/>
    <d v="2024-02-05T17:17:00"/>
    <n v="0.32"/>
    <n v="8"/>
    <n v="15"/>
    <n v="0.23"/>
    <m/>
    <n v="1"/>
    <s v="Online"/>
    <n v="0.59063041942686723"/>
    <m/>
    <n v="50.000000005820766"/>
    <m/>
    <n v="146.99999999720603"/>
    <s v="الإثنين"/>
    <m/>
    <m/>
    <m/>
    <n v="-40.000000004656613"/>
  </r>
  <r>
    <s v="P100536"/>
    <s v="Emergency"/>
    <s v="New Patient"/>
    <s v="Scheduled"/>
    <d v="2024-01-03T00:00:00"/>
    <d v="2024-01-03T16:45:00"/>
    <d v="2024-01-03T16:49:00"/>
    <s v="Afternoon"/>
    <d v="2024-01-03T16:51:00"/>
    <d v="2024-01-03T17:01:00"/>
    <d v="2024-01-03T18:16:00"/>
    <d v="2024-01-03T18:34:00"/>
    <d v="2024-01-03T20:14:00"/>
    <d v="2024-01-03T20:29:00"/>
    <n v="0.71"/>
    <n v="3"/>
    <n v="5"/>
    <n v="0.47"/>
    <m/>
    <n v="1"/>
    <s v="Online"/>
    <n v="0.75282972829381267"/>
    <m/>
    <n v="87.000000000698492"/>
    <m/>
    <n v="220.00000000465661"/>
    <s v="الأربعاء"/>
    <m/>
    <m/>
    <m/>
    <n v="4.0000000025611371"/>
  </r>
  <r>
    <s v="P100547"/>
    <s v="Emergency"/>
    <s v="Urgent Care"/>
    <s v="Walk-in"/>
    <d v="2024-02-02T00:00:00"/>
    <d v="2024-02-02T09:15:00"/>
    <d v="2024-02-02T08:56:00"/>
    <s v="Morning"/>
    <d v="2024-02-02T09:01:00"/>
    <d v="2024-02-02T09:08:00"/>
    <d v="2024-02-02T10:06:00"/>
    <d v="2024-02-02T10:12:00"/>
    <d v="2024-02-02T10:12:00"/>
    <d v="2024-02-02T11:02:00"/>
    <n v="0.66"/>
    <n v="2"/>
    <n v="5"/>
    <n v="0.37"/>
    <d v="1899-12-30T00:04:58"/>
    <n v="0"/>
    <s v="Walk-in"/>
    <n v="9.3221304412834272E-2"/>
    <m/>
    <n v="69.999999997671694"/>
    <m/>
    <n v="126.00000000209548"/>
    <s v="الجمعة"/>
    <m/>
    <m/>
    <m/>
    <n v="-18.999999999068677"/>
  </r>
  <r>
    <s v="P100548"/>
    <s v="Emergency"/>
    <s v="Urgent Care"/>
    <s v="Scheduled"/>
    <d v="2024-03-02T00:00:00"/>
    <d v="2024-03-02T11:30:00"/>
    <d v="2024-03-02T11:36:00"/>
    <s v="Morning"/>
    <d v="2024-03-02T11:39:00"/>
    <d v="2024-03-02T11:54:00"/>
    <d v="2024-03-02T13:36:00"/>
    <d v="2024-03-02T14:10:00"/>
    <d v="2024-03-02T15:36:00"/>
    <d v="2024-03-02T17:38:00"/>
    <n v="0.43"/>
    <n v="7"/>
    <n v="15"/>
    <n v="0.2"/>
    <m/>
    <n v="1"/>
    <s v="Online"/>
    <n v="0.37947850960675877"/>
    <m/>
    <n v="120.00000000349246"/>
    <m/>
    <n v="362.00000000651926"/>
    <s v="السبت"/>
    <m/>
    <m/>
    <m/>
    <n v="5.9999999986030161"/>
  </r>
  <r>
    <s v="P100555"/>
    <s v="Emergency"/>
    <s v="Follow-up"/>
    <s v="Emergency"/>
    <d v="2024-01-05T00:00:00"/>
    <d v="2024-01-05T09:30:00"/>
    <d v="2024-01-05T09:00:00"/>
    <s v="Morning"/>
    <d v="2024-01-05T09:02:00"/>
    <d v="2024-01-05T09:03:00"/>
    <d v="2024-01-05T09:57:00"/>
    <d v="2024-01-05T10:18:00"/>
    <d v="2024-01-05T11:51:00"/>
    <d v="2024-01-05T13:44:00"/>
    <n v="0.81"/>
    <n v="7"/>
    <n v="13"/>
    <n v="0.43"/>
    <d v="1899-12-30T00:06:43"/>
    <n v="0"/>
    <s v="Walk-in"/>
    <n v="0.55013843144248853"/>
    <m/>
    <n v="56.999999997206032"/>
    <m/>
    <n v="284.00000000372529"/>
    <s v="الجمعة"/>
    <m/>
    <m/>
    <m/>
    <n v="-30.00000000349246"/>
  </r>
  <r>
    <s v="P100556"/>
    <s v="Emergency"/>
    <s v="New Patient"/>
    <s v="Walk-in"/>
    <d v="2024-02-03T00:00:00"/>
    <d v="2024-02-03T16:00:00"/>
    <d v="2024-02-03T16:01:00"/>
    <s v="Afternoon"/>
    <d v="2024-02-03T16:02:00"/>
    <d v="2024-02-03T16:13:00"/>
    <d v="2024-02-03T17:05:00"/>
    <d v="2024-02-03T17:17:00"/>
    <d v="2024-02-03T17:43:00"/>
    <d v="2024-02-03T17:46:00"/>
    <n v="0.76"/>
    <n v="2"/>
    <n v="12"/>
    <n v="0.36"/>
    <d v="1899-12-30T00:05:16"/>
    <n v="0"/>
    <s v="Walk-in"/>
    <n v="0.51969043395731573"/>
    <m/>
    <n v="63.999999999068677"/>
    <m/>
    <n v="104.99999999650754"/>
    <s v="السبت"/>
    <m/>
    <m/>
    <m/>
    <n v="1.000000003259629"/>
  </r>
  <r>
    <s v="P100588"/>
    <s v="Emergency"/>
    <s v="New Patient"/>
    <s v="Scheduled"/>
    <d v="2024-01-03T00:00:00"/>
    <d v="2024-01-03T13:30:00"/>
    <d v="2024-01-03T13:31:00"/>
    <s v="Afternoon"/>
    <d v="2024-01-03T13:33:00"/>
    <d v="2024-01-03T13:45:00"/>
    <d v="2024-01-03T13:47:00"/>
    <d v="2024-01-03T14:07:00"/>
    <d v="2024-01-03T15:01:00"/>
    <d v="2024-01-03T15:04:00"/>
    <n v="0.8"/>
    <n v="4"/>
    <n v="6"/>
    <n v="0.26"/>
    <m/>
    <n v="1"/>
    <s v="Online"/>
    <n v="0.11880694679370485"/>
    <m/>
    <n v="15.999999999767169"/>
    <m/>
    <n v="92.999999999301508"/>
    <s v="الأربعاء"/>
    <m/>
    <m/>
    <m/>
    <n v="1.000000003259629"/>
  </r>
  <r>
    <s v="P100591"/>
    <s v="Emergency"/>
    <s v="New Patient"/>
    <s v="Scheduled"/>
    <d v="2024-02-16T00:00:00"/>
    <d v="2024-02-16T13:30:00"/>
    <d v="2024-02-16T13:41:00"/>
    <s v="Afternoon"/>
    <d v="2024-02-16T13:45:00"/>
    <d v="2024-02-16T13:47:00"/>
    <d v="2024-02-16T13:58:00"/>
    <d v="2024-02-16T14:24:00"/>
    <d v="2024-02-16T15:46:00"/>
    <d v="2024-02-16T15:58:00"/>
    <n v="0.82"/>
    <n v="3"/>
    <n v="8"/>
    <n v="0.21"/>
    <m/>
    <n v="1"/>
    <s v="Online"/>
    <n v="0.3948615163642889"/>
    <m/>
    <n v="16.999999992549419"/>
    <m/>
    <n v="136.99999999604188"/>
    <s v="الجمعة"/>
    <m/>
    <m/>
    <m/>
    <n v="11.000000004423782"/>
  </r>
  <r>
    <s v="P100596"/>
    <s v="Emergency"/>
    <s v="New Patient"/>
    <s v="Scheduled"/>
    <d v="2024-02-21T00:00:00"/>
    <d v="2024-02-21T13:45:00"/>
    <d v="2024-02-21T13:40:00"/>
    <s v="Afternoon"/>
    <d v="2024-02-21T13:44:00"/>
    <d v="2024-02-21T13:50:00"/>
    <d v="2024-02-21T15:51:00"/>
    <d v="2024-02-21T16:05:00"/>
    <d v="2024-02-21T16:05:00"/>
    <d v="2024-02-21T17:12:00"/>
    <n v="0.62"/>
    <n v="3"/>
    <n v="14"/>
    <n v="0.32"/>
    <m/>
    <n v="1"/>
    <s v="Online"/>
    <n v="0.3650442627675794"/>
    <m/>
    <n v="130.99999999743886"/>
    <m/>
    <n v="211.99999999953434"/>
    <s v="الأربعاء"/>
    <m/>
    <m/>
    <m/>
    <n v="-4.9999999953433871"/>
  </r>
  <r>
    <s v="P100598"/>
    <s v="Emergency"/>
    <s v="Follow-up"/>
    <s v="Scheduled"/>
    <d v="2024-02-24T00:00:00"/>
    <d v="2024-02-24T16:30:00"/>
    <d v="2024-02-24T16:26:00"/>
    <s v="Afternoon"/>
    <d v="2024-02-24T16:31:00"/>
    <d v="2024-02-24T16:33:00"/>
    <d v="2024-02-24T17:53:00"/>
    <d v="2024-02-24T18:29:00"/>
    <d v="2024-02-24T19:00:00"/>
    <d v="2024-02-24T19:19:00"/>
    <n v="0.76"/>
    <n v="7"/>
    <n v="4"/>
    <n v="0.3"/>
    <m/>
    <n v="1"/>
    <s v="Online"/>
    <n v="0.24310090713007027"/>
    <m/>
    <n v="87.000000000698492"/>
    <m/>
    <n v="172.99999999813735"/>
    <s v="السبت"/>
    <m/>
    <m/>
    <m/>
    <n v="-4.0000000025611371"/>
  </r>
  <r>
    <s v="P100599"/>
    <s v="Emergency"/>
    <s v="New Patient"/>
    <s v="Scheduled"/>
    <d v="2024-03-30T00:00:00"/>
    <d v="2024-03-30T16:15:00"/>
    <d v="2024-03-30T16:06:00"/>
    <s v="Afternoon"/>
    <d v="2024-03-30T16:08:00"/>
    <d v="2024-03-30T16:21:00"/>
    <d v="2024-03-30T16:30:00"/>
    <d v="2024-03-30T17:00:00"/>
    <d v="2024-03-30T17:00:00"/>
    <d v="2024-03-30T17:08:00"/>
    <n v="0.49"/>
    <n v="6"/>
    <n v="15"/>
    <n v="0.3"/>
    <m/>
    <n v="1"/>
    <s v="Online"/>
    <n v="0.3145892250620701"/>
    <m/>
    <n v="24.000000004889444"/>
    <m/>
    <n v="62.000000003026798"/>
    <s v="السبت"/>
    <m/>
    <m/>
    <m/>
    <n v="-9.0000000083819032"/>
  </r>
  <r>
    <s v="P100608"/>
    <s v="Emergency"/>
    <s v="Urgent Care"/>
    <s v="Walk-in"/>
    <d v="2024-03-24T00:00:00"/>
    <d v="2024-03-24T12:15:00"/>
    <d v="2024-03-24T12:18:00"/>
    <s v="Afternoon"/>
    <d v="2024-03-24T12:20:00"/>
    <d v="2024-03-24T12:26:00"/>
    <d v="2024-03-24T12:36:00"/>
    <d v="2024-03-24T13:04:00"/>
    <d v="2024-03-24T13:48:00"/>
    <d v="2024-03-24T13:53:00"/>
    <n v="0.55000000000000004"/>
    <n v="8"/>
    <n v="4"/>
    <n v="0.33"/>
    <d v="1899-12-30T00:22:42"/>
    <n v="0"/>
    <s v="Walk-in"/>
    <n v="0.87515698198181047"/>
    <m/>
    <n v="18.000000006286427"/>
    <m/>
    <n v="95.000000005820766"/>
    <s v="الأحد"/>
    <m/>
    <m/>
    <m/>
    <n v="2.9999999993015081"/>
  </r>
  <r>
    <s v="P100611"/>
    <s v="Emergency"/>
    <s v="Specialist Referral"/>
    <s v="Walk-in"/>
    <d v="2024-01-18T00:00:00"/>
    <d v="2024-01-18T11:00:00"/>
    <d v="2024-01-18T10:29:00"/>
    <s v="Morning"/>
    <d v="2024-01-18T10:32:00"/>
    <d v="2024-01-18T10:42:00"/>
    <d v="2024-01-18T11:00:00"/>
    <d v="2024-01-18T11:15:00"/>
    <d v="2024-01-18T11:59:00"/>
    <d v="2024-01-18T12:15:00"/>
    <n v="0.32"/>
    <n v="2"/>
    <n v="3"/>
    <n v="0.2"/>
    <d v="1899-12-30T00:33:41"/>
    <n v="0"/>
    <s v="Walk-in"/>
    <n v="0.88267501769674006"/>
    <m/>
    <n v="31.000000006752089"/>
    <m/>
    <n v="105.99999999976717"/>
    <s v="الخميس"/>
    <m/>
    <m/>
    <m/>
    <n v="-31.000000006752089"/>
  </r>
  <r>
    <s v="P100615"/>
    <s v="Emergency"/>
    <s v="Follow-up"/>
    <s v="Scheduled"/>
    <d v="2024-02-07T00:00:00"/>
    <d v="2024-02-07T10:00:00"/>
    <d v="2024-02-07T09:57:00"/>
    <s v="Morning"/>
    <d v="2024-02-07T10:01:00"/>
    <d v="2024-02-07T10:05:00"/>
    <d v="2024-02-07T10:10:00"/>
    <d v="2024-02-07T10:28:00"/>
    <d v="2024-02-07T12:22:00"/>
    <d v="2024-02-07T12:32:00"/>
    <n v="0.42"/>
    <n v="8"/>
    <n v="6"/>
    <n v="0.39"/>
    <m/>
    <n v="1"/>
    <s v="Online"/>
    <n v="0.35044230246102359"/>
    <m/>
    <n v="13.000000000465661"/>
    <m/>
    <n v="155.00000000232831"/>
    <s v="الأربعاء"/>
    <m/>
    <m/>
    <m/>
    <n v="-2.9999999993015081"/>
  </r>
  <r>
    <s v="P100641"/>
    <s v="Emergency"/>
    <s v="New Patient"/>
    <s v="Scheduled"/>
    <d v="2024-01-07T00:00:00"/>
    <d v="2024-01-07T10:00:00"/>
    <d v="2024-01-07T09:45:00"/>
    <s v="Morning"/>
    <d v="2024-01-07T09:50:00"/>
    <d v="2024-01-07T10:06:00"/>
    <d v="2024-01-07T13:13:00"/>
    <d v="2024-01-07T13:18:00"/>
    <d v="2024-01-07T14:01:00"/>
    <d v="2024-01-07T15:48:00"/>
    <n v="0.76"/>
    <n v="6"/>
    <n v="6"/>
    <n v="0.41"/>
    <m/>
    <n v="1"/>
    <s v="Online"/>
    <n v="0.25419008563841738"/>
    <m/>
    <n v="207.9999999969732"/>
    <m/>
    <n v="362.99999999930151"/>
    <s v="الأحد"/>
    <m/>
    <m/>
    <m/>
    <n v="-14.99999999650754"/>
  </r>
  <r>
    <s v="P100646"/>
    <s v="Emergency"/>
    <s v="Follow-up"/>
    <s v="Walk-in"/>
    <d v="2024-01-08T00:00:00"/>
    <d v="2024-01-08T11:15:00"/>
    <d v="2024-01-08T11:10:00"/>
    <s v="Morning"/>
    <d v="2024-01-08T11:13:00"/>
    <d v="2024-01-08T11:17:00"/>
    <d v="2024-01-08T12:08:00"/>
    <d v="2024-01-08T12:36:00"/>
    <d v="2024-01-08T13:22:00"/>
    <d v="2024-01-08T13:26:00"/>
    <n v="0.6"/>
    <n v="4"/>
    <n v="11"/>
    <n v="0.15"/>
    <d v="1899-12-30T00:15:39"/>
    <n v="0"/>
    <s v="Walk-in"/>
    <n v="0.2743024999648358"/>
    <m/>
    <n v="58.000000000465661"/>
    <m/>
    <n v="135.99999999278225"/>
    <s v="الإثنين"/>
    <m/>
    <m/>
    <m/>
    <n v="-4.9999999953433871"/>
  </r>
  <r>
    <s v="P100653"/>
    <s v="Emergency"/>
    <s v="Follow-up"/>
    <s v="Scheduled"/>
    <d v="2024-03-31T00:00:00"/>
    <d v="2024-03-31T14:30:00"/>
    <d v="2024-03-31T14:18:00"/>
    <s v="Afternoon"/>
    <d v="2024-03-31T14:21:00"/>
    <d v="2024-03-31T14:36:00"/>
    <d v="2024-03-31T14:43:00"/>
    <d v="2024-03-31T14:48:00"/>
    <d v="2024-03-31T15:09:00"/>
    <d v="2024-03-31T15:28:00"/>
    <n v="0.82"/>
    <n v="3"/>
    <n v="14"/>
    <n v="0.23"/>
    <m/>
    <n v="1"/>
    <s v="Online"/>
    <n v="0.98028490429013948"/>
    <m/>
    <n v="24.999999997671694"/>
    <m/>
    <n v="69.999999997671694"/>
    <s v="الأحد"/>
    <m/>
    <m/>
    <m/>
    <n v="-11.999999997206032"/>
  </r>
  <r>
    <s v="P100680"/>
    <s v="Emergency"/>
    <s v="Follow-up"/>
    <s v="Scheduled"/>
    <d v="2024-02-25T00:00:00"/>
    <d v="2024-02-25T11:15:00"/>
    <d v="2024-02-25T10:58:00"/>
    <s v="Morning"/>
    <d v="2024-02-25T11:00:00"/>
    <d v="2024-02-25T11:08:00"/>
    <d v="2024-02-25T11:18:00"/>
    <d v="2024-02-25T11:45:00"/>
    <d v="2024-02-25T12:15:00"/>
    <d v="2024-02-25T13:20:00"/>
    <n v="0.6"/>
    <n v="6"/>
    <n v="5"/>
    <n v="0.17"/>
    <m/>
    <n v="1"/>
    <s v="Online"/>
    <n v="0.68435637395387761"/>
    <m/>
    <n v="20.000000002328306"/>
    <m/>
    <n v="142.00000000186265"/>
    <s v="الأحد"/>
    <m/>
    <m/>
    <m/>
    <n v="-17.000000003026798"/>
  </r>
  <r>
    <s v="P100685"/>
    <s v="Emergency"/>
    <s v="Follow-up"/>
    <s v="Scheduled"/>
    <d v="2024-02-22T00:00:00"/>
    <d v="2024-02-22T10:15:00"/>
    <d v="2024-02-22T10:18:00"/>
    <s v="Morning"/>
    <d v="2024-02-22T10:21:00"/>
    <d v="2024-02-22T10:25:00"/>
    <d v="2024-02-22T11:56:00"/>
    <d v="2024-02-22T12:07:00"/>
    <d v="2024-02-22T12:07:00"/>
    <d v="2024-02-22T12:20:00"/>
    <n v="0.41"/>
    <n v="4"/>
    <n v="7"/>
    <n v="0.28000000000000003"/>
    <m/>
    <n v="1"/>
    <s v="Online"/>
    <n v="0.51392297308888624"/>
    <m/>
    <n v="97.999999994644895"/>
    <m/>
    <n v="121.99999999953434"/>
    <s v="الخميس"/>
    <m/>
    <m/>
    <m/>
    <n v="2.9999999993015081"/>
  </r>
  <r>
    <s v="P100693"/>
    <s v="Emergency"/>
    <s v="Follow-up"/>
    <s v="Walk-in"/>
    <d v="2024-03-29T00:00:00"/>
    <d v="2024-03-29T10:30:00"/>
    <d v="2024-03-29T09:49:00"/>
    <s v="Morning"/>
    <d v="2024-03-29T09:53:00"/>
    <d v="2024-03-29T09:54:00"/>
    <d v="2024-03-29T10:15:00"/>
    <d v="2024-03-29T10:36:00"/>
    <d v="2024-03-29T11:13:00"/>
    <d v="2024-03-29T12:23:00"/>
    <n v="0.8"/>
    <n v="4"/>
    <n v="4"/>
    <n v="0.14000000000000001"/>
    <d v="1899-12-30T00:58:37"/>
    <n v="0"/>
    <s v="Walk-in"/>
    <n v="0.65187180193579175"/>
    <m/>
    <n v="26.000000000931323"/>
    <m/>
    <n v="153.99999999906868"/>
    <s v="الجمعة"/>
    <m/>
    <m/>
    <m/>
    <n v="-40.999999997438863"/>
  </r>
  <r>
    <s v="P100694"/>
    <s v="Emergency"/>
    <s v="Urgent Care"/>
    <s v="Scheduled"/>
    <d v="2024-03-02T00:00:00"/>
    <d v="2024-03-02T10:00:00"/>
    <d v="2024-03-02T10:02:00"/>
    <s v="Morning"/>
    <d v="2024-03-02T10:05:00"/>
    <d v="2024-03-02T10:06:00"/>
    <d v="2024-03-02T10:44:00"/>
    <d v="2024-03-02T11:12:00"/>
    <d v="2024-03-02T13:10:00"/>
    <d v="2024-03-02T15:14:00"/>
    <n v="0.46"/>
    <n v="7"/>
    <n v="11"/>
    <n v="0.31"/>
    <m/>
    <n v="1"/>
    <s v="Online"/>
    <n v="0.70164666439421375"/>
    <m/>
    <n v="42.000000000698492"/>
    <m/>
    <n v="312.00000000069849"/>
    <s v="السبت"/>
    <m/>
    <m/>
    <m/>
    <n v="2.000000006519258"/>
  </r>
  <r>
    <s v="P100695"/>
    <s v="Emergency"/>
    <s v="Follow-up"/>
    <s v="Scheduled"/>
    <d v="2024-01-01T00:00:00"/>
    <d v="2024-01-01T16:00:00"/>
    <d v="2024-01-01T16:10:00"/>
    <s v="Afternoon"/>
    <d v="2024-01-01T16:13:00"/>
    <d v="2024-01-01T16:25:00"/>
    <d v="2024-01-01T17:46:00"/>
    <d v="2024-01-01T18:25:00"/>
    <d v="2024-01-01T19:04:00"/>
    <d v="2024-01-01T19:56:00"/>
    <n v="0.9"/>
    <n v="5"/>
    <n v="13"/>
    <n v="0.45"/>
    <m/>
    <n v="1"/>
    <s v="Online"/>
    <n v="0.13924018123212245"/>
    <m/>
    <n v="95.999999998603016"/>
    <m/>
    <n v="226.00000000325963"/>
    <s v="الإثنين"/>
    <m/>
    <m/>
    <m/>
    <n v="10.000000001164153"/>
  </r>
  <r>
    <s v="P100699"/>
    <s v="Emergency"/>
    <s v="Follow-up"/>
    <s v="Emergency"/>
    <d v="2024-01-07T00:00:00"/>
    <d v="2024-01-07T14:00:00"/>
    <d v="2024-01-07T14:26:00"/>
    <s v="Afternoon"/>
    <d v="2024-01-07T14:30:00"/>
    <d v="2024-01-07T14:42:00"/>
    <d v="2024-01-07T15:10:00"/>
    <d v="2024-01-07T15:29:00"/>
    <d v="2024-01-07T16:37:00"/>
    <d v="2024-01-07T16:46:00"/>
    <n v="0.82"/>
    <n v="8"/>
    <n v="6"/>
    <n v="0.37"/>
    <d v="1899-12-30T00:30:35"/>
    <n v="0"/>
    <s v="Walk-in"/>
    <n v="0.21691517006577032"/>
    <m/>
    <n v="43.999999996740371"/>
    <m/>
    <n v="139.99999999534339"/>
    <s v="الأحد"/>
    <m/>
    <m/>
    <m/>
    <n v="26.000000000931323"/>
  </r>
  <r>
    <s v="P100701"/>
    <s v="Emergency"/>
    <s v="New Patient"/>
    <s v="Scheduled"/>
    <d v="2024-01-27T00:00:00"/>
    <d v="2024-01-27T15:00:00"/>
    <d v="2024-01-27T14:36:00"/>
    <s v="Afternoon"/>
    <d v="2024-01-27T14:41:00"/>
    <d v="2024-01-27T14:47:00"/>
    <d v="2024-01-27T16:04:00"/>
    <d v="2024-01-27T16:26:00"/>
    <d v="2024-01-27T16:51:00"/>
    <d v="2024-01-27T17:05:00"/>
    <n v="0.35"/>
    <n v="7"/>
    <n v="12"/>
    <n v="0.33"/>
    <m/>
    <n v="1"/>
    <s v="Online"/>
    <n v="0.32864744569916648"/>
    <m/>
    <n v="88.000000003958121"/>
    <m/>
    <n v="149.00000000372529"/>
    <s v="السبت"/>
    <m/>
    <m/>
    <m/>
    <n v="-24.000000004889444"/>
  </r>
  <r>
    <s v="P100712"/>
    <s v="Emergency"/>
    <s v="New Patient"/>
    <s v="Scheduled"/>
    <d v="2024-03-18T00:00:00"/>
    <d v="2024-03-18T16:30:00"/>
    <d v="2024-03-18T15:57:00"/>
    <s v="Afternoon"/>
    <d v="2024-03-18T16:01:00"/>
    <d v="2024-03-18T16:05:00"/>
    <d v="2024-03-18T16:14:00"/>
    <d v="2024-03-18T16:32:00"/>
    <d v="2024-03-18T18:00:00"/>
    <d v="2024-03-18T18:09:00"/>
    <n v="0.35"/>
    <n v="8"/>
    <n v="10"/>
    <n v="0.2"/>
    <m/>
    <n v="1"/>
    <s v="Online"/>
    <n v="0.43407321166581747"/>
    <m/>
    <n v="17.000000003026798"/>
    <m/>
    <n v="132.00000000069849"/>
    <s v="الإثنين"/>
    <m/>
    <m/>
    <m/>
    <n v="-33.000000002793968"/>
  </r>
  <r>
    <s v="P100719"/>
    <s v="Emergency"/>
    <s v="Urgent Care"/>
    <s v="Scheduled"/>
    <d v="2024-03-30T00:00:00"/>
    <d v="2024-03-30T09:45:00"/>
    <d v="2024-03-30T09:32:00"/>
    <s v="Morning"/>
    <d v="2024-03-30T09:35:00"/>
    <d v="2024-03-30T09:45:00"/>
    <d v="2024-03-30T09:57:00"/>
    <d v="2024-03-30T10:11:00"/>
    <d v="2024-03-30T11:31:00"/>
    <d v="2024-03-30T13:50:00"/>
    <n v="0.31"/>
    <n v="8"/>
    <n v="4"/>
    <n v="0.49"/>
    <m/>
    <n v="1"/>
    <s v="Online"/>
    <n v="0.36109671089540585"/>
    <m/>
    <n v="24.999999997671694"/>
    <m/>
    <n v="258.00000000279397"/>
    <s v="السبت"/>
    <m/>
    <m/>
    <m/>
    <n v="-13.000000000465661"/>
  </r>
  <r>
    <s v="P100725"/>
    <s v="Emergency"/>
    <s v="Urgent Care"/>
    <s v="Scheduled"/>
    <d v="2024-01-03T00:00:00"/>
    <d v="2024-01-03T15:15:00"/>
    <d v="2024-01-03T15:11:00"/>
    <s v="Afternoon"/>
    <d v="2024-01-03T15:12:00"/>
    <d v="2024-01-03T15:26:00"/>
    <d v="2024-01-03T17:33:00"/>
    <d v="2024-01-03T17:42:00"/>
    <d v="2024-01-03T17:42:00"/>
    <d v="2024-01-03T17:48:00"/>
    <n v="0.85"/>
    <n v="8"/>
    <n v="14"/>
    <n v="0.43"/>
    <m/>
    <n v="1"/>
    <s v="Online"/>
    <n v="0.8350329618228014"/>
    <m/>
    <n v="141.99999999138527"/>
    <m/>
    <n v="156.99999999837019"/>
    <s v="الأربعاء"/>
    <m/>
    <m/>
    <m/>
    <n v="-3.9999999920837581"/>
  </r>
  <r>
    <s v="P100726"/>
    <s v="Emergency"/>
    <s v="New Patient"/>
    <s v="Scheduled"/>
    <d v="2024-03-14T00:00:00"/>
    <d v="2024-03-14T14:30:00"/>
    <d v="2024-03-14T13:52:00"/>
    <s v="Afternoon"/>
    <d v="2024-03-14T13:53:00"/>
    <d v="2024-03-14T14:10:00"/>
    <d v="2024-03-14T14:58:00"/>
    <d v="2024-03-14T15:03:00"/>
    <d v="2024-03-14T16:24:00"/>
    <d v="2024-03-14T16:34:00"/>
    <n v="0.9"/>
    <n v="2"/>
    <n v="11"/>
    <n v="0.28999999999999998"/>
    <m/>
    <n v="1"/>
    <s v="Online"/>
    <n v="0.75114285132897507"/>
    <m/>
    <n v="66.000000005587935"/>
    <m/>
    <n v="162.00000000419095"/>
    <s v="الخميس"/>
    <m/>
    <m/>
    <m/>
    <n v="-37.999999998137355"/>
  </r>
  <r>
    <s v="P100731"/>
    <s v="Emergency"/>
    <s v="Urgent Care"/>
    <s v="Scheduled"/>
    <d v="2024-02-24T00:00:00"/>
    <d v="2024-02-24T12:30:00"/>
    <d v="2024-02-24T12:06:00"/>
    <s v="Afternoon"/>
    <d v="2024-02-24T12:08:00"/>
    <d v="2024-02-24T12:15:00"/>
    <d v="2024-02-24T12:22:00"/>
    <d v="2024-02-24T12:31:00"/>
    <d v="2024-02-24T12:31:00"/>
    <d v="2024-02-24T12:41:00"/>
    <n v="0.5"/>
    <n v="3"/>
    <n v="13"/>
    <n v="0.36"/>
    <m/>
    <n v="1"/>
    <s v="Online"/>
    <n v="0.21952683155235198"/>
    <m/>
    <n v="15.999999999767169"/>
    <m/>
    <n v="34.999999998835847"/>
    <s v="السبت"/>
    <m/>
    <m/>
    <m/>
    <n v="-24.000000004889444"/>
  </r>
  <r>
    <s v="P100741"/>
    <s v="Emergency"/>
    <s v="Urgent Care"/>
    <s v="Emergency"/>
    <d v="2024-03-01T00:00:00"/>
    <d v="2024-03-01T12:30:00"/>
    <d v="2024-03-01T12:26:00"/>
    <s v="Afternoon"/>
    <d v="2024-03-01T12:29:00"/>
    <d v="2024-03-01T12:36:00"/>
    <d v="2024-03-01T12:52:00"/>
    <d v="2024-03-01T13:19:00"/>
    <d v="2024-03-01T13:19:00"/>
    <d v="2024-03-01T14:57:00"/>
    <n v="0.86"/>
    <n v="3"/>
    <n v="6"/>
    <n v="0.23"/>
    <d v="1899-12-30T00:31:45"/>
    <n v="0"/>
    <s v="Walk-in"/>
    <n v="0.26133591632369324"/>
    <m/>
    <n v="26.000000000931323"/>
    <m/>
    <n v="150.99999999976717"/>
    <s v="الجمعة"/>
    <m/>
    <m/>
    <m/>
    <n v="-4.0000000025611371"/>
  </r>
  <r>
    <s v="P100742"/>
    <s v="Emergency"/>
    <s v="Urgent Care"/>
    <s v="Scheduled"/>
    <d v="2024-02-18T00:00:00"/>
    <d v="2024-02-18T11:30:00"/>
    <d v="2024-02-18T11:24:00"/>
    <s v="Morning"/>
    <d v="2024-02-18T11:27:00"/>
    <d v="2024-02-18T11:41:00"/>
    <d v="2024-02-18T12:17:00"/>
    <d v="2024-02-18T12:25:00"/>
    <d v="2024-02-18T12:50:00"/>
    <d v="2024-02-18T14:18:00"/>
    <n v="0.53"/>
    <n v="6"/>
    <n v="15"/>
    <n v="0.33"/>
    <m/>
    <n v="1"/>
    <s v="Online"/>
    <n v="0.55236682540478743"/>
    <m/>
    <n v="53.000000005122274"/>
    <m/>
    <n v="174.00000000139698"/>
    <s v="الأحد"/>
    <m/>
    <m/>
    <m/>
    <n v="-5.9999999986030161"/>
  </r>
  <r>
    <s v="P100743"/>
    <s v="Emergency"/>
    <s v="Urgent Care"/>
    <s v="Walk-in"/>
    <d v="2024-01-10T00:00:00"/>
    <d v="2024-01-10T08:45:00"/>
    <d v="2024-01-10T08:24:00"/>
    <s v="Morning"/>
    <d v="2024-01-10T08:27:00"/>
    <d v="2024-01-10T08:36:00"/>
    <d v="2024-01-10T08:47:00"/>
    <d v="2024-01-10T09:18:00"/>
    <d v="2024-01-10T09:49:00"/>
    <d v="2024-01-10T10:25:00"/>
    <n v="0.31"/>
    <n v="2"/>
    <n v="3"/>
    <n v="0.41"/>
    <d v="1899-12-30T00:30:37"/>
    <n v="0"/>
    <s v="Walk-in"/>
    <n v="0.13799435466256804"/>
    <m/>
    <n v="23.000000001629815"/>
    <m/>
    <n v="121.00000000675209"/>
    <s v="الأربعاء"/>
    <m/>
    <m/>
    <m/>
    <n v="-21.000000005587935"/>
  </r>
  <r>
    <s v="P100747"/>
    <s v="Emergency"/>
    <s v="Urgent Care"/>
    <s v="Emergency"/>
    <d v="2024-01-05T00:00:00"/>
    <d v="2024-01-05T13:15:00"/>
    <d v="2024-01-05T13:07:00"/>
    <s v="Afternoon"/>
    <d v="2024-01-05T13:09:00"/>
    <d v="2024-01-05T13:13:00"/>
    <d v="2024-01-05T13:42:00"/>
    <d v="2024-01-05T14:05:00"/>
    <d v="2024-01-05T14:21:00"/>
    <d v="2024-01-05T16:16:00"/>
    <n v="0.75"/>
    <n v="7"/>
    <n v="15"/>
    <n v="0.2"/>
    <d v="1899-12-30T00:11:30"/>
    <n v="0"/>
    <s v="Walk-in"/>
    <n v="0.42980349195976386"/>
    <m/>
    <n v="34.999999998835847"/>
    <m/>
    <n v="188.99999999790452"/>
    <s v="الجمعة"/>
    <m/>
    <m/>
    <m/>
    <n v="-8.0000000051222742"/>
  </r>
  <r>
    <s v="P100765"/>
    <s v="Emergency"/>
    <s v="Follow-up"/>
    <s v="Walk-in"/>
    <d v="2024-02-13T00:00:00"/>
    <d v="2024-02-13T10:30:00"/>
    <d v="2024-02-13T10:09:00"/>
    <s v="Morning"/>
    <d v="2024-02-13T10:11:00"/>
    <d v="2024-02-13T10:28:00"/>
    <d v="2024-02-13T10:44:00"/>
    <d v="2024-02-13T10:49:00"/>
    <d v="2024-02-13T11:44:00"/>
    <d v="2024-02-13T13:45:00"/>
    <n v="0.55000000000000004"/>
    <n v="5"/>
    <n v="12"/>
    <n v="0.23"/>
    <d v="1899-12-30T00:14:05"/>
    <n v="0"/>
    <s v="Walk-in"/>
    <n v="0.74118655380083998"/>
    <m/>
    <n v="34.999999998835847"/>
    <m/>
    <n v="215.9999999916181"/>
    <s v="الثلاثاء"/>
    <m/>
    <m/>
    <m/>
    <n v="-20.999999995110556"/>
  </r>
  <r>
    <s v="P100783"/>
    <s v="Emergency"/>
    <s v="Follow-up"/>
    <s v="Walk-in"/>
    <d v="2024-01-12T00:00:00"/>
    <d v="2024-01-12T14:30:00"/>
    <d v="2024-01-12T13:54:00"/>
    <s v="Afternoon"/>
    <d v="2024-01-12T13:58:00"/>
    <d v="2024-01-12T14:09:00"/>
    <d v="2024-01-12T14:39:00"/>
    <d v="2024-01-12T15:15:00"/>
    <d v="2024-01-12T16:16:00"/>
    <d v="2024-01-12T18:24:00"/>
    <n v="0.37"/>
    <n v="5"/>
    <n v="4"/>
    <n v="0.47"/>
    <d v="1899-12-30T00:01:59"/>
    <n v="0"/>
    <s v="Walk-in"/>
    <n v="0.72971711877553835"/>
    <m/>
    <n v="45"/>
    <m/>
    <n v="270"/>
    <s v="الجمعة"/>
    <m/>
    <m/>
    <m/>
    <n v="-35.999999991618097"/>
  </r>
  <r>
    <s v="P100838"/>
    <s v="Emergency"/>
    <s v="Follow-up"/>
    <s v="Scheduled"/>
    <d v="2024-01-08T00:00:00"/>
    <d v="2024-01-08T16:30:00"/>
    <d v="2024-01-08T16:11:00"/>
    <s v="Afternoon"/>
    <d v="2024-01-08T16:14:00"/>
    <d v="2024-01-08T16:26:00"/>
    <d v="2024-01-08T16:54:00"/>
    <d v="2024-01-08T17:08:00"/>
    <d v="2024-01-08T17:08:00"/>
    <d v="2024-01-08T17:49:00"/>
    <n v="0.5"/>
    <n v="3"/>
    <n v="3"/>
    <n v="0.25"/>
    <m/>
    <n v="1"/>
    <s v="Online"/>
    <n v="0.5797538995415974"/>
    <m/>
    <n v="43.000000003958121"/>
    <m/>
    <n v="97.999999994644895"/>
    <s v="الإثنين"/>
    <m/>
    <m/>
    <m/>
    <n v="-18.999999999068677"/>
  </r>
  <r>
    <s v="P100858"/>
    <s v="Emergency"/>
    <s v="Urgent Care"/>
    <s v="Scheduled"/>
    <d v="2024-03-13T00:00:00"/>
    <d v="2024-03-13T13:00:00"/>
    <d v="2024-03-13T12:55:00"/>
    <s v="Afternoon"/>
    <d v="2024-03-13T12:59:00"/>
    <d v="2024-03-13T13:12:00"/>
    <d v="2024-03-13T13:43:00"/>
    <d v="2024-03-13T13:58:00"/>
    <d v="2024-03-13T14:40:00"/>
    <d v="2024-03-13T14:54:00"/>
    <n v="0.71"/>
    <n v="3"/>
    <n v="13"/>
    <n v="0.17"/>
    <m/>
    <n v="1"/>
    <s v="Online"/>
    <n v="0.79688769634969425"/>
    <m/>
    <n v="47.999999999301508"/>
    <m/>
    <n v="119.00000000023283"/>
    <s v="الأربعاء"/>
    <m/>
    <m/>
    <m/>
    <n v="-4.9999999953433871"/>
  </r>
  <r>
    <s v="P100860"/>
    <s v="Emergency"/>
    <s v="Follow-up"/>
    <s v="Scheduled"/>
    <d v="2024-01-20T00:00:00"/>
    <d v="2024-01-20T10:00:00"/>
    <d v="2024-01-20T09:55:00"/>
    <s v="Morning"/>
    <d v="2024-01-20T09:57:00"/>
    <d v="2024-01-20T10:03:00"/>
    <d v="2024-01-20T11:17:00"/>
    <d v="2024-01-20T11:41:00"/>
    <d v="2024-01-20T11:57:00"/>
    <d v="2024-01-20T13:34:00"/>
    <n v="0.51"/>
    <n v="7"/>
    <n v="15"/>
    <n v="0.19"/>
    <m/>
    <n v="1"/>
    <s v="Online"/>
    <n v="0.58290611709156592"/>
    <m/>
    <n v="81.999999994877726"/>
    <m/>
    <n v="219.00000000139698"/>
    <s v="السبت"/>
    <m/>
    <m/>
    <m/>
    <n v="-4.9999999953433871"/>
  </r>
  <r>
    <s v="P100865"/>
    <s v="Emergency"/>
    <s v="Urgent Care"/>
    <s v="Scheduled"/>
    <d v="2024-03-09T00:00:00"/>
    <d v="2024-03-09T11:00:00"/>
    <d v="2024-03-09T10:33:00"/>
    <s v="Morning"/>
    <d v="2024-03-09T10:38:00"/>
    <d v="2024-03-09T10:50:00"/>
    <d v="2024-03-09T11:14:00"/>
    <d v="2024-03-09T11:41:00"/>
    <d v="2024-03-09T13:38:00"/>
    <d v="2024-03-09T13:44:00"/>
    <n v="0.83"/>
    <n v="8"/>
    <n v="13"/>
    <n v="0.47"/>
    <m/>
    <n v="1"/>
    <s v="Online"/>
    <n v="0.23104047982412834"/>
    <m/>
    <n v="40.999999997438863"/>
    <m/>
    <n v="191.00000000442378"/>
    <s v="السبت"/>
    <m/>
    <m/>
    <m/>
    <n v="-27.000000004190952"/>
  </r>
  <r>
    <s v="P100866"/>
    <s v="Emergency"/>
    <s v="Specialist Referral"/>
    <s v="Scheduled"/>
    <d v="2024-01-01T00:00:00"/>
    <d v="2024-01-01T16:15:00"/>
    <d v="2024-01-01T15:56:00"/>
    <s v="Afternoon"/>
    <d v="2024-01-01T15:57:00"/>
    <d v="2024-01-01T16:10:00"/>
    <d v="2024-01-01T16:58:00"/>
    <d v="2024-01-01T17:10:00"/>
    <d v="2024-01-01T17:10:00"/>
    <d v="2024-01-01T17:45:00"/>
    <n v="0.9"/>
    <n v="5"/>
    <n v="12"/>
    <n v="0.27"/>
    <m/>
    <n v="1"/>
    <s v="Online"/>
    <n v="0.8481689105023057"/>
    <m/>
    <n v="61.999999992549419"/>
    <m/>
    <n v="108.99999999906868"/>
    <s v="الإثنين"/>
    <m/>
    <m/>
    <m/>
    <n v="-18.999999999068677"/>
  </r>
  <r>
    <s v="P100870"/>
    <s v="Emergency"/>
    <s v="Specialist Referral"/>
    <s v="Scheduled"/>
    <d v="2024-02-24T00:00:00"/>
    <d v="2024-02-24T13:15:00"/>
    <d v="2024-02-24T13:05:00"/>
    <s v="Afternoon"/>
    <d v="2024-02-24T13:09:00"/>
    <d v="2024-02-24T13:21:00"/>
    <d v="2024-02-24T13:53:00"/>
    <d v="2024-02-24T14:14:00"/>
    <d v="2024-02-24T14:51:00"/>
    <d v="2024-02-24T16:44:00"/>
    <n v="0.91"/>
    <n v="3"/>
    <n v="15"/>
    <n v="0.33"/>
    <m/>
    <n v="1"/>
    <s v="Online"/>
    <n v="0.68417207490304233"/>
    <m/>
    <n v="47.999999999301508"/>
    <m/>
    <n v="219.00000000139698"/>
    <s v="السبت"/>
    <m/>
    <m/>
    <m/>
    <n v="-10.000000001164153"/>
  </r>
  <r>
    <s v="P100875"/>
    <s v="Emergency"/>
    <s v="Specialist Referral"/>
    <s v="Scheduled"/>
    <d v="2024-01-27T00:00:00"/>
    <d v="2024-01-27T15:30:00"/>
    <d v="2024-01-27T15:30:00"/>
    <s v="Afternoon"/>
    <d v="2024-01-27T15:34:00"/>
    <d v="2024-01-27T15:44:00"/>
    <d v="2024-01-27T17:15:00"/>
    <d v="2024-01-27T17:33:00"/>
    <d v="2024-01-27T17:33:00"/>
    <d v="2024-01-27T17:40:00"/>
    <n v="0.69"/>
    <n v="2"/>
    <n v="15"/>
    <n v="0.26"/>
    <m/>
    <n v="1"/>
    <s v="Online"/>
    <n v="4.6507754729654183E-2"/>
    <m/>
    <n v="104.99999999650754"/>
    <m/>
    <n v="129.99999999417923"/>
    <s v="السبت"/>
    <m/>
    <m/>
    <m/>
    <n v="0"/>
  </r>
  <r>
    <s v="P100876"/>
    <s v="Emergency"/>
    <s v="New Patient"/>
    <s v="Scheduled"/>
    <d v="2024-01-06T00:00:00"/>
    <d v="2024-01-06T10:45:00"/>
    <d v="2024-01-06T10:24:00"/>
    <s v="Morning"/>
    <d v="2024-01-06T10:26:00"/>
    <d v="2024-01-06T10:45:00"/>
    <d v="2024-01-06T12:00:00"/>
    <d v="2024-01-06T12:16:00"/>
    <d v="2024-01-06T12:16:00"/>
    <d v="2024-01-06T12:31:00"/>
    <n v="0.65"/>
    <n v="4"/>
    <n v="11"/>
    <n v="0.31"/>
    <m/>
    <n v="1"/>
    <s v="Online"/>
    <n v="0.33085632820546251"/>
    <m/>
    <n v="95.999999998603016"/>
    <m/>
    <n v="126.99999999487773"/>
    <s v="السبت"/>
    <m/>
    <m/>
    <m/>
    <n v="-20.999999995110556"/>
  </r>
  <r>
    <s v="P100878"/>
    <s v="Emergency"/>
    <s v="Follow-up"/>
    <s v="Scheduled"/>
    <d v="2024-02-28T00:00:00"/>
    <d v="2024-02-28T11:15:00"/>
    <d v="2024-02-28T11:30:00"/>
    <s v="Morning"/>
    <d v="2024-02-28T11:33:00"/>
    <d v="2024-02-28T11:39:00"/>
    <d v="2024-02-28T13:15:00"/>
    <d v="2024-02-28T13:22:00"/>
    <d v="2024-02-28T15:51:00"/>
    <d v="2024-02-28T16:00:00"/>
    <n v="0.63"/>
    <n v="8"/>
    <n v="13"/>
    <n v="0.2"/>
    <m/>
    <n v="1"/>
    <s v="Online"/>
    <n v="2.7024218962202196E-2"/>
    <m/>
    <n v="105.00000000698492"/>
    <m/>
    <n v="270"/>
    <s v="الأربعاء"/>
    <m/>
    <m/>
    <m/>
    <n v="14.99999999650754"/>
  </r>
  <r>
    <s v="P100891"/>
    <s v="Emergency"/>
    <s v="New Patient"/>
    <s v="Scheduled"/>
    <d v="2024-02-06T00:00:00"/>
    <d v="2024-02-06T11:30:00"/>
    <d v="2024-02-06T11:30:00"/>
    <s v="Morning"/>
    <d v="2024-02-06T11:33:00"/>
    <d v="2024-02-06T11:48:00"/>
    <d v="2024-02-06T12:40:00"/>
    <d v="2024-02-06T13:04:00"/>
    <d v="2024-02-06T13:40:00"/>
    <d v="2024-02-06T14:50:00"/>
    <n v="0.46"/>
    <n v="6"/>
    <n v="6"/>
    <n v="0.43"/>
    <m/>
    <n v="1"/>
    <s v="Online"/>
    <n v="0.36064671080581567"/>
    <m/>
    <n v="70.000000008149073"/>
    <m/>
    <n v="200.00000000232831"/>
    <s v="الثلاثاء"/>
    <m/>
    <m/>
    <m/>
    <n v="0"/>
  </r>
  <r>
    <s v="P100902"/>
    <s v="Emergency"/>
    <s v="New Patient"/>
    <s v="Scheduled"/>
    <d v="2024-02-10T00:00:00"/>
    <d v="2024-02-10T15:00:00"/>
    <d v="2024-02-10T14:51:00"/>
    <s v="Afternoon"/>
    <d v="2024-02-10T14:53:00"/>
    <d v="2024-02-10T15:01:00"/>
    <d v="2024-02-10T17:29:00"/>
    <d v="2024-02-10T17:49:00"/>
    <d v="2024-02-10T18:05:00"/>
    <d v="2024-02-10T19:22:00"/>
    <n v="0.48"/>
    <n v="7"/>
    <n v="13"/>
    <n v="0.31"/>
    <m/>
    <n v="1"/>
    <s v="Online"/>
    <n v="0.60553090982959556"/>
    <m/>
    <n v="158.00000000162981"/>
    <m/>
    <n v="270.99999999278225"/>
    <s v="السبت"/>
    <m/>
    <m/>
    <m/>
    <n v="-8.9999999979045242"/>
  </r>
  <r>
    <s v="P100908"/>
    <s v="Emergency"/>
    <s v="Specialist Referral"/>
    <s v="Walk-in"/>
    <d v="2024-01-02T00:00:00"/>
    <d v="2024-01-02T13:45:00"/>
    <d v="2024-01-02T13:45:00"/>
    <s v="Afternoon"/>
    <d v="2024-01-02T13:49:00"/>
    <d v="2024-01-02T14:11:00"/>
    <d v="2024-01-02T14:14:00"/>
    <d v="2024-01-02T14:30:00"/>
    <d v="2024-01-02T15:43:00"/>
    <d v="2024-01-02T15:51:00"/>
    <n v="0.54"/>
    <n v="3"/>
    <n v="14"/>
    <n v="0.47"/>
    <d v="1899-12-30T00:52:25"/>
    <n v="0"/>
    <s v="Walk-in"/>
    <n v="0.61851086681020806"/>
    <m/>
    <n v="29.000000000232831"/>
    <m/>
    <n v="126.00000000209548"/>
    <s v="الثلاثاء"/>
    <m/>
    <m/>
    <m/>
    <n v="0"/>
  </r>
  <r>
    <s v="P100913"/>
    <s v="Emergency"/>
    <s v="New Patient"/>
    <s v="Scheduled"/>
    <d v="2024-02-03T00:00:00"/>
    <d v="2024-02-03T16:15:00"/>
    <d v="2024-02-03T16:13:00"/>
    <s v="Afternoon"/>
    <d v="2024-02-03T16:17:00"/>
    <d v="2024-02-03T16:24:00"/>
    <d v="2024-02-03T16:36:00"/>
    <d v="2024-02-03T16:53:00"/>
    <d v="2024-02-03T17:30:00"/>
    <d v="2024-02-03T17:34:00"/>
    <n v="0.41"/>
    <n v="4"/>
    <n v="11"/>
    <n v="0.43"/>
    <m/>
    <n v="1"/>
    <s v="Online"/>
    <n v="0.35683029485213691"/>
    <m/>
    <n v="23.000000001629815"/>
    <m/>
    <n v="81.000000002095476"/>
    <s v="السبت"/>
    <m/>
    <m/>
    <m/>
    <n v="-2.000000006519258"/>
  </r>
  <r>
    <s v="P100936"/>
    <s v="Emergency"/>
    <s v="Follow-up"/>
    <s v="Scheduled"/>
    <d v="2024-02-24T00:00:00"/>
    <d v="2024-02-24T09:00:00"/>
    <d v="2024-02-24T09:05:00"/>
    <s v="Morning"/>
    <d v="2024-02-24T09:08:00"/>
    <d v="2024-02-24T09:15:00"/>
    <d v="2024-02-24T09:41:00"/>
    <d v="2024-02-24T10:11:00"/>
    <d v="2024-02-24T10:31:00"/>
    <d v="2024-02-24T11:28:00"/>
    <n v="0.49"/>
    <n v="2"/>
    <n v="6"/>
    <n v="0.24"/>
    <m/>
    <n v="1"/>
    <s v="Online"/>
    <n v="0.37303303930026699"/>
    <m/>
    <n v="36.000000002095476"/>
    <m/>
    <n v="143.00000000512227"/>
    <s v="السبت"/>
    <m/>
    <m/>
    <m/>
    <n v="4.9999999953433871"/>
  </r>
  <r>
    <s v="P100948"/>
    <s v="Emergency"/>
    <s v="Urgent Care"/>
    <s v="Scheduled"/>
    <d v="2024-02-25T00:00:00"/>
    <d v="2024-02-25T15:00:00"/>
    <d v="2024-02-25T15:17:00"/>
    <s v="Afternoon"/>
    <d v="2024-02-25T15:21:00"/>
    <d v="2024-02-25T15:28:00"/>
    <d v="2024-02-25T15:32:00"/>
    <d v="2024-02-25T15:45:00"/>
    <d v="2024-02-25T15:45:00"/>
    <d v="2024-02-25T15:51:00"/>
    <n v="0.51"/>
    <n v="7"/>
    <n v="6"/>
    <n v="0.19"/>
    <m/>
    <n v="1"/>
    <s v="Online"/>
    <n v="0.44464248226683223"/>
    <m/>
    <n v="14.99999999650754"/>
    <m/>
    <n v="33.999999995576218"/>
    <s v="الأحد"/>
    <m/>
    <m/>
    <m/>
    <n v="17.000000003026798"/>
  </r>
  <r>
    <s v="P100963"/>
    <s v="Emergency"/>
    <s v="Specialist Referral"/>
    <s v="Scheduled"/>
    <d v="2024-02-10T00:00:00"/>
    <d v="2024-02-10T14:00:00"/>
    <d v="2024-02-10T13:22:00"/>
    <s v="Afternoon"/>
    <d v="2024-02-10T13:26:00"/>
    <d v="2024-02-10T13:35:00"/>
    <d v="2024-02-10T14:01:00"/>
    <d v="2024-02-10T14:35:00"/>
    <d v="2024-02-10T15:19:00"/>
    <d v="2024-02-10T15:37:00"/>
    <n v="0.34"/>
    <n v="2"/>
    <n v="10"/>
    <n v="0.38"/>
    <m/>
    <n v="1"/>
    <s v="Online"/>
    <n v="0.51701106979261713"/>
    <m/>
    <n v="39.000000001396984"/>
    <m/>
    <n v="135"/>
    <s v="السبت"/>
    <m/>
    <m/>
    <m/>
    <n v="-38.000000008614734"/>
  </r>
  <r>
    <s v="P100970"/>
    <s v="Emergency"/>
    <s v="Follow-up"/>
    <s v="Scheduled"/>
    <d v="2024-02-18T00:00:00"/>
    <d v="2024-02-18T09:15:00"/>
    <d v="2024-02-18T09:34:00"/>
    <s v="Morning"/>
    <d v="2024-02-18T09:35:00"/>
    <d v="2024-02-18T09:39:00"/>
    <d v="2024-02-18T09:52:00"/>
    <d v="2024-02-18T10:11:00"/>
    <d v="2024-02-18T11:17:00"/>
    <d v="2024-02-18T11:59:00"/>
    <n v="0.65"/>
    <n v="7"/>
    <n v="11"/>
    <n v="0.17"/>
    <m/>
    <n v="1"/>
    <s v="Online"/>
    <n v="0.51578100242362157"/>
    <m/>
    <n v="18.000000006286427"/>
    <m/>
    <n v="145.00000000116415"/>
    <s v="الأحد"/>
    <m/>
    <m/>
    <m/>
    <n v="18.999999999068677"/>
  </r>
  <r>
    <s v="P100013"/>
    <s v="General Surgery"/>
    <s v="New Patient"/>
    <s v="Scheduled"/>
    <d v="2024-03-04T00:00:00"/>
    <d v="2024-03-04T10:30:00"/>
    <d v="2024-03-04T10:44:00"/>
    <s v="Morning"/>
    <d v="2024-03-04T10:48:00"/>
    <d v="2024-03-04T11:00:00"/>
    <d v="2024-03-04T11:18:00"/>
    <d v="2024-03-04T11:56:00"/>
    <d v="2024-03-04T12:17:00"/>
    <d v="2024-03-04T13:48:00"/>
    <n v="0.73"/>
    <n v="4"/>
    <n v="11"/>
    <n v="0.31"/>
    <m/>
    <n v="1"/>
    <s v="Online"/>
    <n v="0.43364806646276677"/>
    <m/>
    <n v="33.999999995576218"/>
    <m/>
    <n v="183.99999999208376"/>
    <s v="الإثنين"/>
    <m/>
    <m/>
    <m/>
    <n v="14.00000000372529"/>
  </r>
  <r>
    <s v="P100002"/>
    <s v="General Surgery"/>
    <s v="Specialist Referral"/>
    <s v="Scheduled"/>
    <d v="2024-01-19T00:00:00"/>
    <d v="2024-01-19T16:15:00"/>
    <d v="2024-01-19T16:07:00"/>
    <s v="Afternoon"/>
    <d v="2024-01-19T16:10:00"/>
    <d v="2024-01-19T16:18:00"/>
    <d v="2024-01-19T19:25:00"/>
    <d v="2024-01-19T19:46:00"/>
    <d v="2024-01-19T20:34:00"/>
    <d v="2024-01-19T22:34:00"/>
    <n v="0.9"/>
    <n v="4"/>
    <n v="7"/>
    <n v="0.13"/>
    <m/>
    <n v="1"/>
    <s v="Online"/>
    <n v="0.35944999265339217"/>
    <m/>
    <n v="198.00000000628643"/>
    <m/>
    <n v="387.00000000419095"/>
    <s v="الجمعة"/>
    <m/>
    <m/>
    <m/>
    <n v="-8.0000000051222742"/>
  </r>
  <r>
    <s v="P100024"/>
    <s v="General Surgery"/>
    <s v="Follow-up"/>
    <s v="Scheduled"/>
    <d v="2024-01-10T00:00:00"/>
    <d v="2024-01-10T12:30:00"/>
    <d v="2024-01-10T12:55:00"/>
    <s v="Afternoon"/>
    <d v="2024-01-10T12:59:00"/>
    <d v="2024-01-10T13:06:00"/>
    <d v="2024-01-10T13:26:00"/>
    <d v="2024-01-10T13:42:00"/>
    <d v="2024-01-10T13:42:00"/>
    <d v="2024-01-10T15:27:00"/>
    <n v="0.64"/>
    <n v="5"/>
    <n v="4"/>
    <n v="0.22"/>
    <m/>
    <n v="1"/>
    <s v="Online"/>
    <n v="5.4224125649408039E-3"/>
    <m/>
    <n v="30.99999999627471"/>
    <m/>
    <n v="152.0000000030268"/>
    <s v="الأربعاء"/>
    <m/>
    <m/>
    <m/>
    <n v="24.999999997671694"/>
  </r>
  <r>
    <s v="P100042"/>
    <s v="General Surgery"/>
    <s v="Specialist Referral"/>
    <s v="Scheduled"/>
    <d v="2024-01-14T00:00:00"/>
    <d v="2024-01-14T16:30:00"/>
    <d v="2024-01-14T16:21:00"/>
    <s v="Afternoon"/>
    <d v="2024-01-14T16:23:00"/>
    <d v="2024-01-14T16:38:00"/>
    <d v="2024-01-14T16:44:00"/>
    <d v="2024-01-14T16:53:00"/>
    <d v="2024-01-14T16:53:00"/>
    <d v="2024-01-14T17:53:00"/>
    <n v="0.66"/>
    <n v="8"/>
    <n v="4"/>
    <n v="0.15"/>
    <m/>
    <n v="1"/>
    <s v="Online"/>
    <n v="0.55913111714781061"/>
    <m/>
    <n v="23.000000001629815"/>
    <m/>
    <n v="91.999999996041879"/>
    <s v="الأحد"/>
    <m/>
    <m/>
    <m/>
    <n v="-8.9999999979045242"/>
  </r>
  <r>
    <s v="P100075"/>
    <s v="General Surgery"/>
    <s v="Specialist Referral"/>
    <s v="Walk-in"/>
    <d v="2024-03-22T00:00:00"/>
    <d v="2024-03-22T08:00:00"/>
    <d v="2024-03-22T07:44:00"/>
    <s v="Morning"/>
    <d v="2024-03-22T07:47:00"/>
    <d v="2024-03-22T07:58:00"/>
    <d v="2024-03-22T08:28:00"/>
    <d v="2024-03-22T09:04:00"/>
    <d v="2024-03-22T09:45:00"/>
    <d v="2024-03-22T11:09:00"/>
    <n v="0.7"/>
    <n v="4"/>
    <n v="3"/>
    <n v="0.16"/>
    <d v="1899-12-30T00:48:18"/>
    <n v="0"/>
    <s v="Walk-in"/>
    <n v="0.42084800576193437"/>
    <m/>
    <n v="43.999999996740371"/>
    <m/>
    <n v="204.99999999767169"/>
    <s v="الجمعة"/>
    <m/>
    <m/>
    <m/>
    <n v="-15.999999999767169"/>
  </r>
  <r>
    <s v="P100085"/>
    <s v="General Surgery"/>
    <s v="Follow-up"/>
    <s v="Emergency"/>
    <d v="2024-02-28T00:00:00"/>
    <d v="2024-02-28T10:00:00"/>
    <d v="2024-02-28T09:31:00"/>
    <s v="Morning"/>
    <d v="2024-02-28T09:34:00"/>
    <d v="2024-02-28T09:38:00"/>
    <d v="2024-02-28T09:39:00"/>
    <d v="2024-02-28T09:44:00"/>
    <d v="2024-02-28T10:30:00"/>
    <d v="2024-02-28T10:37:00"/>
    <n v="0.69"/>
    <n v="5"/>
    <n v="6"/>
    <n v="0.45"/>
    <d v="1899-12-30T00:34:18"/>
    <n v="0"/>
    <s v="Walk-in"/>
    <n v="0.64546409143610051"/>
    <m/>
    <n v="8.0000000051222742"/>
    <m/>
    <n v="66.000000005587935"/>
    <s v="الأربعاء"/>
    <m/>
    <m/>
    <m/>
    <n v="-29.000000000232831"/>
  </r>
  <r>
    <s v="P100088"/>
    <s v="General Surgery"/>
    <s v="Urgent Care"/>
    <s v="Walk-in"/>
    <d v="2024-01-24T00:00:00"/>
    <d v="2024-01-24T16:15:00"/>
    <d v="2024-01-24T16:05:00"/>
    <s v="Afternoon"/>
    <d v="2024-01-24T16:07:00"/>
    <d v="2024-01-24T16:12:00"/>
    <d v="2024-01-24T18:50:00"/>
    <d v="2024-01-24T18:55:00"/>
    <d v="2024-01-24T19:29:00"/>
    <d v="2024-01-24T20:23:00"/>
    <n v="0.36"/>
    <n v="4"/>
    <n v="15"/>
    <n v="0.32"/>
    <d v="1899-12-30T00:08:11"/>
    <n v="0"/>
    <s v="Walk-in"/>
    <n v="0.8428459340246196"/>
    <m/>
    <n v="164.99999999301508"/>
    <m/>
    <n v="258.00000000279397"/>
    <s v="الأربعاء"/>
    <m/>
    <m/>
    <m/>
    <n v="-10.000000001164153"/>
  </r>
  <r>
    <s v="P100091"/>
    <s v="General Surgery"/>
    <s v="New Patient"/>
    <s v="Scheduled"/>
    <d v="2024-02-16T00:00:00"/>
    <d v="2024-02-16T09:45:00"/>
    <d v="2024-02-16T09:13:00"/>
    <s v="Morning"/>
    <d v="2024-02-16T09:18:00"/>
    <d v="2024-02-16T09:25:00"/>
    <d v="2024-02-16T10:08:00"/>
    <d v="2024-02-16T10:21:00"/>
    <d v="2024-02-16T10:21:00"/>
    <d v="2024-02-16T10:27:00"/>
    <n v="0.95"/>
    <n v="8"/>
    <n v="10"/>
    <n v="0.46"/>
    <m/>
    <n v="1"/>
    <s v="Online"/>
    <n v="0.92665035529513728"/>
    <m/>
    <n v="55.000000001164153"/>
    <m/>
    <n v="74.000000000232831"/>
    <s v="الجمعة"/>
    <m/>
    <m/>
    <m/>
    <n v="-31.999999999534339"/>
  </r>
  <r>
    <s v="P100099"/>
    <s v="General Surgery"/>
    <s v="Specialist Referral"/>
    <s v="Scheduled"/>
    <d v="2024-03-09T00:00:00"/>
    <d v="2024-03-09T14:30:00"/>
    <d v="2024-03-09T14:23:00"/>
    <s v="Afternoon"/>
    <d v="2024-03-09T14:28:00"/>
    <d v="2024-03-09T14:30:00"/>
    <d v="2024-03-09T18:09:00"/>
    <d v="2024-03-09T18:27:00"/>
    <d v="2024-03-09T19:51:00"/>
    <d v="2024-03-09T20:04:00"/>
    <n v="0.85"/>
    <n v="5"/>
    <n v="11"/>
    <n v="0.24"/>
    <m/>
    <n v="1"/>
    <s v="Online"/>
    <n v="0.29789953517617873"/>
    <m/>
    <n v="225.99999999278225"/>
    <m/>
    <n v="340.99999999045394"/>
    <s v="السبت"/>
    <m/>
    <m/>
    <m/>
    <n v="-6.9999999913852662"/>
  </r>
  <r>
    <s v="P100113"/>
    <s v="General Surgery"/>
    <s v="Specialist Referral"/>
    <s v="Scheduled"/>
    <d v="2024-03-13T00:00:00"/>
    <d v="2024-03-13T12:30:00"/>
    <d v="2024-03-13T13:12:00"/>
    <s v="Afternoon"/>
    <d v="2024-03-13T13:17:00"/>
    <d v="2024-03-13T13:25:00"/>
    <d v="2024-03-13T14:13:00"/>
    <d v="2024-03-13T14:18:00"/>
    <d v="2024-03-13T14:57:00"/>
    <d v="2024-03-13T15:12:00"/>
    <n v="0.86"/>
    <n v="4"/>
    <n v="4"/>
    <n v="0.26"/>
    <m/>
    <n v="1"/>
    <s v="Online"/>
    <n v="0.67620381955685471"/>
    <m/>
    <n v="60.999999999767169"/>
    <m/>
    <n v="119.99999999301508"/>
    <s v="الأربعاء"/>
    <m/>
    <m/>
    <m/>
    <n v="42.000000000698492"/>
  </r>
  <r>
    <s v="P100129"/>
    <s v="General Surgery"/>
    <s v="Urgent Care"/>
    <s v="Scheduled"/>
    <d v="2024-02-27T00:00:00"/>
    <d v="2024-02-27T15:45:00"/>
    <d v="2024-02-27T15:31:00"/>
    <s v="Afternoon"/>
    <d v="2024-02-27T15:34:00"/>
    <d v="2024-02-27T15:37:00"/>
    <d v="2024-02-27T16:04:00"/>
    <d v="2024-02-27T16:20:00"/>
    <d v="2024-02-27T16:20:00"/>
    <d v="2024-02-27T17:21:00"/>
    <n v="0.43"/>
    <n v="2"/>
    <n v="8"/>
    <n v="0.16"/>
    <m/>
    <n v="1"/>
    <s v="Online"/>
    <n v="0.18036926001136033"/>
    <m/>
    <n v="33.000000002793968"/>
    <m/>
    <n v="110.00000000232831"/>
    <s v="الثلاثاء"/>
    <m/>
    <m/>
    <m/>
    <n v="-14.00000000372529"/>
  </r>
  <r>
    <s v="P100133"/>
    <s v="General Surgery"/>
    <s v="New Patient"/>
    <s v="Scheduled"/>
    <d v="2024-02-26T00:00:00"/>
    <d v="2024-02-26T08:45:00"/>
    <d v="2024-02-26T08:51:00"/>
    <s v="Morning"/>
    <d v="2024-02-26T08:54:00"/>
    <d v="2024-02-26T08:59:00"/>
    <d v="2024-02-26T10:34:00"/>
    <d v="2024-02-26T10:57:00"/>
    <d v="2024-02-26T11:41:00"/>
    <d v="2024-02-26T11:54:00"/>
    <n v="0.3"/>
    <n v="2"/>
    <n v="6"/>
    <n v="0.32"/>
    <m/>
    <n v="1"/>
    <s v="Online"/>
    <n v="9.9928887273867062E-2"/>
    <m/>
    <n v="103.00000000046566"/>
    <m/>
    <n v="182.99999999930151"/>
    <s v="الإثنين"/>
    <m/>
    <m/>
    <m/>
    <n v="5.9999999986030161"/>
  </r>
  <r>
    <s v="P100149"/>
    <s v="General Surgery"/>
    <s v="Urgent Care"/>
    <s v="Scheduled"/>
    <d v="2024-01-22T00:00:00"/>
    <d v="2024-01-22T10:45:00"/>
    <d v="2024-01-22T10:21:00"/>
    <s v="Morning"/>
    <d v="2024-01-22T10:24:00"/>
    <d v="2024-01-22T10:33:00"/>
    <d v="2024-01-22T13:05:00"/>
    <d v="2024-01-22T13:15:00"/>
    <d v="2024-01-22T13:15:00"/>
    <d v="2024-01-22T13:27:00"/>
    <n v="0.39"/>
    <n v="7"/>
    <n v="8"/>
    <n v="0.36"/>
    <m/>
    <n v="1"/>
    <s v="Online"/>
    <n v="0.96897545734997081"/>
    <m/>
    <n v="164.00000000023283"/>
    <m/>
    <n v="185.99999999860302"/>
    <s v="الإثنين"/>
    <m/>
    <m/>
    <m/>
    <n v="-23.999999994412065"/>
  </r>
  <r>
    <s v="P100150"/>
    <s v="General Surgery"/>
    <s v="Follow-up"/>
    <s v="Walk-in"/>
    <d v="2024-03-04T00:00:00"/>
    <d v="2024-03-04T08:15:00"/>
    <d v="2024-03-04T07:54:00"/>
    <s v="Morning"/>
    <d v="2024-03-04T07:56:00"/>
    <d v="2024-03-04T08:03:00"/>
    <d v="2024-03-04T09:44:00"/>
    <d v="2024-03-04T09:53:00"/>
    <d v="2024-03-04T09:53:00"/>
    <d v="2024-03-04T10:04:00"/>
    <n v="0.66"/>
    <n v="5"/>
    <n v="11"/>
    <n v="0.36"/>
    <d v="1899-12-30T00:59:25"/>
    <n v="0"/>
    <s v="Walk-in"/>
    <n v="0.51037886748660444"/>
    <m/>
    <n v="109.99999999185093"/>
    <m/>
    <n v="129.99999999417923"/>
    <s v="الإثنين"/>
    <m/>
    <m/>
    <m/>
    <n v="-20.999999995110556"/>
  </r>
  <r>
    <s v="P100161"/>
    <s v="General Surgery"/>
    <s v="New Patient"/>
    <s v="Scheduled"/>
    <d v="2024-02-27T00:00:00"/>
    <d v="2024-02-27T10:30:00"/>
    <d v="2024-02-27T10:38:00"/>
    <s v="Morning"/>
    <d v="2024-02-27T10:43:00"/>
    <d v="2024-02-27T10:49:00"/>
    <d v="2024-02-27T12:44:00"/>
    <d v="2024-02-27T13:20:00"/>
    <d v="2024-02-27T15:07:00"/>
    <d v="2024-02-27T16:23:00"/>
    <n v="0.89"/>
    <n v="6"/>
    <n v="8"/>
    <n v="0.49"/>
    <m/>
    <n v="1"/>
    <s v="Online"/>
    <n v="0.52545530735917256"/>
    <m/>
    <n v="125.9999999916181"/>
    <m/>
    <n v="344.99999999301508"/>
    <s v="الثلاثاء"/>
    <m/>
    <m/>
    <m/>
    <n v="8.0000000051222742"/>
  </r>
  <r>
    <s v="P100164"/>
    <s v="General Surgery"/>
    <s v="Follow-up"/>
    <s v="Scheduled"/>
    <d v="2024-02-13T00:00:00"/>
    <d v="2024-02-13T13:30:00"/>
    <d v="2024-02-13T13:29:00"/>
    <s v="Afternoon"/>
    <d v="2024-02-13T13:34:00"/>
    <d v="2024-02-13T13:36:00"/>
    <d v="2024-02-13T14:56:00"/>
    <d v="2024-02-13T15:29:00"/>
    <d v="2024-02-13T16:06:00"/>
    <d v="2024-02-13T16:26:00"/>
    <n v="0.79"/>
    <n v="6"/>
    <n v="7"/>
    <n v="0.33"/>
    <m/>
    <n v="1"/>
    <s v="Online"/>
    <n v="0.6346984807851912"/>
    <m/>
    <n v="87.000000000698492"/>
    <m/>
    <n v="177.00000000069849"/>
    <s v="الثلاثاء"/>
    <m/>
    <m/>
    <m/>
    <n v="-1.000000003259629"/>
  </r>
  <r>
    <s v="P100168"/>
    <s v="General Surgery"/>
    <s v="Follow-up"/>
    <s v="Emergency"/>
    <d v="2024-01-16T00:00:00"/>
    <d v="2024-01-16T16:45:00"/>
    <d v="2024-01-16T16:08:00"/>
    <s v="Afternoon"/>
    <d v="2024-01-16T16:09:00"/>
    <d v="2024-01-16T16:17:00"/>
    <d v="2024-01-16T17:35:00"/>
    <d v="2024-01-16T18:11:00"/>
    <d v="2024-01-16T18:37:00"/>
    <d v="2024-01-16T20:48:00"/>
    <n v="0.8"/>
    <n v="4"/>
    <n v="14"/>
    <n v="0.5"/>
    <d v="1899-12-30T00:16:25"/>
    <n v="0"/>
    <s v="Walk-in"/>
    <n v="0.77961953857107091"/>
    <m/>
    <n v="87.000000000698492"/>
    <m/>
    <n v="280.00000000116415"/>
    <s v="الثلاثاء"/>
    <m/>
    <m/>
    <m/>
    <n v="-36.999999994877726"/>
  </r>
  <r>
    <s v="P100186"/>
    <s v="General Surgery"/>
    <s v="New Patient"/>
    <s v="Scheduled"/>
    <d v="2024-03-21T00:00:00"/>
    <d v="2024-03-21T15:00:00"/>
    <d v="2024-03-21T14:51:00"/>
    <s v="Afternoon"/>
    <d v="2024-03-21T14:52:00"/>
    <d v="2024-03-21T14:59:00"/>
    <d v="2024-03-21T16:09:00"/>
    <d v="2024-03-21T16:33:00"/>
    <d v="2024-03-21T18:10:00"/>
    <d v="2024-03-21T18:21:00"/>
    <n v="0.78"/>
    <n v="2"/>
    <n v="8"/>
    <n v="0.19"/>
    <m/>
    <n v="1"/>
    <s v="Online"/>
    <n v="0.83767425215152536"/>
    <m/>
    <n v="78.000000002793968"/>
    <m/>
    <n v="209.99999999301508"/>
    <s v="الخميس"/>
    <m/>
    <m/>
    <m/>
    <n v="-8.9999999979045242"/>
  </r>
  <r>
    <s v="P100203"/>
    <s v="General Surgery"/>
    <s v="Urgent Care"/>
    <s v="Scheduled"/>
    <d v="2024-03-29T00:00:00"/>
    <d v="2024-03-29T10:00:00"/>
    <d v="2024-03-29T09:41:00"/>
    <s v="Morning"/>
    <d v="2024-03-29T09:44:00"/>
    <d v="2024-03-29T09:58:00"/>
    <d v="2024-03-29T11:24:00"/>
    <d v="2024-03-29T11:29:00"/>
    <d v="2024-03-29T13:21:00"/>
    <d v="2024-03-29T14:07:00"/>
    <n v="0.3"/>
    <n v="8"/>
    <n v="7"/>
    <n v="0.32"/>
    <m/>
    <n v="1"/>
    <s v="Online"/>
    <n v="0.99355576416359181"/>
    <m/>
    <n v="103.00000000046566"/>
    <m/>
    <n v="265.99999999743886"/>
    <s v="الجمعة"/>
    <m/>
    <m/>
    <m/>
    <n v="-18.999999999068677"/>
  </r>
  <r>
    <s v="P100209"/>
    <s v="General Surgery"/>
    <s v="Specialist Referral"/>
    <s v="Scheduled"/>
    <d v="2024-03-19T00:00:00"/>
    <d v="2024-03-19T10:30:00"/>
    <d v="2024-03-19T10:06:00"/>
    <s v="Morning"/>
    <d v="2024-03-19T10:09:00"/>
    <d v="2024-03-19T10:17:00"/>
    <d v="2024-03-19T10:42:00"/>
    <d v="2024-03-19T11:05:00"/>
    <d v="2024-03-19T11:40:00"/>
    <d v="2024-03-19T12:39:00"/>
    <n v="0.95"/>
    <n v="3"/>
    <n v="8"/>
    <n v="0.44"/>
    <m/>
    <n v="1"/>
    <s v="Online"/>
    <n v="0.77072733125812976"/>
    <m/>
    <n v="36.000000002095476"/>
    <m/>
    <n v="153.00000000628643"/>
    <s v="الثلاثاء"/>
    <m/>
    <m/>
    <m/>
    <n v="-24.000000004889444"/>
  </r>
  <r>
    <s v="P100217"/>
    <s v="General Surgery"/>
    <s v="New Patient"/>
    <s v="Scheduled"/>
    <d v="2024-02-07T00:00:00"/>
    <d v="2024-02-07T09:30:00"/>
    <d v="2024-02-07T09:00:00"/>
    <s v="Morning"/>
    <d v="2024-02-07T09:02:00"/>
    <d v="2024-02-07T09:08:00"/>
    <d v="2024-02-07T10:37:00"/>
    <d v="2024-02-07T10:57:00"/>
    <d v="2024-02-07T13:34:00"/>
    <d v="2024-02-07T13:43:00"/>
    <n v="0.67"/>
    <n v="2"/>
    <n v="15"/>
    <n v="0.44"/>
    <m/>
    <n v="1"/>
    <s v="Online"/>
    <n v="0.42481028616154715"/>
    <m/>
    <n v="97.000000001862645"/>
    <m/>
    <n v="283.00000000046566"/>
    <s v="الأربعاء"/>
    <m/>
    <m/>
    <m/>
    <n v="-30.00000000349246"/>
  </r>
  <r>
    <s v="P100220"/>
    <s v="General Surgery"/>
    <s v="Urgent Care"/>
    <s v="Scheduled"/>
    <d v="2024-01-02T00:00:00"/>
    <d v="2024-01-02T12:15:00"/>
    <d v="2024-01-02T12:09:00"/>
    <s v="Afternoon"/>
    <d v="2024-01-02T12:14:00"/>
    <d v="2024-01-02T12:19:00"/>
    <d v="2024-01-02T13:32:00"/>
    <d v="2024-01-02T13:37:00"/>
    <d v="2024-01-02T13:37:00"/>
    <d v="2024-01-02T13:50:00"/>
    <n v="0.79"/>
    <n v="3"/>
    <n v="11"/>
    <n v="0.41"/>
    <m/>
    <n v="1"/>
    <s v="Online"/>
    <n v="0.25876273256768378"/>
    <m/>
    <n v="82.999999998137355"/>
    <m/>
    <n v="101.00000000442378"/>
    <s v="الثلاثاء"/>
    <m/>
    <m/>
    <m/>
    <n v="-5.9999999986030161"/>
  </r>
  <r>
    <s v="P100222"/>
    <s v="General Surgery"/>
    <s v="New Patient"/>
    <s v="Scheduled"/>
    <d v="2024-02-13T00:00:00"/>
    <d v="2024-02-13T15:00:00"/>
    <d v="2024-02-13T15:03:00"/>
    <s v="Afternoon"/>
    <d v="2024-02-13T15:04:00"/>
    <d v="2024-02-13T15:15:00"/>
    <d v="2024-02-13T16:40:00"/>
    <d v="2024-02-13T17:03:00"/>
    <d v="2024-02-13T17:50:00"/>
    <d v="2024-02-13T17:58:00"/>
    <n v="0.5"/>
    <n v="5"/>
    <n v="13"/>
    <n v="0.34"/>
    <m/>
    <n v="1"/>
    <s v="Online"/>
    <n v="0.30036046442698638"/>
    <m/>
    <n v="97.000000001862645"/>
    <m/>
    <n v="175.00000000465661"/>
    <s v="الثلاثاء"/>
    <m/>
    <m/>
    <m/>
    <n v="2.9999999993015081"/>
  </r>
  <r>
    <s v="P100226"/>
    <s v="General Surgery"/>
    <s v="New Patient"/>
    <s v="Scheduled"/>
    <d v="2024-02-17T00:00:00"/>
    <d v="2024-02-17T10:30:00"/>
    <d v="2024-02-17T10:27:00"/>
    <s v="Morning"/>
    <d v="2024-02-17T10:30:00"/>
    <d v="2024-02-17T10:34:00"/>
    <d v="2024-02-17T11:07:00"/>
    <d v="2024-02-17T11:28:00"/>
    <d v="2024-02-17T11:28:00"/>
    <d v="2024-02-17T11:40:00"/>
    <n v="0.73"/>
    <n v="2"/>
    <n v="11"/>
    <n v="0.38"/>
    <m/>
    <n v="1"/>
    <s v="Online"/>
    <n v="0.42397556137350223"/>
    <m/>
    <n v="39.999999994179234"/>
    <m/>
    <n v="72.999999996973202"/>
    <s v="السبت"/>
    <m/>
    <m/>
    <m/>
    <n v="-2.9999999993015081"/>
  </r>
  <r>
    <s v="P100233"/>
    <s v="General Surgery"/>
    <s v="Follow-up"/>
    <s v="Scheduled"/>
    <d v="2024-01-13T00:00:00"/>
    <d v="2024-01-13T08:15:00"/>
    <d v="2024-01-13T08:05:00"/>
    <s v="Morning"/>
    <d v="2024-01-13T08:08:00"/>
    <d v="2024-01-13T08:15:00"/>
    <d v="2024-01-13T09:29:00"/>
    <d v="2024-01-13T10:02:00"/>
    <d v="2024-01-13T11:26:00"/>
    <d v="2024-01-13T12:36:00"/>
    <n v="0.9"/>
    <n v="5"/>
    <n v="7"/>
    <n v="0.47"/>
    <m/>
    <n v="1"/>
    <s v="Online"/>
    <n v="0.9849500207601608"/>
    <m/>
    <n v="84.000000001396984"/>
    <m/>
    <n v="271.00000000325963"/>
    <s v="السبت"/>
    <m/>
    <m/>
    <m/>
    <n v="-10.000000001164153"/>
  </r>
  <r>
    <s v="P100235"/>
    <s v="General Surgery"/>
    <s v="Specialist Referral"/>
    <s v="Scheduled"/>
    <d v="2024-02-11T00:00:00"/>
    <d v="2024-02-11T08:45:00"/>
    <d v="2024-02-11T08:23:00"/>
    <s v="Morning"/>
    <d v="2024-02-11T08:26:00"/>
    <d v="2024-02-11T08:34:00"/>
    <d v="2024-02-11T09:52:00"/>
    <d v="2024-02-11T09:57:00"/>
    <d v="2024-02-11T09:57:00"/>
    <d v="2024-02-11T10:07:00"/>
    <n v="0.53"/>
    <n v="2"/>
    <n v="8"/>
    <n v="0.27"/>
    <m/>
    <n v="1"/>
    <s v="Online"/>
    <n v="0.12446176307717305"/>
    <m/>
    <n v="88.999999996740371"/>
    <m/>
    <n v="103.99999999324791"/>
    <s v="الأحد"/>
    <m/>
    <m/>
    <m/>
    <n v="-21.999999998370185"/>
  </r>
  <r>
    <s v="P100238"/>
    <s v="General Surgery"/>
    <s v="New Patient"/>
    <s v="Scheduled"/>
    <d v="2024-03-01T00:00:00"/>
    <d v="2024-03-01T11:00:00"/>
    <d v="2024-03-01T10:54:00"/>
    <s v="Morning"/>
    <d v="2024-03-01T10:57:00"/>
    <d v="2024-03-01T11:07:00"/>
    <d v="2024-03-01T12:42:00"/>
    <d v="2024-03-01T13:00:00"/>
    <d v="2024-03-01T13:00:00"/>
    <d v="2024-03-01T14:24:00"/>
    <n v="0.52"/>
    <n v="3"/>
    <n v="15"/>
    <n v="0.47"/>
    <m/>
    <n v="1"/>
    <s v="Online"/>
    <n v="0.97188703501071882"/>
    <m/>
    <n v="107.99999999580905"/>
    <m/>
    <n v="209.99999999301508"/>
    <s v="الجمعة"/>
    <m/>
    <m/>
    <m/>
    <n v="-5.9999999986030161"/>
  </r>
  <r>
    <s v="P100268"/>
    <s v="General Surgery"/>
    <s v="Follow-up"/>
    <s v="Scheduled"/>
    <d v="2024-01-30T00:00:00"/>
    <d v="2024-01-30T08:45:00"/>
    <d v="2024-01-30T08:27:00"/>
    <s v="Morning"/>
    <d v="2024-01-30T08:29:00"/>
    <d v="2024-01-30T08:42:00"/>
    <d v="2024-01-30T09:15:00"/>
    <d v="2024-01-30T09:33:00"/>
    <d v="2024-01-30T09:55:00"/>
    <d v="2024-01-30T11:10:00"/>
    <n v="0.51"/>
    <n v="7"/>
    <n v="5"/>
    <n v="0.18"/>
    <m/>
    <n v="1"/>
    <s v="Online"/>
    <n v="0.52663083721739379"/>
    <m/>
    <n v="47.999999999301508"/>
    <m/>
    <n v="163.00000000745058"/>
    <s v="الثلاثاء"/>
    <m/>
    <m/>
    <m/>
    <n v="-18.000000006286427"/>
  </r>
  <r>
    <s v="P100273"/>
    <s v="General Surgery"/>
    <s v="Specialist Referral"/>
    <s v="Emergency"/>
    <d v="2024-02-03T00:00:00"/>
    <d v="2024-02-03T16:45:00"/>
    <d v="2024-02-03T16:26:00"/>
    <s v="Afternoon"/>
    <d v="2024-02-03T16:30:00"/>
    <d v="2024-02-03T16:35:00"/>
    <d v="2024-02-03T19:15:00"/>
    <d v="2024-02-03T19:20:00"/>
    <d v="2024-02-03T19:20:00"/>
    <d v="2024-02-03T19:35:00"/>
    <n v="0.42"/>
    <n v="3"/>
    <n v="11"/>
    <n v="0.24"/>
    <d v="1899-12-30T00:34:12"/>
    <n v="0"/>
    <s v="Walk-in"/>
    <n v="0.1470389425474331"/>
    <m/>
    <n v="169.0000000060536"/>
    <m/>
    <n v="188.99999999790452"/>
    <s v="السبت"/>
    <m/>
    <m/>
    <m/>
    <n v="-18.999999999068677"/>
  </r>
  <r>
    <s v="P100290"/>
    <s v="General Surgery"/>
    <s v="New Patient"/>
    <s v="Emergency"/>
    <d v="2024-01-28T00:00:00"/>
    <d v="2024-01-28T15:00:00"/>
    <d v="2024-01-28T14:13:00"/>
    <s v="Afternoon"/>
    <d v="2024-01-28T14:15:00"/>
    <d v="2024-01-28T14:19:00"/>
    <d v="2024-01-28T14:50:00"/>
    <d v="2024-01-28T15:06:00"/>
    <d v="2024-01-28T15:06:00"/>
    <d v="2024-01-28T16:24:00"/>
    <n v="0.46"/>
    <n v="6"/>
    <n v="8"/>
    <n v="0.48"/>
    <d v="1899-12-30T00:18:58"/>
    <n v="0"/>
    <s v="Walk-in"/>
    <n v="0.46910703771598306"/>
    <m/>
    <n v="36.999999994877726"/>
    <m/>
    <n v="130.99999999743886"/>
    <s v="الأحد"/>
    <m/>
    <m/>
    <m/>
    <n v="-46.999999996041879"/>
  </r>
  <r>
    <s v="P100291"/>
    <s v="General Surgery"/>
    <s v="Urgent Care"/>
    <s v="Scheduled"/>
    <d v="2024-03-04T00:00:00"/>
    <d v="2024-03-04T10:15:00"/>
    <d v="2024-03-04T10:09:00"/>
    <s v="Morning"/>
    <d v="2024-03-04T10:12:00"/>
    <d v="2024-03-04T10:20:00"/>
    <d v="2024-03-04T10:37:00"/>
    <d v="2024-03-04T11:07:00"/>
    <d v="2024-03-04T11:23:00"/>
    <d v="2024-03-04T12:23:00"/>
    <n v="0.72"/>
    <n v="6"/>
    <n v="8"/>
    <n v="0.24"/>
    <m/>
    <n v="1"/>
    <s v="Online"/>
    <n v="9.9792601864880481E-2"/>
    <m/>
    <n v="27.999999996973202"/>
    <m/>
    <n v="133.99999999674037"/>
    <s v="الإثنين"/>
    <m/>
    <m/>
    <m/>
    <n v="-5.9999999986030161"/>
  </r>
  <r>
    <s v="P100314"/>
    <s v="General Surgery"/>
    <s v="Follow-up"/>
    <s v="Emergency"/>
    <d v="2024-01-22T00:00:00"/>
    <d v="2024-01-22T09:00:00"/>
    <d v="2024-01-22T09:01:00"/>
    <s v="Morning"/>
    <d v="2024-01-22T09:05:00"/>
    <d v="2024-01-22T09:10:00"/>
    <d v="2024-01-22T09:53:00"/>
    <d v="2024-01-22T10:01:00"/>
    <d v="2024-01-22T11:48:00"/>
    <d v="2024-01-22T12:06:00"/>
    <n v="0.53"/>
    <n v="8"/>
    <n v="14"/>
    <n v="0.43"/>
    <d v="1899-12-30T00:08:40"/>
    <n v="0"/>
    <s v="Walk-in"/>
    <n v="0.49732486492786532"/>
    <m/>
    <n v="52.000000001862645"/>
    <m/>
    <n v="184.99999999534339"/>
    <s v="الإثنين"/>
    <m/>
    <m/>
    <m/>
    <n v="1.000000003259629"/>
  </r>
  <r>
    <s v="P100318"/>
    <s v="General Surgery"/>
    <s v="Urgent Care"/>
    <s v="Scheduled"/>
    <d v="2024-02-07T00:00:00"/>
    <d v="2024-02-07T10:00:00"/>
    <d v="2024-02-07T09:46:00"/>
    <s v="Morning"/>
    <d v="2024-02-07T09:49:00"/>
    <d v="2024-02-07T09:58:00"/>
    <d v="2024-02-07T12:00:00"/>
    <d v="2024-02-07T12:14:00"/>
    <d v="2024-02-07T12:57:00"/>
    <d v="2024-02-07T13:57:00"/>
    <n v="0.43"/>
    <n v="4"/>
    <n v="10"/>
    <n v="0.46"/>
    <m/>
    <n v="1"/>
    <s v="Online"/>
    <n v="0.7104896791238432"/>
    <m/>
    <n v="133.99999999674037"/>
    <m/>
    <n v="251.00000000093132"/>
    <s v="الأربعاء"/>
    <m/>
    <m/>
    <m/>
    <n v="-13.999999993247911"/>
  </r>
  <r>
    <s v="P100324"/>
    <s v="General Surgery"/>
    <s v="Specialist Referral"/>
    <s v="Scheduled"/>
    <d v="2024-01-01T00:00:00"/>
    <d v="2024-01-01T10:45:00"/>
    <d v="2024-01-01T10:03:00"/>
    <s v="Morning"/>
    <d v="2024-01-01T10:06:00"/>
    <d v="2024-01-01T10:13:00"/>
    <d v="2024-01-01T10:20:00"/>
    <d v="2024-01-01T10:29:00"/>
    <d v="2024-01-01T10:29:00"/>
    <d v="2024-01-01T11:49:00"/>
    <n v="0.69"/>
    <n v="2"/>
    <n v="13"/>
    <n v="0.42"/>
    <m/>
    <n v="1"/>
    <s v="Online"/>
    <n v="0.34366715589388641"/>
    <m/>
    <n v="17.000000003026798"/>
    <m/>
    <n v="105.99999999976717"/>
    <s v="الإثنين"/>
    <m/>
    <m/>
    <m/>
    <n v="-42.000000000698492"/>
  </r>
  <r>
    <s v="P100341"/>
    <s v="General Surgery"/>
    <s v="Urgent Care"/>
    <s v="Scheduled"/>
    <d v="2024-02-07T00:00:00"/>
    <d v="2024-02-07T09:00:00"/>
    <d v="2024-02-07T08:48:00"/>
    <s v="Morning"/>
    <d v="2024-02-07T08:50:00"/>
    <d v="2024-02-07T08:52:00"/>
    <d v="2024-02-07T09:35:00"/>
    <d v="2024-02-07T09:59:00"/>
    <d v="2024-02-07T11:07:00"/>
    <d v="2024-02-07T11:19:00"/>
    <n v="0.6"/>
    <n v="7"/>
    <n v="15"/>
    <n v="0.26"/>
    <m/>
    <n v="1"/>
    <s v="Online"/>
    <n v="0.99532826917493211"/>
    <m/>
    <n v="46.999999996041879"/>
    <m/>
    <n v="150.99999999976717"/>
    <s v="الأربعاء"/>
    <m/>
    <m/>
    <m/>
    <n v="-11.999999997206032"/>
  </r>
  <r>
    <s v="P100345"/>
    <s v="General Surgery"/>
    <s v="Urgent Care"/>
    <s v="Scheduled"/>
    <d v="2024-02-27T00:00:00"/>
    <d v="2024-02-27T15:15:00"/>
    <d v="2024-02-27T15:36:00"/>
    <s v="Afternoon"/>
    <d v="2024-02-27T15:41:00"/>
    <d v="2024-02-27T15:48:00"/>
    <d v="2024-02-27T16:17:00"/>
    <d v="2024-02-27T16:34:00"/>
    <d v="2024-02-27T16:56:00"/>
    <d v="2024-02-27T18:40:00"/>
    <n v="0.77"/>
    <n v="3"/>
    <n v="13"/>
    <n v="0.28999999999999998"/>
    <m/>
    <n v="1"/>
    <s v="Online"/>
    <n v="0.18301787599412267"/>
    <m/>
    <n v="40.999999997438863"/>
    <m/>
    <n v="184.00000000256114"/>
    <s v="الثلاثاء"/>
    <m/>
    <m/>
    <m/>
    <n v="21.000000005587935"/>
  </r>
  <r>
    <s v="P100375"/>
    <s v="General Surgery"/>
    <s v="Follow-up"/>
    <s v="Emergency"/>
    <d v="2024-01-13T00:00:00"/>
    <d v="2024-01-13T13:15:00"/>
    <d v="2024-01-13T12:53:00"/>
    <s v="Afternoon"/>
    <d v="2024-01-13T12:57:00"/>
    <d v="2024-01-13T13:01:00"/>
    <d v="2024-01-13T14:05:00"/>
    <d v="2024-01-13T14:30:00"/>
    <d v="2024-01-13T14:54:00"/>
    <d v="2024-01-13T14:56:00"/>
    <n v="0.93"/>
    <n v="6"/>
    <n v="14"/>
    <n v="0.42"/>
    <d v="1899-12-30T00:56:09"/>
    <n v="0"/>
    <s v="Walk-in"/>
    <n v="0.47642655667424449"/>
    <m/>
    <n v="71.999999993713573"/>
    <m/>
    <n v="122.99999999231659"/>
    <s v="السبت"/>
    <m/>
    <m/>
    <m/>
    <n v="-21.999999998370185"/>
  </r>
  <r>
    <s v="P100380"/>
    <s v="General Surgery"/>
    <s v="New Patient"/>
    <s v="Scheduled"/>
    <d v="2024-03-21T00:00:00"/>
    <d v="2024-03-21T15:45:00"/>
    <d v="2024-03-21T15:10:00"/>
    <s v="Afternoon"/>
    <d v="2024-03-21T15:12:00"/>
    <d v="2024-03-21T15:16:00"/>
    <d v="2024-03-21T15:28:00"/>
    <d v="2024-03-21T16:01:00"/>
    <d v="2024-03-21T17:07:00"/>
    <d v="2024-03-21T17:13:00"/>
    <n v="0.95"/>
    <n v="6"/>
    <n v="4"/>
    <n v="0.35"/>
    <m/>
    <n v="1"/>
    <s v="Online"/>
    <n v="0.2641541244734219"/>
    <m/>
    <n v="17.999999995809048"/>
    <m/>
    <n v="123.00000000279397"/>
    <s v="الخميس"/>
    <m/>
    <m/>
    <m/>
    <n v="-34.999999998835847"/>
  </r>
  <r>
    <s v="P100386"/>
    <s v="General Surgery"/>
    <s v="Follow-up"/>
    <s v="Scheduled"/>
    <d v="2024-02-03T00:00:00"/>
    <d v="2024-02-03T15:15:00"/>
    <d v="2024-02-03T15:05:00"/>
    <s v="Afternoon"/>
    <d v="2024-02-03T15:09:00"/>
    <d v="2024-02-03T15:15:00"/>
    <d v="2024-02-03T15:58:00"/>
    <d v="2024-02-03T16:21:00"/>
    <d v="2024-02-03T16:49:00"/>
    <d v="2024-02-03T17:06:00"/>
    <n v="0.41"/>
    <n v="4"/>
    <n v="3"/>
    <n v="0.28000000000000003"/>
    <m/>
    <n v="1"/>
    <s v="Online"/>
    <n v="0.97820198744706022"/>
    <m/>
    <n v="53.000000005122274"/>
    <m/>
    <n v="121.00000000675209"/>
    <s v="السبت"/>
    <m/>
    <m/>
    <m/>
    <n v="-10.000000001164153"/>
  </r>
  <r>
    <s v="P100388"/>
    <s v="General Surgery"/>
    <s v="Follow-up"/>
    <s v="Scheduled"/>
    <d v="2024-03-08T00:00:00"/>
    <d v="2024-03-08T08:45:00"/>
    <d v="2024-03-08T08:27:00"/>
    <s v="Morning"/>
    <d v="2024-03-08T08:32:00"/>
    <d v="2024-03-08T08:38:00"/>
    <d v="2024-03-08T10:44:00"/>
    <d v="2024-03-08T11:03:00"/>
    <d v="2024-03-08T11:03:00"/>
    <d v="2024-03-08T11:20:00"/>
    <n v="0.46"/>
    <n v="4"/>
    <n v="7"/>
    <n v="0.36"/>
    <m/>
    <n v="1"/>
    <s v="Online"/>
    <n v="0.70929639169278325"/>
    <m/>
    <n v="137.00000000651926"/>
    <m/>
    <n v="172.99999999813735"/>
    <s v="الجمعة"/>
    <m/>
    <m/>
    <m/>
    <n v="-18.000000006286427"/>
  </r>
  <r>
    <s v="P100392"/>
    <s v="General Surgery"/>
    <s v="Specialist Referral"/>
    <s v="Scheduled"/>
    <d v="2024-03-22T00:00:00"/>
    <d v="2024-03-22T11:00:00"/>
    <d v="2024-03-22T11:09:00"/>
    <s v="Morning"/>
    <d v="2024-03-22T11:11:00"/>
    <d v="2024-03-22T11:18:00"/>
    <d v="2024-03-22T12:44:00"/>
    <d v="2024-03-22T13:12:00"/>
    <d v="2024-03-22T15:23:00"/>
    <d v="2024-03-22T15:28:00"/>
    <n v="0.56000000000000005"/>
    <n v="6"/>
    <n v="7"/>
    <n v="0.14000000000000001"/>
    <m/>
    <n v="1"/>
    <s v="Online"/>
    <n v="0.22168102492586583"/>
    <m/>
    <n v="94.999999995343387"/>
    <m/>
    <n v="258.99999999557622"/>
    <s v="الجمعة"/>
    <m/>
    <m/>
    <m/>
    <n v="8.9999999979045242"/>
  </r>
  <r>
    <s v="P100395"/>
    <s v="General Surgery"/>
    <s v="Specialist Referral"/>
    <s v="Scheduled"/>
    <d v="2024-03-09T00:00:00"/>
    <d v="2024-03-09T12:30:00"/>
    <d v="2024-03-09T12:19:00"/>
    <s v="Afternoon"/>
    <d v="2024-03-09T12:23:00"/>
    <d v="2024-03-09T12:31:00"/>
    <d v="2024-03-09T13:32:00"/>
    <d v="2024-03-09T14:03:00"/>
    <d v="2024-03-09T14:26:00"/>
    <d v="2024-03-09T14:45:00"/>
    <n v="0.6"/>
    <n v="6"/>
    <n v="13"/>
    <n v="0.24"/>
    <m/>
    <n v="1"/>
    <s v="Online"/>
    <n v="0.32343529148122441"/>
    <m/>
    <n v="72.999999996973202"/>
    <m/>
    <n v="146.00000000442378"/>
    <s v="السبت"/>
    <m/>
    <m/>
    <m/>
    <n v="-11.000000004423782"/>
  </r>
  <r>
    <s v="P100409"/>
    <s v="General Surgery"/>
    <s v="New Patient"/>
    <s v="Scheduled"/>
    <d v="2024-03-11T00:00:00"/>
    <d v="2024-03-11T08:30:00"/>
    <d v="2024-03-11T08:21:00"/>
    <s v="Morning"/>
    <d v="2024-03-11T08:22:00"/>
    <d v="2024-03-11T08:26:00"/>
    <d v="2024-03-11T10:24:00"/>
    <d v="2024-03-11T10:50:00"/>
    <d v="2024-03-11T12:01:00"/>
    <d v="2024-03-11T12:10:00"/>
    <n v="0.77"/>
    <n v="6"/>
    <n v="9"/>
    <n v="0.28999999999999998"/>
    <m/>
    <n v="1"/>
    <s v="Online"/>
    <n v="0.86815859707945831"/>
    <m/>
    <n v="123.00000000279397"/>
    <m/>
    <n v="229.00000000256114"/>
    <s v="الإثنين"/>
    <m/>
    <m/>
    <m/>
    <n v="-8.9999999979045242"/>
  </r>
  <r>
    <s v="P100427"/>
    <s v="General Surgery"/>
    <s v="Follow-up"/>
    <s v="Scheduled"/>
    <d v="2024-03-20T00:00:00"/>
    <d v="2024-03-20T10:00:00"/>
    <d v="2024-03-20T09:53:00"/>
    <s v="Morning"/>
    <d v="2024-03-20T09:55:00"/>
    <d v="2024-03-20T09:59:00"/>
    <d v="2024-03-20T10:43:00"/>
    <d v="2024-03-20T11:05:00"/>
    <d v="2024-03-20T11:45:00"/>
    <d v="2024-03-20T12:30:00"/>
    <n v="0.71"/>
    <n v="6"/>
    <n v="11"/>
    <n v="0.21"/>
    <m/>
    <n v="1"/>
    <s v="Online"/>
    <n v="0.36760032628281303"/>
    <m/>
    <n v="49.999999995343387"/>
    <m/>
    <n v="156.99999999837019"/>
    <s v="الأربعاء"/>
    <m/>
    <m/>
    <m/>
    <n v="-6.9999999913852662"/>
  </r>
  <r>
    <s v="P100435"/>
    <s v="General Surgery"/>
    <s v="New Patient"/>
    <s v="Scheduled"/>
    <d v="2024-02-02T00:00:00"/>
    <d v="2024-02-02T12:15:00"/>
    <d v="2024-02-02T11:58:00"/>
    <s v="Morning"/>
    <d v="2024-02-02T12:01:00"/>
    <d v="2024-02-02T12:04:00"/>
    <d v="2024-02-02T12:47:00"/>
    <d v="2024-02-02T13:13:00"/>
    <d v="2024-02-02T13:44:00"/>
    <d v="2024-02-02T13:59:00"/>
    <n v="0.7"/>
    <n v="2"/>
    <n v="13"/>
    <n v="0.14000000000000001"/>
    <m/>
    <n v="1"/>
    <s v="Online"/>
    <n v="0.16225181949644685"/>
    <m/>
    <n v="48.999999992083758"/>
    <m/>
    <n v="120.99999999627471"/>
    <s v="الجمعة"/>
    <m/>
    <m/>
    <m/>
    <n v="-16.999999992549419"/>
  </r>
  <r>
    <s v="P100437"/>
    <s v="General Surgery"/>
    <s v="New Patient"/>
    <s v="Scheduled"/>
    <d v="2024-03-04T00:00:00"/>
    <d v="2024-03-04T09:45:00"/>
    <d v="2024-03-04T09:17:00"/>
    <s v="Morning"/>
    <d v="2024-03-04T09:21:00"/>
    <d v="2024-03-04T09:24:00"/>
    <d v="2024-03-04T09:45:00"/>
    <d v="2024-03-04T10:02:00"/>
    <d v="2024-03-04T10:42:00"/>
    <d v="2024-03-04T11:38:00"/>
    <n v="0.67"/>
    <n v="6"/>
    <n v="7"/>
    <n v="0.45"/>
    <m/>
    <n v="1"/>
    <s v="Online"/>
    <n v="0.53192940468572836"/>
    <m/>
    <n v="27.999999996973202"/>
    <m/>
    <n v="140.99999999860302"/>
    <s v="الإثنين"/>
    <m/>
    <m/>
    <m/>
    <n v="-27.999999996973202"/>
  </r>
  <r>
    <s v="P100438"/>
    <s v="General Surgery"/>
    <s v="Follow-up"/>
    <s v="Emergency"/>
    <d v="2024-01-01T00:00:00"/>
    <d v="2024-01-01T12:00:00"/>
    <d v="2024-01-01T12:01:00"/>
    <s v="Afternoon"/>
    <d v="2024-01-01T12:05:00"/>
    <d v="2024-01-01T12:09:00"/>
    <d v="2024-01-01T12:45:00"/>
    <d v="2024-01-01T13:14:00"/>
    <d v="2024-01-01T13:52:00"/>
    <d v="2024-01-01T13:58:00"/>
    <n v="0.54"/>
    <n v="3"/>
    <n v="6"/>
    <n v="0.27"/>
    <d v="1899-12-30T00:08:19"/>
    <n v="0"/>
    <s v="Walk-in"/>
    <n v="0.23543522766614933"/>
    <m/>
    <n v="43.999999996740371"/>
    <m/>
    <n v="116.99999999371357"/>
    <s v="الإثنين"/>
    <m/>
    <m/>
    <m/>
    <n v="1.000000003259629"/>
  </r>
  <r>
    <s v="P100455"/>
    <s v="General Surgery"/>
    <s v="New Patient"/>
    <s v="Scheduled"/>
    <d v="2024-01-06T00:00:00"/>
    <d v="2024-01-06T13:00:00"/>
    <d v="2024-01-06T12:49:00"/>
    <s v="Afternoon"/>
    <d v="2024-01-06T12:53:00"/>
    <d v="2024-01-06T13:04:00"/>
    <d v="2024-01-06T14:38:00"/>
    <d v="2024-01-06T15:06:00"/>
    <d v="2024-01-06T15:32:00"/>
    <d v="2024-01-06T15:47:00"/>
    <n v="0.35"/>
    <n v="7"/>
    <n v="15"/>
    <n v="0.4"/>
    <m/>
    <n v="1"/>
    <s v="Online"/>
    <n v="0.23286319708005465"/>
    <m/>
    <n v="108.99999999906868"/>
    <m/>
    <n v="177.99999999348074"/>
    <s v="السبت"/>
    <m/>
    <m/>
    <m/>
    <n v="-10.999999993946403"/>
  </r>
  <r>
    <s v="P100463"/>
    <s v="General Surgery"/>
    <s v="Urgent Care"/>
    <s v="Scheduled"/>
    <d v="2024-01-30T00:00:00"/>
    <d v="2024-01-30T13:00:00"/>
    <d v="2024-01-30T12:36:00"/>
    <s v="Afternoon"/>
    <d v="2024-01-30T12:40:00"/>
    <d v="2024-01-30T12:49:00"/>
    <d v="2024-01-30T13:56:00"/>
    <d v="2024-01-30T14:29:00"/>
    <d v="2024-01-30T15:15:00"/>
    <d v="2024-01-30T15:25:00"/>
    <n v="0.52"/>
    <n v="5"/>
    <n v="7"/>
    <n v="0.12"/>
    <m/>
    <n v="1"/>
    <s v="Online"/>
    <n v="0.70052210302836149"/>
    <m/>
    <n v="79.999999998835847"/>
    <m/>
    <n v="168.99999999557622"/>
    <s v="الثلاثاء"/>
    <m/>
    <m/>
    <m/>
    <n v="-23.999999994412065"/>
  </r>
  <r>
    <s v="P100467"/>
    <s v="General Surgery"/>
    <s v="New Patient"/>
    <s v="Scheduled"/>
    <d v="2024-01-23T00:00:00"/>
    <d v="2024-01-23T11:45:00"/>
    <d v="2024-01-23T11:22:00"/>
    <s v="Morning"/>
    <d v="2024-01-23T11:27:00"/>
    <d v="2024-01-23T11:34:00"/>
    <d v="2024-01-23T12:35:00"/>
    <d v="2024-01-23T12:50:00"/>
    <d v="2024-01-23T12:50:00"/>
    <d v="2024-01-23T14:56:00"/>
    <n v="0.7"/>
    <n v="8"/>
    <n v="3"/>
    <n v="0.35"/>
    <m/>
    <n v="1"/>
    <s v="Online"/>
    <n v="0.1420853813097912"/>
    <m/>
    <n v="72.999999996973202"/>
    <m/>
    <n v="213.99999999557622"/>
    <s v="الثلاثاء"/>
    <m/>
    <m/>
    <m/>
    <n v="-23.000000001629815"/>
  </r>
  <r>
    <s v="P100470"/>
    <s v="General Surgery"/>
    <s v="Follow-up"/>
    <s v="Scheduled"/>
    <d v="2024-02-15T00:00:00"/>
    <d v="2024-02-15T12:45:00"/>
    <d v="2024-02-15T12:36:00"/>
    <s v="Afternoon"/>
    <d v="2024-02-15T12:40:00"/>
    <d v="2024-02-15T12:53:00"/>
    <d v="2024-02-15T13:24:00"/>
    <d v="2024-02-15T13:44:00"/>
    <d v="2024-02-15T13:44:00"/>
    <d v="2024-02-15T13:56:00"/>
    <n v="0.92"/>
    <n v="8"/>
    <n v="10"/>
    <n v="0.22"/>
    <m/>
    <n v="1"/>
    <s v="Online"/>
    <n v="0.60255995633641535"/>
    <m/>
    <n v="47.999999999301508"/>
    <m/>
    <n v="79.999999998835847"/>
    <s v="الخميس"/>
    <m/>
    <m/>
    <m/>
    <n v="-8.9999999979045242"/>
  </r>
  <r>
    <s v="P100471"/>
    <s v="General Surgery"/>
    <s v="Follow-up"/>
    <s v="Emergency"/>
    <d v="2024-03-06T00:00:00"/>
    <d v="2024-03-06T12:30:00"/>
    <d v="2024-03-06T12:09:00"/>
    <s v="Afternoon"/>
    <d v="2024-03-06T12:10:00"/>
    <d v="2024-03-06T12:18:00"/>
    <d v="2024-03-06T17:12:00"/>
    <d v="2024-03-06T17:42:00"/>
    <d v="2024-03-06T19:01:00"/>
    <d v="2024-03-06T20:35:00"/>
    <n v="0.37"/>
    <n v="6"/>
    <n v="5"/>
    <n v="0.4"/>
    <d v="1899-12-30T00:12:48"/>
    <n v="0"/>
    <s v="Walk-in"/>
    <n v="0.87824061311675627"/>
    <m/>
    <n v="303.00000000279397"/>
    <m/>
    <n v="506.00000000442378"/>
    <s v="الأربعاء"/>
    <m/>
    <m/>
    <m/>
    <n v="-21.000000005587935"/>
  </r>
  <r>
    <s v="P100480"/>
    <s v="General Surgery"/>
    <s v="Follow-up"/>
    <s v="Scheduled"/>
    <d v="2024-01-15T00:00:00"/>
    <d v="2024-01-15T13:00:00"/>
    <d v="2024-01-15T12:40:00"/>
    <s v="Afternoon"/>
    <d v="2024-01-15T12:42:00"/>
    <d v="2024-01-15T12:53:00"/>
    <d v="2024-01-15T12:55:00"/>
    <d v="2024-01-15T13:09:00"/>
    <d v="2024-01-15T13:09:00"/>
    <d v="2024-01-15T13:21:00"/>
    <n v="0.6"/>
    <n v="8"/>
    <n v="13"/>
    <n v="0.26"/>
    <m/>
    <n v="1"/>
    <s v="Online"/>
    <n v="0.3612706963407728"/>
    <m/>
    <n v="14.99999999650754"/>
    <m/>
    <n v="40.999999997438863"/>
    <s v="الإثنين"/>
    <m/>
    <m/>
    <m/>
    <n v="-19.999999991850927"/>
  </r>
  <r>
    <s v="P100484"/>
    <s v="General Surgery"/>
    <s v="New Patient"/>
    <s v="Walk-in"/>
    <d v="2024-02-04T00:00:00"/>
    <d v="2024-02-04T11:15:00"/>
    <d v="2024-02-04T11:07:00"/>
    <s v="Morning"/>
    <d v="2024-02-04T11:12:00"/>
    <d v="2024-02-04T11:23:00"/>
    <d v="2024-02-04T11:42:00"/>
    <d v="2024-02-04T11:52:00"/>
    <d v="2024-02-04T11:52:00"/>
    <d v="2024-02-04T13:43:00"/>
    <n v="0.83"/>
    <n v="7"/>
    <n v="4"/>
    <n v="0.28999999999999998"/>
    <d v="1899-12-30T00:14:14"/>
    <n v="0"/>
    <s v="Walk-in"/>
    <n v="0.77365087278726907"/>
    <m/>
    <n v="35.000000009313226"/>
    <m/>
    <n v="156.00000000558794"/>
    <s v="الأحد"/>
    <m/>
    <m/>
    <m/>
    <n v="-8.0000000051222742"/>
  </r>
  <r>
    <s v="P100506"/>
    <s v="General Surgery"/>
    <s v="Urgent Care"/>
    <s v="Scheduled"/>
    <d v="2024-02-15T00:00:00"/>
    <d v="2024-02-15T11:15:00"/>
    <d v="2024-02-15T11:14:00"/>
    <s v="Morning"/>
    <d v="2024-02-15T11:19:00"/>
    <d v="2024-02-15T11:28:00"/>
    <d v="2024-02-15T12:36:00"/>
    <d v="2024-02-15T12:58:00"/>
    <d v="2024-02-15T13:15:00"/>
    <d v="2024-02-15T13:20:00"/>
    <n v="0.69"/>
    <n v="5"/>
    <n v="11"/>
    <n v="0.43"/>
    <m/>
    <n v="1"/>
    <s v="Online"/>
    <n v="0.46383511091397112"/>
    <m/>
    <n v="82.000000005355105"/>
    <m/>
    <n v="126.00000000209548"/>
    <s v="الخميس"/>
    <m/>
    <m/>
    <m/>
    <n v="-1.000000003259629"/>
  </r>
  <r>
    <s v="P100515"/>
    <s v="General Surgery"/>
    <s v="Follow-up"/>
    <s v="Emergency"/>
    <d v="2024-01-30T00:00:00"/>
    <d v="2024-01-30T14:30:00"/>
    <d v="2024-01-30T14:07:00"/>
    <s v="Afternoon"/>
    <d v="2024-01-30T14:08:00"/>
    <d v="2024-01-30T14:17:00"/>
    <d v="2024-01-30T16:40:00"/>
    <d v="2024-01-30T17:02:00"/>
    <d v="2024-01-30T18:02:00"/>
    <d v="2024-01-30T18:46:00"/>
    <n v="0.9"/>
    <n v="6"/>
    <n v="7"/>
    <n v="0.31"/>
    <d v="1899-12-30T00:11:51"/>
    <n v="0"/>
    <s v="Walk-in"/>
    <n v="0.87447889475864338"/>
    <m/>
    <n v="153.00000000628643"/>
    <m/>
    <n v="279.0000000083819"/>
    <s v="الثلاثاء"/>
    <m/>
    <m/>
    <m/>
    <n v="-23.000000001629815"/>
  </r>
  <r>
    <s v="P100530"/>
    <s v="General Surgery"/>
    <s v="Follow-up"/>
    <s v="Scheduled"/>
    <d v="2024-02-28T00:00:00"/>
    <d v="2024-02-28T16:45:00"/>
    <d v="2024-02-28T16:16:00"/>
    <s v="Afternoon"/>
    <d v="2024-02-28T16:18:00"/>
    <d v="2024-02-28T16:20:00"/>
    <d v="2024-02-28T16:43:00"/>
    <d v="2024-02-28T16:53:00"/>
    <d v="2024-02-28T17:23:00"/>
    <d v="2024-02-28T18:11:00"/>
    <n v="0.56000000000000005"/>
    <n v="8"/>
    <n v="6"/>
    <n v="0.26"/>
    <m/>
    <n v="1"/>
    <s v="Online"/>
    <n v="0.22660177858292252"/>
    <m/>
    <n v="27.000000004190952"/>
    <m/>
    <n v="115.00000000814907"/>
    <s v="الأربعاء"/>
    <m/>
    <m/>
    <m/>
    <n v="-29.000000000232831"/>
  </r>
  <r>
    <s v="P100575"/>
    <s v="General Surgery"/>
    <s v="New Patient"/>
    <s v="Scheduled"/>
    <d v="2024-01-16T00:00:00"/>
    <d v="2024-01-16T08:45:00"/>
    <d v="2024-01-16T08:41:00"/>
    <s v="Morning"/>
    <d v="2024-01-16T08:45:00"/>
    <d v="2024-01-16T08:49:00"/>
    <d v="2024-01-16T12:32:00"/>
    <d v="2024-01-16T12:45:00"/>
    <d v="2024-01-16T13:40:00"/>
    <d v="2024-01-16T15:16:00"/>
    <n v="0.39"/>
    <n v="2"/>
    <n v="8"/>
    <n v="0.14000000000000001"/>
    <m/>
    <n v="1"/>
    <s v="Online"/>
    <n v="0.22471841176689422"/>
    <m/>
    <n v="230.99999999860302"/>
    <m/>
    <n v="394.99999999883585"/>
    <s v="الثلاثاء"/>
    <m/>
    <m/>
    <m/>
    <n v="-4.0000000025611371"/>
  </r>
  <r>
    <s v="P100584"/>
    <s v="General Surgery"/>
    <s v="New Patient"/>
    <s v="Emergency"/>
    <d v="2024-03-18T00:00:00"/>
    <d v="2024-03-18T11:00:00"/>
    <d v="2024-03-18T11:00:00"/>
    <s v="Morning"/>
    <d v="2024-03-18T11:02:00"/>
    <d v="2024-03-18T11:08:00"/>
    <d v="2024-03-18T14:57:00"/>
    <d v="2024-03-18T15:17:00"/>
    <d v="2024-03-18T15:17:00"/>
    <d v="2024-03-18T16:18:00"/>
    <n v="0.84"/>
    <n v="4"/>
    <n v="6"/>
    <n v="0.39"/>
    <d v="1899-12-30T00:09:08"/>
    <n v="0"/>
    <s v="Walk-in"/>
    <n v="0.56968285153534726"/>
    <m/>
    <n v="236.99999999720603"/>
    <m/>
    <n v="317.99999999930151"/>
    <s v="الإثنين"/>
    <m/>
    <m/>
    <m/>
    <n v="0"/>
  </r>
  <r>
    <s v="P100586"/>
    <s v="General Surgery"/>
    <s v="Specialist Referral"/>
    <s v="Emergency"/>
    <d v="2024-03-07T00:00:00"/>
    <d v="2024-03-07T15:45:00"/>
    <d v="2024-03-07T15:41:00"/>
    <s v="Afternoon"/>
    <d v="2024-03-07T15:46:00"/>
    <d v="2024-03-07T15:51:00"/>
    <d v="2024-03-07T16:18:00"/>
    <d v="2024-03-07T16:28:00"/>
    <d v="2024-03-07T16:46:00"/>
    <d v="2024-03-07T17:46:00"/>
    <n v="0.68"/>
    <n v="5"/>
    <n v="9"/>
    <n v="0.37"/>
    <d v="1899-12-30T00:45:49"/>
    <n v="0"/>
    <s v="Walk-in"/>
    <n v="0.70609650091145781"/>
    <m/>
    <n v="37.000000005355105"/>
    <m/>
    <n v="124.99999999883585"/>
    <s v="الخميس"/>
    <m/>
    <m/>
    <m/>
    <n v="-4.0000000025611371"/>
  </r>
  <r>
    <s v="P100600"/>
    <s v="General Surgery"/>
    <s v="New Patient"/>
    <s v="Walk-in"/>
    <d v="2024-03-04T00:00:00"/>
    <d v="2024-03-04T16:15:00"/>
    <d v="2024-03-04T16:05:00"/>
    <s v="Afternoon"/>
    <d v="2024-03-04T16:08:00"/>
    <d v="2024-03-04T16:17:00"/>
    <d v="2024-03-04T18:59:00"/>
    <d v="2024-03-04T19:12:00"/>
    <d v="2024-03-04T19:28:00"/>
    <d v="2024-03-04T19:32:00"/>
    <n v="0.7"/>
    <n v="7"/>
    <n v="8"/>
    <n v="0.13"/>
    <d v="1899-12-30T00:09:09"/>
    <n v="0"/>
    <s v="Walk-in"/>
    <n v="0.2981086128739846"/>
    <m/>
    <n v="174.00000000139698"/>
    <m/>
    <n v="206.99999999371357"/>
    <s v="الإثنين"/>
    <m/>
    <m/>
    <m/>
    <n v="-10.000000001164153"/>
  </r>
  <r>
    <s v="P100601"/>
    <s v="General Surgery"/>
    <s v="Specialist Referral"/>
    <s v="Scheduled"/>
    <d v="2024-01-10T00:00:00"/>
    <d v="2024-01-10T13:30:00"/>
    <d v="2024-01-10T13:25:00"/>
    <s v="Afternoon"/>
    <d v="2024-01-10T13:26:00"/>
    <d v="2024-01-10T13:34:00"/>
    <d v="2024-01-10T14:18:00"/>
    <d v="2024-01-10T14:46:00"/>
    <d v="2024-01-10T15:49:00"/>
    <d v="2024-01-10T16:01:00"/>
    <n v="0.34"/>
    <n v="7"/>
    <n v="13"/>
    <n v="0.21"/>
    <m/>
    <n v="1"/>
    <s v="Online"/>
    <n v="0.35021849646575809"/>
    <m/>
    <n v="52.999999994644895"/>
    <m/>
    <n v="155.99999999511056"/>
    <s v="الأربعاء"/>
    <m/>
    <m/>
    <m/>
    <n v="-4.9999999953433871"/>
  </r>
  <r>
    <s v="P100638"/>
    <s v="General Surgery"/>
    <s v="New Patient"/>
    <s v="Walk-in"/>
    <d v="2024-02-19T00:00:00"/>
    <d v="2024-02-19T11:30:00"/>
    <d v="2024-02-19T11:31:00"/>
    <s v="Morning"/>
    <d v="2024-02-19T11:33:00"/>
    <d v="2024-02-19T11:47:00"/>
    <d v="2024-02-19T14:08:00"/>
    <d v="2024-02-19T14:19:00"/>
    <d v="2024-02-19T15:18:00"/>
    <d v="2024-02-19T17:07:00"/>
    <n v="0.93"/>
    <n v="5"/>
    <n v="10"/>
    <n v="0.12"/>
    <d v="1899-12-30T00:37:42"/>
    <n v="0"/>
    <s v="Walk-in"/>
    <n v="0.97904541595791073"/>
    <m/>
    <n v="156.99999999837019"/>
    <m/>
    <n v="335.99999999511056"/>
    <s v="الإثنين"/>
    <m/>
    <m/>
    <m/>
    <n v="1.000000003259629"/>
  </r>
  <r>
    <s v="P100642"/>
    <s v="General Surgery"/>
    <s v="Specialist Referral"/>
    <s v="Scheduled"/>
    <d v="2024-03-31T00:00:00"/>
    <d v="2024-03-31T12:30:00"/>
    <d v="2024-03-31T12:47:00"/>
    <s v="Afternoon"/>
    <d v="2024-03-31T12:48:00"/>
    <d v="2024-03-31T12:56:00"/>
    <d v="2024-03-31T15:09:00"/>
    <d v="2024-03-31T15:31:00"/>
    <d v="2024-03-31T18:12:00"/>
    <d v="2024-03-31T18:24:00"/>
    <n v="0.88"/>
    <n v="5"/>
    <n v="13"/>
    <n v="0.39"/>
    <m/>
    <n v="1"/>
    <s v="Online"/>
    <n v="6.8174081561667266E-2"/>
    <m/>
    <n v="142.00000000186265"/>
    <m/>
    <n v="337.00000000884756"/>
    <s v="الأحد"/>
    <m/>
    <m/>
    <m/>
    <n v="16.999999992549419"/>
  </r>
  <r>
    <s v="P100671"/>
    <s v="General Surgery"/>
    <s v="Follow-up"/>
    <s v="Scheduled"/>
    <d v="2024-02-11T00:00:00"/>
    <d v="2024-02-11T10:00:00"/>
    <d v="2024-02-11T09:42:00"/>
    <s v="Morning"/>
    <d v="2024-02-11T09:47:00"/>
    <d v="2024-02-11T10:04:00"/>
    <d v="2024-02-11T10:27:00"/>
    <d v="2024-02-11T11:04:00"/>
    <d v="2024-02-11T11:42:00"/>
    <d v="2024-02-11T12:25:00"/>
    <n v="0.37"/>
    <n v="3"/>
    <n v="9"/>
    <n v="0.3"/>
    <m/>
    <n v="1"/>
    <s v="Online"/>
    <n v="0.10167151132176389"/>
    <m/>
    <n v="45"/>
    <m/>
    <n v="162.9999999969732"/>
    <s v="الأحد"/>
    <m/>
    <m/>
    <m/>
    <n v="-17.999999995809048"/>
  </r>
  <r>
    <s v="P100675"/>
    <s v="General Surgery"/>
    <s v="Urgent Care"/>
    <s v="Walk-in"/>
    <d v="2024-03-12T00:00:00"/>
    <d v="2024-03-12T13:30:00"/>
    <d v="2024-03-12T13:22:00"/>
    <s v="Afternoon"/>
    <d v="2024-03-12T13:25:00"/>
    <d v="2024-03-12T13:32:00"/>
    <d v="2024-03-12T14:14:00"/>
    <d v="2024-03-12T14:33:00"/>
    <d v="2024-03-12T15:03:00"/>
    <d v="2024-03-12T16:00:00"/>
    <n v="0.91"/>
    <n v="5"/>
    <n v="7"/>
    <n v="0.2"/>
    <d v="1899-12-30T00:31:09"/>
    <n v="0"/>
    <s v="Walk-in"/>
    <n v="0.51543548725867427"/>
    <m/>
    <n v="52.000000001862645"/>
    <m/>
    <n v="158.00000000162981"/>
    <s v="الثلاثاء"/>
    <m/>
    <m/>
    <m/>
    <n v="-8.0000000051222742"/>
  </r>
  <r>
    <s v="P100691"/>
    <s v="General Surgery"/>
    <s v="Specialist Referral"/>
    <s v="Walk-in"/>
    <d v="2024-02-19T00:00:00"/>
    <d v="2024-02-19T15:00:00"/>
    <d v="2024-02-19T14:16:00"/>
    <s v="Afternoon"/>
    <d v="2024-02-19T14:20:00"/>
    <d v="2024-02-19T14:26:00"/>
    <d v="2024-02-19T17:23:00"/>
    <d v="2024-02-19T17:36:00"/>
    <d v="2024-02-19T18:55:00"/>
    <d v="2024-02-19T19:45:00"/>
    <n v="0.39"/>
    <n v="3"/>
    <n v="6"/>
    <n v="0.47"/>
    <d v="1899-12-30T00:25:49"/>
    <n v="0"/>
    <s v="Walk-in"/>
    <n v="0.68931565230870706"/>
    <m/>
    <n v="187.00000000186265"/>
    <m/>
    <n v="328.99999999324791"/>
    <s v="الإثنين"/>
    <m/>
    <m/>
    <m/>
    <n v="-43.999999996740371"/>
  </r>
  <r>
    <s v="P100704"/>
    <s v="General Surgery"/>
    <s v="Specialist Referral"/>
    <s v="Scheduled"/>
    <d v="2024-01-28T00:00:00"/>
    <d v="2024-01-28T12:30:00"/>
    <d v="2024-01-28T11:51:00"/>
    <s v="Morning"/>
    <d v="2024-01-28T11:55:00"/>
    <d v="2024-01-28T11:59:00"/>
    <d v="2024-01-28T12:50:00"/>
    <d v="2024-01-28T13:10:00"/>
    <d v="2024-01-28T13:29:00"/>
    <d v="2024-01-28T15:20:00"/>
    <n v="0.91"/>
    <n v="2"/>
    <n v="12"/>
    <n v="0.1"/>
    <m/>
    <n v="1"/>
    <s v="Online"/>
    <n v="0.2939477821834886"/>
    <m/>
    <n v="58.999999993247911"/>
    <m/>
    <n v="209.00000000023283"/>
    <s v="الأحد"/>
    <m/>
    <m/>
    <m/>
    <n v="-39.000000001396984"/>
  </r>
  <r>
    <s v="P100707"/>
    <s v="General Surgery"/>
    <s v="New Patient"/>
    <s v="Scheduled"/>
    <d v="2024-02-16T00:00:00"/>
    <d v="2024-02-16T13:45:00"/>
    <d v="2024-02-16T13:49:00"/>
    <s v="Afternoon"/>
    <d v="2024-02-16T13:50:00"/>
    <d v="2024-02-16T13:58:00"/>
    <d v="2024-02-16T14:01:00"/>
    <d v="2024-02-16T14:23:00"/>
    <d v="2024-02-16T15:25:00"/>
    <d v="2024-02-16T15:27:00"/>
    <n v="0.54"/>
    <n v="3"/>
    <n v="9"/>
    <n v="0.38"/>
    <m/>
    <n v="1"/>
    <s v="Online"/>
    <n v="0.62666608789897538"/>
    <m/>
    <n v="11.999999997206032"/>
    <m/>
    <n v="98.000000005122274"/>
    <s v="الجمعة"/>
    <m/>
    <m/>
    <m/>
    <n v="4.0000000025611371"/>
  </r>
  <r>
    <s v="P100715"/>
    <s v="General Surgery"/>
    <s v="Urgent Care"/>
    <s v="Scheduled"/>
    <d v="2024-01-08T00:00:00"/>
    <d v="2024-01-08T15:45:00"/>
    <d v="2024-01-08T15:20:00"/>
    <s v="Afternoon"/>
    <d v="2024-01-08T15:21:00"/>
    <d v="2024-01-08T15:30:00"/>
    <d v="2024-01-08T16:08:00"/>
    <d v="2024-01-08T16:35:00"/>
    <d v="2024-01-08T17:40:00"/>
    <d v="2024-01-08T19:10:00"/>
    <n v="0.6"/>
    <n v="6"/>
    <n v="7"/>
    <n v="0.15"/>
    <m/>
    <n v="1"/>
    <s v="Online"/>
    <n v="0.91002432254096655"/>
    <m/>
    <n v="47.999999999301508"/>
    <m/>
    <n v="229.99999999534339"/>
    <s v="الإثنين"/>
    <m/>
    <m/>
    <m/>
    <n v="-24.999999997671694"/>
  </r>
  <r>
    <s v="P100730"/>
    <s v="General Surgery"/>
    <s v="Urgent Care"/>
    <s v="Scheduled"/>
    <d v="2024-01-29T00:00:00"/>
    <d v="2024-01-29T08:00:00"/>
    <d v="2024-01-29T07:38:00"/>
    <s v="Morning"/>
    <d v="2024-01-29T07:40:00"/>
    <d v="2024-01-29T07:50:00"/>
    <d v="2024-01-29T08:20:00"/>
    <d v="2024-01-29T08:40:00"/>
    <d v="2024-01-29T09:35:00"/>
    <d v="2024-01-29T10:57:00"/>
    <n v="0.86"/>
    <n v="3"/>
    <n v="8"/>
    <n v="0.12"/>
    <m/>
    <n v="1"/>
    <s v="Online"/>
    <n v="0.5270659656274298"/>
    <m/>
    <n v="41.999999990221113"/>
    <m/>
    <n v="198.99999999906868"/>
    <s v="الإثنين"/>
    <m/>
    <m/>
    <m/>
    <n v="-21.999999998370185"/>
  </r>
  <r>
    <s v="P100732"/>
    <s v="General Surgery"/>
    <s v="New Patient"/>
    <s v="Scheduled"/>
    <d v="2024-01-24T00:00:00"/>
    <d v="2024-01-24T10:00:00"/>
    <d v="2024-01-24T09:37:00"/>
    <s v="Morning"/>
    <d v="2024-01-24T09:40:00"/>
    <d v="2024-01-24T09:44:00"/>
    <d v="2024-01-24T10:25:00"/>
    <d v="2024-01-24T10:59:00"/>
    <d v="2024-01-24T11:36:00"/>
    <d v="2024-01-24T11:45:00"/>
    <n v="0.34"/>
    <n v="7"/>
    <n v="8"/>
    <n v="0.34"/>
    <m/>
    <n v="1"/>
    <s v="Online"/>
    <n v="0.64504965504162104"/>
    <m/>
    <n v="48.000000009778887"/>
    <m/>
    <n v="128.00000000861473"/>
    <s v="الأربعاء"/>
    <m/>
    <m/>
    <m/>
    <n v="-23.000000001629815"/>
  </r>
  <r>
    <s v="P100753"/>
    <s v="General Surgery"/>
    <s v="New Patient"/>
    <s v="Walk-in"/>
    <d v="2024-03-06T00:00:00"/>
    <d v="2024-03-06T09:30:00"/>
    <d v="2024-03-06T08:53:00"/>
    <s v="Morning"/>
    <d v="2024-03-06T08:56:00"/>
    <d v="2024-03-06T09:02:00"/>
    <d v="2024-03-06T09:17:00"/>
    <d v="2024-03-06T09:56:00"/>
    <d v="2024-03-06T10:13:00"/>
    <d v="2024-03-06T10:27:00"/>
    <n v="0.83"/>
    <n v="4"/>
    <n v="11"/>
    <n v="0.22"/>
    <d v="1899-12-30T00:58:10"/>
    <n v="0"/>
    <s v="Walk-in"/>
    <n v="0.95407281820235146"/>
    <m/>
    <n v="24.000000004889444"/>
    <m/>
    <n v="94.000000002561137"/>
    <s v="الأربعاء"/>
    <m/>
    <m/>
    <m/>
    <n v="-37.000000005355105"/>
  </r>
  <r>
    <s v="P100756"/>
    <s v="General Surgery"/>
    <s v="Urgent Care"/>
    <s v="Walk-in"/>
    <d v="2024-01-14T00:00:00"/>
    <d v="2024-01-14T10:15:00"/>
    <d v="2024-01-14T10:06:00"/>
    <s v="Morning"/>
    <d v="2024-01-14T10:07:00"/>
    <d v="2024-01-14T10:15:00"/>
    <d v="2024-01-14T10:51:00"/>
    <d v="2024-01-14T11:34:00"/>
    <d v="2024-01-14T11:57:00"/>
    <d v="2024-01-14T12:14:00"/>
    <n v="0.9"/>
    <n v="5"/>
    <n v="10"/>
    <n v="0.28999999999999998"/>
    <d v="1899-12-30T00:15:34"/>
    <n v="0"/>
    <s v="Walk-in"/>
    <n v="1.7649655883109627E-2"/>
    <m/>
    <n v="45"/>
    <m/>
    <n v="128.00000000861473"/>
    <s v="الأحد"/>
    <m/>
    <m/>
    <m/>
    <n v="-9.0000000083819032"/>
  </r>
  <r>
    <s v="P100760"/>
    <s v="General Surgery"/>
    <s v="Follow-up"/>
    <s v="Scheduled"/>
    <d v="2024-01-31T00:00:00"/>
    <d v="2024-01-31T10:45:00"/>
    <d v="2024-01-31T10:33:00"/>
    <s v="Morning"/>
    <d v="2024-01-31T10:35:00"/>
    <d v="2024-01-31T10:44:00"/>
    <d v="2024-01-31T11:26:00"/>
    <d v="2024-01-31T11:42:00"/>
    <d v="2024-01-31T12:38:00"/>
    <d v="2024-01-31T12:40:00"/>
    <n v="0.66"/>
    <n v="2"/>
    <n v="12"/>
    <n v="0.28999999999999998"/>
    <m/>
    <n v="1"/>
    <s v="Online"/>
    <n v="0.54862781994032506"/>
    <m/>
    <n v="53.000000005122274"/>
    <m/>
    <n v="127.0000000053551"/>
    <s v="الأربعاء"/>
    <m/>
    <m/>
    <m/>
    <n v="-11.999999997206032"/>
  </r>
  <r>
    <s v="P100761"/>
    <s v="General Surgery"/>
    <s v="Urgent Care"/>
    <s v="Scheduled"/>
    <d v="2024-01-26T00:00:00"/>
    <d v="2024-01-26T08:30:00"/>
    <d v="2024-01-26T08:31:00"/>
    <s v="Morning"/>
    <d v="2024-01-26T08:35:00"/>
    <d v="2024-01-26T08:44:00"/>
    <d v="2024-01-26T09:31:00"/>
    <d v="2024-01-26T09:42:00"/>
    <d v="2024-01-26T10:24:00"/>
    <d v="2024-01-26T12:07:00"/>
    <n v="0.61"/>
    <n v="5"/>
    <n v="5"/>
    <n v="0.18"/>
    <m/>
    <n v="1"/>
    <s v="Online"/>
    <n v="8.9001653759991473E-2"/>
    <m/>
    <n v="59.99999999650754"/>
    <m/>
    <n v="216.00000000209548"/>
    <s v="الجمعة"/>
    <m/>
    <m/>
    <m/>
    <n v="1.000000003259629"/>
  </r>
  <r>
    <s v="P100772"/>
    <s v="General Surgery"/>
    <s v="New Patient"/>
    <s v="Scheduled"/>
    <d v="2024-03-14T00:00:00"/>
    <d v="2024-03-14T10:15:00"/>
    <d v="2024-03-14T09:42:00"/>
    <s v="Morning"/>
    <d v="2024-03-14T09:47:00"/>
    <d v="2024-03-14T09:48:00"/>
    <d v="2024-03-14T11:23:00"/>
    <d v="2024-03-14T11:45:00"/>
    <d v="2024-03-14T12:45:00"/>
    <d v="2024-03-14T13:47:00"/>
    <n v="0.91"/>
    <n v="2"/>
    <n v="14"/>
    <n v="0.32"/>
    <m/>
    <n v="1"/>
    <s v="Online"/>
    <n v="0.30659079478533313"/>
    <m/>
    <n v="101.00000000442378"/>
    <m/>
    <n v="245.00000000232831"/>
    <s v="الخميس"/>
    <m/>
    <m/>
    <m/>
    <n v="-33.000000002793968"/>
  </r>
  <r>
    <s v="P100827"/>
    <s v="General Surgery"/>
    <s v="Follow-up"/>
    <s v="Emergency"/>
    <d v="2024-03-28T00:00:00"/>
    <d v="2024-03-28T10:15:00"/>
    <d v="2024-03-28T09:53:00"/>
    <s v="Morning"/>
    <d v="2024-03-28T09:56:00"/>
    <d v="2024-03-28T10:02:00"/>
    <d v="2024-03-28T10:10:00"/>
    <d v="2024-03-28T10:35:00"/>
    <d v="2024-03-28T11:09:00"/>
    <d v="2024-03-28T13:20:00"/>
    <n v="0.79"/>
    <n v="3"/>
    <n v="3"/>
    <n v="0.27"/>
    <d v="1899-12-30T00:00:24"/>
    <n v="0"/>
    <s v="Walk-in"/>
    <n v="0.12206639162320743"/>
    <m/>
    <n v="16.999999992549419"/>
    <m/>
    <n v="206.99999999371357"/>
    <s v="الخميس"/>
    <m/>
    <m/>
    <m/>
    <n v="-21.999999998370185"/>
  </r>
  <r>
    <s v="P100831"/>
    <s v="General Surgery"/>
    <s v="Urgent Care"/>
    <s v="Scheduled"/>
    <d v="2024-02-01T00:00:00"/>
    <d v="2024-02-01T15:15:00"/>
    <d v="2024-02-01T15:24:00"/>
    <s v="Afternoon"/>
    <d v="2024-02-01T15:27:00"/>
    <d v="2024-02-01T15:30:00"/>
    <d v="2024-02-01T15:38:00"/>
    <d v="2024-02-01T16:05:00"/>
    <d v="2024-02-01T18:26:00"/>
    <d v="2024-02-01T18:38:00"/>
    <n v="0.75"/>
    <n v="4"/>
    <n v="6"/>
    <n v="0.47"/>
    <m/>
    <n v="1"/>
    <s v="Online"/>
    <n v="0.55569361109937343"/>
    <m/>
    <n v="13.999999993247911"/>
    <m/>
    <n v="193.99999999324791"/>
    <s v="الخميس"/>
    <m/>
    <m/>
    <m/>
    <n v="9.0000000083819032"/>
  </r>
  <r>
    <s v="P100833"/>
    <s v="General Surgery"/>
    <s v="Specialist Referral"/>
    <s v="Walk-in"/>
    <d v="2024-03-28T00:00:00"/>
    <d v="2024-03-28T14:00:00"/>
    <d v="2024-03-28T14:06:00"/>
    <s v="Afternoon"/>
    <d v="2024-03-28T14:09:00"/>
    <d v="2024-03-28T14:19:00"/>
    <d v="2024-03-28T15:05:00"/>
    <d v="2024-03-28T15:12:00"/>
    <d v="2024-03-28T18:43:00"/>
    <d v="2024-03-28T18:54:00"/>
    <n v="0.42"/>
    <n v="5"/>
    <n v="7"/>
    <n v="0.26"/>
    <d v="1899-12-30T00:09:29"/>
    <n v="0"/>
    <s v="Walk-in"/>
    <n v="0.36802116223774461"/>
    <m/>
    <n v="58.999999993247911"/>
    <m/>
    <n v="287.99999999580905"/>
    <s v="الخميس"/>
    <m/>
    <m/>
    <m/>
    <n v="5.9999999986030161"/>
  </r>
  <r>
    <s v="P100836"/>
    <s v="General Surgery"/>
    <s v="Urgent Care"/>
    <s v="Scheduled"/>
    <d v="2024-01-16T00:00:00"/>
    <d v="2024-01-16T15:00:00"/>
    <d v="2024-01-16T14:41:00"/>
    <s v="Afternoon"/>
    <d v="2024-01-16T14:45:00"/>
    <d v="2024-01-16T14:50:00"/>
    <d v="2024-01-16T15:17:00"/>
    <d v="2024-01-16T15:38:00"/>
    <d v="2024-01-16T15:38:00"/>
    <d v="2024-01-16T15:47:00"/>
    <n v="0.94"/>
    <n v="3"/>
    <n v="4"/>
    <n v="0.36"/>
    <m/>
    <n v="1"/>
    <s v="Online"/>
    <n v="0.51302880348649404"/>
    <m/>
    <n v="36.000000002095476"/>
    <m/>
    <n v="65.999999995110556"/>
    <s v="الثلاثاء"/>
    <m/>
    <m/>
    <m/>
    <n v="-18.999999999068677"/>
  </r>
  <r>
    <s v="P100859"/>
    <s v="General Surgery"/>
    <s v="Follow-up"/>
    <s v="Scheduled"/>
    <d v="2024-02-08T00:00:00"/>
    <d v="2024-02-08T10:00:00"/>
    <d v="2024-02-08T10:18:00"/>
    <s v="Morning"/>
    <d v="2024-02-08T10:22:00"/>
    <d v="2024-02-08T10:31:00"/>
    <d v="2024-02-08T10:43:00"/>
    <d v="2024-02-08T11:05:00"/>
    <d v="2024-02-08T11:05:00"/>
    <d v="2024-02-08T11:19:00"/>
    <n v="0.41"/>
    <n v="6"/>
    <n v="13"/>
    <n v="0.3"/>
    <m/>
    <n v="1"/>
    <s v="Online"/>
    <n v="0.67740169478715051"/>
    <m/>
    <n v="24.999999997671694"/>
    <m/>
    <n v="60.999999999767169"/>
    <s v="الخميس"/>
    <m/>
    <m/>
    <m/>
    <n v="18.000000006286427"/>
  </r>
  <r>
    <s v="P100880"/>
    <s v="General Surgery"/>
    <s v="New Patient"/>
    <s v="Walk-in"/>
    <d v="2024-03-14T00:00:00"/>
    <d v="2024-03-14T12:00:00"/>
    <d v="2024-03-14T11:24:00"/>
    <s v="Morning"/>
    <d v="2024-03-14T11:28:00"/>
    <d v="2024-03-14T11:35:00"/>
    <d v="2024-03-14T12:28:00"/>
    <d v="2024-03-14T12:33:00"/>
    <d v="2024-03-14T12:49:00"/>
    <d v="2024-03-14T14:44:00"/>
    <n v="0.39"/>
    <n v="6"/>
    <n v="12"/>
    <n v="0.34"/>
    <d v="1899-12-30T00:33:44"/>
    <n v="0"/>
    <s v="Walk-in"/>
    <n v="0.7574290229994225"/>
    <m/>
    <n v="63.999999999068677"/>
    <m/>
    <n v="200.00000000232831"/>
    <s v="الخميس"/>
    <m/>
    <m/>
    <m/>
    <n v="-36.000000002095476"/>
  </r>
  <r>
    <s v="P100887"/>
    <s v="General Surgery"/>
    <s v="Specialist Referral"/>
    <s v="Emergency"/>
    <d v="2024-02-08T00:00:00"/>
    <d v="2024-02-08T12:30:00"/>
    <d v="2024-02-08T12:19:00"/>
    <s v="Afternoon"/>
    <d v="2024-02-08T12:21:00"/>
    <d v="2024-02-08T12:25:00"/>
    <d v="2024-02-08T14:02:00"/>
    <d v="2024-02-08T14:26:00"/>
    <d v="2024-02-08T14:48:00"/>
    <d v="2024-02-08T15:48:00"/>
    <n v="0.72"/>
    <n v="2"/>
    <n v="10"/>
    <n v="0.47"/>
    <d v="1899-12-30T00:22:20"/>
    <n v="0"/>
    <s v="Walk-in"/>
    <n v="0.33181242580112824"/>
    <m/>
    <n v="103.00000000046566"/>
    <m/>
    <n v="209.00000000023283"/>
    <s v="الخميس"/>
    <m/>
    <m/>
    <m/>
    <n v="-11.000000004423782"/>
  </r>
  <r>
    <s v="P100893"/>
    <s v="General Surgery"/>
    <s v="Specialist Referral"/>
    <s v="Scheduled"/>
    <d v="2024-03-07T00:00:00"/>
    <d v="2024-03-07T09:30:00"/>
    <d v="2024-03-07T09:14:00"/>
    <s v="Morning"/>
    <d v="2024-03-07T09:15:00"/>
    <d v="2024-03-07T09:17:00"/>
    <d v="2024-03-07T10:22:00"/>
    <d v="2024-03-07T10:51:00"/>
    <d v="2024-03-07T11:25:00"/>
    <d v="2024-03-07T11:33:00"/>
    <n v="0.69"/>
    <n v="2"/>
    <n v="12"/>
    <n v="0.35"/>
    <m/>
    <n v="1"/>
    <s v="Online"/>
    <n v="0.84927387668650223"/>
    <m/>
    <n v="67.999999991152436"/>
    <m/>
    <n v="138.99999999208376"/>
    <s v="الخميس"/>
    <m/>
    <m/>
    <m/>
    <n v="-15.999999999767169"/>
  </r>
  <r>
    <s v="P100906"/>
    <s v="General Surgery"/>
    <s v="New Patient"/>
    <s v="Emergency"/>
    <d v="2024-03-23T00:00:00"/>
    <d v="2024-03-23T08:30:00"/>
    <d v="2024-03-23T08:22:00"/>
    <s v="Morning"/>
    <d v="2024-03-23T08:27:00"/>
    <d v="2024-03-23T08:34:00"/>
    <d v="2024-03-23T08:39:00"/>
    <d v="2024-03-23T08:56:00"/>
    <d v="2024-03-23T09:57:00"/>
    <d v="2024-03-23T10:09:00"/>
    <n v="0.74"/>
    <n v="7"/>
    <n v="7"/>
    <n v="0.5"/>
    <d v="1899-12-30T00:31:05"/>
    <n v="0"/>
    <s v="Walk-in"/>
    <n v="0.60372474579784119"/>
    <m/>
    <n v="17.000000003026798"/>
    <m/>
    <n v="107.0000000030268"/>
    <s v="السبت"/>
    <m/>
    <m/>
    <m/>
    <n v="-7.9999999946448952"/>
  </r>
  <r>
    <s v="P100914"/>
    <s v="General Surgery"/>
    <s v="New Patient"/>
    <s v="Scheduled"/>
    <d v="2024-01-05T00:00:00"/>
    <d v="2024-01-05T15:45:00"/>
    <d v="2024-01-05T15:37:00"/>
    <s v="Afternoon"/>
    <d v="2024-01-05T15:40:00"/>
    <d v="2024-01-05T15:49:00"/>
    <d v="2024-01-05T16:42:00"/>
    <d v="2024-01-05T16:57:00"/>
    <d v="2024-01-05T19:55:00"/>
    <d v="2024-01-05T20:13:00"/>
    <n v="0.83"/>
    <n v="3"/>
    <n v="8"/>
    <n v="0.4"/>
    <m/>
    <n v="1"/>
    <s v="Online"/>
    <n v="8.377564820320238E-2"/>
    <m/>
    <n v="65.000000002328306"/>
    <m/>
    <n v="276.0000000090804"/>
    <s v="الجمعة"/>
    <m/>
    <m/>
    <m/>
    <n v="-8.0000000051222742"/>
  </r>
  <r>
    <s v="P100927"/>
    <s v="General Surgery"/>
    <s v="Urgent Care"/>
    <s v="Walk-in"/>
    <d v="2024-01-26T00:00:00"/>
    <d v="2024-01-26T10:00:00"/>
    <d v="2024-01-26T10:03:00"/>
    <s v="Morning"/>
    <d v="2024-01-26T10:08:00"/>
    <d v="2024-01-26T10:15:00"/>
    <d v="2024-01-26T12:03:00"/>
    <d v="2024-01-26T12:22:00"/>
    <d v="2024-01-26T13:21:00"/>
    <d v="2024-01-26T13:27:00"/>
    <n v="0.34"/>
    <n v="4"/>
    <n v="7"/>
    <n v="0.3"/>
    <d v="1899-12-30T00:09:53"/>
    <n v="0"/>
    <s v="Walk-in"/>
    <n v="0.99121856445566459"/>
    <m/>
    <n v="120.00000000349246"/>
    <m/>
    <n v="204.00000000488944"/>
    <s v="الجمعة"/>
    <m/>
    <m/>
    <m/>
    <n v="2.9999999993015081"/>
  </r>
  <r>
    <s v="P100928"/>
    <s v="General Surgery"/>
    <s v="New Patient"/>
    <s v="Scheduled"/>
    <d v="2024-01-22T00:00:00"/>
    <d v="2024-01-22T08:30:00"/>
    <d v="2024-01-22T08:15:00"/>
    <s v="Morning"/>
    <d v="2024-01-22T08:17:00"/>
    <d v="2024-01-22T08:26:00"/>
    <d v="2024-01-22T09:30:00"/>
    <d v="2024-01-22T10:00:00"/>
    <d v="2024-01-22T10:58:00"/>
    <d v="2024-01-22T11:00:00"/>
    <n v="0.86"/>
    <n v="6"/>
    <n v="6"/>
    <n v="0.37"/>
    <m/>
    <n v="1"/>
    <s v="Online"/>
    <n v="1.3387657231184624E-2"/>
    <m/>
    <n v="75.00000000349246"/>
    <m/>
    <n v="165.00000000349246"/>
    <s v="الإثنين"/>
    <m/>
    <m/>
    <m/>
    <n v="-14.99999999650754"/>
  </r>
  <r>
    <s v="P100931"/>
    <s v="General Surgery"/>
    <s v="Urgent Care"/>
    <s v="Scheduled"/>
    <d v="2024-03-03T00:00:00"/>
    <d v="2024-03-03T11:00:00"/>
    <d v="2024-03-03T10:38:00"/>
    <s v="Morning"/>
    <d v="2024-03-03T10:40:00"/>
    <d v="2024-03-03T10:46:00"/>
    <d v="2024-03-03T14:37:00"/>
    <d v="2024-03-03T15:12:00"/>
    <d v="2024-03-03T16:38:00"/>
    <d v="2024-03-03T17:38:00"/>
    <n v="0.73"/>
    <n v="4"/>
    <n v="14"/>
    <n v="0.37"/>
    <m/>
    <n v="1"/>
    <s v="Online"/>
    <n v="7.1307098260143253E-2"/>
    <m/>
    <n v="238.99999999324791"/>
    <m/>
    <n v="419.99999999650754"/>
    <s v="الأحد"/>
    <m/>
    <m/>
    <m/>
    <n v="-21.999999998370185"/>
  </r>
  <r>
    <s v="P100938"/>
    <s v="General Surgery"/>
    <s v="Urgent Care"/>
    <s v="Emergency"/>
    <d v="2024-02-04T00:00:00"/>
    <d v="2024-02-04T15:00:00"/>
    <d v="2024-02-04T15:00:00"/>
    <s v="Afternoon"/>
    <d v="2024-02-04T15:01:00"/>
    <d v="2024-02-04T15:10:00"/>
    <d v="2024-02-04T16:55:00"/>
    <d v="2024-02-04T17:14:00"/>
    <d v="2024-02-04T17:44:00"/>
    <d v="2024-02-04T17:55:00"/>
    <n v="0.5"/>
    <n v="2"/>
    <n v="6"/>
    <n v="0.46"/>
    <d v="1899-12-30T00:03:07"/>
    <n v="0"/>
    <s v="Walk-in"/>
    <n v="0.42029087847856927"/>
    <m/>
    <n v="114.99999999767169"/>
    <m/>
    <n v="175.00000000465661"/>
    <s v="الأحد"/>
    <m/>
    <m/>
    <m/>
    <n v="0"/>
  </r>
  <r>
    <s v="P100961"/>
    <s v="General Surgery"/>
    <s v="New Patient"/>
    <s v="Scheduled"/>
    <d v="2024-03-06T00:00:00"/>
    <d v="2024-03-06T10:15:00"/>
    <d v="2024-03-06T10:03:00"/>
    <s v="Morning"/>
    <d v="2024-03-06T10:07:00"/>
    <d v="2024-03-06T10:13:00"/>
    <d v="2024-03-06T11:07:00"/>
    <d v="2024-03-06T11:24:00"/>
    <d v="2024-03-06T14:55:00"/>
    <d v="2024-03-06T15:51:00"/>
    <n v="0.67"/>
    <n v="5"/>
    <n v="13"/>
    <n v="0.18"/>
    <m/>
    <n v="1"/>
    <s v="Online"/>
    <n v="0.16404951717041338"/>
    <m/>
    <n v="63.999999999068677"/>
    <m/>
    <n v="348.00000000279397"/>
    <s v="الأربعاء"/>
    <m/>
    <m/>
    <m/>
    <n v="-12.000000007683411"/>
  </r>
  <r>
    <s v="P100975"/>
    <s v="General Surgery"/>
    <s v="Urgent Care"/>
    <s v="Scheduled"/>
    <d v="2024-01-26T00:00:00"/>
    <d v="2024-01-26T11:00:00"/>
    <d v="2024-01-26T10:32:00"/>
    <s v="Morning"/>
    <d v="2024-01-26T10:36:00"/>
    <d v="2024-01-26T10:46:00"/>
    <d v="2024-01-26T10:52:00"/>
    <d v="2024-01-26T11:07:00"/>
    <d v="2024-01-26T11:07:00"/>
    <d v="2024-01-26T12:14:00"/>
    <n v="0.45"/>
    <n v="2"/>
    <n v="15"/>
    <n v="0.25"/>
    <m/>
    <n v="1"/>
    <s v="Online"/>
    <n v="0.84450626187710842"/>
    <m/>
    <n v="20.000000002328306"/>
    <m/>
    <n v="102.00000000768341"/>
    <s v="الجمعة"/>
    <m/>
    <m/>
    <m/>
    <n v="-28.000000007450581"/>
  </r>
  <r>
    <s v="P100976"/>
    <s v="General Surgery"/>
    <s v="Specialist Referral"/>
    <s v="Walk-in"/>
    <d v="2024-03-22T00:00:00"/>
    <d v="2024-03-22T16:00:00"/>
    <d v="2024-03-22T15:57:00"/>
    <s v="Afternoon"/>
    <d v="2024-03-22T15:58:00"/>
    <d v="2024-03-22T16:03:00"/>
    <d v="2024-03-22T17:02:00"/>
    <d v="2024-03-22T17:25:00"/>
    <d v="2024-03-22T17:25:00"/>
    <d v="2024-03-22T19:11:00"/>
    <n v="0.54"/>
    <n v="3"/>
    <n v="8"/>
    <n v="0.24"/>
    <d v="1899-12-30T00:02:53"/>
    <n v="0"/>
    <s v="Walk-in"/>
    <n v="2.3149053335905334E-2"/>
    <m/>
    <n v="65.000000002328306"/>
    <m/>
    <n v="194.00000000372529"/>
    <s v="الجمعة"/>
    <m/>
    <m/>
    <m/>
    <n v="-2.9999999993015081"/>
  </r>
  <r>
    <s v="P100988"/>
    <s v="General Surgery"/>
    <s v="New Patient"/>
    <s v="Scheduled"/>
    <d v="2024-02-05T00:00:00"/>
    <d v="2024-02-05T13:15:00"/>
    <d v="2024-02-05T13:03:00"/>
    <s v="Afternoon"/>
    <d v="2024-02-05T13:06:00"/>
    <d v="2024-02-05T13:08:00"/>
    <d v="2024-02-05T13:45:00"/>
    <d v="2024-02-05T14:20:00"/>
    <d v="2024-02-05T14:54:00"/>
    <d v="2024-02-05T15:03:00"/>
    <n v="0.89"/>
    <n v="2"/>
    <n v="14"/>
    <n v="0.4"/>
    <m/>
    <n v="1"/>
    <s v="Online"/>
    <n v="0.39496333608150291"/>
    <m/>
    <n v="42.000000000698492"/>
    <m/>
    <n v="120.00000000349246"/>
    <s v="الإثنين"/>
    <m/>
    <m/>
    <m/>
    <n v="-12.000000007683411"/>
  </r>
  <r>
    <s v="P100015"/>
    <s v="Internal Medicine"/>
    <s v="New Patient"/>
    <s v="Scheduled"/>
    <d v="2024-01-14T00:00:00"/>
    <d v="2024-01-14T12:30:00"/>
    <d v="2024-01-14T12:35:00"/>
    <s v="Afternoon"/>
    <d v="2024-01-14T12:40:00"/>
    <d v="2024-01-14T12:49:00"/>
    <d v="2024-01-14T14:27:00"/>
    <d v="2024-01-14T14:40:00"/>
    <d v="2024-01-14T15:21:00"/>
    <d v="2024-01-14T15:28:00"/>
    <n v="0.63"/>
    <n v="5"/>
    <n v="15"/>
    <n v="0.18"/>
    <m/>
    <n v="1"/>
    <s v="Online"/>
    <n v="0.20875803879087995"/>
    <m/>
    <n v="111.99999999837019"/>
    <m/>
    <n v="172.99999999813735"/>
    <s v="الأحد"/>
    <m/>
    <m/>
    <m/>
    <n v="4.9999999953433871"/>
  </r>
  <r>
    <s v="P100023"/>
    <s v="Internal Medicine"/>
    <s v="New Patient"/>
    <s v="Scheduled"/>
    <d v="2024-02-20T00:00:00"/>
    <d v="2024-02-20T08:00:00"/>
    <d v="2024-02-20T07:49:00"/>
    <s v="Morning"/>
    <d v="2024-02-20T07:53:00"/>
    <d v="2024-02-20T08:05:00"/>
    <d v="2024-02-20T08:39:00"/>
    <d v="2024-02-20T09:04:00"/>
    <d v="2024-02-20T09:32:00"/>
    <d v="2024-02-20T11:04:00"/>
    <n v="0.54"/>
    <n v="8"/>
    <n v="3"/>
    <n v="0.27"/>
    <m/>
    <n v="1"/>
    <s v="Online"/>
    <n v="0.74676913292047498"/>
    <m/>
    <n v="50.000000005820766"/>
    <m/>
    <n v="194.99999999650754"/>
    <s v="الثلاثاء"/>
    <m/>
    <m/>
    <m/>
    <n v="-11.000000004423782"/>
  </r>
  <r>
    <s v="P100027"/>
    <s v="Internal Medicine"/>
    <s v="Specialist Referral"/>
    <s v="Emergency"/>
    <d v="2024-01-14T00:00:00"/>
    <d v="2024-01-14T16:00:00"/>
    <d v="2024-01-14T16:16:00"/>
    <s v="Afternoon"/>
    <d v="2024-01-14T16:20:00"/>
    <d v="2024-01-14T16:21:00"/>
    <d v="2024-01-14T16:58:00"/>
    <d v="2024-01-14T17:12:00"/>
    <d v="2024-01-14T18:13:00"/>
    <d v="2024-01-14T18:45:00"/>
    <n v="0.4"/>
    <n v="5"/>
    <n v="3"/>
    <n v="0.12"/>
    <d v="1899-12-30T00:19:38"/>
    <n v="0"/>
    <s v="Walk-in"/>
    <n v="6.2641256767722253E-2"/>
    <m/>
    <n v="42.000000000698492"/>
    <m/>
    <n v="149.00000000372529"/>
    <s v="الأحد"/>
    <m/>
    <m/>
    <m/>
    <n v="15.999999999767169"/>
  </r>
  <r>
    <s v="P100035"/>
    <s v="Internal Medicine"/>
    <s v="Specialist Referral"/>
    <s v="Scheduled"/>
    <d v="2024-01-28T00:00:00"/>
    <d v="2024-01-28T15:45:00"/>
    <d v="2024-01-28T15:42:00"/>
    <s v="Afternoon"/>
    <d v="2024-01-28T15:43:00"/>
    <d v="2024-01-28T15:48:00"/>
    <d v="2024-01-28T16:17:00"/>
    <d v="2024-01-28T16:22:00"/>
    <d v="2024-01-28T17:45:00"/>
    <d v="2024-01-28T18:35:00"/>
    <n v="0.64"/>
    <n v="3"/>
    <n v="11"/>
    <n v="0.34"/>
    <m/>
    <n v="1"/>
    <s v="Online"/>
    <n v="0.9502594273593723"/>
    <m/>
    <n v="34.999999998835847"/>
    <m/>
    <n v="172.99999999813735"/>
    <s v="الأحد"/>
    <m/>
    <m/>
    <m/>
    <n v="-2.9999999993015081"/>
  </r>
  <r>
    <s v="P100049"/>
    <s v="Internal Medicine"/>
    <s v="Urgent Care"/>
    <s v="Scheduled"/>
    <d v="2024-02-04T00:00:00"/>
    <d v="2024-02-04T12:15:00"/>
    <d v="2024-02-04T12:10:00"/>
    <s v="Afternoon"/>
    <d v="2024-02-04T12:13:00"/>
    <d v="2024-02-04T12:17:00"/>
    <d v="2024-02-04T12:49:00"/>
    <d v="2024-02-04T13:11:00"/>
    <d v="2024-02-04T13:52:00"/>
    <d v="2024-02-04T14:06:00"/>
    <n v="0.68"/>
    <n v="4"/>
    <n v="6"/>
    <n v="0.23"/>
    <m/>
    <n v="1"/>
    <s v="Online"/>
    <n v="0.30343684058387121"/>
    <m/>
    <n v="39.000000001396984"/>
    <m/>
    <n v="116.00000000093132"/>
    <s v="الأحد"/>
    <m/>
    <m/>
    <m/>
    <n v="-4.9999999953433871"/>
  </r>
  <r>
    <s v="P100050"/>
    <s v="Internal Medicine"/>
    <s v="Specialist Referral"/>
    <s v="Emergency"/>
    <d v="2024-01-07T00:00:00"/>
    <d v="2024-01-07T13:45:00"/>
    <d v="2024-01-07T13:33:00"/>
    <s v="Afternoon"/>
    <d v="2024-01-07T13:38:00"/>
    <d v="2024-01-07T13:39:00"/>
    <d v="2024-01-07T15:04:00"/>
    <d v="2024-01-07T15:28:00"/>
    <d v="2024-01-07T15:44:00"/>
    <d v="2024-01-07T17:54:00"/>
    <n v="0.56999999999999995"/>
    <n v="5"/>
    <n v="11"/>
    <n v="0.33"/>
    <d v="1899-12-30T00:38:23"/>
    <n v="0"/>
    <s v="Walk-in"/>
    <n v="0.9091330380336804"/>
    <m/>
    <n v="91.000000003259629"/>
    <m/>
    <n v="261.00000000209548"/>
    <s v="الأحد"/>
    <m/>
    <m/>
    <m/>
    <n v="-11.999999997206032"/>
  </r>
  <r>
    <s v="P100051"/>
    <s v="Internal Medicine"/>
    <s v="Specialist Referral"/>
    <s v="Scheduled"/>
    <d v="2024-03-05T00:00:00"/>
    <d v="2024-03-05T11:30:00"/>
    <d v="2024-03-05T11:16:00"/>
    <s v="Morning"/>
    <d v="2024-03-05T11:17:00"/>
    <d v="2024-03-05T11:26:00"/>
    <d v="2024-03-05T11:57:00"/>
    <d v="2024-03-05T12:18:00"/>
    <d v="2024-03-05T13:02:00"/>
    <d v="2024-03-05T13:10:00"/>
    <n v="0.81"/>
    <n v="2"/>
    <n v="4"/>
    <n v="0.4"/>
    <m/>
    <n v="1"/>
    <s v="Online"/>
    <n v="0.6268075346474965"/>
    <m/>
    <n v="40.999999997438863"/>
    <m/>
    <n v="113.99999999441206"/>
    <s v="الثلاثاء"/>
    <m/>
    <m/>
    <m/>
    <n v="-13.999999993247911"/>
  </r>
  <r>
    <s v="P100059"/>
    <s v="Internal Medicine"/>
    <s v="New Patient"/>
    <s v="Scheduled"/>
    <d v="2024-03-16T00:00:00"/>
    <d v="2024-03-16T15:15:00"/>
    <d v="2024-03-16T15:00:00"/>
    <s v="Afternoon"/>
    <d v="2024-03-16T15:03:00"/>
    <d v="2024-03-16T15:06:00"/>
    <d v="2024-03-16T15:25:00"/>
    <d v="2024-03-16T15:34:00"/>
    <d v="2024-03-16T15:34:00"/>
    <d v="2024-03-16T16:21:00"/>
    <n v="0.7"/>
    <n v="6"/>
    <n v="12"/>
    <n v="0.16"/>
    <m/>
    <n v="1"/>
    <s v="Online"/>
    <n v="0.31264164418982987"/>
    <m/>
    <n v="24.999999997671694"/>
    <m/>
    <n v="81.000000002095476"/>
    <s v="السبت"/>
    <m/>
    <m/>
    <m/>
    <n v="-14.99999999650754"/>
  </r>
  <r>
    <s v="P100067"/>
    <s v="Internal Medicine"/>
    <s v="Urgent Care"/>
    <s v="Scheduled"/>
    <d v="2024-01-17T00:00:00"/>
    <d v="2024-01-17T11:15:00"/>
    <d v="2024-01-17T11:06:00"/>
    <s v="Morning"/>
    <d v="2024-01-17T11:09:00"/>
    <d v="2024-01-17T11:23:00"/>
    <d v="2024-01-17T11:33:00"/>
    <d v="2024-01-17T11:48:00"/>
    <d v="2024-01-17T11:48:00"/>
    <d v="2024-01-17T12:40:00"/>
    <n v="0.53"/>
    <n v="2"/>
    <n v="14"/>
    <n v="0.12"/>
    <m/>
    <n v="1"/>
    <s v="Online"/>
    <n v="0.19966689414229233"/>
    <m/>
    <n v="26.999999993713573"/>
    <m/>
    <n v="94.000000002561137"/>
    <s v="الأربعاء"/>
    <m/>
    <m/>
    <m/>
    <n v="-8.9999999979045242"/>
  </r>
  <r>
    <s v="P100077"/>
    <s v="Internal Medicine"/>
    <s v="Urgent Care"/>
    <s v="Walk-in"/>
    <d v="2024-03-29T00:00:00"/>
    <d v="2024-03-29T12:00:00"/>
    <d v="2024-03-29T11:37:00"/>
    <s v="Morning"/>
    <d v="2024-03-29T11:39:00"/>
    <d v="2024-03-29T11:46:00"/>
    <d v="2024-03-29T15:04:00"/>
    <d v="2024-03-29T15:19:00"/>
    <d v="2024-03-29T16:43:00"/>
    <d v="2024-03-29T16:49:00"/>
    <n v="0.8"/>
    <n v="5"/>
    <n v="6"/>
    <n v="0.2"/>
    <d v="1899-12-30T00:40:59"/>
    <n v="0"/>
    <s v="Walk-in"/>
    <n v="0.45219174609485746"/>
    <m/>
    <n v="207.00000000419095"/>
    <m/>
    <n v="312.00000000069849"/>
    <s v="الجمعة"/>
    <m/>
    <m/>
    <m/>
    <n v="-23.000000001629815"/>
  </r>
  <r>
    <s v="P100086"/>
    <s v="Internal Medicine"/>
    <s v="Follow-up"/>
    <s v="Scheduled"/>
    <d v="2024-03-12T00:00:00"/>
    <d v="2024-03-12T16:00:00"/>
    <d v="2024-03-12T15:27:00"/>
    <s v="Afternoon"/>
    <d v="2024-03-12T15:31:00"/>
    <d v="2024-03-12T15:37:00"/>
    <d v="2024-03-12T16:08:00"/>
    <d v="2024-03-12T16:26:00"/>
    <d v="2024-03-12T16:26:00"/>
    <d v="2024-03-12T17:13:00"/>
    <n v="0.74"/>
    <n v="8"/>
    <n v="6"/>
    <n v="0.34"/>
    <m/>
    <n v="1"/>
    <s v="Online"/>
    <n v="0.83648900715687391"/>
    <m/>
    <n v="40.999999997438863"/>
    <m/>
    <n v="105.99999999976717"/>
    <s v="الثلاثاء"/>
    <m/>
    <m/>
    <m/>
    <n v="-32.999999992316589"/>
  </r>
  <r>
    <s v="P100093"/>
    <s v="Internal Medicine"/>
    <s v="Specialist Referral"/>
    <s v="Scheduled"/>
    <d v="2024-02-21T00:00:00"/>
    <d v="2024-02-21T09:00:00"/>
    <d v="2024-02-21T08:36:00"/>
    <s v="Morning"/>
    <d v="2024-02-21T08:38:00"/>
    <d v="2024-02-21T08:40:00"/>
    <d v="2024-02-21T09:02:00"/>
    <d v="2024-02-21T09:40:00"/>
    <d v="2024-02-21T10:00:00"/>
    <d v="2024-02-21T10:05:00"/>
    <n v="0.68"/>
    <n v="4"/>
    <n v="3"/>
    <n v="0.16"/>
    <m/>
    <n v="1"/>
    <s v="Online"/>
    <n v="0.21366549588252659"/>
    <m/>
    <n v="26.000000000931323"/>
    <m/>
    <n v="89.00000000721775"/>
    <s v="الأربعاء"/>
    <m/>
    <m/>
    <m/>
    <n v="-24.000000004889444"/>
  </r>
  <r>
    <s v="P100098"/>
    <s v="Internal Medicine"/>
    <s v="Specialist Referral"/>
    <s v="Walk-in"/>
    <d v="2024-01-21T00:00:00"/>
    <d v="2024-01-21T15:45:00"/>
    <d v="2024-01-21T16:00:00"/>
    <s v="Afternoon"/>
    <d v="2024-01-21T16:04:00"/>
    <d v="2024-01-21T16:06:00"/>
    <d v="2024-01-21T17:36:00"/>
    <d v="2024-01-21T17:58:00"/>
    <d v="2024-01-21T18:29:00"/>
    <d v="2024-01-21T19:57:00"/>
    <n v="0.49"/>
    <n v="4"/>
    <n v="9"/>
    <n v="0.28999999999999998"/>
    <d v="1899-12-30T00:05:25"/>
    <n v="0"/>
    <s v="Walk-in"/>
    <n v="0.95827237375900898"/>
    <m/>
    <n v="95.999999998603016"/>
    <m/>
    <n v="237.00000000768341"/>
    <s v="الأحد"/>
    <m/>
    <m/>
    <m/>
    <n v="14.99999999650754"/>
  </r>
  <r>
    <s v="P100101"/>
    <s v="Internal Medicine"/>
    <s v="Specialist Referral"/>
    <s v="Walk-in"/>
    <d v="2024-01-21T00:00:00"/>
    <d v="2024-01-21T16:45:00"/>
    <d v="2024-01-21T16:45:00"/>
    <s v="Afternoon"/>
    <d v="2024-01-21T16:47:00"/>
    <d v="2024-01-21T16:54:00"/>
    <d v="2024-01-21T17:22:00"/>
    <d v="2024-01-21T17:36:00"/>
    <d v="2024-01-21T17:36:00"/>
    <d v="2024-01-21T17:41:00"/>
    <n v="0.8"/>
    <n v="6"/>
    <n v="11"/>
    <n v="0.35"/>
    <d v="1899-12-30T00:48:27"/>
    <n v="0"/>
    <s v="Walk-in"/>
    <n v="0.11342741441120152"/>
    <m/>
    <n v="37.000000005355105"/>
    <m/>
    <n v="56.000000004423782"/>
    <s v="الأحد"/>
    <m/>
    <m/>
    <m/>
    <n v="0"/>
  </r>
  <r>
    <s v="P100106"/>
    <s v="Internal Medicine"/>
    <s v="New Patient"/>
    <s v="Scheduled"/>
    <d v="2024-01-10T00:00:00"/>
    <d v="2024-01-10T13:45:00"/>
    <d v="2024-01-10T13:22:00"/>
    <s v="Afternoon"/>
    <d v="2024-01-10T13:27:00"/>
    <d v="2024-01-10T13:36:00"/>
    <d v="2024-01-10T13:45:00"/>
    <d v="2024-01-10T13:58:00"/>
    <d v="2024-01-10T15:11:00"/>
    <d v="2024-01-10T16:22:00"/>
    <n v="0.36"/>
    <n v="4"/>
    <n v="5"/>
    <n v="0.28000000000000003"/>
    <m/>
    <n v="1"/>
    <s v="Online"/>
    <n v="0.7985747085331304"/>
    <m/>
    <n v="23.000000001629815"/>
    <m/>
    <n v="180"/>
    <s v="الأربعاء"/>
    <m/>
    <m/>
    <m/>
    <n v="-23.000000001629815"/>
  </r>
  <r>
    <s v="P100132"/>
    <s v="Internal Medicine"/>
    <s v="New Patient"/>
    <s v="Emergency"/>
    <d v="2024-02-03T00:00:00"/>
    <d v="2024-02-03T13:45:00"/>
    <d v="2024-02-03T13:33:00"/>
    <s v="Afternoon"/>
    <d v="2024-02-03T13:38:00"/>
    <d v="2024-02-03T13:41:00"/>
    <d v="2024-02-03T13:47:00"/>
    <d v="2024-02-03T14:11:00"/>
    <d v="2024-02-03T14:11:00"/>
    <d v="2024-02-03T14:26:00"/>
    <n v="0.38"/>
    <n v="6"/>
    <n v="12"/>
    <n v="0.36"/>
    <d v="1899-12-30T00:43:11"/>
    <n v="0"/>
    <s v="Walk-in"/>
    <n v="0.97580439588548762"/>
    <m/>
    <n v="14.00000000372529"/>
    <m/>
    <n v="53.000000005122274"/>
    <s v="السبت"/>
    <m/>
    <m/>
    <m/>
    <n v="-11.999999997206032"/>
  </r>
  <r>
    <s v="P100158"/>
    <s v="Internal Medicine"/>
    <s v="Urgent Care"/>
    <s v="Walk-in"/>
    <d v="2024-02-02T00:00:00"/>
    <d v="2024-02-02T08:00:00"/>
    <d v="2024-02-02T07:29:00"/>
    <s v="Morning"/>
    <d v="2024-02-02T07:34:00"/>
    <d v="2024-02-02T07:40:00"/>
    <d v="2024-02-02T08:14:00"/>
    <d v="2024-02-02T08:43:00"/>
    <d v="2024-02-02T09:49:00"/>
    <d v="2024-02-02T10:35:00"/>
    <n v="0.62"/>
    <n v="7"/>
    <n v="14"/>
    <n v="0.31"/>
    <d v="1899-12-30T00:36:03"/>
    <n v="0"/>
    <s v="Walk-in"/>
    <n v="0.10523622230714935"/>
    <m/>
    <n v="45"/>
    <m/>
    <n v="185.99999999860302"/>
    <s v="الجمعة"/>
    <m/>
    <m/>
    <m/>
    <n v="-31.000000006752089"/>
  </r>
  <r>
    <s v="P100171"/>
    <s v="Internal Medicine"/>
    <s v="New Patient"/>
    <s v="Scheduled"/>
    <d v="2024-03-30T00:00:00"/>
    <d v="2024-03-30T08:45:00"/>
    <d v="2024-03-30T08:51:00"/>
    <s v="Morning"/>
    <d v="2024-03-30T08:54:00"/>
    <d v="2024-03-30T08:59:00"/>
    <d v="2024-03-30T09:34:00"/>
    <d v="2024-03-30T10:13:00"/>
    <d v="2024-03-30T10:31:00"/>
    <d v="2024-03-30T11:43:00"/>
    <n v="0.67"/>
    <n v="2"/>
    <n v="5"/>
    <n v="0.43"/>
    <m/>
    <n v="1"/>
    <s v="Online"/>
    <n v="0.32087088239441242"/>
    <m/>
    <n v="42.999999993480742"/>
    <m/>
    <n v="171.99999999487773"/>
    <s v="السبت"/>
    <m/>
    <m/>
    <m/>
    <n v="5.9999999986030161"/>
  </r>
  <r>
    <s v="P100173"/>
    <s v="Internal Medicine"/>
    <s v="Urgent Care"/>
    <s v="Scheduled"/>
    <d v="2024-03-02T00:00:00"/>
    <d v="2024-03-02T09:45:00"/>
    <d v="2024-03-02T09:40:00"/>
    <s v="Morning"/>
    <d v="2024-03-02T09:44:00"/>
    <d v="2024-03-02T09:49:00"/>
    <d v="2024-03-02T10:01:00"/>
    <d v="2024-03-02T10:21:00"/>
    <d v="2024-03-02T10:49:00"/>
    <d v="2024-03-02T11:03:00"/>
    <n v="0.51"/>
    <n v="6"/>
    <n v="11"/>
    <n v="0.14000000000000001"/>
    <m/>
    <n v="1"/>
    <s v="Online"/>
    <n v="4.9548587376202491E-3"/>
    <m/>
    <n v="20.999999995110556"/>
    <m/>
    <n v="82.999999998137355"/>
    <s v="السبت"/>
    <m/>
    <m/>
    <m/>
    <n v="-4.9999999953433871"/>
  </r>
  <r>
    <s v="P100180"/>
    <s v="Internal Medicine"/>
    <s v="Specialist Referral"/>
    <s v="Scheduled"/>
    <d v="2024-03-16T00:00:00"/>
    <d v="2024-03-16T08:15:00"/>
    <d v="2024-03-16T07:51:00"/>
    <s v="Morning"/>
    <d v="2024-03-16T07:54:00"/>
    <d v="2024-03-16T08:00:00"/>
    <d v="2024-03-16T08:31:00"/>
    <d v="2024-03-16T08:51:00"/>
    <d v="2024-03-16T09:09:00"/>
    <d v="2024-03-16T10:29:00"/>
    <n v="0.71"/>
    <n v="7"/>
    <n v="11"/>
    <n v="0.28000000000000003"/>
    <m/>
    <n v="1"/>
    <s v="Online"/>
    <n v="0.97891694615899028"/>
    <m/>
    <n v="40.000000004656613"/>
    <m/>
    <n v="158.00000000162981"/>
    <s v="السبت"/>
    <m/>
    <m/>
    <m/>
    <n v="-24.000000004889444"/>
  </r>
  <r>
    <s v="P100182"/>
    <s v="Internal Medicine"/>
    <s v="New Patient"/>
    <s v="Scheduled"/>
    <d v="2024-02-14T00:00:00"/>
    <d v="2024-02-14T13:30:00"/>
    <d v="2024-02-14T13:07:00"/>
    <s v="Afternoon"/>
    <d v="2024-02-14T13:08:00"/>
    <d v="2024-02-14T13:16:00"/>
    <d v="2024-02-14T14:19:00"/>
    <d v="2024-02-14T14:31:00"/>
    <d v="2024-02-14T14:31:00"/>
    <d v="2024-02-14T14:39:00"/>
    <n v="0.67"/>
    <n v="5"/>
    <n v="14"/>
    <n v="0.3"/>
    <m/>
    <n v="1"/>
    <s v="Online"/>
    <n v="0.2755735744129203"/>
    <m/>
    <n v="72.000000004190952"/>
    <m/>
    <n v="92.000000006519258"/>
    <s v="الأربعاء"/>
    <m/>
    <m/>
    <m/>
    <n v="-23.000000001629815"/>
  </r>
  <r>
    <s v="P100194"/>
    <s v="Internal Medicine"/>
    <s v="Urgent Care"/>
    <s v="Scheduled"/>
    <d v="2024-03-29T00:00:00"/>
    <d v="2024-03-29T14:00:00"/>
    <d v="2024-03-29T13:49:00"/>
    <s v="Afternoon"/>
    <d v="2024-03-29T13:51:00"/>
    <d v="2024-03-29T14:02:00"/>
    <d v="2024-03-29T15:04:00"/>
    <d v="2024-03-29T15:41:00"/>
    <d v="2024-03-29T17:25:00"/>
    <d v="2024-03-29T18:23:00"/>
    <n v="0.56999999999999995"/>
    <n v="6"/>
    <n v="15"/>
    <n v="0.26"/>
    <m/>
    <n v="1"/>
    <s v="Online"/>
    <n v="0.16964185117059716"/>
    <m/>
    <n v="75.00000000349246"/>
    <m/>
    <n v="274.00000000256114"/>
    <s v="الجمعة"/>
    <m/>
    <m/>
    <m/>
    <n v="-11.000000004423782"/>
  </r>
  <r>
    <s v="P100215"/>
    <s v="Internal Medicine"/>
    <s v="New Patient"/>
    <s v="Scheduled"/>
    <d v="2024-03-11T00:00:00"/>
    <d v="2024-03-11T08:45:00"/>
    <d v="2024-03-11T08:11:00"/>
    <s v="Morning"/>
    <d v="2024-03-11T08:14:00"/>
    <d v="2024-03-11T08:25:00"/>
    <d v="2024-03-11T09:18:00"/>
    <d v="2024-03-11T09:29:00"/>
    <d v="2024-03-11T10:06:00"/>
    <d v="2024-03-11T10:19:00"/>
    <n v="0.42"/>
    <n v="7"/>
    <n v="8"/>
    <n v="0.22"/>
    <m/>
    <n v="1"/>
    <s v="Online"/>
    <n v="3.5178178803998983E-2"/>
    <m/>
    <n v="66.999999998370185"/>
    <m/>
    <n v="127.99999999813735"/>
    <s v="الإثنين"/>
    <m/>
    <m/>
    <m/>
    <n v="-34.000000006053597"/>
  </r>
  <r>
    <s v="P100216"/>
    <s v="Internal Medicine"/>
    <s v="Specialist Referral"/>
    <s v="Scheduled"/>
    <d v="2024-03-15T00:00:00"/>
    <d v="2024-03-15T13:15:00"/>
    <d v="2024-03-15T13:03:00"/>
    <s v="Afternoon"/>
    <d v="2024-03-15T13:05:00"/>
    <d v="2024-03-15T13:09:00"/>
    <d v="2024-03-15T13:33:00"/>
    <d v="2024-03-15T13:47:00"/>
    <d v="2024-03-15T13:47:00"/>
    <d v="2024-03-15T14:23:00"/>
    <n v="0.85"/>
    <n v="2"/>
    <n v="6"/>
    <n v="0.25"/>
    <m/>
    <n v="1"/>
    <s v="Online"/>
    <n v="0.96236636548846155"/>
    <m/>
    <n v="30.00000000349246"/>
    <m/>
    <n v="80.000000009313226"/>
    <s v="الجمعة"/>
    <m/>
    <m/>
    <m/>
    <n v="-12.000000007683411"/>
  </r>
  <r>
    <s v="P100234"/>
    <s v="Internal Medicine"/>
    <s v="Urgent Care"/>
    <s v="Scheduled"/>
    <d v="2024-02-16T00:00:00"/>
    <d v="2024-02-16T09:15:00"/>
    <d v="2024-02-16T08:46:00"/>
    <s v="Morning"/>
    <d v="2024-02-16T08:49:00"/>
    <d v="2024-02-16T08:52:00"/>
    <d v="2024-02-16T09:22:00"/>
    <d v="2024-02-16T09:45:00"/>
    <d v="2024-02-16T10:33:00"/>
    <d v="2024-02-16T10:44:00"/>
    <n v="0.56999999999999995"/>
    <n v="5"/>
    <n v="5"/>
    <n v="0.34"/>
    <m/>
    <n v="1"/>
    <s v="Online"/>
    <n v="0.30417237029208444"/>
    <m/>
    <n v="36.000000002095476"/>
    <m/>
    <n v="118.00000000745058"/>
    <s v="الجمعة"/>
    <m/>
    <m/>
    <m/>
    <n v="-29.000000000232831"/>
  </r>
  <r>
    <s v="P100242"/>
    <s v="Internal Medicine"/>
    <s v="New Patient"/>
    <s v="Walk-in"/>
    <d v="2024-01-13T00:00:00"/>
    <d v="2024-01-13T13:15:00"/>
    <d v="2024-01-13T12:50:00"/>
    <s v="Afternoon"/>
    <d v="2024-01-13T12:54:00"/>
    <d v="2024-01-13T13:00:00"/>
    <d v="2024-01-13T14:01:00"/>
    <d v="2024-01-13T14:27:00"/>
    <d v="2024-01-13T15:42:00"/>
    <d v="2024-01-13T15:52:00"/>
    <n v="0.89"/>
    <n v="6"/>
    <n v="9"/>
    <n v="0.28000000000000003"/>
    <d v="1899-12-30T00:56:26"/>
    <n v="0"/>
    <s v="Walk-in"/>
    <n v="0.73348636837992076"/>
    <m/>
    <n v="71.000000000931323"/>
    <m/>
    <n v="182.00000000651926"/>
    <s v="السبت"/>
    <m/>
    <m/>
    <m/>
    <n v="-25.000000008149073"/>
  </r>
  <r>
    <s v="P100251"/>
    <s v="Internal Medicine"/>
    <s v="New Patient"/>
    <s v="Scheduled"/>
    <d v="2024-01-11T00:00:00"/>
    <d v="2024-01-11T10:00:00"/>
    <d v="2024-01-11T09:58:00"/>
    <s v="Morning"/>
    <d v="2024-01-11T10:02:00"/>
    <d v="2024-01-11T10:10:00"/>
    <d v="2024-01-11T12:06:00"/>
    <d v="2024-01-11T12:14:00"/>
    <d v="2024-01-11T12:14:00"/>
    <d v="2024-01-11T13:20:00"/>
    <n v="0.69"/>
    <n v="5"/>
    <n v="10"/>
    <n v="0.33"/>
    <m/>
    <n v="1"/>
    <s v="Online"/>
    <n v="0.34924305499041253"/>
    <m/>
    <n v="127.99999999813735"/>
    <m/>
    <n v="201.99999999837019"/>
    <s v="الخميس"/>
    <m/>
    <m/>
    <m/>
    <n v="-1.9999999960418791"/>
  </r>
  <r>
    <s v="P100272"/>
    <s v="Internal Medicine"/>
    <s v="New Patient"/>
    <s v="Scheduled"/>
    <d v="2024-03-19T00:00:00"/>
    <d v="2024-03-19T09:00:00"/>
    <d v="2024-03-19T08:45:00"/>
    <s v="Morning"/>
    <d v="2024-03-19T08:48:00"/>
    <d v="2024-03-19T08:52:00"/>
    <d v="2024-03-19T11:28:00"/>
    <d v="2024-03-19T11:41:00"/>
    <d v="2024-03-19T12:23:00"/>
    <d v="2024-03-19T12:36:00"/>
    <n v="0.64"/>
    <n v="7"/>
    <n v="3"/>
    <n v="0.41"/>
    <m/>
    <n v="1"/>
    <s v="Online"/>
    <n v="0.83050750646696692"/>
    <m/>
    <n v="162.9999999969732"/>
    <m/>
    <n v="230.99999999860302"/>
    <s v="الثلاثاء"/>
    <m/>
    <m/>
    <m/>
    <n v="-14.99999999650754"/>
  </r>
  <r>
    <s v="P100294"/>
    <s v="Internal Medicine"/>
    <s v="Follow-up"/>
    <s v="Scheduled"/>
    <d v="2024-01-27T00:00:00"/>
    <d v="2024-01-27T14:45:00"/>
    <d v="2024-01-27T14:09:00"/>
    <s v="Afternoon"/>
    <d v="2024-01-27T14:12:00"/>
    <d v="2024-01-27T14:24:00"/>
    <d v="2024-01-27T14:37:00"/>
    <d v="2024-01-27T14:45:00"/>
    <d v="2024-01-27T15:48:00"/>
    <d v="2024-01-27T15:57:00"/>
    <n v="0.5"/>
    <n v="4"/>
    <n v="11"/>
    <n v="0.46"/>
    <m/>
    <n v="1"/>
    <s v="Online"/>
    <n v="0.51904808593018581"/>
    <m/>
    <n v="27.999999996973202"/>
    <m/>
    <n v="107.99999999580905"/>
    <s v="السبت"/>
    <m/>
    <m/>
    <m/>
    <n v="-36.000000002095476"/>
  </r>
  <r>
    <s v="P100299"/>
    <s v="Internal Medicine"/>
    <s v="Specialist Referral"/>
    <s v="Scheduled"/>
    <d v="2024-01-03T00:00:00"/>
    <d v="2024-01-03T16:00:00"/>
    <d v="2024-01-03T15:44:00"/>
    <s v="Afternoon"/>
    <d v="2024-01-03T15:48:00"/>
    <d v="2024-01-03T15:53:00"/>
    <d v="2024-01-03T17:14:00"/>
    <d v="2024-01-03T17:39:00"/>
    <d v="2024-01-03T18:21:00"/>
    <d v="2024-01-03T19:39:00"/>
    <n v="0.38"/>
    <n v="5"/>
    <n v="7"/>
    <n v="0.46"/>
    <m/>
    <n v="1"/>
    <s v="Online"/>
    <n v="0.84247590972377107"/>
    <m/>
    <n v="90"/>
    <m/>
    <n v="235.00000000116415"/>
    <s v="الأربعاء"/>
    <m/>
    <m/>
    <m/>
    <n v="-15.999999999767169"/>
  </r>
  <r>
    <s v="P100306"/>
    <s v="Internal Medicine"/>
    <s v="Follow-up"/>
    <s v="Scheduled"/>
    <d v="2024-02-10T00:00:00"/>
    <d v="2024-02-10T15:30:00"/>
    <d v="2024-02-10T15:25:00"/>
    <s v="Afternoon"/>
    <d v="2024-02-10T15:26:00"/>
    <d v="2024-02-10T15:38:00"/>
    <d v="2024-02-10T16:13:00"/>
    <d v="2024-02-10T16:34:00"/>
    <d v="2024-02-10T17:33:00"/>
    <d v="2024-02-10T19:45:00"/>
    <n v="0.65"/>
    <n v="8"/>
    <n v="7"/>
    <n v="0.17"/>
    <m/>
    <n v="1"/>
    <s v="Online"/>
    <n v="0.86327935966008529"/>
    <m/>
    <n v="47.999999999301508"/>
    <m/>
    <n v="259.99999999883585"/>
    <s v="السبت"/>
    <m/>
    <m/>
    <m/>
    <n v="-5.0000000058207661"/>
  </r>
  <r>
    <s v="P100312"/>
    <s v="Internal Medicine"/>
    <s v="New Patient"/>
    <s v="Scheduled"/>
    <d v="2024-03-07T00:00:00"/>
    <d v="2024-03-07T08:30:00"/>
    <d v="2024-03-07T08:14:00"/>
    <s v="Morning"/>
    <d v="2024-03-07T08:19:00"/>
    <d v="2024-03-07T08:20:00"/>
    <d v="2024-03-07T08:28:00"/>
    <d v="2024-03-07T08:44:00"/>
    <d v="2024-03-07T08:44:00"/>
    <d v="2024-03-07T09:25:00"/>
    <n v="0.64"/>
    <n v="7"/>
    <n v="13"/>
    <n v="0.15"/>
    <m/>
    <n v="1"/>
    <s v="Online"/>
    <n v="0.62043969825814316"/>
    <m/>
    <n v="14.00000000372529"/>
    <m/>
    <n v="71.000000000931323"/>
    <s v="الخميس"/>
    <m/>
    <m/>
    <m/>
    <n v="-15.999999999767169"/>
  </r>
  <r>
    <s v="P100313"/>
    <s v="Internal Medicine"/>
    <s v="Specialist Referral"/>
    <s v="Scheduled"/>
    <d v="2024-03-10T00:00:00"/>
    <d v="2024-03-10T10:30:00"/>
    <d v="2024-03-10T10:19:00"/>
    <s v="Morning"/>
    <d v="2024-03-10T10:22:00"/>
    <d v="2024-03-10T10:25:00"/>
    <d v="2024-03-10T12:32:00"/>
    <d v="2024-03-10T12:39:00"/>
    <d v="2024-03-10T12:39:00"/>
    <d v="2024-03-10T14:48:00"/>
    <n v="0.89"/>
    <n v="3"/>
    <n v="4"/>
    <n v="0.43"/>
    <m/>
    <n v="1"/>
    <s v="Online"/>
    <n v="0.1189071509373727"/>
    <m/>
    <n v="133.00000000395812"/>
    <m/>
    <n v="269.00000000721775"/>
    <s v="الأحد"/>
    <m/>
    <m/>
    <m/>
    <n v="-11.000000004423782"/>
  </r>
  <r>
    <s v="P100319"/>
    <s v="Internal Medicine"/>
    <s v="Follow-up"/>
    <s v="Emergency"/>
    <d v="2024-01-05T00:00:00"/>
    <d v="2024-01-05T08:15:00"/>
    <d v="2024-01-05T07:44:00"/>
    <s v="Morning"/>
    <d v="2024-01-05T07:48:00"/>
    <d v="2024-01-05T07:56:00"/>
    <d v="2024-01-05T10:38:00"/>
    <d v="2024-01-05T10:53:00"/>
    <d v="2024-01-05T10:53:00"/>
    <d v="2024-01-05T11:07:00"/>
    <n v="0.33"/>
    <n v="8"/>
    <n v="3"/>
    <n v="0.13"/>
    <d v="1899-12-30T00:51:10"/>
    <n v="0"/>
    <s v="Walk-in"/>
    <n v="0.69123328782326698"/>
    <m/>
    <n v="174.00000000139698"/>
    <m/>
    <n v="202.99999999115244"/>
    <s v="الجمعة"/>
    <m/>
    <m/>
    <m/>
    <n v="-30.99999999627471"/>
  </r>
  <r>
    <s v="P100333"/>
    <s v="Internal Medicine"/>
    <s v="New Patient"/>
    <s v="Emergency"/>
    <d v="2024-03-08T00:00:00"/>
    <d v="2024-03-08T11:45:00"/>
    <d v="2024-03-08T10:50:00"/>
    <s v="Morning"/>
    <d v="2024-03-08T10:51:00"/>
    <d v="2024-03-08T10:58:00"/>
    <d v="2024-03-08T11:31:00"/>
    <d v="2024-03-08T11:49:00"/>
    <d v="2024-03-08T11:49:00"/>
    <d v="2024-03-08T11:59:00"/>
    <n v="0.56000000000000005"/>
    <n v="3"/>
    <n v="14"/>
    <n v="0.37"/>
    <d v="1899-12-30T00:54:27"/>
    <n v="0"/>
    <s v="Walk-in"/>
    <n v="2.2355650339280553E-2"/>
    <m/>
    <n v="40.999999997438863"/>
    <m/>
    <n v="68.999999994412065"/>
    <s v="الجمعة"/>
    <m/>
    <m/>
    <m/>
    <n v="-55.000000001164153"/>
  </r>
  <r>
    <s v="P100357"/>
    <s v="Internal Medicine"/>
    <s v="Specialist Referral"/>
    <s v="Scheduled"/>
    <d v="2024-01-31T00:00:00"/>
    <d v="2024-01-31T14:45:00"/>
    <d v="2024-01-31T14:46:00"/>
    <s v="Afternoon"/>
    <d v="2024-01-31T14:48:00"/>
    <d v="2024-01-31T14:58:00"/>
    <d v="2024-01-31T15:14:00"/>
    <d v="2024-01-31T15:19:00"/>
    <d v="2024-01-31T16:27:00"/>
    <d v="2024-01-31T17:25:00"/>
    <n v="0.92"/>
    <n v="5"/>
    <n v="6"/>
    <n v="0.31"/>
    <m/>
    <n v="1"/>
    <s v="Online"/>
    <n v="0.66298683552382531"/>
    <m/>
    <n v="28.000000007450581"/>
    <m/>
    <n v="159.00000000488944"/>
    <s v="الأربعاء"/>
    <m/>
    <m/>
    <m/>
    <n v="0.99999999278225005"/>
  </r>
  <r>
    <s v="P100365"/>
    <s v="Internal Medicine"/>
    <s v="New Patient"/>
    <s v="Scheduled"/>
    <d v="2024-02-29T00:00:00"/>
    <d v="2024-02-29T09:00:00"/>
    <d v="2024-02-29T08:39:00"/>
    <s v="Morning"/>
    <d v="2024-02-29T08:41:00"/>
    <d v="2024-02-29T08:45:00"/>
    <d v="2024-02-29T09:10:00"/>
    <d v="2024-02-29T09:29:00"/>
    <d v="2024-02-29T10:36:00"/>
    <d v="2024-02-29T12:34:00"/>
    <n v="0.78"/>
    <n v="8"/>
    <n v="15"/>
    <n v="0.23"/>
    <m/>
    <n v="1"/>
    <s v="Online"/>
    <n v="0.24019077403764788"/>
    <m/>
    <n v="30.99999999627471"/>
    <m/>
    <n v="234.99999999068677"/>
    <s v="الخميس"/>
    <m/>
    <m/>
    <m/>
    <n v="-20.999999995110556"/>
  </r>
  <r>
    <s v="P100390"/>
    <s v="Internal Medicine"/>
    <s v="New Patient"/>
    <s v="Scheduled"/>
    <d v="2024-03-26T00:00:00"/>
    <d v="2024-03-26T12:15:00"/>
    <d v="2024-03-26T12:02:00"/>
    <s v="Afternoon"/>
    <d v="2024-03-26T12:06:00"/>
    <d v="2024-03-26T12:11:00"/>
    <d v="2024-03-26T12:53:00"/>
    <d v="2024-03-26T13:08:00"/>
    <d v="2024-03-26T13:08:00"/>
    <d v="2024-03-26T13:15:00"/>
    <n v="0.78"/>
    <n v="4"/>
    <n v="9"/>
    <n v="0.23"/>
    <m/>
    <n v="1"/>
    <s v="Online"/>
    <n v="0.90530266237580248"/>
    <m/>
    <n v="51.000000009080395"/>
    <m/>
    <n v="73.000000007450581"/>
    <s v="الثلاثاء"/>
    <m/>
    <m/>
    <m/>
    <n v="-13.000000000465661"/>
  </r>
  <r>
    <s v="P100398"/>
    <s v="Internal Medicine"/>
    <s v="Urgent Care"/>
    <s v="Emergency"/>
    <d v="2024-03-22T00:00:00"/>
    <d v="2024-03-22T08:45:00"/>
    <d v="2024-03-22T08:15:00"/>
    <s v="Morning"/>
    <d v="2024-03-22T08:19:00"/>
    <d v="2024-03-22T08:21:00"/>
    <d v="2024-03-22T09:23:00"/>
    <d v="2024-03-22T09:36:00"/>
    <d v="2024-03-22T10:20:00"/>
    <d v="2024-03-22T10:39:00"/>
    <n v="0.83"/>
    <n v="7"/>
    <n v="7"/>
    <n v="0.18"/>
    <d v="1899-12-30T00:23:45"/>
    <n v="0"/>
    <s v="Walk-in"/>
    <n v="0.23539981752886652"/>
    <m/>
    <n v="68.000000001629815"/>
    <m/>
    <n v="143.99999999790452"/>
    <s v="الجمعة"/>
    <m/>
    <m/>
    <m/>
    <n v="-30.00000000349246"/>
  </r>
  <r>
    <s v="P100404"/>
    <s v="Internal Medicine"/>
    <s v="New Patient"/>
    <s v="Scheduled"/>
    <d v="2024-03-21T00:00:00"/>
    <d v="2024-03-21T10:30:00"/>
    <d v="2024-03-21T10:19:00"/>
    <s v="Morning"/>
    <d v="2024-03-21T10:22:00"/>
    <d v="2024-03-21T10:25:00"/>
    <d v="2024-03-21T10:45:00"/>
    <d v="2024-03-21T10:55:00"/>
    <d v="2024-03-21T11:48:00"/>
    <d v="2024-03-21T12:54:00"/>
    <n v="0.55000000000000004"/>
    <n v="8"/>
    <n v="14"/>
    <n v="0.46"/>
    <m/>
    <n v="1"/>
    <s v="Online"/>
    <n v="0.67131092094387779"/>
    <m/>
    <n v="26.000000000931323"/>
    <m/>
    <n v="155.00000000232831"/>
    <s v="الخميس"/>
    <m/>
    <m/>
    <m/>
    <n v="-11.000000004423782"/>
  </r>
  <r>
    <s v="P100405"/>
    <s v="Internal Medicine"/>
    <s v="Urgent Care"/>
    <s v="Walk-in"/>
    <d v="2024-01-24T00:00:00"/>
    <d v="2024-01-24T08:00:00"/>
    <d v="2024-01-24T07:30:00"/>
    <s v="Morning"/>
    <d v="2024-01-24T07:35:00"/>
    <d v="2024-01-24T07:37:00"/>
    <d v="2024-01-24T08:38:00"/>
    <d v="2024-01-24T08:47:00"/>
    <d v="2024-01-24T09:16:00"/>
    <d v="2024-01-24T11:05:00"/>
    <n v="0.56999999999999995"/>
    <n v="4"/>
    <n v="5"/>
    <n v="0.33"/>
    <d v="1899-12-30T00:37:43"/>
    <n v="0"/>
    <s v="Walk-in"/>
    <n v="0.18493304305191582"/>
    <m/>
    <n v="68.000000001629815"/>
    <m/>
    <n v="214.99999999883585"/>
    <s v="الأربعاء"/>
    <m/>
    <m/>
    <m/>
    <n v="-30.00000000349246"/>
  </r>
  <r>
    <s v="P100406"/>
    <s v="Internal Medicine"/>
    <s v="Specialist Referral"/>
    <s v="Scheduled"/>
    <d v="2024-02-09T00:00:00"/>
    <d v="2024-02-09T12:30:00"/>
    <d v="2024-02-09T11:41:00"/>
    <s v="Morning"/>
    <d v="2024-02-09T11:42:00"/>
    <d v="2024-02-09T11:43:00"/>
    <d v="2024-02-09T11:51:00"/>
    <d v="2024-02-09T12:21:00"/>
    <d v="2024-02-09T12:54:00"/>
    <d v="2024-02-09T12:56:00"/>
    <n v="0.57999999999999996"/>
    <n v="3"/>
    <n v="6"/>
    <n v="0.18"/>
    <m/>
    <n v="1"/>
    <s v="Online"/>
    <n v="0.76764660611192226"/>
    <m/>
    <n v="10.000000001164153"/>
    <m/>
    <n v="75.00000000349246"/>
    <s v="الجمعة"/>
    <m/>
    <m/>
    <m/>
    <n v="-49.000000002561137"/>
  </r>
  <r>
    <s v="P100417"/>
    <s v="Internal Medicine"/>
    <s v="Follow-up"/>
    <s v="Scheduled"/>
    <d v="2024-02-07T00:00:00"/>
    <d v="2024-02-07T11:15:00"/>
    <d v="2024-02-07T10:34:00"/>
    <s v="Morning"/>
    <d v="2024-02-07T10:36:00"/>
    <d v="2024-02-07T10:40:00"/>
    <d v="2024-02-07T11:15:00"/>
    <d v="2024-02-07T11:42:00"/>
    <d v="2024-02-07T12:02:00"/>
    <d v="2024-02-07T12:05:00"/>
    <n v="0.92"/>
    <n v="2"/>
    <n v="3"/>
    <n v="0.3"/>
    <m/>
    <n v="1"/>
    <s v="Online"/>
    <n v="4.8775732553372864E-2"/>
    <m/>
    <n v="40.999999997438863"/>
    <m/>
    <n v="90.99999999278225"/>
    <s v="الأربعاء"/>
    <m/>
    <m/>
    <m/>
    <n v="-40.999999997438863"/>
  </r>
  <r>
    <s v="P100422"/>
    <s v="Internal Medicine"/>
    <s v="New Patient"/>
    <s v="Scheduled"/>
    <d v="2024-03-28T00:00:00"/>
    <d v="2024-03-28T10:00:00"/>
    <d v="2024-03-28T09:52:00"/>
    <s v="Morning"/>
    <d v="2024-03-28T09:54:00"/>
    <d v="2024-03-28T10:05:00"/>
    <d v="2024-03-28T11:11:00"/>
    <d v="2024-03-28T11:38:00"/>
    <d v="2024-03-28T13:07:00"/>
    <d v="2024-03-28T14:10:00"/>
    <n v="0.66"/>
    <n v="2"/>
    <n v="4"/>
    <n v="0.46"/>
    <m/>
    <n v="1"/>
    <s v="Online"/>
    <n v="0.37726176407556866"/>
    <m/>
    <n v="78.999999995576218"/>
    <m/>
    <n v="258.00000000279397"/>
    <s v="الخميس"/>
    <m/>
    <m/>
    <m/>
    <n v="-7.9999999946448952"/>
  </r>
  <r>
    <s v="P100434"/>
    <s v="Internal Medicine"/>
    <s v="Urgent Care"/>
    <s v="Walk-in"/>
    <d v="2024-01-29T00:00:00"/>
    <d v="2024-01-29T09:30:00"/>
    <d v="2024-01-29T08:46:00"/>
    <s v="Morning"/>
    <d v="2024-01-29T08:49:00"/>
    <d v="2024-01-29T08:58:00"/>
    <d v="2024-01-29T11:17:00"/>
    <d v="2024-01-29T11:34:00"/>
    <d v="2024-01-29T13:39:00"/>
    <d v="2024-01-29T15:51:00"/>
    <n v="0.54"/>
    <n v="5"/>
    <n v="3"/>
    <n v="0.32"/>
    <d v="1899-12-30T00:55:37"/>
    <n v="0"/>
    <s v="Walk-in"/>
    <n v="0.40948429212316062"/>
    <m/>
    <n v="150.99999999976717"/>
    <m/>
    <n v="425.00000000232831"/>
    <s v="الإثنين"/>
    <m/>
    <m/>
    <m/>
    <n v="-44.00000000721775"/>
  </r>
  <r>
    <s v="P100490"/>
    <s v="Internal Medicine"/>
    <s v="Urgent Care"/>
    <s v="Scheduled"/>
    <d v="2024-02-23T00:00:00"/>
    <d v="2024-02-23T10:30:00"/>
    <d v="2024-02-23T10:01:00"/>
    <s v="Morning"/>
    <d v="2024-02-23T10:04:00"/>
    <d v="2024-02-23T10:13:00"/>
    <d v="2024-02-23T11:08:00"/>
    <d v="2024-02-23T11:15:00"/>
    <d v="2024-02-23T11:15:00"/>
    <d v="2024-02-23T11:28:00"/>
    <n v="0.4"/>
    <n v="4"/>
    <n v="11"/>
    <n v="0.14000000000000001"/>
    <m/>
    <n v="1"/>
    <s v="Online"/>
    <n v="0.33098164562121013"/>
    <m/>
    <n v="66.999999998370185"/>
    <m/>
    <n v="87.000000000698492"/>
    <s v="الجمعة"/>
    <m/>
    <m/>
    <m/>
    <n v="-29.000000000232831"/>
  </r>
  <r>
    <s v="P100494"/>
    <s v="Internal Medicine"/>
    <s v="Specialist Referral"/>
    <s v="Scheduled"/>
    <d v="2024-02-21T00:00:00"/>
    <d v="2024-02-21T11:30:00"/>
    <d v="2024-02-21T11:31:00"/>
    <s v="Morning"/>
    <d v="2024-02-21T11:35:00"/>
    <d v="2024-02-21T11:44:00"/>
    <d v="2024-02-21T12:45:00"/>
    <d v="2024-02-21T13:06:00"/>
    <d v="2024-02-21T13:37:00"/>
    <d v="2024-02-21T15:03:00"/>
    <n v="0.4"/>
    <n v="3"/>
    <n v="13"/>
    <n v="0.11"/>
    <m/>
    <n v="1"/>
    <s v="Online"/>
    <n v="0.71494724572381219"/>
    <m/>
    <n v="74.000000000232831"/>
    <m/>
    <n v="211.99999999953434"/>
    <s v="الأربعاء"/>
    <m/>
    <m/>
    <m/>
    <n v="1.000000003259629"/>
  </r>
  <r>
    <s v="P100496"/>
    <s v="Internal Medicine"/>
    <s v="New Patient"/>
    <s v="Scheduled"/>
    <d v="2024-02-18T00:00:00"/>
    <d v="2024-02-18T12:00:00"/>
    <d v="2024-02-18T11:56:00"/>
    <s v="Morning"/>
    <d v="2024-02-18T12:01:00"/>
    <d v="2024-02-18T12:08:00"/>
    <d v="2024-02-18T13:20:00"/>
    <d v="2024-02-18T13:25:00"/>
    <d v="2024-02-18T14:54:00"/>
    <d v="2024-02-18T17:04:00"/>
    <n v="0.84"/>
    <n v="3"/>
    <n v="3"/>
    <n v="0.35"/>
    <m/>
    <n v="1"/>
    <s v="Online"/>
    <n v="5.6649967994870654E-2"/>
    <m/>
    <n v="84.000000001396984"/>
    <m/>
    <n v="307.99999999813735"/>
    <s v="الأحد"/>
    <m/>
    <m/>
    <m/>
    <n v="-4.0000000025611371"/>
  </r>
  <r>
    <s v="P100509"/>
    <s v="Internal Medicine"/>
    <s v="New Patient"/>
    <s v="Emergency"/>
    <d v="2024-03-26T00:00:00"/>
    <d v="2024-03-26T10:30:00"/>
    <d v="2024-03-26T10:44:00"/>
    <s v="Morning"/>
    <d v="2024-03-26T10:48:00"/>
    <d v="2024-03-26T10:55:00"/>
    <d v="2024-03-26T11:34:00"/>
    <d v="2024-03-26T11:51:00"/>
    <d v="2024-03-26T12:23:00"/>
    <d v="2024-03-26T12:32:00"/>
    <n v="0.86"/>
    <n v="6"/>
    <n v="9"/>
    <n v="0.28999999999999998"/>
    <d v="1899-12-30T00:49:29"/>
    <n v="0"/>
    <s v="Walk-in"/>
    <n v="2.2354476341323815E-2"/>
    <m/>
    <n v="49.999999995343387"/>
    <m/>
    <n v="107.99999999580905"/>
    <s v="الثلاثاء"/>
    <m/>
    <m/>
    <m/>
    <n v="14.00000000372529"/>
  </r>
  <r>
    <s v="P100524"/>
    <s v="Internal Medicine"/>
    <s v="Urgent Care"/>
    <s v="Scheduled"/>
    <d v="2024-02-11T00:00:00"/>
    <d v="2024-02-11T16:30:00"/>
    <d v="2024-02-11T16:37:00"/>
    <s v="Afternoon"/>
    <d v="2024-02-11T16:41:00"/>
    <d v="2024-02-11T16:45:00"/>
    <d v="2024-02-11T17:03:00"/>
    <d v="2024-02-11T17:26:00"/>
    <d v="2024-02-11T18:15:00"/>
    <d v="2024-02-11T18:22:00"/>
    <n v="0.85"/>
    <n v="5"/>
    <n v="6"/>
    <n v="0.13"/>
    <m/>
    <n v="1"/>
    <s v="Online"/>
    <n v="0.57098257183628232"/>
    <m/>
    <n v="26.000000000931323"/>
    <m/>
    <n v="104.99999999650754"/>
    <s v="الأحد"/>
    <m/>
    <m/>
    <m/>
    <n v="7.0000000018626451"/>
  </r>
  <r>
    <s v="P100534"/>
    <s v="Internal Medicine"/>
    <s v="Specialist Referral"/>
    <s v="Scheduled"/>
    <d v="2024-03-24T00:00:00"/>
    <d v="2024-03-24T16:00:00"/>
    <d v="2024-03-24T15:16:00"/>
    <s v="Afternoon"/>
    <d v="2024-03-24T15:19:00"/>
    <d v="2024-03-24T15:22:00"/>
    <d v="2024-03-24T15:36:00"/>
    <d v="2024-03-24T15:45:00"/>
    <d v="2024-03-24T16:44:00"/>
    <d v="2024-03-24T17:08:00"/>
    <n v="0.4"/>
    <n v="3"/>
    <n v="9"/>
    <n v="0.37"/>
    <m/>
    <n v="1"/>
    <s v="Online"/>
    <n v="0.90560484859919144"/>
    <m/>
    <n v="20.000000002328306"/>
    <m/>
    <n v="111.99999999837019"/>
    <s v="الأحد"/>
    <m/>
    <m/>
    <m/>
    <n v="-43.999999996740371"/>
  </r>
  <r>
    <s v="P100538"/>
    <s v="Internal Medicine"/>
    <s v="Follow-up"/>
    <s v="Walk-in"/>
    <d v="2024-01-31T00:00:00"/>
    <d v="2024-01-31T10:15:00"/>
    <d v="2024-01-31T10:05:00"/>
    <s v="Morning"/>
    <d v="2024-01-31T10:08:00"/>
    <d v="2024-01-31T10:15:00"/>
    <d v="2024-01-31T11:35:00"/>
    <d v="2024-01-31T12:03:00"/>
    <d v="2024-01-31T12:19:00"/>
    <d v="2024-01-31T12:31:00"/>
    <n v="0.54"/>
    <n v="8"/>
    <n v="8"/>
    <n v="0.34"/>
    <d v="1899-12-30T00:10:29"/>
    <n v="0"/>
    <s v="Walk-in"/>
    <n v="0.28327003092243885"/>
    <m/>
    <n v="90"/>
    <m/>
    <n v="145.9999999939464"/>
    <s v="الأربعاء"/>
    <m/>
    <m/>
    <m/>
    <n v="-10.000000001164153"/>
  </r>
  <r>
    <s v="P100539"/>
    <s v="Internal Medicine"/>
    <s v="Follow-up"/>
    <s v="Scheduled"/>
    <d v="2024-02-05T00:00:00"/>
    <d v="2024-02-05T14:15:00"/>
    <d v="2024-02-05T13:49:00"/>
    <s v="Afternoon"/>
    <d v="2024-02-05T13:52:00"/>
    <d v="2024-02-05T13:59:00"/>
    <d v="2024-02-05T14:14:00"/>
    <d v="2024-02-05T14:33:00"/>
    <d v="2024-02-05T15:14:00"/>
    <d v="2024-02-05T16:04:00"/>
    <n v="0.75"/>
    <n v="4"/>
    <n v="5"/>
    <n v="0.22"/>
    <m/>
    <n v="1"/>
    <s v="Online"/>
    <n v="0.39397309356287991"/>
    <m/>
    <n v="24.999999997671694"/>
    <m/>
    <n v="135"/>
    <s v="الإثنين"/>
    <m/>
    <m/>
    <m/>
    <n v="-26.000000000931323"/>
  </r>
  <r>
    <s v="P100542"/>
    <s v="Internal Medicine"/>
    <s v="Specialist Referral"/>
    <s v="Emergency"/>
    <d v="2024-02-20T00:00:00"/>
    <d v="2024-02-20T09:30:00"/>
    <d v="2024-02-20T09:02:00"/>
    <s v="Morning"/>
    <d v="2024-02-20T09:07:00"/>
    <d v="2024-02-20T09:13:00"/>
    <d v="2024-02-20T09:20:00"/>
    <d v="2024-02-20T09:35:00"/>
    <d v="2024-02-20T10:16:00"/>
    <d v="2024-02-20T10:25:00"/>
    <n v="0.91"/>
    <n v="6"/>
    <n v="13"/>
    <n v="0.34"/>
    <d v="1899-12-30T00:09:46"/>
    <n v="0"/>
    <s v="Walk-in"/>
    <n v="0.52071243640347187"/>
    <m/>
    <n v="18.000000006286427"/>
    <m/>
    <n v="83.000000008614734"/>
    <s v="الثلاثاء"/>
    <m/>
    <m/>
    <m/>
    <n v="-28.000000007450581"/>
  </r>
  <r>
    <s v="P100550"/>
    <s v="Internal Medicine"/>
    <s v="Specialist Referral"/>
    <s v="Walk-in"/>
    <d v="2024-01-31T00:00:00"/>
    <d v="2024-01-31T16:15:00"/>
    <d v="2024-01-31T16:05:00"/>
    <s v="Afternoon"/>
    <d v="2024-01-31T16:09:00"/>
    <d v="2024-01-31T16:11:00"/>
    <d v="2024-01-31T17:16:00"/>
    <d v="2024-01-31T17:26:00"/>
    <d v="2024-01-31T17:26:00"/>
    <d v="2024-01-31T18:33:00"/>
    <n v="0.63"/>
    <n v="8"/>
    <n v="12"/>
    <n v="0.49"/>
    <d v="1899-12-30T00:11:44"/>
    <n v="0"/>
    <s v="Walk-in"/>
    <n v="0.10656905076139245"/>
    <m/>
    <n v="71.000000000931323"/>
    <m/>
    <n v="148.00000000046566"/>
    <s v="الأربعاء"/>
    <m/>
    <m/>
    <m/>
    <n v="-10.000000001164153"/>
  </r>
  <r>
    <s v="P100558"/>
    <s v="Internal Medicine"/>
    <s v="Follow-up"/>
    <s v="Scheduled"/>
    <d v="2024-01-02T00:00:00"/>
    <d v="2024-01-02T10:00:00"/>
    <d v="2024-01-02T10:06:00"/>
    <s v="Morning"/>
    <d v="2024-01-02T10:09:00"/>
    <d v="2024-01-02T10:12:00"/>
    <d v="2024-01-02T10:57:00"/>
    <d v="2024-01-02T11:24:00"/>
    <d v="2024-01-02T12:38:00"/>
    <d v="2024-01-02T13:19:00"/>
    <n v="0.53"/>
    <n v="3"/>
    <n v="9"/>
    <n v="0.28999999999999998"/>
    <m/>
    <n v="1"/>
    <s v="Online"/>
    <n v="0.89852565732097722"/>
    <m/>
    <n v="51.000000009080395"/>
    <m/>
    <n v="193.00000000046566"/>
    <s v="الثلاثاء"/>
    <m/>
    <m/>
    <m/>
    <n v="5.9999999986030161"/>
  </r>
  <r>
    <s v="P100583"/>
    <s v="Internal Medicine"/>
    <s v="Follow-up"/>
    <s v="Scheduled"/>
    <d v="2024-01-06T00:00:00"/>
    <d v="2024-01-06T16:45:00"/>
    <d v="2024-01-06T16:36:00"/>
    <s v="Afternoon"/>
    <d v="2024-01-06T16:39:00"/>
    <d v="2024-01-06T16:51:00"/>
    <d v="2024-01-06T17:05:00"/>
    <d v="2024-01-06T17:36:00"/>
    <d v="2024-01-06T18:26:00"/>
    <d v="2024-01-06T18:31:00"/>
    <n v="0.47"/>
    <n v="3"/>
    <n v="10"/>
    <n v="0.33"/>
    <m/>
    <n v="1"/>
    <s v="Online"/>
    <n v="0.2038801811887484"/>
    <m/>
    <n v="29.000000000232831"/>
    <m/>
    <n v="114.99999999767169"/>
    <s v="السبت"/>
    <m/>
    <m/>
    <m/>
    <n v="-8.9999999979045242"/>
  </r>
  <r>
    <s v="P100602"/>
    <s v="Internal Medicine"/>
    <s v="Specialist Referral"/>
    <s v="Scheduled"/>
    <d v="2024-01-18T00:00:00"/>
    <d v="2024-01-18T15:15:00"/>
    <d v="2024-01-18T14:49:00"/>
    <s v="Afternoon"/>
    <d v="2024-01-18T14:51:00"/>
    <d v="2024-01-18T14:57:00"/>
    <d v="2024-01-18T17:44:00"/>
    <d v="2024-01-18T18:11:00"/>
    <d v="2024-01-18T18:44:00"/>
    <d v="2024-01-18T18:58:00"/>
    <n v="0.37"/>
    <n v="6"/>
    <n v="4"/>
    <n v="0.12"/>
    <m/>
    <n v="1"/>
    <s v="Online"/>
    <n v="0.12502178083934401"/>
    <m/>
    <n v="175.00000000465661"/>
    <m/>
    <n v="249.00000000488944"/>
    <s v="الخميس"/>
    <m/>
    <m/>
    <m/>
    <n v="-26.000000000931323"/>
  </r>
  <r>
    <s v="P100603"/>
    <s v="Internal Medicine"/>
    <s v="Follow-up"/>
    <s v="Walk-in"/>
    <d v="2024-03-05T00:00:00"/>
    <d v="2024-03-05T10:00:00"/>
    <d v="2024-03-05T10:02:00"/>
    <s v="Morning"/>
    <d v="2024-03-05T10:05:00"/>
    <d v="2024-03-05T10:10:00"/>
    <d v="2024-03-05T10:32:00"/>
    <d v="2024-03-05T10:46:00"/>
    <d v="2024-03-05T10:46:00"/>
    <d v="2024-03-05T13:00:00"/>
    <n v="0.68"/>
    <n v="7"/>
    <n v="12"/>
    <n v="0.32"/>
    <d v="1899-12-30T00:12:34"/>
    <n v="0"/>
    <s v="Walk-in"/>
    <n v="0.12631935536627503"/>
    <m/>
    <n v="29.999999993015081"/>
    <m/>
    <n v="177.99999999348074"/>
    <s v="الثلاثاء"/>
    <m/>
    <m/>
    <m/>
    <n v="2.000000006519258"/>
  </r>
  <r>
    <s v="P100605"/>
    <s v="Internal Medicine"/>
    <s v="New Patient"/>
    <s v="Scheduled"/>
    <d v="2024-02-27T00:00:00"/>
    <d v="2024-02-27T15:45:00"/>
    <d v="2024-02-27T15:21:00"/>
    <s v="Afternoon"/>
    <d v="2024-02-27T15:25:00"/>
    <d v="2024-02-27T15:33:00"/>
    <d v="2024-02-27T15:45:00"/>
    <d v="2024-02-27T16:08:00"/>
    <d v="2024-02-27T16:08:00"/>
    <d v="2024-02-27T16:53:00"/>
    <n v="0.31"/>
    <n v="8"/>
    <n v="14"/>
    <n v="0.3"/>
    <m/>
    <n v="1"/>
    <s v="Online"/>
    <n v="0.91777371627183724"/>
    <m/>
    <n v="24.000000004889444"/>
    <m/>
    <n v="92.000000006519258"/>
    <s v="الثلاثاء"/>
    <m/>
    <m/>
    <m/>
    <n v="-24.000000004889444"/>
  </r>
  <r>
    <s v="P100606"/>
    <s v="Internal Medicine"/>
    <s v="Urgent Care"/>
    <s v="Scheduled"/>
    <d v="2024-02-21T00:00:00"/>
    <d v="2024-02-21T08:45:00"/>
    <d v="2024-02-21T09:02:00"/>
    <s v="Morning"/>
    <d v="2024-02-21T09:04:00"/>
    <d v="2024-02-21T09:12:00"/>
    <d v="2024-02-21T09:13:00"/>
    <d v="2024-02-21T09:42:00"/>
    <d v="2024-02-21T11:09:00"/>
    <d v="2024-02-21T11:22:00"/>
    <n v="0.37"/>
    <n v="6"/>
    <n v="6"/>
    <n v="0.44"/>
    <m/>
    <n v="1"/>
    <s v="Online"/>
    <n v="0.98924644034953257"/>
    <m/>
    <n v="11.000000004423782"/>
    <m/>
    <n v="140.00000000582077"/>
    <s v="الأربعاء"/>
    <m/>
    <m/>
    <m/>
    <n v="16.999999992549419"/>
  </r>
  <r>
    <s v="P100620"/>
    <s v="Internal Medicine"/>
    <s v="Specialist Referral"/>
    <s v="Scheduled"/>
    <d v="2024-01-09T00:00:00"/>
    <d v="2024-01-09T11:45:00"/>
    <d v="2024-01-09T11:38:00"/>
    <s v="Morning"/>
    <d v="2024-01-09T11:40:00"/>
    <d v="2024-01-09T11:45:00"/>
    <d v="2024-01-09T12:07:00"/>
    <d v="2024-01-09T12:39:00"/>
    <d v="2024-01-09T13:10:00"/>
    <d v="2024-01-09T14:48:00"/>
    <n v="0.45"/>
    <n v="7"/>
    <n v="7"/>
    <n v="0.25"/>
    <m/>
    <n v="1"/>
    <s v="Online"/>
    <n v="1.0415567041442197E-2"/>
    <m/>
    <n v="29.000000000232831"/>
    <m/>
    <n v="190.00000000116415"/>
    <s v="الثلاثاء"/>
    <m/>
    <m/>
    <m/>
    <n v="-7.0000000018626451"/>
  </r>
  <r>
    <s v="P100621"/>
    <s v="Internal Medicine"/>
    <s v="New Patient"/>
    <s v="Scheduled"/>
    <d v="2024-02-21T00:00:00"/>
    <d v="2024-02-21T08:15:00"/>
    <d v="2024-02-21T08:18:00"/>
    <s v="Morning"/>
    <d v="2024-02-21T08:20:00"/>
    <d v="2024-02-21T08:28:00"/>
    <d v="2024-02-21T09:35:00"/>
    <d v="2024-02-21T09:57:00"/>
    <d v="2024-02-21T09:57:00"/>
    <d v="2024-02-21T10:33:00"/>
    <n v="0.68"/>
    <n v="2"/>
    <n v="11"/>
    <n v="0.32"/>
    <m/>
    <n v="1"/>
    <s v="Online"/>
    <n v="0.86674007124962338"/>
    <m/>
    <n v="76.999999999534339"/>
    <m/>
    <n v="135"/>
    <s v="الأربعاء"/>
    <m/>
    <m/>
    <m/>
    <n v="2.9999999993015081"/>
  </r>
  <r>
    <s v="P100628"/>
    <s v="Internal Medicine"/>
    <s v="Urgent Care"/>
    <s v="Scheduled"/>
    <d v="2024-03-18T00:00:00"/>
    <d v="2024-03-18T16:30:00"/>
    <d v="2024-03-18T16:30:00"/>
    <s v="Afternoon"/>
    <d v="2024-03-18T16:32:00"/>
    <d v="2024-03-18T16:37:00"/>
    <d v="2024-03-18T17:07:00"/>
    <d v="2024-03-18T17:33:00"/>
    <d v="2024-03-18T18:11:00"/>
    <d v="2024-03-18T18:24:00"/>
    <n v="0.59"/>
    <n v="2"/>
    <n v="5"/>
    <n v="0.28999999999999998"/>
    <m/>
    <n v="1"/>
    <s v="Online"/>
    <n v="0.55952082960122007"/>
    <m/>
    <n v="36.999999994877726"/>
    <m/>
    <n v="114.00000000488944"/>
    <s v="الإثنين"/>
    <m/>
    <m/>
    <m/>
    <n v="0"/>
  </r>
  <r>
    <s v="P100633"/>
    <s v="Internal Medicine"/>
    <s v="Follow-up"/>
    <s v="Emergency"/>
    <d v="2024-01-15T00:00:00"/>
    <d v="2024-01-15T09:30:00"/>
    <d v="2024-01-15T09:40:00"/>
    <s v="Morning"/>
    <d v="2024-01-15T09:42:00"/>
    <d v="2024-01-15T09:46:00"/>
    <d v="2024-01-15T10:12:00"/>
    <d v="2024-01-15T10:17:00"/>
    <d v="2024-01-15T10:17:00"/>
    <d v="2024-01-15T11:01:00"/>
    <n v="0.88"/>
    <n v="6"/>
    <n v="14"/>
    <n v="0.24"/>
    <d v="1899-12-30T00:44:35"/>
    <n v="0"/>
    <s v="Walk-in"/>
    <n v="0.7980540650554292"/>
    <m/>
    <n v="31.999999999534339"/>
    <m/>
    <n v="80.999999991618097"/>
    <s v="الإثنين"/>
    <m/>
    <m/>
    <m/>
    <n v="10.000000001164153"/>
  </r>
  <r>
    <s v="P100635"/>
    <s v="Internal Medicine"/>
    <s v="Specialist Referral"/>
    <s v="Scheduled"/>
    <d v="2024-01-09T00:00:00"/>
    <d v="2024-01-09T09:45:00"/>
    <d v="2024-01-09T09:27:00"/>
    <s v="Morning"/>
    <d v="2024-01-09T09:30:00"/>
    <d v="2024-01-09T09:35:00"/>
    <d v="2024-01-09T10:47:00"/>
    <d v="2024-01-09T11:13:00"/>
    <d v="2024-01-09T11:46:00"/>
    <d v="2024-01-09T12:49:00"/>
    <n v="0.75"/>
    <n v="8"/>
    <n v="7"/>
    <n v="0.34"/>
    <m/>
    <n v="1"/>
    <s v="Online"/>
    <n v="0.28463423554727318"/>
    <m/>
    <n v="79.999999998835847"/>
    <m/>
    <n v="201.99999999837019"/>
    <s v="الثلاثاء"/>
    <m/>
    <m/>
    <m/>
    <n v="-17.999999995809048"/>
  </r>
  <r>
    <s v="P100645"/>
    <s v="Internal Medicine"/>
    <s v="New Patient"/>
    <s v="Scheduled"/>
    <d v="2024-02-15T00:00:00"/>
    <d v="2024-02-15T11:15:00"/>
    <d v="2024-02-15T11:25:00"/>
    <s v="Morning"/>
    <d v="2024-02-15T11:28:00"/>
    <d v="2024-02-15T11:31:00"/>
    <d v="2024-02-15T12:18:00"/>
    <d v="2024-02-15T12:31:00"/>
    <d v="2024-02-15T13:16:00"/>
    <d v="2024-02-15T13:18:00"/>
    <n v="0.42"/>
    <n v="4"/>
    <n v="15"/>
    <n v="0.18"/>
    <m/>
    <n v="1"/>
    <s v="Online"/>
    <n v="0.67872798413882751"/>
    <m/>
    <n v="52.999999994644895"/>
    <m/>
    <n v="113.00000000162981"/>
    <s v="الخميس"/>
    <m/>
    <m/>
    <m/>
    <n v="10.000000001164153"/>
  </r>
  <r>
    <s v="P100658"/>
    <s v="Internal Medicine"/>
    <s v="Follow-up"/>
    <s v="Scheduled"/>
    <d v="2024-02-06T00:00:00"/>
    <d v="2024-02-06T09:30:00"/>
    <d v="2024-02-06T09:02:00"/>
    <s v="Morning"/>
    <d v="2024-02-06T09:06:00"/>
    <d v="2024-02-06T09:09:00"/>
    <d v="2024-02-06T09:53:00"/>
    <d v="2024-02-06T10:06:00"/>
    <d v="2024-02-06T10:06:00"/>
    <d v="2024-02-06T10:08:00"/>
    <n v="0.72"/>
    <n v="3"/>
    <n v="7"/>
    <n v="0.32"/>
    <m/>
    <n v="1"/>
    <s v="Online"/>
    <n v="0.72903633617916563"/>
    <m/>
    <n v="51.000000009080395"/>
    <m/>
    <n v="66.000000005587935"/>
    <s v="الثلاثاء"/>
    <m/>
    <m/>
    <m/>
    <n v="-28.000000007450581"/>
  </r>
  <r>
    <s v="P100659"/>
    <s v="Internal Medicine"/>
    <s v="Urgent Care"/>
    <s v="Walk-in"/>
    <d v="2024-03-11T00:00:00"/>
    <d v="2024-03-11T15:00:00"/>
    <d v="2024-03-11T15:06:00"/>
    <s v="Afternoon"/>
    <d v="2024-03-11T15:07:00"/>
    <d v="2024-03-11T15:12:00"/>
    <d v="2024-03-11T16:25:00"/>
    <d v="2024-03-11T16:30:00"/>
    <d v="2024-03-11T16:59:00"/>
    <d v="2024-03-11T18:07:00"/>
    <n v="0.56000000000000005"/>
    <n v="4"/>
    <n v="13"/>
    <n v="0.47"/>
    <d v="1899-12-30T00:15:35"/>
    <n v="0"/>
    <s v="Walk-in"/>
    <n v="0.38843146395475148"/>
    <m/>
    <n v="79.000000006053597"/>
    <m/>
    <n v="181.00000000325963"/>
    <s v="الإثنين"/>
    <m/>
    <m/>
    <m/>
    <n v="5.9999999986030161"/>
  </r>
  <r>
    <s v="P100700"/>
    <s v="Internal Medicine"/>
    <s v="Urgent Care"/>
    <s v="Scheduled"/>
    <d v="2024-01-12T00:00:00"/>
    <d v="2024-01-12T10:00:00"/>
    <d v="2024-01-12T09:51:00"/>
    <s v="Morning"/>
    <d v="2024-01-12T09:53:00"/>
    <d v="2024-01-12T10:00:00"/>
    <d v="2024-01-12T10:10:00"/>
    <d v="2024-01-12T10:38:00"/>
    <d v="2024-01-12T12:08:00"/>
    <d v="2024-01-12T13:50:00"/>
    <n v="0.4"/>
    <n v="8"/>
    <n v="13"/>
    <n v="0.46"/>
    <m/>
    <n v="1"/>
    <s v="Online"/>
    <n v="4.1188095670443126E-2"/>
    <m/>
    <n v="18.999999999068677"/>
    <m/>
    <n v="239.00000000372529"/>
    <s v="الجمعة"/>
    <m/>
    <m/>
    <m/>
    <n v="-8.9999999979045242"/>
  </r>
  <r>
    <s v="P100713"/>
    <s v="Internal Medicine"/>
    <s v="New Patient"/>
    <s v="Scheduled"/>
    <d v="2024-03-22T00:00:00"/>
    <d v="2024-03-22T08:15:00"/>
    <d v="2024-03-22T07:55:00"/>
    <s v="Morning"/>
    <d v="2024-03-22T08:00:00"/>
    <d v="2024-03-22T08:02:00"/>
    <d v="2024-03-22T08:03:00"/>
    <d v="2024-03-22T08:10:00"/>
    <d v="2024-03-22T11:02:00"/>
    <d v="2024-03-22T11:56:00"/>
    <n v="0.43"/>
    <n v="3"/>
    <n v="7"/>
    <n v="0.17"/>
    <m/>
    <n v="1"/>
    <s v="Online"/>
    <n v="0.90918928130144494"/>
    <m/>
    <n v="8.0000000051222742"/>
    <m/>
    <n v="240.99999999976717"/>
    <s v="الجمعة"/>
    <m/>
    <m/>
    <m/>
    <n v="-20.000000002328306"/>
  </r>
  <r>
    <s v="P100762"/>
    <s v="Internal Medicine"/>
    <s v="Follow-up"/>
    <s v="Scheduled"/>
    <d v="2024-01-13T00:00:00"/>
    <d v="2024-01-13T11:30:00"/>
    <d v="2024-01-13T11:44:00"/>
    <s v="Morning"/>
    <d v="2024-01-13T11:46:00"/>
    <d v="2024-01-13T11:56:00"/>
    <d v="2024-01-13T13:36:00"/>
    <d v="2024-01-13T13:50:00"/>
    <d v="2024-01-13T14:18:00"/>
    <d v="2024-01-13T14:28:00"/>
    <n v="0.76"/>
    <n v="8"/>
    <n v="11"/>
    <n v="0.28000000000000003"/>
    <m/>
    <n v="1"/>
    <s v="Online"/>
    <n v="0.86462821070038665"/>
    <m/>
    <n v="111.99999999837019"/>
    <m/>
    <n v="164.00000000023283"/>
    <s v="السبت"/>
    <m/>
    <m/>
    <m/>
    <n v="14.00000000372529"/>
  </r>
  <r>
    <s v="P100788"/>
    <s v="Internal Medicine"/>
    <s v="Follow-up"/>
    <s v="Scheduled"/>
    <d v="2024-02-27T00:00:00"/>
    <d v="2024-02-27T14:30:00"/>
    <d v="2024-02-27T14:14:00"/>
    <s v="Afternoon"/>
    <d v="2024-02-27T14:17:00"/>
    <d v="2024-02-27T14:24:00"/>
    <d v="2024-02-27T15:38:00"/>
    <d v="2024-02-27T15:44:00"/>
    <d v="2024-02-27T15:44:00"/>
    <d v="2024-02-27T15:58:00"/>
    <n v="0.92"/>
    <n v="2"/>
    <n v="4"/>
    <n v="0.3"/>
    <m/>
    <n v="1"/>
    <s v="Online"/>
    <n v="0.46371628940795195"/>
    <m/>
    <n v="84.000000001396984"/>
    <m/>
    <n v="104.00000000372529"/>
    <s v="الثلاثاء"/>
    <m/>
    <m/>
    <m/>
    <n v="-15.999999999767169"/>
  </r>
  <r>
    <s v="P100793"/>
    <s v="Internal Medicine"/>
    <s v="New Patient"/>
    <s v="Scheduled"/>
    <d v="2024-01-06T00:00:00"/>
    <d v="2024-01-06T14:30:00"/>
    <d v="2024-01-06T14:36:00"/>
    <s v="Afternoon"/>
    <d v="2024-01-06T14:39:00"/>
    <d v="2024-01-06T14:48:00"/>
    <d v="2024-01-06T15:00:00"/>
    <d v="2024-01-06T15:36:00"/>
    <d v="2024-01-06T16:19:00"/>
    <d v="2024-01-06T16:24:00"/>
    <n v="0.4"/>
    <n v="3"/>
    <n v="10"/>
    <n v="0.23"/>
    <m/>
    <n v="1"/>
    <s v="Online"/>
    <n v="8.713649511698085E-2"/>
    <m/>
    <n v="24.000000004889444"/>
    <m/>
    <n v="108.00000000628643"/>
    <s v="السبت"/>
    <m/>
    <m/>
    <m/>
    <n v="5.9999999986030161"/>
  </r>
  <r>
    <s v="P100796"/>
    <s v="Internal Medicine"/>
    <s v="Urgent Care"/>
    <s v="Scheduled"/>
    <d v="2024-02-12T00:00:00"/>
    <d v="2024-02-12T13:30:00"/>
    <d v="2024-02-12T13:17:00"/>
    <s v="Afternoon"/>
    <d v="2024-02-12T13:21:00"/>
    <d v="2024-02-12T13:27:00"/>
    <d v="2024-02-12T14:32:00"/>
    <d v="2024-02-12T14:59:00"/>
    <d v="2024-02-12T17:54:00"/>
    <d v="2024-02-12T17:57:00"/>
    <n v="0.65"/>
    <n v="5"/>
    <n v="10"/>
    <n v="0.17"/>
    <m/>
    <n v="1"/>
    <s v="Online"/>
    <n v="0.63188090861883806"/>
    <m/>
    <n v="75.00000000349246"/>
    <m/>
    <n v="280.00000000116415"/>
    <s v="الإثنين"/>
    <m/>
    <m/>
    <m/>
    <n v="-13.000000000465661"/>
  </r>
  <r>
    <s v="P100814"/>
    <s v="Internal Medicine"/>
    <s v="New Patient"/>
    <s v="Walk-in"/>
    <d v="2024-03-10T00:00:00"/>
    <d v="2024-03-10T12:15:00"/>
    <d v="2024-03-10T12:23:00"/>
    <s v="Afternoon"/>
    <d v="2024-03-10T12:25:00"/>
    <d v="2024-03-10T12:32:00"/>
    <d v="2024-03-10T12:57:00"/>
    <d v="2024-03-10T13:21:00"/>
    <d v="2024-03-10T14:47:00"/>
    <d v="2024-03-10T16:17:00"/>
    <n v="0.45"/>
    <n v="4"/>
    <n v="10"/>
    <n v="0.32"/>
    <d v="1899-12-30T00:30:32"/>
    <n v="0"/>
    <s v="Walk-in"/>
    <n v="0.5788104798449567"/>
    <m/>
    <n v="33.999999995576218"/>
    <m/>
    <n v="233.99999999790452"/>
    <s v="الأحد"/>
    <m/>
    <m/>
    <m/>
    <n v="8.0000000051222742"/>
  </r>
  <r>
    <s v="P100847"/>
    <s v="Internal Medicine"/>
    <s v="Urgent Care"/>
    <s v="Scheduled"/>
    <d v="2024-02-28T00:00:00"/>
    <d v="2024-02-28T15:45:00"/>
    <d v="2024-02-28T15:32:00"/>
    <s v="Afternoon"/>
    <d v="2024-02-28T15:33:00"/>
    <d v="2024-02-28T15:42:00"/>
    <d v="2024-02-28T17:08:00"/>
    <d v="2024-02-28T17:30:00"/>
    <d v="2024-02-28T18:11:00"/>
    <d v="2024-02-28T19:14:00"/>
    <n v="0.69"/>
    <n v="8"/>
    <n v="5"/>
    <n v="0.18"/>
    <m/>
    <n v="1"/>
    <s v="Online"/>
    <n v="0.51273849862929888"/>
    <m/>
    <n v="95.999999998603016"/>
    <m/>
    <n v="222.00000000069849"/>
    <s v="الأربعاء"/>
    <m/>
    <m/>
    <m/>
    <n v="-13.000000000465661"/>
  </r>
  <r>
    <s v="P100851"/>
    <s v="Internal Medicine"/>
    <s v="Urgent Care"/>
    <s v="Scheduled"/>
    <d v="2024-02-15T00:00:00"/>
    <d v="2024-02-15T16:00:00"/>
    <d v="2024-02-15T15:42:00"/>
    <s v="Afternoon"/>
    <d v="2024-02-15T15:45:00"/>
    <d v="2024-02-15T15:48:00"/>
    <d v="2024-02-15T15:52:00"/>
    <d v="2024-02-15T16:22:00"/>
    <d v="2024-02-15T16:52:00"/>
    <d v="2024-02-15T18:03:00"/>
    <n v="0.33"/>
    <n v="4"/>
    <n v="13"/>
    <n v="0.46"/>
    <m/>
    <n v="1"/>
    <s v="Online"/>
    <n v="0.54017235067155367"/>
    <m/>
    <n v="10.000000001164153"/>
    <m/>
    <n v="140.99999999860302"/>
    <s v="الخميس"/>
    <m/>
    <m/>
    <m/>
    <n v="-17.999999995809048"/>
  </r>
  <r>
    <s v="P100874"/>
    <s v="Internal Medicine"/>
    <s v="Follow-up"/>
    <s v="Emergency"/>
    <d v="2024-01-31T00:00:00"/>
    <d v="2024-01-31T14:45:00"/>
    <d v="2024-01-31T14:23:00"/>
    <s v="Afternoon"/>
    <d v="2024-01-31T14:24:00"/>
    <d v="2024-01-31T14:26:00"/>
    <d v="2024-01-31T15:32:00"/>
    <d v="2024-01-31T15:40:00"/>
    <d v="2024-01-31T16:16:00"/>
    <d v="2024-01-31T17:21:00"/>
    <n v="0.56999999999999995"/>
    <n v="2"/>
    <n v="3"/>
    <n v="0.35"/>
    <d v="1899-12-30T00:26:29"/>
    <n v="0"/>
    <s v="Walk-in"/>
    <n v="0.76902013680917669"/>
    <m/>
    <n v="68.999999994412065"/>
    <m/>
    <n v="177.99999999348074"/>
    <s v="الأربعاء"/>
    <m/>
    <m/>
    <m/>
    <n v="-21.999999998370185"/>
  </r>
  <r>
    <s v="P100898"/>
    <s v="Internal Medicine"/>
    <s v="Urgent Care"/>
    <s v="Scheduled"/>
    <d v="2024-01-22T00:00:00"/>
    <d v="2024-01-22T09:00:00"/>
    <d v="2024-01-22T08:57:00"/>
    <s v="Morning"/>
    <d v="2024-01-22T09:00:00"/>
    <d v="2024-01-22T09:02:00"/>
    <d v="2024-01-22T09:34:00"/>
    <d v="2024-01-22T09:57:00"/>
    <d v="2024-01-22T10:27:00"/>
    <d v="2024-01-22T10:38:00"/>
    <n v="0.74"/>
    <n v="5"/>
    <n v="10"/>
    <n v="0.44"/>
    <m/>
    <n v="1"/>
    <s v="Online"/>
    <n v="0.97877661523914661"/>
    <m/>
    <n v="36.999999994877726"/>
    <m/>
    <n v="101.00000000442378"/>
    <s v="الإثنين"/>
    <m/>
    <m/>
    <m/>
    <n v="-2.9999999993015081"/>
  </r>
  <r>
    <s v="P100909"/>
    <s v="Internal Medicine"/>
    <s v="Follow-up"/>
    <s v="Scheduled"/>
    <d v="2024-02-28T00:00:00"/>
    <d v="2024-02-28T11:00:00"/>
    <d v="2024-02-28T10:38:00"/>
    <s v="Morning"/>
    <d v="2024-02-28T10:39:00"/>
    <d v="2024-02-28T10:48:00"/>
    <d v="2024-02-28T12:13:00"/>
    <d v="2024-02-28T12:25:00"/>
    <d v="2024-02-28T13:06:00"/>
    <d v="2024-02-28T13:13:00"/>
    <n v="0.71"/>
    <n v="3"/>
    <n v="4"/>
    <n v="0.31"/>
    <m/>
    <n v="1"/>
    <s v="Online"/>
    <n v="0.16241662295235804"/>
    <m/>
    <n v="94.999999995343387"/>
    <m/>
    <n v="154.99999999185093"/>
    <s v="الأربعاء"/>
    <m/>
    <m/>
    <m/>
    <n v="-21.999999998370185"/>
  </r>
  <r>
    <s v="P100915"/>
    <s v="Internal Medicine"/>
    <s v="New Patient"/>
    <s v="Scheduled"/>
    <d v="2024-03-08T00:00:00"/>
    <d v="2024-03-08T13:30:00"/>
    <d v="2024-03-08T13:40:00"/>
    <s v="Afternoon"/>
    <d v="2024-03-08T13:44:00"/>
    <d v="2024-03-08T13:51:00"/>
    <d v="2024-03-08T14:22:00"/>
    <d v="2024-03-08T14:37:00"/>
    <d v="2024-03-08T15:20:00"/>
    <d v="2024-03-08T15:33:00"/>
    <n v="0.72"/>
    <n v="4"/>
    <n v="9"/>
    <n v="0.41"/>
    <m/>
    <n v="1"/>
    <s v="Online"/>
    <n v="0.44948971716316255"/>
    <m/>
    <n v="42.000000000698492"/>
    <m/>
    <n v="113.00000000162981"/>
    <s v="الجمعة"/>
    <m/>
    <m/>
    <m/>
    <n v="10.000000001164153"/>
  </r>
  <r>
    <s v="P100924"/>
    <s v="Internal Medicine"/>
    <s v="Urgent Care"/>
    <s v="Scheduled"/>
    <d v="2024-03-16T00:00:00"/>
    <d v="2024-03-16T12:30:00"/>
    <d v="2024-03-16T12:16:00"/>
    <s v="Afternoon"/>
    <d v="2024-03-16T12:18:00"/>
    <d v="2024-03-16T12:26:00"/>
    <d v="2024-03-16T16:13:00"/>
    <d v="2024-03-16T16:31:00"/>
    <d v="2024-03-16T17:49:00"/>
    <d v="2024-03-16T17:57:00"/>
    <n v="0.9"/>
    <n v="6"/>
    <n v="8"/>
    <n v="0.43"/>
    <m/>
    <n v="1"/>
    <s v="Online"/>
    <n v="0.19545884403924507"/>
    <m/>
    <n v="236.99999999720603"/>
    <m/>
    <n v="341.00000000093132"/>
    <s v="السبت"/>
    <m/>
    <m/>
    <m/>
    <n v="-14.00000000372529"/>
  </r>
  <r>
    <s v="P100950"/>
    <s v="Internal Medicine"/>
    <s v="Specialist Referral"/>
    <s v="Emergency"/>
    <d v="2024-02-14T00:00:00"/>
    <d v="2024-02-14T13:00:00"/>
    <d v="2024-02-14T13:11:00"/>
    <s v="Afternoon"/>
    <d v="2024-02-14T13:14:00"/>
    <d v="2024-02-14T13:16:00"/>
    <d v="2024-02-14T13:23:00"/>
    <d v="2024-02-14T13:42:00"/>
    <d v="2024-02-14T13:42:00"/>
    <d v="2024-02-14T14:01:00"/>
    <n v="0.51"/>
    <n v="3"/>
    <n v="7"/>
    <n v="0.12"/>
    <d v="1899-12-30T00:19:58"/>
    <n v="0"/>
    <s v="Walk-in"/>
    <n v="0.33432008228013033"/>
    <m/>
    <n v="11.999999997206032"/>
    <m/>
    <n v="49.999999995343387"/>
    <s v="الأربعاء"/>
    <m/>
    <m/>
    <m/>
    <n v="11.000000004423782"/>
  </r>
  <r>
    <s v="P100966"/>
    <s v="Internal Medicine"/>
    <s v="Specialist Referral"/>
    <s v="Scheduled"/>
    <d v="2024-03-23T00:00:00"/>
    <d v="2024-03-23T12:00:00"/>
    <d v="2024-03-23T11:37:00"/>
    <s v="Morning"/>
    <d v="2024-03-23T11:41:00"/>
    <d v="2024-03-23T11:50:00"/>
    <d v="2024-03-23T12:02:00"/>
    <d v="2024-03-23T12:26:00"/>
    <d v="2024-03-23T12:59:00"/>
    <d v="2024-03-23T14:25:00"/>
    <n v="0.53"/>
    <n v="8"/>
    <n v="6"/>
    <n v="0.42"/>
    <m/>
    <n v="1"/>
    <s v="Online"/>
    <n v="0.49895288445015451"/>
    <m/>
    <n v="24.999999997671694"/>
    <m/>
    <n v="168.00000000279397"/>
    <s v="السبت"/>
    <m/>
    <m/>
    <m/>
    <n v="-23.000000001629815"/>
  </r>
  <r>
    <s v="P100972"/>
    <s v="Internal Medicine"/>
    <s v="Follow-up"/>
    <s v="Scheduled"/>
    <d v="2024-03-07T00:00:00"/>
    <d v="2024-03-07T15:30:00"/>
    <d v="2024-03-07T14:37:00"/>
    <s v="Afternoon"/>
    <d v="2024-03-07T14:40:00"/>
    <d v="2024-03-07T14:48:00"/>
    <d v="2024-03-07T17:06:00"/>
    <d v="2024-03-07T17:21:00"/>
    <d v="2024-03-07T17:21:00"/>
    <d v="2024-03-07T17:35:00"/>
    <n v="0.4"/>
    <n v="7"/>
    <n v="6"/>
    <n v="0.41"/>
    <m/>
    <n v="1"/>
    <s v="Online"/>
    <n v="0.14765007583555567"/>
    <m/>
    <n v="149.00000000372529"/>
    <m/>
    <n v="178.00000000395812"/>
    <s v="الخميس"/>
    <m/>
    <m/>
    <m/>
    <n v="-53.000000005122274"/>
  </r>
  <r>
    <s v="P100018"/>
    <s v="Neurology"/>
    <s v="New Patient"/>
    <s v="Walk-in"/>
    <d v="2024-02-26T00:00:00"/>
    <d v="2024-02-26T09:00:00"/>
    <d v="2024-02-26T08:42:00"/>
    <s v="Morning"/>
    <d v="2024-02-26T08:46:00"/>
    <d v="2024-02-26T08:58:00"/>
    <d v="2024-02-26T10:01:00"/>
    <d v="2024-02-26T10:21:00"/>
    <d v="2024-02-26T11:49:00"/>
    <d v="2024-02-26T13:20:00"/>
    <n v="0.75"/>
    <n v="3"/>
    <n v="8"/>
    <n v="0.25"/>
    <d v="1899-12-30T00:45:04"/>
    <n v="0"/>
    <s v="Walk-in"/>
    <n v="0.63232178259377436"/>
    <m/>
    <n v="78.999999995576218"/>
    <m/>
    <n v="277.9999999946449"/>
    <s v="الإثنين"/>
    <m/>
    <m/>
    <m/>
    <n v="-17.999999995809048"/>
  </r>
  <r>
    <s v="P100008"/>
    <s v="Neurology"/>
    <s v="New Patient"/>
    <s v="Scheduled"/>
    <d v="2024-03-31T00:00:00"/>
    <d v="2024-03-31T14:45:00"/>
    <d v="2024-03-31T14:42:00"/>
    <s v="Afternoon"/>
    <d v="2024-03-31T14:45:00"/>
    <d v="2024-03-31T14:54:00"/>
    <d v="2024-03-31T15:51:00"/>
    <d v="2024-03-31T16:16:00"/>
    <d v="2024-03-31T17:46:00"/>
    <d v="2024-03-31T17:55:00"/>
    <n v="0.82"/>
    <n v="6"/>
    <n v="6"/>
    <n v="0.3"/>
    <m/>
    <n v="1"/>
    <s v="Online"/>
    <n v="0.55485087332695027"/>
    <m/>
    <n v="68.999999994412065"/>
    <m/>
    <n v="193.00000000046566"/>
    <s v="الأحد"/>
    <m/>
    <m/>
    <m/>
    <n v="-2.9999999993015081"/>
  </r>
  <r>
    <s v="P100052"/>
    <s v="Neurology"/>
    <s v="Urgent Care"/>
    <s v="Scheduled"/>
    <d v="2024-01-21T00:00:00"/>
    <d v="2024-01-21T15:00:00"/>
    <d v="2024-01-21T15:10:00"/>
    <s v="Afternoon"/>
    <d v="2024-01-21T15:13:00"/>
    <d v="2024-01-21T15:25:00"/>
    <d v="2024-01-21T16:01:00"/>
    <d v="2024-01-21T16:14:00"/>
    <d v="2024-01-21T16:14:00"/>
    <d v="2024-01-21T18:01:00"/>
    <n v="0.69"/>
    <n v="3"/>
    <n v="9"/>
    <n v="0.5"/>
    <m/>
    <n v="1"/>
    <s v="Online"/>
    <n v="0.27299635980025216"/>
    <m/>
    <n v="50.999999998603016"/>
    <m/>
    <n v="171.00000000209548"/>
    <s v="الأحد"/>
    <m/>
    <m/>
    <m/>
    <n v="10.000000001164153"/>
  </r>
  <r>
    <s v="P100066"/>
    <s v="Neurology"/>
    <s v="Follow-up"/>
    <s v="Scheduled"/>
    <d v="2024-03-03T00:00:00"/>
    <d v="2024-03-03T12:45:00"/>
    <d v="2024-03-03T12:07:00"/>
    <s v="Afternoon"/>
    <d v="2024-03-03T12:10:00"/>
    <d v="2024-03-03T12:18:00"/>
    <d v="2024-03-03T15:40:00"/>
    <d v="2024-03-03T16:00:00"/>
    <d v="2024-03-03T17:01:00"/>
    <d v="2024-03-03T17:03:00"/>
    <n v="0.36"/>
    <n v="6"/>
    <n v="6"/>
    <n v="0.18"/>
    <m/>
    <n v="1"/>
    <s v="Online"/>
    <n v="0.80835660124931918"/>
    <m/>
    <n v="213.00000000279397"/>
    <m/>
    <n v="296.00000000093132"/>
    <s v="الأحد"/>
    <m/>
    <m/>
    <m/>
    <n v="-37.999999998137355"/>
  </r>
  <r>
    <s v="P100079"/>
    <s v="Neurology"/>
    <s v="Follow-up"/>
    <s v="Scheduled"/>
    <d v="2024-01-24T00:00:00"/>
    <d v="2024-01-24T12:30:00"/>
    <d v="2024-01-24T12:33:00"/>
    <s v="Afternoon"/>
    <d v="2024-01-24T12:37:00"/>
    <d v="2024-01-24T12:45:00"/>
    <d v="2024-01-24T14:12:00"/>
    <d v="2024-01-24T14:31:00"/>
    <d v="2024-01-24T15:24:00"/>
    <d v="2024-01-24T15:33:00"/>
    <n v="0.62"/>
    <n v="8"/>
    <n v="5"/>
    <n v="0.3"/>
    <m/>
    <n v="1"/>
    <s v="Online"/>
    <n v="0.50953473076729328"/>
    <m/>
    <n v="98.999999997904524"/>
    <m/>
    <n v="180"/>
    <s v="الأربعاء"/>
    <m/>
    <m/>
    <m/>
    <n v="2.9999999993015081"/>
  </r>
  <r>
    <s v="P100083"/>
    <s v="Neurology"/>
    <s v="New Patient"/>
    <s v="Scheduled"/>
    <d v="2024-02-16T00:00:00"/>
    <d v="2024-02-16T09:45:00"/>
    <d v="2024-02-16T09:36:00"/>
    <s v="Morning"/>
    <d v="2024-02-16T09:41:00"/>
    <d v="2024-02-16T09:51:00"/>
    <d v="2024-02-16T11:49:00"/>
    <d v="2024-02-16T12:10:00"/>
    <d v="2024-02-16T13:22:00"/>
    <d v="2024-02-16T15:25:00"/>
    <n v="0.66"/>
    <n v="8"/>
    <n v="6"/>
    <n v="0.18"/>
    <m/>
    <n v="1"/>
    <s v="Online"/>
    <n v="7.8838081416979788E-2"/>
    <m/>
    <n v="132.99999999348074"/>
    <m/>
    <n v="348.99999999557622"/>
    <s v="الجمعة"/>
    <m/>
    <m/>
    <m/>
    <n v="-8.9999999979045242"/>
  </r>
  <r>
    <s v="P100089"/>
    <s v="Neurology"/>
    <s v="Specialist Referral"/>
    <s v="Walk-in"/>
    <d v="2024-02-13T00:00:00"/>
    <d v="2024-02-13T15:15:00"/>
    <d v="2024-02-13T14:56:00"/>
    <s v="Afternoon"/>
    <d v="2024-02-13T14:59:00"/>
    <d v="2024-02-13T15:02:00"/>
    <d v="2024-02-13T17:22:00"/>
    <d v="2024-02-13T17:59:00"/>
    <d v="2024-02-13T18:31:00"/>
    <d v="2024-02-13T18:40:00"/>
    <n v="0.68"/>
    <n v="2"/>
    <n v="8"/>
    <n v="0.41"/>
    <d v="1899-12-30T00:02:24"/>
    <n v="0"/>
    <s v="Walk-in"/>
    <n v="8.5589431808643646E-3"/>
    <m/>
    <n v="146.00000000442378"/>
    <m/>
    <n v="224.00000000721775"/>
    <s v="الثلاثاء"/>
    <m/>
    <m/>
    <m/>
    <n v="-18.999999999068677"/>
  </r>
  <r>
    <s v="P100092"/>
    <s v="Neurology"/>
    <s v="New Patient"/>
    <s v="Scheduled"/>
    <d v="2024-01-05T00:00:00"/>
    <d v="2024-01-05T14:30:00"/>
    <d v="2024-01-05T14:19:00"/>
    <s v="Afternoon"/>
    <d v="2024-01-05T14:20:00"/>
    <d v="2024-01-05T14:28:00"/>
    <d v="2024-01-05T14:46:00"/>
    <d v="2024-01-05T15:14:00"/>
    <d v="2024-01-05T15:38:00"/>
    <d v="2024-01-05T15:42:00"/>
    <n v="0.64"/>
    <n v="8"/>
    <n v="9"/>
    <n v="0.46"/>
    <m/>
    <n v="1"/>
    <s v="Online"/>
    <n v="0.52307727739743437"/>
    <m/>
    <n v="26.999999993713573"/>
    <m/>
    <n v="82.999999998137355"/>
    <s v="الجمعة"/>
    <m/>
    <m/>
    <m/>
    <n v="-10.999999993946403"/>
  </r>
  <r>
    <s v="P100118"/>
    <s v="Neurology"/>
    <s v="New Patient"/>
    <s v="Scheduled"/>
    <d v="2024-03-17T00:00:00"/>
    <d v="2024-03-17T10:30:00"/>
    <d v="2024-03-17T10:11:00"/>
    <s v="Morning"/>
    <d v="2024-03-17T10:15:00"/>
    <d v="2024-03-17T10:25:00"/>
    <d v="2024-03-17T13:18:00"/>
    <d v="2024-03-17T13:23:00"/>
    <d v="2024-03-17T13:59:00"/>
    <d v="2024-03-17T14:11:00"/>
    <n v="0.7"/>
    <n v="4"/>
    <n v="6"/>
    <n v="0.17"/>
    <m/>
    <n v="1"/>
    <s v="Online"/>
    <n v="0.93294292351897268"/>
    <m/>
    <n v="187.00000000186265"/>
    <m/>
    <n v="239.99999999650754"/>
    <s v="الأحد"/>
    <m/>
    <m/>
    <m/>
    <n v="-18.999999999068677"/>
  </r>
  <r>
    <s v="P100120"/>
    <s v="Neurology"/>
    <s v="Urgent Care"/>
    <s v="Walk-in"/>
    <d v="2024-02-04T00:00:00"/>
    <d v="2024-02-04T15:00:00"/>
    <d v="2024-02-04T14:44:00"/>
    <s v="Afternoon"/>
    <d v="2024-02-04T14:46:00"/>
    <d v="2024-02-04T14:57:00"/>
    <d v="2024-02-04T15:09:00"/>
    <d v="2024-02-04T15:22:00"/>
    <d v="2024-02-04T15:39:00"/>
    <d v="2024-02-04T17:07:00"/>
    <n v="0.67"/>
    <n v="4"/>
    <n v="8"/>
    <n v="0.28000000000000003"/>
    <d v="1899-12-30T00:46:29"/>
    <n v="0"/>
    <s v="Walk-in"/>
    <n v="0.45966533328100856"/>
    <m/>
    <n v="24.999999997671694"/>
    <m/>
    <n v="142.9999999946449"/>
    <s v="الأحد"/>
    <m/>
    <m/>
    <m/>
    <n v="-15.999999999767169"/>
  </r>
  <r>
    <s v="P100121"/>
    <s v="Neurology"/>
    <s v="Urgent Care"/>
    <s v="Walk-in"/>
    <d v="2024-03-09T00:00:00"/>
    <d v="2024-03-09T15:45:00"/>
    <d v="2024-03-09T15:41:00"/>
    <s v="Afternoon"/>
    <d v="2024-03-09T15:42:00"/>
    <d v="2024-03-09T15:45:00"/>
    <d v="2024-03-09T15:59:00"/>
    <d v="2024-03-09T16:13:00"/>
    <d v="2024-03-09T16:13:00"/>
    <d v="2024-03-09T16:18:00"/>
    <n v="0.82"/>
    <n v="8"/>
    <n v="12"/>
    <n v="0.27"/>
    <d v="1899-12-30T00:48:01"/>
    <n v="0"/>
    <s v="Walk-in"/>
    <n v="0.89023640334553977"/>
    <m/>
    <n v="18.000000006286427"/>
    <m/>
    <n v="37.000000005355105"/>
    <s v="السبت"/>
    <m/>
    <m/>
    <m/>
    <n v="-4.0000000025611371"/>
  </r>
  <r>
    <s v="P100135"/>
    <s v="Neurology"/>
    <s v="Follow-up"/>
    <s v="Scheduled"/>
    <d v="2024-01-10T00:00:00"/>
    <d v="2024-01-10T10:00:00"/>
    <d v="2024-01-10T09:58:00"/>
    <s v="Morning"/>
    <d v="2024-01-10T09:59:00"/>
    <d v="2024-01-10T10:08:00"/>
    <d v="2024-01-10T10:56:00"/>
    <d v="2024-01-10T11:14:00"/>
    <d v="2024-01-10T13:29:00"/>
    <d v="2024-01-10T13:32:00"/>
    <n v="0.48"/>
    <n v="4"/>
    <n v="5"/>
    <n v="0.36"/>
    <m/>
    <n v="1"/>
    <s v="Online"/>
    <n v="8.8468913777170699E-2"/>
    <m/>
    <n v="58.000000000465661"/>
    <m/>
    <n v="213.99999999557622"/>
    <s v="الأربعاء"/>
    <m/>
    <m/>
    <m/>
    <n v="-1.9999999960418791"/>
  </r>
  <r>
    <s v="P100136"/>
    <s v="Neurology"/>
    <s v="Specialist Referral"/>
    <s v="Walk-in"/>
    <d v="2024-02-06T00:00:00"/>
    <d v="2024-02-06T08:30:00"/>
    <d v="2024-02-06T08:12:00"/>
    <s v="Morning"/>
    <d v="2024-02-06T08:17:00"/>
    <d v="2024-02-06T08:26:00"/>
    <d v="2024-02-06T09:49:00"/>
    <d v="2024-02-06T10:03:00"/>
    <d v="2024-02-06T10:03:00"/>
    <d v="2024-02-06T10:11:00"/>
    <n v="0.48"/>
    <n v="4"/>
    <n v="12"/>
    <n v="0.42"/>
    <d v="1899-12-30T00:18:29"/>
    <n v="0"/>
    <s v="Walk-in"/>
    <n v="0.27650033914126904"/>
    <m/>
    <n v="97.000000001862645"/>
    <m/>
    <n v="119.00000000023283"/>
    <s v="الثلاثاء"/>
    <m/>
    <m/>
    <m/>
    <n v="-17.999999995809048"/>
  </r>
  <r>
    <s v="P100140"/>
    <s v="Neurology"/>
    <s v="Specialist Referral"/>
    <s v="Emergency"/>
    <d v="2024-01-11T00:00:00"/>
    <d v="2024-01-11T15:00:00"/>
    <d v="2024-01-11T14:53:00"/>
    <s v="Afternoon"/>
    <d v="2024-01-11T14:54:00"/>
    <d v="2024-01-11T15:03:00"/>
    <d v="2024-01-11T16:03:00"/>
    <d v="2024-01-11T16:15:00"/>
    <d v="2024-01-11T17:10:00"/>
    <d v="2024-01-11T18:47:00"/>
    <n v="0.5"/>
    <n v="3"/>
    <n v="3"/>
    <n v="0.22"/>
    <d v="1899-12-30T00:00:49"/>
    <n v="0"/>
    <s v="Walk-in"/>
    <n v="0.58706370186861179"/>
    <m/>
    <n v="69.999999997671694"/>
    <m/>
    <n v="233.99999999790452"/>
    <s v="الخميس"/>
    <m/>
    <m/>
    <m/>
    <n v="-7.0000000018626451"/>
  </r>
  <r>
    <s v="P100165"/>
    <s v="Neurology"/>
    <s v="Follow-up"/>
    <s v="Emergency"/>
    <d v="2024-01-26T00:00:00"/>
    <d v="2024-01-26T12:30:00"/>
    <d v="2024-01-26T12:18:00"/>
    <s v="Afternoon"/>
    <d v="2024-01-26T12:22:00"/>
    <d v="2024-01-26T12:24:00"/>
    <d v="2024-01-26T12:55:00"/>
    <d v="2024-01-26T13:03:00"/>
    <d v="2024-01-26T13:59:00"/>
    <d v="2024-01-26T15:12:00"/>
    <n v="0.41"/>
    <n v="2"/>
    <n v="10"/>
    <n v="0.16"/>
    <d v="1899-12-30T00:24:22"/>
    <n v="0"/>
    <s v="Walk-in"/>
    <n v="3.4687011404415991E-2"/>
    <m/>
    <n v="37.000000005355105"/>
    <m/>
    <n v="174.00000000139698"/>
    <s v="الجمعة"/>
    <m/>
    <m/>
    <m/>
    <n v="-12.000000007683411"/>
  </r>
  <r>
    <s v="P100172"/>
    <s v="Neurology"/>
    <s v="New Patient"/>
    <s v="Scheduled"/>
    <d v="2024-02-15T00:00:00"/>
    <d v="2024-02-15T12:00:00"/>
    <d v="2024-02-15T12:13:00"/>
    <s v="Afternoon"/>
    <d v="2024-02-15T12:16:00"/>
    <d v="2024-02-15T12:25:00"/>
    <d v="2024-02-15T12:55:00"/>
    <d v="2024-02-15T13:28:00"/>
    <d v="2024-02-15T14:00:00"/>
    <d v="2024-02-15T15:24:00"/>
    <n v="0.56000000000000005"/>
    <n v="5"/>
    <n v="3"/>
    <n v="0.19"/>
    <m/>
    <n v="1"/>
    <s v="Online"/>
    <n v="0.15273514363385321"/>
    <m/>
    <n v="42.000000000698492"/>
    <m/>
    <n v="191.00000000442378"/>
    <s v="الخميس"/>
    <m/>
    <m/>
    <m/>
    <n v="13.000000000465661"/>
  </r>
  <r>
    <s v="P100174"/>
    <s v="Neurology"/>
    <s v="New Patient"/>
    <s v="Scheduled"/>
    <d v="2024-02-14T00:00:00"/>
    <d v="2024-02-14T09:30:00"/>
    <d v="2024-02-14T09:22:00"/>
    <s v="Morning"/>
    <d v="2024-02-14T09:25:00"/>
    <d v="2024-02-14T09:31:00"/>
    <d v="2024-02-14T10:28:00"/>
    <d v="2024-02-14T10:43:00"/>
    <d v="2024-02-14T11:10:00"/>
    <d v="2024-02-14T11:19:00"/>
    <n v="0.82"/>
    <n v="8"/>
    <n v="13"/>
    <n v="0.24"/>
    <m/>
    <n v="1"/>
    <s v="Online"/>
    <n v="0.249606675572008"/>
    <m/>
    <n v="66.000000005587935"/>
    <m/>
    <n v="117.00000000419095"/>
    <s v="الأربعاء"/>
    <m/>
    <m/>
    <m/>
    <n v="-8.0000000051222742"/>
  </r>
  <r>
    <s v="P100189"/>
    <s v="Neurology"/>
    <s v="New Patient"/>
    <s v="Scheduled"/>
    <d v="2024-03-10T00:00:00"/>
    <d v="2024-03-10T12:15:00"/>
    <d v="2024-03-10T12:09:00"/>
    <s v="Afternoon"/>
    <d v="2024-03-10T12:13:00"/>
    <d v="2024-03-10T12:20:00"/>
    <d v="2024-03-10T13:11:00"/>
    <d v="2024-03-10T13:22:00"/>
    <d v="2024-03-10T13:59:00"/>
    <d v="2024-03-10T14:13:00"/>
    <n v="0.94"/>
    <n v="5"/>
    <n v="13"/>
    <n v="0.12"/>
    <m/>
    <n v="1"/>
    <s v="Online"/>
    <n v="5.5197901173829944E-2"/>
    <m/>
    <n v="62.000000003026798"/>
    <m/>
    <n v="124.0000000060536"/>
    <s v="الأحد"/>
    <m/>
    <m/>
    <m/>
    <n v="-5.9999999986030161"/>
  </r>
  <r>
    <s v="P100190"/>
    <s v="Neurology"/>
    <s v="New Patient"/>
    <s v="Walk-in"/>
    <d v="2024-02-06T00:00:00"/>
    <d v="2024-02-06T16:30:00"/>
    <d v="2024-02-06T16:30:00"/>
    <s v="Afternoon"/>
    <d v="2024-02-06T16:31:00"/>
    <d v="2024-02-06T16:38:00"/>
    <d v="2024-02-06T18:18:00"/>
    <d v="2024-02-06T18:30:00"/>
    <d v="2024-02-06T19:01:00"/>
    <d v="2024-02-06T19:15:00"/>
    <n v="0.56000000000000005"/>
    <n v="7"/>
    <n v="15"/>
    <n v="0.38"/>
    <d v="1899-12-30T00:35:40"/>
    <n v="0"/>
    <s v="Walk-in"/>
    <n v="2.1309342183645996E-2"/>
    <m/>
    <n v="107.99999999580905"/>
    <m/>
    <n v="165.00000000349246"/>
    <s v="الثلاثاء"/>
    <m/>
    <m/>
    <m/>
    <n v="0"/>
  </r>
  <r>
    <s v="P100193"/>
    <s v="Neurology"/>
    <s v="Specialist Referral"/>
    <s v="Walk-in"/>
    <d v="2024-03-24T00:00:00"/>
    <d v="2024-03-24T14:45:00"/>
    <d v="2024-03-24T14:31:00"/>
    <s v="Afternoon"/>
    <d v="2024-03-24T14:35:00"/>
    <d v="2024-03-24T14:40:00"/>
    <d v="2024-03-24T15:16:00"/>
    <d v="2024-03-24T15:34:00"/>
    <d v="2024-03-24T17:30:00"/>
    <d v="2024-03-24T17:36:00"/>
    <n v="0.75"/>
    <n v="5"/>
    <n v="5"/>
    <n v="0.26"/>
    <d v="1899-12-30T00:34:00"/>
    <n v="0"/>
    <s v="Walk-in"/>
    <n v="0.1505772199015748"/>
    <m/>
    <n v="45"/>
    <m/>
    <n v="184.99999999534339"/>
    <s v="الأحد"/>
    <m/>
    <m/>
    <m/>
    <n v="-14.00000000372529"/>
  </r>
  <r>
    <s v="P100223"/>
    <s v="Neurology"/>
    <s v="Urgent Care"/>
    <s v="Scheduled"/>
    <d v="2024-02-29T00:00:00"/>
    <d v="2024-02-29T10:45:00"/>
    <d v="2024-02-29T10:42:00"/>
    <s v="Morning"/>
    <d v="2024-02-29T10:43:00"/>
    <d v="2024-02-29T10:53:00"/>
    <d v="2024-02-29T11:21:00"/>
    <d v="2024-02-29T11:27:00"/>
    <d v="2024-02-29T12:01:00"/>
    <d v="2024-02-29T13:10:00"/>
    <n v="0.57999999999999996"/>
    <n v="2"/>
    <n v="13"/>
    <n v="0.44"/>
    <m/>
    <n v="1"/>
    <s v="Online"/>
    <n v="1.3420175986897487E-2"/>
    <m/>
    <n v="39.000000001396984"/>
    <m/>
    <n v="148.00000000046566"/>
    <s v="الخميس"/>
    <m/>
    <m/>
    <m/>
    <n v="-2.9999999993015081"/>
  </r>
  <r>
    <s v="P100260"/>
    <s v="Neurology"/>
    <s v="New Patient"/>
    <s v="Emergency"/>
    <d v="2024-03-08T00:00:00"/>
    <d v="2024-03-08T09:00:00"/>
    <d v="2024-03-08T08:45:00"/>
    <s v="Morning"/>
    <d v="2024-03-08T08:46:00"/>
    <d v="2024-03-08T08:51:00"/>
    <d v="2024-03-08T10:10:00"/>
    <d v="2024-03-08T10:36:00"/>
    <d v="2024-03-08T13:09:00"/>
    <d v="2024-03-08T14:05:00"/>
    <n v="0.3"/>
    <n v="2"/>
    <n v="10"/>
    <n v="0.42"/>
    <d v="1899-12-30T00:49:05"/>
    <n v="0"/>
    <s v="Walk-in"/>
    <n v="0.29894858394945256"/>
    <m/>
    <n v="84.999999994179234"/>
    <m/>
    <n v="319.99999999534339"/>
    <s v="الجمعة"/>
    <m/>
    <m/>
    <m/>
    <n v="-14.99999999650754"/>
  </r>
  <r>
    <s v="P100261"/>
    <s v="Neurology"/>
    <s v="Urgent Care"/>
    <s v="Scheduled"/>
    <d v="2024-03-12T00:00:00"/>
    <d v="2024-03-12T11:15:00"/>
    <d v="2024-03-12T10:54:00"/>
    <s v="Morning"/>
    <d v="2024-03-12T10:57:00"/>
    <d v="2024-03-12T11:02:00"/>
    <d v="2024-03-12T11:57:00"/>
    <d v="2024-03-12T12:19:00"/>
    <d v="2024-03-12T12:19:00"/>
    <d v="2024-03-12T12:29:00"/>
    <n v="0.59"/>
    <n v="7"/>
    <n v="15"/>
    <n v="0.39"/>
    <m/>
    <n v="1"/>
    <s v="Online"/>
    <n v="0.47963760369662323"/>
    <m/>
    <n v="62.999999995809048"/>
    <m/>
    <n v="94.999999995343387"/>
    <s v="الثلاثاء"/>
    <m/>
    <m/>
    <m/>
    <n v="-20.999999995110556"/>
  </r>
  <r>
    <s v="P100262"/>
    <s v="Neurology"/>
    <s v="New Patient"/>
    <s v="Scheduled"/>
    <d v="2024-01-21T00:00:00"/>
    <d v="2024-01-21T11:45:00"/>
    <d v="2024-01-21T11:17:00"/>
    <s v="Morning"/>
    <d v="2024-01-21T11:20:00"/>
    <d v="2024-01-21T11:21:00"/>
    <d v="2024-01-21T11:45:00"/>
    <d v="2024-01-21T12:11:00"/>
    <d v="2024-01-21T12:44:00"/>
    <d v="2024-01-21T12:52:00"/>
    <n v="0.72"/>
    <n v="2"/>
    <n v="6"/>
    <n v="0.3"/>
    <m/>
    <n v="1"/>
    <s v="Online"/>
    <n v="0.5648431387796099"/>
    <m/>
    <n v="28.000000007450581"/>
    <m/>
    <n v="95.000000005820766"/>
    <s v="الأحد"/>
    <m/>
    <m/>
    <m/>
    <n v="-28.000000007450581"/>
  </r>
  <r>
    <s v="P100267"/>
    <s v="Neurology"/>
    <s v="New Patient"/>
    <s v="Scheduled"/>
    <d v="2024-01-01T00:00:00"/>
    <d v="2024-01-01T13:30:00"/>
    <d v="2024-01-01T13:39:00"/>
    <s v="Afternoon"/>
    <d v="2024-01-01T13:40:00"/>
    <d v="2024-01-01T13:47:00"/>
    <d v="2024-01-01T14:26:00"/>
    <d v="2024-01-01T14:31:00"/>
    <d v="2024-01-01T16:14:00"/>
    <d v="2024-01-01T17:55:00"/>
    <n v="0.76"/>
    <n v="4"/>
    <n v="11"/>
    <n v="0.21"/>
    <m/>
    <n v="1"/>
    <s v="Online"/>
    <n v="0.74075279351487999"/>
    <m/>
    <n v="47.000000006519258"/>
    <m/>
    <n v="256.00000000675209"/>
    <s v="الإثنين"/>
    <m/>
    <m/>
    <m/>
    <n v="8.9999999979045242"/>
  </r>
  <r>
    <s v="P100277"/>
    <s v="Neurology"/>
    <s v="Specialist Referral"/>
    <s v="Scheduled"/>
    <d v="2024-03-02T00:00:00"/>
    <d v="2024-03-02T08:45:00"/>
    <d v="2024-03-02T08:41:00"/>
    <s v="Morning"/>
    <d v="2024-03-02T08:45:00"/>
    <d v="2024-03-02T08:50:00"/>
    <d v="2024-03-02T09:13:00"/>
    <d v="2024-03-02T09:18:00"/>
    <d v="2024-03-02T09:52:00"/>
    <d v="2024-03-02T10:02:00"/>
    <n v="0.89"/>
    <n v="6"/>
    <n v="11"/>
    <n v="0.2"/>
    <m/>
    <n v="1"/>
    <s v="Online"/>
    <n v="0.42926966953430679"/>
    <m/>
    <n v="31.999999999534339"/>
    <m/>
    <n v="81.000000002095476"/>
    <s v="السبت"/>
    <m/>
    <m/>
    <m/>
    <n v="-4.0000000025611371"/>
  </r>
  <r>
    <s v="P100282"/>
    <s v="Neurology"/>
    <s v="Urgent Care"/>
    <s v="Scheduled"/>
    <d v="2024-02-04T00:00:00"/>
    <d v="2024-02-04T08:45:00"/>
    <d v="2024-02-04T08:20:00"/>
    <s v="Morning"/>
    <d v="2024-02-04T08:23:00"/>
    <d v="2024-02-04T08:24:00"/>
    <d v="2024-02-04T09:10:00"/>
    <d v="2024-02-04T09:26:00"/>
    <d v="2024-02-04T09:26:00"/>
    <d v="2024-02-04T09:28:00"/>
    <n v="0.75"/>
    <n v="8"/>
    <n v="14"/>
    <n v="0.36"/>
    <m/>
    <n v="1"/>
    <s v="Online"/>
    <n v="0.71851118232589573"/>
    <m/>
    <n v="50.000000005820766"/>
    <m/>
    <n v="68.000000001629815"/>
    <s v="الأحد"/>
    <m/>
    <m/>
    <m/>
    <n v="-25.000000008149073"/>
  </r>
  <r>
    <s v="P100284"/>
    <s v="Neurology"/>
    <s v="Urgent Care"/>
    <s v="Scheduled"/>
    <d v="2024-02-19T00:00:00"/>
    <d v="2024-02-19T12:00:00"/>
    <d v="2024-02-19T11:43:00"/>
    <s v="Morning"/>
    <d v="2024-02-19T11:46:00"/>
    <d v="2024-02-19T11:52:00"/>
    <d v="2024-02-19T12:44:00"/>
    <d v="2024-02-19T12:56:00"/>
    <d v="2024-02-19T14:21:00"/>
    <d v="2024-02-19T14:34:00"/>
    <n v="0.74"/>
    <n v="6"/>
    <n v="5"/>
    <n v="0.47"/>
    <m/>
    <n v="1"/>
    <s v="Online"/>
    <n v="0.46618332673218921"/>
    <m/>
    <n v="60.999999999767169"/>
    <m/>
    <n v="171.00000000209548"/>
    <s v="الإثنين"/>
    <m/>
    <m/>
    <m/>
    <n v="-17.000000003026798"/>
  </r>
  <r>
    <s v="P100293"/>
    <s v="Neurology"/>
    <s v="Urgent Care"/>
    <s v="Scheduled"/>
    <d v="2024-01-18T00:00:00"/>
    <d v="2024-01-18T08:00:00"/>
    <d v="2024-01-18T07:45:00"/>
    <s v="Morning"/>
    <d v="2024-01-18T07:46:00"/>
    <d v="2024-01-18T07:54:00"/>
    <d v="2024-01-18T08:28:00"/>
    <d v="2024-01-18T08:58:00"/>
    <d v="2024-01-18T09:44:00"/>
    <d v="2024-01-18T09:59:00"/>
    <n v="0.69"/>
    <n v="6"/>
    <n v="6"/>
    <n v="0.31"/>
    <m/>
    <n v="1"/>
    <s v="Online"/>
    <n v="0.11729909295924601"/>
    <m/>
    <n v="43.000000003958121"/>
    <m/>
    <n v="134.00000000721775"/>
    <s v="الخميس"/>
    <m/>
    <m/>
    <m/>
    <n v="-15.000000006984919"/>
  </r>
  <r>
    <s v="P100298"/>
    <s v="Neurology"/>
    <s v="Urgent Care"/>
    <s v="Scheduled"/>
    <d v="2024-03-11T00:00:00"/>
    <d v="2024-03-11T09:30:00"/>
    <d v="2024-03-11T09:01:00"/>
    <s v="Morning"/>
    <d v="2024-03-11T09:03:00"/>
    <d v="2024-03-11T09:09:00"/>
    <d v="2024-03-11T11:55:00"/>
    <d v="2024-03-11T12:13:00"/>
    <d v="2024-03-11T12:43:00"/>
    <d v="2024-03-11T12:47:00"/>
    <n v="0.88"/>
    <n v="8"/>
    <n v="8"/>
    <n v="0.25"/>
    <m/>
    <n v="1"/>
    <s v="Online"/>
    <n v="0.61927345571851777"/>
    <m/>
    <n v="174.00000000139698"/>
    <m/>
    <n v="225.99999999278225"/>
    <s v="الإثنين"/>
    <m/>
    <m/>
    <m/>
    <n v="-29.000000000232831"/>
  </r>
  <r>
    <s v="P100321"/>
    <s v="Neurology"/>
    <s v="New Patient"/>
    <s v="Scheduled"/>
    <d v="2024-02-07T00:00:00"/>
    <d v="2024-02-07T16:15:00"/>
    <d v="2024-02-07T15:51:00"/>
    <s v="Afternoon"/>
    <d v="2024-02-07T15:55:00"/>
    <d v="2024-02-07T16:00:00"/>
    <d v="2024-02-07T17:22:00"/>
    <d v="2024-02-07T17:47:00"/>
    <d v="2024-02-07T18:21:00"/>
    <d v="2024-02-07T18:33:00"/>
    <n v="0.5"/>
    <n v="7"/>
    <n v="9"/>
    <n v="0.27"/>
    <m/>
    <n v="1"/>
    <s v="Online"/>
    <n v="0.6644829537293383"/>
    <m/>
    <n v="91.000000003259629"/>
    <m/>
    <n v="162.00000000419095"/>
    <s v="الأربعاء"/>
    <m/>
    <m/>
    <m/>
    <n v="-24.000000004889444"/>
  </r>
  <r>
    <s v="P100323"/>
    <s v="Neurology"/>
    <s v="Urgent Care"/>
    <s v="Scheduled"/>
    <d v="2024-03-28T00:00:00"/>
    <d v="2024-03-28T13:30:00"/>
    <d v="2024-03-28T13:10:00"/>
    <s v="Afternoon"/>
    <d v="2024-03-28T13:12:00"/>
    <d v="2024-03-28T13:21:00"/>
    <d v="2024-03-28T14:26:00"/>
    <d v="2024-03-28T14:37:00"/>
    <d v="2024-03-28T14:37:00"/>
    <d v="2024-03-28T14:49:00"/>
    <n v="0.34"/>
    <n v="5"/>
    <n v="14"/>
    <n v="0.24"/>
    <m/>
    <n v="1"/>
    <s v="Online"/>
    <n v="0.11222496963000461"/>
    <m/>
    <n v="76.000000006752089"/>
    <m/>
    <n v="98.999999997904524"/>
    <s v="الخميس"/>
    <m/>
    <m/>
    <m/>
    <n v="-20.000000002328306"/>
  </r>
  <r>
    <s v="P100327"/>
    <s v="Neurology"/>
    <s v="Specialist Referral"/>
    <s v="Scheduled"/>
    <d v="2024-01-19T00:00:00"/>
    <d v="2024-01-19T15:45:00"/>
    <d v="2024-01-19T15:24:00"/>
    <s v="Afternoon"/>
    <d v="2024-01-19T15:27:00"/>
    <d v="2024-01-19T15:34:00"/>
    <d v="2024-01-19T15:43:00"/>
    <d v="2024-01-19T15:57:00"/>
    <d v="2024-01-19T15:57:00"/>
    <d v="2024-01-19T16:11:00"/>
    <n v="0.33"/>
    <n v="3"/>
    <n v="3"/>
    <n v="0.49"/>
    <m/>
    <n v="1"/>
    <s v="Online"/>
    <n v="3.3736283850864801E-3"/>
    <m/>
    <n v="18.999999999068677"/>
    <m/>
    <n v="46.999999996041879"/>
    <s v="الجمعة"/>
    <m/>
    <m/>
    <m/>
    <n v="-20.999999995110556"/>
  </r>
  <r>
    <s v="P100331"/>
    <s v="Neurology"/>
    <s v="Specialist Referral"/>
    <s v="Scheduled"/>
    <d v="2024-02-02T00:00:00"/>
    <d v="2024-02-02T14:45:00"/>
    <d v="2024-02-02T14:51:00"/>
    <s v="Afternoon"/>
    <d v="2024-02-02T14:54:00"/>
    <d v="2024-02-02T15:00:00"/>
    <d v="2024-02-02T16:42:00"/>
    <d v="2024-02-02T17:01:00"/>
    <d v="2024-02-02T17:54:00"/>
    <d v="2024-02-02T18:04:00"/>
    <n v="0.93"/>
    <n v="7"/>
    <n v="10"/>
    <n v="0.48"/>
    <m/>
    <n v="1"/>
    <s v="Online"/>
    <n v="0.11912378541408308"/>
    <m/>
    <n v="110.99999999511056"/>
    <m/>
    <n v="193.00000000046566"/>
    <s v="الجمعة"/>
    <m/>
    <m/>
    <m/>
    <n v="5.9999999986030161"/>
  </r>
  <r>
    <s v="P100336"/>
    <s v="Neurology"/>
    <s v="Specialist Referral"/>
    <s v="Scheduled"/>
    <d v="2024-03-09T00:00:00"/>
    <d v="2024-03-09T14:45:00"/>
    <d v="2024-03-09T14:18:00"/>
    <s v="Afternoon"/>
    <d v="2024-03-09T14:20:00"/>
    <d v="2024-03-09T14:26:00"/>
    <d v="2024-03-09T16:16:00"/>
    <d v="2024-03-09T16:28:00"/>
    <d v="2024-03-09T17:06:00"/>
    <d v="2024-03-09T17:38:00"/>
    <n v="0.76"/>
    <n v="2"/>
    <n v="8"/>
    <n v="0.12"/>
    <m/>
    <n v="1"/>
    <s v="Online"/>
    <n v="0.57275567802608074"/>
    <m/>
    <n v="117.9999999969732"/>
    <m/>
    <n v="200.00000000232831"/>
    <s v="السبت"/>
    <m/>
    <m/>
    <m/>
    <n v="-27.000000004190952"/>
  </r>
  <r>
    <s v="P100338"/>
    <s v="Neurology"/>
    <s v="New Patient"/>
    <s v="Scheduled"/>
    <d v="2024-03-15T00:00:00"/>
    <d v="2024-03-15T11:15:00"/>
    <d v="2024-03-15T11:11:00"/>
    <s v="Morning"/>
    <d v="2024-03-15T11:13:00"/>
    <d v="2024-03-15T11:18:00"/>
    <d v="2024-03-15T11:53:00"/>
    <d v="2024-03-15T12:09:00"/>
    <d v="2024-03-15T12:09:00"/>
    <d v="2024-03-15T13:47:00"/>
    <n v="0.92"/>
    <n v="7"/>
    <n v="6"/>
    <n v="0.34"/>
    <m/>
    <n v="1"/>
    <s v="Online"/>
    <n v="2.2812821456143828E-2"/>
    <m/>
    <n v="42.000000000698492"/>
    <m/>
    <n v="156.00000000558794"/>
    <s v="الجمعة"/>
    <m/>
    <m/>
    <m/>
    <n v="-4.0000000025611371"/>
  </r>
  <r>
    <s v="P100376"/>
    <s v="Neurology"/>
    <s v="New Patient"/>
    <s v="Scheduled"/>
    <d v="2024-02-15T00:00:00"/>
    <d v="2024-02-15T14:30:00"/>
    <d v="2024-02-15T14:12:00"/>
    <s v="Afternoon"/>
    <d v="2024-02-15T14:16:00"/>
    <d v="2024-02-15T14:29:00"/>
    <d v="2024-02-15T15:33:00"/>
    <d v="2024-02-15T16:01:00"/>
    <d v="2024-02-15T16:25:00"/>
    <d v="2024-02-15T16:32:00"/>
    <n v="0.71"/>
    <n v="4"/>
    <n v="8"/>
    <n v="0.18"/>
    <m/>
    <n v="1"/>
    <s v="Online"/>
    <n v="0.30003971871214952"/>
    <m/>
    <n v="81.000000002095476"/>
    <m/>
    <n v="139.99999999534339"/>
    <s v="الخميس"/>
    <m/>
    <m/>
    <m/>
    <n v="-17.999999995809048"/>
  </r>
  <r>
    <s v="P100381"/>
    <s v="Neurology"/>
    <s v="Urgent Care"/>
    <s v="Scheduled"/>
    <d v="2024-03-07T00:00:00"/>
    <d v="2024-03-07T14:15:00"/>
    <d v="2024-03-07T13:53:00"/>
    <s v="Afternoon"/>
    <d v="2024-03-07T13:57:00"/>
    <d v="2024-03-07T14:01:00"/>
    <d v="2024-03-07T17:07:00"/>
    <d v="2024-03-07T17:14:00"/>
    <d v="2024-03-07T17:44:00"/>
    <d v="2024-03-07T17:58:00"/>
    <n v="0.32"/>
    <n v="8"/>
    <n v="7"/>
    <n v="0.24"/>
    <m/>
    <n v="1"/>
    <s v="Online"/>
    <n v="0.70001110625046259"/>
    <m/>
    <n v="193.99999999324791"/>
    <m/>
    <n v="245.00000000232831"/>
    <s v="الخميس"/>
    <m/>
    <m/>
    <m/>
    <n v="-21.999999998370185"/>
  </r>
  <r>
    <s v="P100424"/>
    <s v="Neurology"/>
    <s v="New Patient"/>
    <s v="Scheduled"/>
    <d v="2024-02-12T00:00:00"/>
    <d v="2024-02-12T16:15:00"/>
    <d v="2024-02-12T15:47:00"/>
    <s v="Afternoon"/>
    <d v="2024-02-12T15:50:00"/>
    <d v="2024-02-12T15:56:00"/>
    <d v="2024-02-12T16:49:00"/>
    <d v="2024-02-12T17:01:00"/>
    <d v="2024-02-12T17:01:00"/>
    <d v="2024-02-12T17:12:00"/>
    <n v="0.34"/>
    <n v="3"/>
    <n v="10"/>
    <n v="0.15"/>
    <m/>
    <n v="1"/>
    <s v="Online"/>
    <n v="0.16837305097014899"/>
    <m/>
    <n v="62.000000003026798"/>
    <m/>
    <n v="85.000000004656613"/>
    <s v="الإثنين"/>
    <m/>
    <m/>
    <m/>
    <n v="-28.000000007450581"/>
  </r>
  <r>
    <s v="P100454"/>
    <s v="Neurology"/>
    <s v="Urgent Care"/>
    <s v="Walk-in"/>
    <d v="2024-02-10T00:00:00"/>
    <d v="2024-02-10T15:45:00"/>
    <d v="2024-02-10T15:57:00"/>
    <s v="Afternoon"/>
    <d v="2024-02-10T16:02:00"/>
    <d v="2024-02-10T16:10:00"/>
    <d v="2024-02-10T17:27:00"/>
    <d v="2024-02-10T17:54:00"/>
    <d v="2024-02-10T19:31:00"/>
    <d v="2024-02-10T20:13:00"/>
    <n v="0.6"/>
    <n v="6"/>
    <n v="3"/>
    <n v="0.11"/>
    <d v="1899-12-30T00:06:22"/>
    <n v="0"/>
    <s v="Walk-in"/>
    <n v="0.53057339563394634"/>
    <m/>
    <n v="90"/>
    <m/>
    <n v="256.00000000675209"/>
    <s v="السبت"/>
    <m/>
    <m/>
    <m/>
    <n v="11.999999997206032"/>
  </r>
  <r>
    <s v="P100476"/>
    <s v="Neurology"/>
    <s v="Follow-up"/>
    <s v="Scheduled"/>
    <d v="2024-03-11T00:00:00"/>
    <d v="2024-03-11T15:15:00"/>
    <d v="2024-03-11T14:50:00"/>
    <s v="Afternoon"/>
    <d v="2024-03-11T14:52:00"/>
    <d v="2024-03-11T15:02:00"/>
    <d v="2024-03-11T15:58:00"/>
    <d v="2024-03-11T16:35:00"/>
    <d v="2024-03-11T17:14:00"/>
    <d v="2024-03-11T17:25:00"/>
    <n v="0.72"/>
    <n v="7"/>
    <n v="3"/>
    <n v="0.23"/>
    <m/>
    <n v="1"/>
    <s v="Online"/>
    <n v="0.40716019169108264"/>
    <m/>
    <n v="68.000000001629815"/>
    <m/>
    <n v="155.00000000232831"/>
    <s v="الإثنين"/>
    <m/>
    <m/>
    <m/>
    <n v="-24.999999997671694"/>
  </r>
  <r>
    <s v="P100488"/>
    <s v="Neurology"/>
    <s v="Follow-up"/>
    <s v="Emergency"/>
    <d v="2024-03-24T00:00:00"/>
    <d v="2024-03-24T14:15:00"/>
    <d v="2024-03-24T13:58:00"/>
    <s v="Afternoon"/>
    <d v="2024-03-24T14:01:00"/>
    <d v="2024-03-24T14:03:00"/>
    <d v="2024-03-24T14:38:00"/>
    <d v="2024-03-24T14:56:00"/>
    <d v="2024-03-24T15:54:00"/>
    <d v="2024-03-24T17:16:00"/>
    <n v="0.63"/>
    <n v="5"/>
    <n v="6"/>
    <n v="0.45"/>
    <d v="1899-12-30T00:06:21"/>
    <n v="0"/>
    <s v="Walk-in"/>
    <n v="0.52589295953505333"/>
    <m/>
    <n v="40.000000004656613"/>
    <m/>
    <n v="198.00000000628643"/>
    <s v="الأحد"/>
    <m/>
    <m/>
    <m/>
    <n v="-17.000000003026798"/>
  </r>
  <r>
    <s v="P100492"/>
    <s v="Neurology"/>
    <s v="New Patient"/>
    <s v="Scheduled"/>
    <d v="2024-03-05T00:00:00"/>
    <d v="2024-03-05T11:15:00"/>
    <d v="2024-03-05T11:04:00"/>
    <s v="Morning"/>
    <d v="2024-03-05T11:05:00"/>
    <d v="2024-03-05T11:11:00"/>
    <d v="2024-03-05T11:26:00"/>
    <d v="2024-03-05T11:53:00"/>
    <d v="2024-03-05T11:53:00"/>
    <d v="2024-03-05T12:06:00"/>
    <n v="0.33"/>
    <n v="2"/>
    <n v="6"/>
    <n v="0.48"/>
    <m/>
    <n v="1"/>
    <s v="Online"/>
    <n v="0.89565616239814538"/>
    <m/>
    <n v="22.000000008847564"/>
    <m/>
    <n v="62.000000003026798"/>
    <s v="الثلاثاء"/>
    <m/>
    <m/>
    <m/>
    <n v="-11.000000004423782"/>
  </r>
  <r>
    <s v="P100512"/>
    <s v="Neurology"/>
    <s v="Urgent Care"/>
    <s v="Scheduled"/>
    <d v="2024-02-16T00:00:00"/>
    <d v="2024-02-16T13:30:00"/>
    <d v="2024-02-16T13:57:00"/>
    <s v="Afternoon"/>
    <d v="2024-02-16T14:00:00"/>
    <d v="2024-02-16T14:07:00"/>
    <d v="2024-02-16T14:33:00"/>
    <d v="2024-02-16T14:45:00"/>
    <d v="2024-02-16T14:45:00"/>
    <d v="2024-02-16T16:14:00"/>
    <n v="0.47"/>
    <n v="3"/>
    <n v="7"/>
    <n v="0.36"/>
    <m/>
    <n v="1"/>
    <s v="Online"/>
    <n v="0.82790554874889166"/>
    <m/>
    <n v="35.999999991618097"/>
    <m/>
    <n v="136.99999999604188"/>
    <s v="الجمعة"/>
    <m/>
    <m/>
    <m/>
    <n v="27.000000004190952"/>
  </r>
  <r>
    <s v="P100541"/>
    <s v="Neurology"/>
    <s v="New Patient"/>
    <s v="Walk-in"/>
    <d v="2024-02-15T00:00:00"/>
    <d v="2024-02-15T11:45:00"/>
    <d v="2024-02-15T11:35:00"/>
    <s v="Morning"/>
    <d v="2024-02-15T11:37:00"/>
    <d v="2024-02-15T11:44:00"/>
    <d v="2024-02-15T11:53:00"/>
    <d v="2024-02-15T12:28:00"/>
    <d v="2024-02-15T13:57:00"/>
    <d v="2024-02-15T15:40:00"/>
    <n v="0.77"/>
    <n v="5"/>
    <n v="10"/>
    <n v="0.23"/>
    <d v="1899-12-30T00:39:13"/>
    <n v="0"/>
    <s v="Walk-in"/>
    <n v="0.47662679410257136"/>
    <m/>
    <n v="17.999999995809048"/>
    <m/>
    <n v="245.00000000232831"/>
    <s v="الخميس"/>
    <m/>
    <m/>
    <m/>
    <n v="-10.000000001164153"/>
  </r>
  <r>
    <s v="P100545"/>
    <s v="Neurology"/>
    <s v="Urgent Care"/>
    <s v="Scheduled"/>
    <d v="2024-03-19T00:00:00"/>
    <d v="2024-03-19T08:30:00"/>
    <d v="2024-03-19T08:21:00"/>
    <s v="Morning"/>
    <d v="2024-03-19T08:24:00"/>
    <d v="2024-03-19T08:30:00"/>
    <d v="2024-03-19T09:05:00"/>
    <d v="2024-03-19T09:10:00"/>
    <d v="2024-03-19T09:10:00"/>
    <d v="2024-03-19T10:41:00"/>
    <n v="0.6"/>
    <n v="2"/>
    <n v="11"/>
    <n v="0.28000000000000003"/>
    <m/>
    <n v="1"/>
    <s v="Online"/>
    <n v="9.6173359079417819E-3"/>
    <m/>
    <n v="43.999999996740371"/>
    <m/>
    <n v="140.00000000582077"/>
    <s v="الثلاثاء"/>
    <m/>
    <m/>
    <m/>
    <n v="-8.9999999979045242"/>
  </r>
  <r>
    <s v="P100569"/>
    <s v="Neurology"/>
    <s v="Urgent Care"/>
    <s v="Walk-in"/>
    <d v="2024-02-29T00:00:00"/>
    <d v="2024-02-29T11:45:00"/>
    <d v="2024-02-29T11:39:00"/>
    <s v="Morning"/>
    <d v="2024-02-29T11:44:00"/>
    <d v="2024-02-29T11:51:00"/>
    <d v="2024-02-29T12:46:00"/>
    <d v="2024-02-29T12:56:00"/>
    <d v="2024-02-29T13:17:00"/>
    <d v="2024-02-29T14:35:00"/>
    <n v="0.54"/>
    <n v="6"/>
    <n v="5"/>
    <n v="0.26"/>
    <d v="1899-12-30T00:45:22"/>
    <n v="0"/>
    <s v="Walk-in"/>
    <n v="0.7506033083594974"/>
    <m/>
    <n v="66.999999998370185"/>
    <m/>
    <n v="175.99999999743886"/>
    <s v="الخميس"/>
    <m/>
    <m/>
    <m/>
    <n v="-5.9999999986030161"/>
  </r>
  <r>
    <s v="P100570"/>
    <s v="Neurology"/>
    <s v="New Patient"/>
    <s v="Walk-in"/>
    <d v="2024-03-05T00:00:00"/>
    <d v="2024-03-05T14:45:00"/>
    <d v="2024-03-05T14:38:00"/>
    <s v="Afternoon"/>
    <d v="2024-03-05T14:40:00"/>
    <d v="2024-03-05T14:43:00"/>
    <d v="2024-03-05T17:24:00"/>
    <d v="2024-03-05T17:52:00"/>
    <d v="2024-03-05T18:20:00"/>
    <d v="2024-03-05T20:07:00"/>
    <n v="0.73"/>
    <n v="6"/>
    <n v="14"/>
    <n v="0.49"/>
    <d v="1899-12-30T00:44:26"/>
    <n v="0"/>
    <s v="Walk-in"/>
    <n v="0.48745546285749275"/>
    <m/>
    <n v="165.99999999627471"/>
    <m/>
    <n v="328.99999999324791"/>
    <s v="الثلاثاء"/>
    <m/>
    <m/>
    <m/>
    <n v="-7.0000000018626451"/>
  </r>
  <r>
    <s v="P100577"/>
    <s v="Neurology"/>
    <s v="Urgent Care"/>
    <s v="Scheduled"/>
    <d v="2024-01-20T00:00:00"/>
    <d v="2024-01-20T14:45:00"/>
    <d v="2024-01-20T14:35:00"/>
    <s v="Afternoon"/>
    <d v="2024-01-20T14:39:00"/>
    <d v="2024-01-20T14:44:00"/>
    <d v="2024-01-20T15:09:00"/>
    <d v="2024-01-20T15:19:00"/>
    <d v="2024-01-20T15:19:00"/>
    <d v="2024-01-20T15:57:00"/>
    <n v="0.86"/>
    <n v="2"/>
    <n v="12"/>
    <n v="0.34"/>
    <m/>
    <n v="1"/>
    <s v="Online"/>
    <n v="0.13304000240043889"/>
    <m/>
    <n v="33.999999995576218"/>
    <m/>
    <n v="81.999999994877726"/>
    <s v="السبت"/>
    <m/>
    <m/>
    <m/>
    <n v="-10.000000001164153"/>
  </r>
  <r>
    <s v="P100578"/>
    <s v="Neurology"/>
    <s v="Urgent Care"/>
    <s v="Emergency"/>
    <d v="2024-01-31T00:00:00"/>
    <d v="2024-01-31T10:00:00"/>
    <d v="2024-01-31T09:33:00"/>
    <s v="Morning"/>
    <d v="2024-01-31T09:35:00"/>
    <d v="2024-01-31T09:39:00"/>
    <d v="2024-01-31T10:07:00"/>
    <d v="2024-01-31T10:23:00"/>
    <d v="2024-01-31T12:04:00"/>
    <d v="2024-01-31T12:19:00"/>
    <n v="0.93"/>
    <n v="8"/>
    <n v="3"/>
    <n v="0.2"/>
    <d v="1899-12-30T00:38:58"/>
    <n v="0"/>
    <s v="Walk-in"/>
    <n v="0.80787222459712449"/>
    <m/>
    <n v="33.999999995576218"/>
    <m/>
    <n v="165.99999999627471"/>
    <s v="الأربعاء"/>
    <m/>
    <m/>
    <m/>
    <n v="-26.999999993713573"/>
  </r>
  <r>
    <s v="P100580"/>
    <s v="Neurology"/>
    <s v="Follow-up"/>
    <s v="Scheduled"/>
    <d v="2024-03-26T00:00:00"/>
    <d v="2024-03-26T10:45:00"/>
    <d v="2024-03-26T11:05:00"/>
    <s v="Morning"/>
    <d v="2024-03-26T11:07:00"/>
    <d v="2024-03-26T11:14:00"/>
    <d v="2024-03-26T11:32:00"/>
    <d v="2024-03-26T12:06:00"/>
    <d v="2024-03-26T13:46:00"/>
    <d v="2024-03-26T13:56:00"/>
    <n v="0.7"/>
    <n v="3"/>
    <n v="12"/>
    <n v="0.47"/>
    <m/>
    <n v="1"/>
    <s v="Online"/>
    <n v="7.1634801940694048E-2"/>
    <m/>
    <n v="27.000000004190952"/>
    <m/>
    <n v="171.00000000209548"/>
    <s v="الثلاثاء"/>
    <m/>
    <m/>
    <m/>
    <n v="20.000000002328306"/>
  </r>
  <r>
    <s v="P100582"/>
    <s v="Neurology"/>
    <s v="Urgent Care"/>
    <s v="Walk-in"/>
    <d v="2024-03-18T00:00:00"/>
    <d v="2024-03-18T13:30:00"/>
    <d v="2024-03-18T13:20:00"/>
    <s v="Afternoon"/>
    <d v="2024-03-18T13:24:00"/>
    <d v="2024-03-18T13:26:00"/>
    <d v="2024-03-18T13:51:00"/>
    <d v="2024-03-18T14:15:00"/>
    <d v="2024-03-18T14:40:00"/>
    <d v="2024-03-18T15:03:00"/>
    <n v="0.72"/>
    <n v="7"/>
    <n v="8"/>
    <n v="0.49"/>
    <d v="1899-12-30T00:27:44"/>
    <n v="0"/>
    <s v="Walk-in"/>
    <n v="0.16758077256651105"/>
    <m/>
    <n v="30.99999999627471"/>
    <m/>
    <n v="103.00000000046566"/>
    <s v="الإثنين"/>
    <m/>
    <m/>
    <m/>
    <n v="-10.000000001164153"/>
  </r>
  <r>
    <s v="P100590"/>
    <s v="Neurology"/>
    <s v="New Patient"/>
    <s v="Scheduled"/>
    <d v="2024-01-31T00:00:00"/>
    <d v="2024-01-31T16:30:00"/>
    <d v="2024-01-31T16:08:00"/>
    <s v="Afternoon"/>
    <d v="2024-01-31T16:13:00"/>
    <d v="2024-01-31T16:20:00"/>
    <d v="2024-01-31T16:35:00"/>
    <d v="2024-01-31T17:16:00"/>
    <d v="2024-01-31T17:42:00"/>
    <d v="2024-01-31T17:57:00"/>
    <n v="0.68"/>
    <n v="2"/>
    <n v="5"/>
    <n v="0.38"/>
    <m/>
    <n v="1"/>
    <s v="Online"/>
    <n v="0.6629457280587433"/>
    <m/>
    <n v="26.999999993713573"/>
    <m/>
    <n v="108.99999999906868"/>
    <s v="الأربعاء"/>
    <m/>
    <m/>
    <m/>
    <n v="-21.999999998370185"/>
  </r>
  <r>
    <s v="P100630"/>
    <s v="Neurology"/>
    <s v="New Patient"/>
    <s v="Scheduled"/>
    <d v="2024-01-31T00:00:00"/>
    <d v="2024-01-31T09:30:00"/>
    <d v="2024-01-31T09:10:00"/>
    <s v="Morning"/>
    <d v="2024-01-31T09:14:00"/>
    <d v="2024-01-31T09:18:00"/>
    <d v="2024-01-31T10:17:00"/>
    <d v="2024-01-31T10:47:00"/>
    <d v="2024-01-31T13:32:00"/>
    <d v="2024-01-31T14:14:00"/>
    <n v="0.81"/>
    <n v="4"/>
    <n v="13"/>
    <n v="0.3"/>
    <m/>
    <n v="1"/>
    <s v="Online"/>
    <n v="0.21409819171613509"/>
    <m/>
    <n v="66.999999998370185"/>
    <m/>
    <n v="303.99999999557622"/>
    <s v="الأربعاء"/>
    <m/>
    <m/>
    <m/>
    <n v="-20.000000002328306"/>
  </r>
  <r>
    <s v="P100631"/>
    <s v="Neurology"/>
    <s v="Specialist Referral"/>
    <s v="Walk-in"/>
    <d v="2024-02-08T00:00:00"/>
    <d v="2024-02-08T09:15:00"/>
    <d v="2024-02-08T08:51:00"/>
    <s v="Morning"/>
    <d v="2024-02-08T08:53:00"/>
    <d v="2024-02-08T08:58:00"/>
    <d v="2024-02-08T09:11:00"/>
    <d v="2024-02-08T09:36:00"/>
    <d v="2024-02-08T09:36:00"/>
    <d v="2024-02-08T09:48:00"/>
    <n v="0.73"/>
    <n v="3"/>
    <n v="14"/>
    <n v="0.35"/>
    <d v="1899-12-30T00:00:25"/>
    <n v="0"/>
    <s v="Walk-in"/>
    <n v="8.2314778969393432E-3"/>
    <m/>
    <n v="20.000000002328306"/>
    <m/>
    <n v="56.999999997206032"/>
    <s v="الخميس"/>
    <m/>
    <m/>
    <m/>
    <n v="-23.999999994412065"/>
  </r>
  <r>
    <s v="P100647"/>
    <s v="Neurology"/>
    <s v="Follow-up"/>
    <s v="Emergency"/>
    <d v="2024-01-14T00:00:00"/>
    <d v="2024-01-14T16:45:00"/>
    <d v="2024-01-14T16:36:00"/>
    <s v="Afternoon"/>
    <d v="2024-01-14T16:41:00"/>
    <d v="2024-01-14T16:49:00"/>
    <d v="2024-01-14T16:51:00"/>
    <d v="2024-01-14T17:06:00"/>
    <d v="2024-01-14T17:06:00"/>
    <d v="2024-01-14T19:14:00"/>
    <n v="0.92"/>
    <n v="3"/>
    <n v="12"/>
    <n v="0.39"/>
    <d v="1899-12-30T00:46:17"/>
    <n v="0"/>
    <s v="Walk-in"/>
    <n v="0.47898182263438127"/>
    <m/>
    <n v="14.99999999650754"/>
    <m/>
    <n v="158.00000000162981"/>
    <s v="الأحد"/>
    <m/>
    <m/>
    <m/>
    <n v="-8.9999999979045242"/>
  </r>
  <r>
    <s v="P100651"/>
    <s v="Neurology"/>
    <s v="Urgent Care"/>
    <s v="Scheduled"/>
    <d v="2024-03-08T00:00:00"/>
    <d v="2024-03-08T08:00:00"/>
    <d v="2024-03-08T07:55:00"/>
    <s v="Morning"/>
    <d v="2024-03-08T07:59:00"/>
    <d v="2024-03-08T08:02:00"/>
    <d v="2024-03-08T10:36:00"/>
    <d v="2024-03-08T10:47:00"/>
    <d v="2024-03-08T10:47:00"/>
    <d v="2024-03-08T11:35:00"/>
    <n v="0.63"/>
    <n v="2"/>
    <n v="6"/>
    <n v="0.15"/>
    <m/>
    <n v="1"/>
    <s v="Online"/>
    <n v="0.3410450849057215"/>
    <m/>
    <n v="161.00000000093132"/>
    <m/>
    <n v="220.00000000465661"/>
    <s v="الجمعة"/>
    <m/>
    <m/>
    <m/>
    <n v="-5.0000000058207661"/>
  </r>
  <r>
    <s v="P100669"/>
    <s v="Neurology"/>
    <s v="New Patient"/>
    <s v="Scheduled"/>
    <d v="2024-02-28T00:00:00"/>
    <d v="2024-02-28T12:15:00"/>
    <d v="2024-02-28T12:33:00"/>
    <s v="Afternoon"/>
    <d v="2024-02-28T12:38:00"/>
    <d v="2024-02-28T12:44:00"/>
    <d v="2024-02-28T13:36:00"/>
    <d v="2024-02-28T13:59:00"/>
    <d v="2024-02-28T14:36:00"/>
    <d v="2024-02-28T16:01:00"/>
    <n v="0.48"/>
    <n v="2"/>
    <n v="5"/>
    <n v="0.31"/>
    <m/>
    <n v="1"/>
    <s v="Online"/>
    <n v="0.36424446273334055"/>
    <m/>
    <n v="62.999999995809048"/>
    <m/>
    <n v="207.9999999969732"/>
    <s v="الأربعاء"/>
    <m/>
    <m/>
    <m/>
    <n v="18.000000006286427"/>
  </r>
  <r>
    <s v="P100677"/>
    <s v="Neurology"/>
    <s v="Urgent Care"/>
    <s v="Scheduled"/>
    <d v="2024-03-12T00:00:00"/>
    <d v="2024-03-12T08:15:00"/>
    <d v="2024-03-12T07:52:00"/>
    <s v="Morning"/>
    <d v="2024-03-12T07:53:00"/>
    <d v="2024-03-12T08:05:00"/>
    <d v="2024-03-12T09:26:00"/>
    <d v="2024-03-12T09:34:00"/>
    <d v="2024-03-12T09:34:00"/>
    <d v="2024-03-12T09:42:00"/>
    <n v="0.38"/>
    <n v="5"/>
    <n v="13"/>
    <n v="0.3"/>
    <m/>
    <n v="1"/>
    <s v="Online"/>
    <n v="0.12236366398318177"/>
    <m/>
    <n v="94.000000002561137"/>
    <m/>
    <n v="110.00000000232831"/>
    <s v="الثلاثاء"/>
    <m/>
    <m/>
    <m/>
    <n v="-23.000000001629815"/>
  </r>
  <r>
    <s v="P100678"/>
    <s v="Neurology"/>
    <s v="New Patient"/>
    <s v="Scheduled"/>
    <d v="2024-03-17T00:00:00"/>
    <d v="2024-03-17T11:15:00"/>
    <d v="2024-03-17T11:20:00"/>
    <s v="Morning"/>
    <d v="2024-03-17T11:22:00"/>
    <d v="2024-03-17T11:29:00"/>
    <d v="2024-03-17T11:47:00"/>
    <d v="2024-03-17T11:57:00"/>
    <d v="2024-03-17T12:32:00"/>
    <d v="2024-03-17T12:45:00"/>
    <n v="0.48"/>
    <n v="7"/>
    <n v="13"/>
    <n v="0.38"/>
    <m/>
    <n v="1"/>
    <s v="Online"/>
    <n v="0.28140111598457285"/>
    <m/>
    <n v="27.000000004190952"/>
    <m/>
    <n v="85.000000004656613"/>
    <s v="الأحد"/>
    <m/>
    <m/>
    <m/>
    <n v="4.9999999953433871"/>
  </r>
  <r>
    <s v="P100697"/>
    <s v="Neurology"/>
    <s v="New Patient"/>
    <s v="Scheduled"/>
    <d v="2024-03-31T00:00:00"/>
    <d v="2024-03-31T14:45:00"/>
    <d v="2024-03-31T14:08:00"/>
    <s v="Afternoon"/>
    <d v="2024-03-31T14:11:00"/>
    <d v="2024-03-31T14:25:00"/>
    <d v="2024-03-31T15:00:00"/>
    <d v="2024-03-31T15:16:00"/>
    <d v="2024-03-31T16:09:00"/>
    <d v="2024-03-31T16:45:00"/>
    <n v="0.55000000000000004"/>
    <n v="4"/>
    <n v="3"/>
    <n v="0.2"/>
    <m/>
    <n v="1"/>
    <s v="Online"/>
    <n v="0.84283174982088838"/>
    <m/>
    <n v="52.000000001862645"/>
    <m/>
    <n v="156.99999999837019"/>
    <s v="الأحد"/>
    <m/>
    <m/>
    <m/>
    <n v="-37.000000005355105"/>
  </r>
  <r>
    <s v="P100711"/>
    <s v="Neurology"/>
    <s v="Follow-up"/>
    <s v="Emergency"/>
    <d v="2024-02-06T00:00:00"/>
    <d v="2024-02-06T11:30:00"/>
    <d v="2024-02-06T11:24:00"/>
    <s v="Morning"/>
    <d v="2024-02-06T11:27:00"/>
    <d v="2024-02-06T11:29:00"/>
    <d v="2024-02-06T14:17:00"/>
    <d v="2024-02-06T14:27:00"/>
    <d v="2024-02-06T14:27:00"/>
    <d v="2024-02-06T15:34:00"/>
    <n v="0.66"/>
    <n v="6"/>
    <n v="8"/>
    <n v="0.33"/>
    <d v="1899-12-30T00:28:43"/>
    <n v="0"/>
    <s v="Walk-in"/>
    <n v="0.24483693762662284"/>
    <m/>
    <n v="172.99999999813735"/>
    <m/>
    <n v="249.99999999767169"/>
    <s v="الثلاثاء"/>
    <m/>
    <m/>
    <m/>
    <n v="-5.9999999986030161"/>
  </r>
  <r>
    <s v="P100716"/>
    <s v="Neurology"/>
    <s v="New Patient"/>
    <s v="Scheduled"/>
    <d v="2024-03-30T00:00:00"/>
    <d v="2024-03-30T13:30:00"/>
    <d v="2024-03-30T13:25:00"/>
    <s v="Afternoon"/>
    <d v="2024-03-30T13:27:00"/>
    <d v="2024-03-30T13:35:00"/>
    <d v="2024-03-30T14:13:00"/>
    <d v="2024-03-30T14:21:00"/>
    <d v="2024-03-30T14:52:00"/>
    <d v="2024-03-30T15:06:00"/>
    <n v="0.35"/>
    <n v="2"/>
    <n v="5"/>
    <n v="0.43"/>
    <m/>
    <n v="1"/>
    <s v="Online"/>
    <n v="1.2436916682490251E-2"/>
    <m/>
    <n v="47.999999999301508"/>
    <m/>
    <n v="100.9999999939464"/>
    <s v="السبت"/>
    <m/>
    <m/>
    <m/>
    <n v="-4.9999999953433871"/>
  </r>
  <r>
    <s v="P100737"/>
    <s v="Neurology"/>
    <s v="Specialist Referral"/>
    <s v="Scheduled"/>
    <d v="2024-03-20T00:00:00"/>
    <d v="2024-03-20T14:45:00"/>
    <d v="2024-03-20T14:31:00"/>
    <s v="Afternoon"/>
    <d v="2024-03-20T14:34:00"/>
    <d v="2024-03-20T14:40:00"/>
    <d v="2024-03-20T18:06:00"/>
    <d v="2024-03-20T18:19:00"/>
    <d v="2024-03-20T18:44:00"/>
    <d v="2024-03-20T18:56:00"/>
    <n v="0.32"/>
    <n v="6"/>
    <n v="5"/>
    <n v="0.28999999999999998"/>
    <m/>
    <n v="1"/>
    <s v="Online"/>
    <n v="0.78933998476587031"/>
    <m/>
    <n v="214.99999999883585"/>
    <m/>
    <n v="265.00000000465661"/>
    <s v="الأربعاء"/>
    <m/>
    <m/>
    <m/>
    <n v="-14.00000000372529"/>
  </r>
  <r>
    <s v="P100755"/>
    <s v="Neurology"/>
    <s v="Follow-up"/>
    <s v="Scheduled"/>
    <d v="2024-03-18T00:00:00"/>
    <d v="2024-03-18T10:30:00"/>
    <d v="2024-03-18T10:27:00"/>
    <s v="Morning"/>
    <d v="2024-03-18T10:30:00"/>
    <d v="2024-03-18T10:36:00"/>
    <d v="2024-03-18T11:25:00"/>
    <d v="2024-03-18T12:16:00"/>
    <d v="2024-03-18T13:38:00"/>
    <d v="2024-03-18T14:22:00"/>
    <n v="0.73"/>
    <n v="3"/>
    <n v="10"/>
    <n v="0.43"/>
    <m/>
    <n v="1"/>
    <s v="Online"/>
    <n v="0.14489855989101486"/>
    <m/>
    <n v="58.000000000465661"/>
    <m/>
    <n v="235.00000000116415"/>
    <s v="الإثنين"/>
    <m/>
    <m/>
    <m/>
    <n v="-2.9999999993015081"/>
  </r>
  <r>
    <s v="P100757"/>
    <s v="Neurology"/>
    <s v="Follow-up"/>
    <s v="Scheduled"/>
    <d v="2024-01-08T00:00:00"/>
    <d v="2024-01-08T10:45:00"/>
    <d v="2024-01-08T10:46:00"/>
    <s v="Morning"/>
    <d v="2024-01-08T10:48:00"/>
    <d v="2024-01-08T10:57:00"/>
    <d v="2024-01-08T12:40:00"/>
    <d v="2024-01-08T12:54:00"/>
    <d v="2024-01-08T12:54:00"/>
    <d v="2024-01-08T14:02:00"/>
    <n v="0.6"/>
    <n v="4"/>
    <n v="13"/>
    <n v="0.1"/>
    <m/>
    <n v="1"/>
    <s v="Online"/>
    <n v="0.88231684612202332"/>
    <m/>
    <n v="114.00000000488944"/>
    <m/>
    <n v="195.99999999976717"/>
    <s v="الإثنين"/>
    <m/>
    <m/>
    <m/>
    <n v="1.000000003259629"/>
  </r>
  <r>
    <s v="P100763"/>
    <s v="Neurology"/>
    <s v="Specialist Referral"/>
    <s v="Scheduled"/>
    <d v="2024-03-17T00:00:00"/>
    <d v="2024-03-17T08:15:00"/>
    <d v="2024-03-17T08:28:00"/>
    <s v="Morning"/>
    <d v="2024-03-17T08:30:00"/>
    <d v="2024-03-17T08:37:00"/>
    <d v="2024-03-17T11:01:00"/>
    <d v="2024-03-17T11:16:00"/>
    <d v="2024-03-17T11:36:00"/>
    <d v="2024-03-17T11:49:00"/>
    <n v="0.66"/>
    <n v="3"/>
    <n v="8"/>
    <n v="0.36"/>
    <m/>
    <n v="1"/>
    <s v="Online"/>
    <n v="0.7733292210101913"/>
    <m/>
    <n v="152.99999999580905"/>
    <m/>
    <n v="200.99999999511056"/>
    <s v="الأحد"/>
    <m/>
    <m/>
    <m/>
    <n v="13.000000000465661"/>
  </r>
  <r>
    <s v="P100767"/>
    <s v="Neurology"/>
    <s v="Follow-up"/>
    <s v="Walk-in"/>
    <d v="2024-03-08T00:00:00"/>
    <d v="2024-03-08T09:45:00"/>
    <d v="2024-03-08T09:29:00"/>
    <s v="Morning"/>
    <d v="2024-03-08T09:34:00"/>
    <d v="2024-03-08T09:40:00"/>
    <d v="2024-03-08T11:16:00"/>
    <d v="2024-03-08T11:51:00"/>
    <d v="2024-03-08T12:28:00"/>
    <d v="2024-03-08T14:33:00"/>
    <n v="0.85"/>
    <n v="3"/>
    <n v="10"/>
    <n v="0.17"/>
    <d v="1899-12-30T00:39:10"/>
    <n v="0"/>
    <s v="Walk-in"/>
    <n v="0.29191968606995433"/>
    <m/>
    <n v="107.0000000030268"/>
    <m/>
    <n v="303.99999999557622"/>
    <s v="الجمعة"/>
    <m/>
    <m/>
    <m/>
    <n v="-15.999999999767169"/>
  </r>
  <r>
    <s v="P100770"/>
    <s v="Neurology"/>
    <s v="Follow-up"/>
    <s v="Scheduled"/>
    <d v="2024-03-12T00:00:00"/>
    <d v="2024-03-12T16:15:00"/>
    <d v="2024-03-12T15:56:00"/>
    <s v="Afternoon"/>
    <d v="2024-03-12T16:00:00"/>
    <d v="2024-03-12T16:11:00"/>
    <d v="2024-03-12T17:07:00"/>
    <d v="2024-03-12T17:24:00"/>
    <d v="2024-03-12T17:24:00"/>
    <d v="2024-03-12T17:44:00"/>
    <n v="0.45"/>
    <n v="4"/>
    <n v="9"/>
    <n v="0.34"/>
    <m/>
    <n v="1"/>
    <s v="Online"/>
    <n v="0.18041470238910529"/>
    <m/>
    <n v="70.999999990453944"/>
    <m/>
    <n v="107.99999999580905"/>
    <s v="الثلاثاء"/>
    <m/>
    <m/>
    <m/>
    <n v="-18.999999999068677"/>
  </r>
  <r>
    <s v="P100774"/>
    <s v="Neurology"/>
    <s v="New Patient"/>
    <s v="Scheduled"/>
    <d v="2024-01-20T00:00:00"/>
    <d v="2024-01-20T08:45:00"/>
    <d v="2024-01-20T08:21:00"/>
    <s v="Morning"/>
    <d v="2024-01-20T08:22:00"/>
    <d v="2024-01-20T08:31:00"/>
    <d v="2024-01-20T09:01:00"/>
    <d v="2024-01-20T09:26:00"/>
    <d v="2024-01-20T10:48:00"/>
    <d v="2024-01-20T10:57:00"/>
    <n v="0.81"/>
    <n v="7"/>
    <n v="15"/>
    <n v="0.2"/>
    <m/>
    <n v="1"/>
    <s v="Online"/>
    <n v="0.21874567606306417"/>
    <m/>
    <n v="40.000000004656613"/>
    <m/>
    <n v="156.00000000558794"/>
    <s v="السبت"/>
    <m/>
    <m/>
    <m/>
    <n v="-24.000000004889444"/>
  </r>
  <r>
    <s v="P100778"/>
    <s v="Neurology"/>
    <s v="Specialist Referral"/>
    <s v="Scheduled"/>
    <d v="2024-01-11T00:00:00"/>
    <d v="2024-01-11T13:45:00"/>
    <d v="2024-01-11T13:28:00"/>
    <s v="Afternoon"/>
    <d v="2024-01-11T13:31:00"/>
    <d v="2024-01-11T13:38:00"/>
    <d v="2024-01-11T15:05:00"/>
    <d v="2024-01-11T15:28:00"/>
    <d v="2024-01-11T15:28:00"/>
    <d v="2024-01-11T16:50:00"/>
    <n v="0.38"/>
    <n v="5"/>
    <n v="7"/>
    <n v="0.44"/>
    <m/>
    <n v="1"/>
    <s v="Online"/>
    <n v="0.25869609761507728"/>
    <m/>
    <n v="96.999999991385266"/>
    <m/>
    <n v="201.99999999837019"/>
    <s v="الخميس"/>
    <m/>
    <m/>
    <m/>
    <n v="-16.999999992549419"/>
  </r>
  <r>
    <s v="P100787"/>
    <s v="Neurology"/>
    <s v="Follow-up"/>
    <s v="Scheduled"/>
    <d v="2024-02-13T00:00:00"/>
    <d v="2024-02-13T10:30:00"/>
    <d v="2024-02-13T10:23:00"/>
    <s v="Morning"/>
    <d v="2024-02-13T10:27:00"/>
    <d v="2024-02-13T10:31:00"/>
    <d v="2024-02-13T11:17:00"/>
    <d v="2024-02-13T11:29:00"/>
    <d v="2024-02-13T11:29:00"/>
    <d v="2024-02-13T13:14:00"/>
    <n v="0.51"/>
    <n v="8"/>
    <n v="8"/>
    <n v="0.12"/>
    <m/>
    <n v="1"/>
    <s v="Online"/>
    <n v="4.0371172704196656E-3"/>
    <m/>
    <n v="53.999999997904524"/>
    <m/>
    <n v="171.00000000209548"/>
    <s v="الثلاثاء"/>
    <m/>
    <m/>
    <m/>
    <n v="-7.0000000018626451"/>
  </r>
  <r>
    <s v="P100792"/>
    <s v="Neurology"/>
    <s v="Urgent Care"/>
    <s v="Scheduled"/>
    <d v="2024-02-25T00:00:00"/>
    <d v="2024-02-25T15:45:00"/>
    <d v="2024-02-25T15:36:00"/>
    <s v="Afternoon"/>
    <d v="2024-02-25T15:40:00"/>
    <d v="2024-02-25T15:45:00"/>
    <d v="2024-02-25T17:10:00"/>
    <d v="2024-02-25T17:34:00"/>
    <d v="2024-02-25T20:07:00"/>
    <d v="2024-02-25T21:36:00"/>
    <n v="0.8"/>
    <n v="2"/>
    <n v="11"/>
    <n v="0.38"/>
    <m/>
    <n v="1"/>
    <s v="Online"/>
    <n v="0.1517475409489667"/>
    <m/>
    <n v="94.000000002561137"/>
    <m/>
    <n v="360"/>
    <s v="الأحد"/>
    <m/>
    <m/>
    <m/>
    <n v="-8.9999999979045242"/>
  </r>
  <r>
    <s v="P100794"/>
    <s v="Neurology"/>
    <s v="Specialist Referral"/>
    <s v="Scheduled"/>
    <d v="2024-02-01T00:00:00"/>
    <d v="2024-02-01T14:00:00"/>
    <d v="2024-02-01T14:12:00"/>
    <s v="Afternoon"/>
    <d v="2024-02-01T14:16:00"/>
    <d v="2024-02-01T14:23:00"/>
    <d v="2024-02-01T16:15:00"/>
    <d v="2024-02-01T16:29:00"/>
    <d v="2024-02-01T16:46:00"/>
    <d v="2024-02-01T18:23:00"/>
    <n v="0.41"/>
    <n v="3"/>
    <n v="8"/>
    <n v="0.49"/>
    <m/>
    <n v="1"/>
    <s v="Online"/>
    <n v="0.3141383127455295"/>
    <m/>
    <n v="123.00000000279397"/>
    <m/>
    <n v="251.00000000093132"/>
    <s v="الخميس"/>
    <m/>
    <m/>
    <m/>
    <n v="11.999999997206032"/>
  </r>
  <r>
    <s v="P100806"/>
    <s v="Neurology"/>
    <s v="New Patient"/>
    <s v="Emergency"/>
    <d v="2024-02-26T00:00:00"/>
    <d v="2024-02-26T09:00:00"/>
    <d v="2024-02-26T08:56:00"/>
    <s v="Morning"/>
    <d v="2024-02-26T08:58:00"/>
    <d v="2024-02-26T09:03:00"/>
    <d v="2024-02-26T09:08:00"/>
    <d v="2024-02-26T09:35:00"/>
    <d v="2024-02-26T10:08:00"/>
    <d v="2024-02-26T11:15:00"/>
    <n v="0.47"/>
    <n v="8"/>
    <n v="15"/>
    <n v="0.46"/>
    <d v="1899-12-30T00:04:17"/>
    <n v="0"/>
    <s v="Walk-in"/>
    <n v="0.2252854947911842"/>
    <m/>
    <n v="12.000000007683411"/>
    <m/>
    <n v="139.00000000256114"/>
    <s v="الإثنين"/>
    <m/>
    <m/>
    <m/>
    <n v="-4.0000000025611371"/>
  </r>
  <r>
    <s v="P100811"/>
    <s v="Neurology"/>
    <s v="Follow-up"/>
    <s v="Scheduled"/>
    <d v="2024-02-26T00:00:00"/>
    <d v="2024-02-26T15:30:00"/>
    <d v="2024-02-26T15:25:00"/>
    <s v="Afternoon"/>
    <d v="2024-02-26T15:29:00"/>
    <d v="2024-02-26T15:37:00"/>
    <d v="2024-02-26T16:21:00"/>
    <d v="2024-02-26T16:50:00"/>
    <d v="2024-02-26T17:15:00"/>
    <d v="2024-02-26T17:22:00"/>
    <n v="0.46"/>
    <n v="6"/>
    <n v="13"/>
    <n v="0.18"/>
    <m/>
    <n v="1"/>
    <s v="Online"/>
    <n v="0.43875382870962365"/>
    <m/>
    <n v="56.000000004423782"/>
    <m/>
    <n v="117.00000000419095"/>
    <s v="الإثنين"/>
    <m/>
    <m/>
    <m/>
    <n v="-5.0000000058207661"/>
  </r>
  <r>
    <s v="P100813"/>
    <s v="Neurology"/>
    <s v="Specialist Referral"/>
    <s v="Scheduled"/>
    <d v="2024-03-19T00:00:00"/>
    <d v="2024-03-19T16:45:00"/>
    <d v="2024-03-19T16:52:00"/>
    <s v="Afternoon"/>
    <d v="2024-03-19T16:57:00"/>
    <d v="2024-03-19T17:05:00"/>
    <d v="2024-03-19T18:27:00"/>
    <d v="2024-03-19T18:49:00"/>
    <d v="2024-03-19T20:03:00"/>
    <d v="2024-03-19T20:10:00"/>
    <n v="0.39"/>
    <n v="7"/>
    <n v="7"/>
    <n v="0.3"/>
    <m/>
    <n v="1"/>
    <s v="Online"/>
    <n v="0.24473256529774579"/>
    <m/>
    <n v="95.000000005820766"/>
    <m/>
    <n v="198.00000000628643"/>
    <s v="الثلاثاء"/>
    <m/>
    <m/>
    <m/>
    <n v="7.0000000018626451"/>
  </r>
  <r>
    <s v="P100824"/>
    <s v="Neurology"/>
    <s v="Urgent Care"/>
    <s v="Walk-in"/>
    <d v="2024-03-01T00:00:00"/>
    <d v="2024-03-01T16:15:00"/>
    <d v="2024-03-01T15:53:00"/>
    <s v="Afternoon"/>
    <d v="2024-03-01T15:54:00"/>
    <d v="2024-03-01T15:58:00"/>
    <d v="2024-03-01T17:55:00"/>
    <d v="2024-03-01T18:10:00"/>
    <d v="2024-03-01T18:10:00"/>
    <d v="2024-03-01T18:20:00"/>
    <n v="0.53"/>
    <n v="8"/>
    <n v="8"/>
    <n v="0.42"/>
    <d v="1899-12-30T00:00:11"/>
    <n v="0"/>
    <s v="Walk-in"/>
    <n v="0.12842582573493044"/>
    <m/>
    <n v="121.99999999953434"/>
    <m/>
    <n v="146.99999999720603"/>
    <s v="الجمعة"/>
    <m/>
    <m/>
    <m/>
    <n v="-21.999999998370185"/>
  </r>
  <r>
    <s v="P100845"/>
    <s v="Neurology"/>
    <s v="New Patient"/>
    <s v="Scheduled"/>
    <d v="2024-01-11T00:00:00"/>
    <d v="2024-01-11T10:15:00"/>
    <d v="2024-01-11T09:52:00"/>
    <s v="Morning"/>
    <d v="2024-01-11T09:54:00"/>
    <d v="2024-01-11T09:59:00"/>
    <d v="2024-01-11T10:38:00"/>
    <d v="2024-01-11T10:43:00"/>
    <d v="2024-01-11T11:53:00"/>
    <d v="2024-01-11T12:03:00"/>
    <n v="0.8"/>
    <n v="4"/>
    <n v="3"/>
    <n v="0.23"/>
    <m/>
    <n v="1"/>
    <s v="Online"/>
    <n v="0.60156939258273734"/>
    <m/>
    <n v="46.000000003259629"/>
    <m/>
    <n v="130.99999999743886"/>
    <s v="الخميس"/>
    <m/>
    <m/>
    <m/>
    <n v="-23.000000001629815"/>
  </r>
  <r>
    <s v="P100846"/>
    <s v="Neurology"/>
    <s v="Urgent Care"/>
    <s v="Scheduled"/>
    <d v="2024-01-23T00:00:00"/>
    <d v="2024-01-23T15:15:00"/>
    <d v="2024-01-23T14:42:00"/>
    <s v="Afternoon"/>
    <d v="2024-01-23T14:45:00"/>
    <d v="2024-01-23T14:53:00"/>
    <d v="2024-01-23T16:08:00"/>
    <d v="2024-01-23T16:24:00"/>
    <d v="2024-01-23T16:51:00"/>
    <d v="2024-01-23T18:55:00"/>
    <n v="0.94"/>
    <n v="4"/>
    <n v="4"/>
    <n v="0.25"/>
    <m/>
    <n v="1"/>
    <s v="Online"/>
    <n v="0.50775654188782049"/>
    <m/>
    <n v="85.999999997438863"/>
    <m/>
    <n v="252.9999999969732"/>
    <s v="الثلاثاء"/>
    <m/>
    <m/>
    <m/>
    <n v="-32.999999992316589"/>
  </r>
  <r>
    <s v="P100849"/>
    <s v="Neurology"/>
    <s v="Specialist Referral"/>
    <s v="Walk-in"/>
    <d v="2024-02-02T00:00:00"/>
    <d v="2024-02-02T10:30:00"/>
    <d v="2024-02-02T10:52:00"/>
    <s v="Morning"/>
    <d v="2024-02-02T10:55:00"/>
    <d v="2024-02-02T11:01:00"/>
    <d v="2024-02-02T13:53:00"/>
    <d v="2024-02-02T14:13:00"/>
    <d v="2024-02-02T14:56:00"/>
    <d v="2024-02-02T14:58:00"/>
    <n v="0.95"/>
    <n v="7"/>
    <n v="10"/>
    <n v="0.36"/>
    <d v="1899-12-30T00:59:37"/>
    <n v="0"/>
    <s v="Walk-in"/>
    <n v="0.54587761662708223"/>
    <m/>
    <n v="181.00000000325963"/>
    <m/>
    <n v="246.00000000558794"/>
    <s v="الجمعة"/>
    <m/>
    <m/>
    <m/>
    <n v="21.999999998370185"/>
  </r>
  <r>
    <s v="P100853"/>
    <s v="Neurology"/>
    <s v="Specialist Referral"/>
    <s v="Scheduled"/>
    <d v="2024-03-16T00:00:00"/>
    <d v="2024-03-16T11:00:00"/>
    <d v="2024-03-16T10:55:00"/>
    <s v="Morning"/>
    <d v="2024-03-16T10:58:00"/>
    <d v="2024-03-16T11:02:00"/>
    <d v="2024-03-16T11:46:00"/>
    <d v="2024-03-16T11:53:00"/>
    <d v="2024-03-16T11:53:00"/>
    <d v="2024-03-16T12:58:00"/>
    <n v="0.75"/>
    <n v="5"/>
    <n v="7"/>
    <n v="0.41"/>
    <m/>
    <n v="1"/>
    <s v="Online"/>
    <n v="0.71143916473822522"/>
    <m/>
    <n v="50.999999998603016"/>
    <m/>
    <n v="123.00000000279397"/>
    <s v="السبت"/>
    <m/>
    <m/>
    <m/>
    <n v="-5.0000000058207661"/>
  </r>
  <r>
    <s v="P100854"/>
    <s v="Neurology"/>
    <s v="Specialist Referral"/>
    <s v="Scheduled"/>
    <d v="2024-01-06T00:00:00"/>
    <d v="2024-01-06T15:45:00"/>
    <d v="2024-01-06T15:06:00"/>
    <s v="Afternoon"/>
    <d v="2024-01-06T15:07:00"/>
    <d v="2024-01-06T15:15:00"/>
    <d v="2024-01-06T17:31:00"/>
    <d v="2024-01-06T17:46:00"/>
    <d v="2024-01-06T18:14:00"/>
    <d v="2024-01-06T18:21:00"/>
    <n v="0.54"/>
    <n v="5"/>
    <n v="3"/>
    <n v="0.28999999999999998"/>
    <m/>
    <n v="1"/>
    <s v="Online"/>
    <n v="0.99505121496503424"/>
    <m/>
    <n v="145.00000000116415"/>
    <m/>
    <n v="194.99999999650754"/>
    <s v="السبت"/>
    <m/>
    <m/>
    <m/>
    <n v="-39.000000001396984"/>
  </r>
  <r>
    <s v="P100855"/>
    <s v="Neurology"/>
    <s v="Specialist Referral"/>
    <s v="Scheduled"/>
    <d v="2024-01-05T00:00:00"/>
    <d v="2024-01-05T10:15:00"/>
    <d v="2024-01-05T10:21:00"/>
    <s v="Morning"/>
    <d v="2024-01-05T10:24:00"/>
    <d v="2024-01-05T10:32:00"/>
    <d v="2024-01-05T12:14:00"/>
    <d v="2024-01-05T12:32:00"/>
    <d v="2024-01-05T12:32:00"/>
    <d v="2024-01-05T13:27:00"/>
    <n v="0.38"/>
    <n v="7"/>
    <n v="9"/>
    <n v="0.28000000000000003"/>
    <m/>
    <n v="1"/>
    <s v="Online"/>
    <n v="0.67951170568756836"/>
    <m/>
    <n v="113.00000000162981"/>
    <m/>
    <n v="185.99999999860302"/>
    <s v="الجمعة"/>
    <m/>
    <m/>
    <m/>
    <n v="5.9999999986030161"/>
  </r>
  <r>
    <s v="P100856"/>
    <s v="Neurology"/>
    <s v="Specialist Referral"/>
    <s v="Scheduled"/>
    <d v="2024-02-08T00:00:00"/>
    <d v="2024-02-08T08:45:00"/>
    <d v="2024-02-08T08:30:00"/>
    <s v="Morning"/>
    <d v="2024-02-08T08:32:00"/>
    <d v="2024-02-08T08:36:00"/>
    <d v="2024-02-08T09:44:00"/>
    <d v="2024-02-08T10:11:00"/>
    <d v="2024-02-08T10:48:00"/>
    <d v="2024-02-08T11:34:00"/>
    <n v="0.38"/>
    <n v="3"/>
    <n v="4"/>
    <n v="0.47"/>
    <m/>
    <n v="1"/>
    <s v="Online"/>
    <n v="0.36983009314876669"/>
    <m/>
    <n v="74.000000000232831"/>
    <m/>
    <n v="184.00000000256114"/>
    <s v="الخميس"/>
    <m/>
    <m/>
    <m/>
    <n v="-15.000000006984919"/>
  </r>
  <r>
    <s v="P100881"/>
    <s v="Neurology"/>
    <s v="Urgent Care"/>
    <s v="Scheduled"/>
    <d v="2024-03-03T00:00:00"/>
    <d v="2024-03-03T11:00:00"/>
    <d v="2024-03-03T11:12:00"/>
    <s v="Morning"/>
    <d v="2024-03-03T11:14:00"/>
    <d v="2024-03-03T11:19:00"/>
    <d v="2024-03-03T12:46:00"/>
    <d v="2024-03-03T13:09:00"/>
    <d v="2024-03-03T14:48:00"/>
    <d v="2024-03-03T16:43:00"/>
    <n v="0.79"/>
    <n v="7"/>
    <n v="3"/>
    <n v="0.26"/>
    <m/>
    <n v="1"/>
    <s v="Online"/>
    <n v="0.93707813930936223"/>
    <m/>
    <n v="94.000000002561137"/>
    <m/>
    <n v="330.99999999976717"/>
    <s v="الأحد"/>
    <m/>
    <m/>
    <m/>
    <n v="11.999999997206032"/>
  </r>
  <r>
    <s v="P100882"/>
    <s v="Neurology"/>
    <s v="Specialist Referral"/>
    <s v="Scheduled"/>
    <d v="2024-02-26T00:00:00"/>
    <d v="2024-02-26T12:15:00"/>
    <d v="2024-02-26T11:41:00"/>
    <s v="Morning"/>
    <d v="2024-02-26T11:44:00"/>
    <d v="2024-02-26T11:54:00"/>
    <d v="2024-02-26T12:18:00"/>
    <d v="2024-02-26T12:31:00"/>
    <d v="2024-02-26T12:31:00"/>
    <d v="2024-02-26T12:40:00"/>
    <n v="0.45"/>
    <n v="8"/>
    <n v="12"/>
    <n v="0.17"/>
    <m/>
    <n v="1"/>
    <s v="Online"/>
    <n v="0.94191759852309254"/>
    <m/>
    <n v="36.999999994877726"/>
    <m/>
    <n v="59.00000000372529"/>
    <s v="الإثنين"/>
    <m/>
    <m/>
    <m/>
    <n v="-33.999999995576218"/>
  </r>
  <r>
    <s v="P100900"/>
    <s v="Neurology"/>
    <s v="New Patient"/>
    <s v="Walk-in"/>
    <d v="2024-02-14T00:00:00"/>
    <d v="2024-02-14T08:00:00"/>
    <d v="2024-02-14T07:44:00"/>
    <s v="Morning"/>
    <d v="2024-02-14T07:48:00"/>
    <d v="2024-02-14T07:53:00"/>
    <d v="2024-02-14T10:05:00"/>
    <d v="2024-02-14T10:34:00"/>
    <d v="2024-02-14T12:10:00"/>
    <d v="2024-02-14T12:25:00"/>
    <n v="0.4"/>
    <n v="3"/>
    <n v="13"/>
    <n v="0.39"/>
    <d v="1899-12-30T00:51:10"/>
    <n v="0"/>
    <s v="Walk-in"/>
    <n v="0.13570336714325326"/>
    <m/>
    <n v="140.99999999860302"/>
    <m/>
    <n v="280.9999999939464"/>
    <s v="الأربعاء"/>
    <m/>
    <m/>
    <m/>
    <n v="-15.999999999767169"/>
  </r>
  <r>
    <s v="P100901"/>
    <s v="Neurology"/>
    <s v="Follow-up"/>
    <s v="Scheduled"/>
    <d v="2024-02-23T00:00:00"/>
    <d v="2024-02-23T09:15:00"/>
    <d v="2024-02-23T08:52:00"/>
    <s v="Morning"/>
    <d v="2024-02-23T08:53:00"/>
    <d v="2024-02-23T08:59:00"/>
    <d v="2024-02-23T13:43:00"/>
    <d v="2024-02-23T14:08:00"/>
    <d v="2024-02-23T14:08:00"/>
    <d v="2024-02-23T14:57:00"/>
    <n v="0.42"/>
    <n v="5"/>
    <n v="10"/>
    <n v="0.15"/>
    <m/>
    <n v="1"/>
    <s v="Online"/>
    <n v="0.72602405371789358"/>
    <m/>
    <n v="291.00000000558794"/>
    <m/>
    <n v="365.00000000582077"/>
    <s v="الجمعة"/>
    <m/>
    <m/>
    <m/>
    <n v="-23.000000001629815"/>
  </r>
  <r>
    <s v="P100916"/>
    <s v="Neurology"/>
    <s v="Follow-up"/>
    <s v="Scheduled"/>
    <d v="2024-02-14T00:00:00"/>
    <d v="2024-02-14T12:00:00"/>
    <d v="2024-02-14T11:50:00"/>
    <s v="Morning"/>
    <d v="2024-02-14T11:54:00"/>
    <d v="2024-02-14T12:00:00"/>
    <d v="2024-02-14T12:14:00"/>
    <d v="2024-02-14T12:24:00"/>
    <d v="2024-02-14T15:16:00"/>
    <d v="2024-02-14T15:50:00"/>
    <n v="0.41"/>
    <n v="6"/>
    <n v="6"/>
    <n v="0.43"/>
    <m/>
    <n v="1"/>
    <s v="Online"/>
    <n v="8.3912363997728279E-2"/>
    <m/>
    <n v="24.000000004889444"/>
    <m/>
    <n v="239.99999999650754"/>
    <s v="الأربعاء"/>
    <m/>
    <m/>
    <m/>
    <n v="-10.000000001164153"/>
  </r>
  <r>
    <s v="P100941"/>
    <s v="Neurology"/>
    <s v="Specialist Referral"/>
    <s v="Walk-in"/>
    <d v="2024-03-02T00:00:00"/>
    <d v="2024-03-02T13:00:00"/>
    <d v="2024-03-02T12:59:00"/>
    <s v="Afternoon"/>
    <d v="2024-03-02T13:02:00"/>
    <d v="2024-03-02T13:06:00"/>
    <d v="2024-03-02T15:06:00"/>
    <d v="2024-03-02T15:27:00"/>
    <d v="2024-03-02T16:11:00"/>
    <d v="2024-03-02T17:12:00"/>
    <n v="0.61"/>
    <n v="8"/>
    <n v="15"/>
    <n v="0.33"/>
    <d v="1899-12-30T00:06:35"/>
    <n v="0"/>
    <s v="Walk-in"/>
    <n v="0.70763983505280514"/>
    <m/>
    <n v="126.99999999487773"/>
    <m/>
    <n v="252.9999999969732"/>
    <s v="السبت"/>
    <m/>
    <m/>
    <m/>
    <n v="-0.99999999278225005"/>
  </r>
  <r>
    <s v="P100954"/>
    <s v="Neurology"/>
    <s v="Urgent Care"/>
    <s v="Walk-in"/>
    <d v="2024-03-18T00:00:00"/>
    <d v="2024-03-18T10:30:00"/>
    <d v="2024-03-18T10:35:00"/>
    <s v="Morning"/>
    <d v="2024-03-18T10:38:00"/>
    <d v="2024-03-18T10:42:00"/>
    <d v="2024-03-18T11:06:00"/>
    <d v="2024-03-18T11:28:00"/>
    <d v="2024-03-18T11:28:00"/>
    <d v="2024-03-18T12:14:00"/>
    <n v="0.61"/>
    <n v="6"/>
    <n v="10"/>
    <n v="0.27"/>
    <d v="1899-12-30T00:39:46"/>
    <n v="0"/>
    <s v="Walk-in"/>
    <n v="0.89168524132240978"/>
    <m/>
    <n v="31.000000006752089"/>
    <m/>
    <n v="99.000000008381903"/>
    <s v="الإثنين"/>
    <m/>
    <m/>
    <m/>
    <n v="4.9999999953433871"/>
  </r>
  <r>
    <s v="P100957"/>
    <s v="Neurology"/>
    <s v="Follow-up"/>
    <s v="Walk-in"/>
    <d v="2024-01-09T00:00:00"/>
    <d v="2024-01-09T08:15:00"/>
    <d v="2024-01-09T07:39:00"/>
    <s v="Morning"/>
    <d v="2024-01-09T07:40:00"/>
    <d v="2024-01-09T07:48:00"/>
    <d v="2024-01-09T10:08:00"/>
    <d v="2024-01-09T10:15:00"/>
    <d v="2024-01-09T10:15:00"/>
    <d v="2024-01-09T11:39:00"/>
    <n v="0.92"/>
    <n v="7"/>
    <n v="12"/>
    <n v="0.48"/>
    <d v="1899-12-30T00:42:41"/>
    <n v="0"/>
    <s v="Walk-in"/>
    <n v="0.87732036522659873"/>
    <m/>
    <n v="149.00000000372529"/>
    <m/>
    <n v="240.00000000698492"/>
    <s v="الثلاثاء"/>
    <m/>
    <m/>
    <m/>
    <n v="-36.000000002095476"/>
  </r>
  <r>
    <s v="P100965"/>
    <s v="Neurology"/>
    <s v="Urgent Care"/>
    <s v="Scheduled"/>
    <d v="2024-01-11T00:00:00"/>
    <d v="2024-01-11T10:30:00"/>
    <d v="2024-01-11T10:40:00"/>
    <s v="Morning"/>
    <d v="2024-01-11T10:45:00"/>
    <d v="2024-01-11T10:47:00"/>
    <d v="2024-01-11T11:31:00"/>
    <d v="2024-01-11T12:06:00"/>
    <d v="2024-01-11T12:39:00"/>
    <d v="2024-01-11T12:45:00"/>
    <n v="0.41"/>
    <n v="3"/>
    <n v="13"/>
    <n v="0.26"/>
    <m/>
    <n v="1"/>
    <s v="Online"/>
    <n v="0.89593461117724649"/>
    <m/>
    <n v="50.999999998603016"/>
    <m/>
    <n v="124.99999999883585"/>
    <s v="الخميس"/>
    <m/>
    <m/>
    <m/>
    <n v="10.000000001164153"/>
  </r>
  <r>
    <s v="P100967"/>
    <s v="Neurology"/>
    <s v="Urgent Care"/>
    <s v="Walk-in"/>
    <d v="2024-02-16T00:00:00"/>
    <d v="2024-02-16T11:00:00"/>
    <d v="2024-02-16T10:54:00"/>
    <s v="Morning"/>
    <d v="2024-02-16T10:57:00"/>
    <d v="2024-02-16T11:10:00"/>
    <d v="2024-02-16T11:51:00"/>
    <d v="2024-02-16T12:06:00"/>
    <d v="2024-02-16T12:51:00"/>
    <d v="2024-02-16T13:03:00"/>
    <n v="0.95"/>
    <n v="6"/>
    <n v="14"/>
    <n v="0.15"/>
    <d v="1899-12-30T00:58:33"/>
    <n v="0"/>
    <s v="Walk-in"/>
    <n v="0.20040369166830474"/>
    <m/>
    <n v="56.999999997206032"/>
    <m/>
    <n v="128.9999999909196"/>
    <s v="الجمعة"/>
    <m/>
    <m/>
    <m/>
    <n v="-5.9999999986030161"/>
  </r>
  <r>
    <s v="P100981"/>
    <s v="Neurology"/>
    <s v="New Patient"/>
    <s v="Scheduled"/>
    <d v="2024-02-06T00:00:00"/>
    <d v="2024-02-06T08:30:00"/>
    <d v="2024-02-06T08:09:00"/>
    <s v="Morning"/>
    <d v="2024-02-06T08:12:00"/>
    <d v="2024-02-06T08:23:00"/>
    <d v="2024-02-06T08:44:00"/>
    <d v="2024-02-06T09:14:00"/>
    <d v="2024-02-06T09:38:00"/>
    <d v="2024-02-06T09:50:00"/>
    <n v="0.8"/>
    <n v="2"/>
    <n v="15"/>
    <n v="0.27"/>
    <m/>
    <n v="1"/>
    <s v="Online"/>
    <n v="0.43947628745864142"/>
    <m/>
    <n v="34.999999998835847"/>
    <m/>
    <n v="100.9999999939464"/>
    <s v="الثلاثاء"/>
    <m/>
    <m/>
    <m/>
    <n v="-20.999999995110556"/>
  </r>
  <r>
    <s v="P100984"/>
    <s v="Neurology"/>
    <s v="Follow-up"/>
    <s v="Scheduled"/>
    <d v="2024-03-09T00:00:00"/>
    <d v="2024-03-09T12:45:00"/>
    <d v="2024-03-09T12:34:00"/>
    <s v="Afternoon"/>
    <d v="2024-03-09T12:36:00"/>
    <d v="2024-03-09T12:39:00"/>
    <d v="2024-03-09T13:10:00"/>
    <d v="2024-03-09T13:43:00"/>
    <d v="2024-03-09T15:33:00"/>
    <d v="2024-03-09T15:45:00"/>
    <n v="0.61"/>
    <n v="6"/>
    <n v="4"/>
    <n v="0.42"/>
    <m/>
    <n v="1"/>
    <s v="Online"/>
    <n v="0.31982513059171735"/>
    <m/>
    <n v="36.000000002095476"/>
    <m/>
    <n v="191.00000000442378"/>
    <s v="السبت"/>
    <m/>
    <m/>
    <m/>
    <n v="-11.000000004423782"/>
  </r>
  <r>
    <s v="P100986"/>
    <s v="Neurology"/>
    <s v="New Patient"/>
    <s v="Scheduled"/>
    <d v="2024-01-30T00:00:00"/>
    <d v="2024-01-30T11:00:00"/>
    <d v="2024-01-30T10:41:00"/>
    <s v="Morning"/>
    <d v="2024-01-30T10:45:00"/>
    <d v="2024-01-30T10:49:00"/>
    <d v="2024-01-30T11:25:00"/>
    <d v="2024-01-30T11:52:00"/>
    <d v="2024-01-30T13:32:00"/>
    <d v="2024-01-30T13:44:00"/>
    <n v="0.32"/>
    <n v="4"/>
    <n v="15"/>
    <n v="0.25"/>
    <m/>
    <n v="1"/>
    <s v="Online"/>
    <n v="0.65898153898087397"/>
    <m/>
    <n v="43.999999996740371"/>
    <m/>
    <n v="182.99999999930151"/>
    <s v="الثلاثاء"/>
    <m/>
    <m/>
    <m/>
    <n v="-18.999999999068677"/>
  </r>
  <r>
    <s v="P100006"/>
    <s v="Obstetrics"/>
    <s v="Urgent Care"/>
    <s v="Scheduled"/>
    <d v="2024-02-25T00:00:00"/>
    <d v="2024-02-25T13:00:00"/>
    <d v="2024-02-25T13:11:00"/>
    <s v="Afternoon"/>
    <d v="2024-02-25T13:15:00"/>
    <d v="2024-02-25T13:24:00"/>
    <d v="2024-02-25T13:37:00"/>
    <d v="2024-02-25T14:05:00"/>
    <d v="2024-02-25T15:09:00"/>
    <d v="2024-02-25T15:14:00"/>
    <n v="0.74"/>
    <n v="8"/>
    <n v="11"/>
    <n v="0.36"/>
    <m/>
    <n v="1"/>
    <s v="Online"/>
    <n v="0.70568232320899205"/>
    <m/>
    <n v="26.000000000931323"/>
    <m/>
    <n v="123.00000000279397"/>
    <s v="الأحد"/>
    <m/>
    <m/>
    <m/>
    <n v="11.000000004423782"/>
  </r>
  <r>
    <s v="P100028"/>
    <s v="Obstetrics"/>
    <s v="Follow-up"/>
    <s v="Scheduled"/>
    <d v="2024-01-10T00:00:00"/>
    <d v="2024-01-10T09:45:00"/>
    <d v="2024-01-10T09:13:00"/>
    <s v="Morning"/>
    <d v="2024-01-10T09:15:00"/>
    <d v="2024-01-10T09:25:00"/>
    <d v="2024-01-10T10:28:00"/>
    <d v="2024-01-10T10:33:00"/>
    <d v="2024-01-10T10:33:00"/>
    <d v="2024-01-10T10:39:00"/>
    <n v="0.8"/>
    <n v="7"/>
    <n v="10"/>
    <n v="0.47"/>
    <m/>
    <n v="1"/>
    <s v="Online"/>
    <n v="0.77616142434064361"/>
    <m/>
    <n v="75.00000000349246"/>
    <m/>
    <n v="85.999999997438863"/>
    <s v="الأربعاء"/>
    <m/>
    <m/>
    <m/>
    <n v="-31.999999999534339"/>
  </r>
  <r>
    <s v="P100033"/>
    <s v="Obstetrics"/>
    <s v="Follow-up"/>
    <s v="Scheduled"/>
    <d v="2024-03-30T00:00:00"/>
    <d v="2024-03-30T09:45:00"/>
    <d v="2024-03-30T09:37:00"/>
    <s v="Morning"/>
    <d v="2024-03-30T09:40:00"/>
    <d v="2024-03-30T09:43:00"/>
    <d v="2024-03-30T10:51:00"/>
    <d v="2024-03-30T11:13:00"/>
    <d v="2024-03-30T11:13:00"/>
    <d v="2024-03-30T11:20:00"/>
    <n v="0.31"/>
    <n v="8"/>
    <n v="12"/>
    <n v="0.17"/>
    <m/>
    <n v="1"/>
    <s v="Online"/>
    <n v="0.42585773424724538"/>
    <m/>
    <n v="74.000000000232831"/>
    <m/>
    <n v="103.00000000046566"/>
    <s v="السبت"/>
    <m/>
    <m/>
    <m/>
    <n v="-8.0000000051222742"/>
  </r>
  <r>
    <s v="P100045"/>
    <s v="Obstetrics"/>
    <s v="Specialist Referral"/>
    <s v="Walk-in"/>
    <d v="2024-02-27T00:00:00"/>
    <d v="2024-02-27T16:15:00"/>
    <d v="2024-02-27T15:52:00"/>
    <s v="Afternoon"/>
    <d v="2024-02-27T15:54:00"/>
    <d v="2024-02-27T16:04:00"/>
    <d v="2024-02-27T17:00:00"/>
    <d v="2024-02-27T17:26:00"/>
    <d v="2024-02-27T21:15:00"/>
    <d v="2024-02-27T22:54:00"/>
    <n v="0.39"/>
    <n v="7"/>
    <n v="13"/>
    <n v="0.26"/>
    <d v="1899-12-30T00:55:21"/>
    <n v="0"/>
    <s v="Walk-in"/>
    <n v="0.47213903929666501"/>
    <m/>
    <n v="68.000000001629815"/>
    <m/>
    <n v="422.0000000030268"/>
    <s v="الثلاثاء"/>
    <m/>
    <m/>
    <m/>
    <n v="-23.000000001629815"/>
  </r>
  <r>
    <s v="P100046"/>
    <s v="Obstetrics"/>
    <s v="Specialist Referral"/>
    <s v="Walk-in"/>
    <d v="2024-03-31T00:00:00"/>
    <d v="2024-03-31T10:45:00"/>
    <d v="2024-03-31T10:32:00"/>
    <s v="Morning"/>
    <d v="2024-03-31T10:36:00"/>
    <d v="2024-03-31T10:44:00"/>
    <d v="2024-03-31T11:58:00"/>
    <d v="2024-03-31T12:15:00"/>
    <d v="2024-03-31T12:15:00"/>
    <d v="2024-03-31T12:25:00"/>
    <n v="0.61"/>
    <n v="6"/>
    <n v="8"/>
    <n v="0.45"/>
    <d v="1899-12-30T00:36:32"/>
    <n v="0"/>
    <s v="Walk-in"/>
    <n v="0.50747083026013662"/>
    <m/>
    <n v="86.000000007916242"/>
    <m/>
    <n v="113.00000000162981"/>
    <s v="الأحد"/>
    <m/>
    <m/>
    <m/>
    <n v="-13.000000000465661"/>
  </r>
  <r>
    <s v="P100074"/>
    <s v="Obstetrics"/>
    <s v="Follow-up"/>
    <s v="Scheduled"/>
    <d v="2024-01-17T00:00:00"/>
    <d v="2024-01-17T11:30:00"/>
    <d v="2024-01-17T11:45:00"/>
    <s v="Morning"/>
    <d v="2024-01-17T11:49:00"/>
    <d v="2024-01-17T11:55:00"/>
    <d v="2024-01-17T13:19:00"/>
    <d v="2024-01-17T13:44:00"/>
    <d v="2024-01-17T14:40:00"/>
    <d v="2024-01-17T14:54:00"/>
    <n v="0.48"/>
    <n v="4"/>
    <n v="12"/>
    <n v="0.34"/>
    <m/>
    <n v="1"/>
    <s v="Online"/>
    <n v="0.26761421606050373"/>
    <m/>
    <n v="93.999999992083758"/>
    <m/>
    <n v="188.99999999790452"/>
    <s v="الأربعاء"/>
    <m/>
    <m/>
    <m/>
    <n v="15.000000006984919"/>
  </r>
  <r>
    <s v="P100078"/>
    <s v="Obstetrics"/>
    <s v="Urgent Care"/>
    <s v="Scheduled"/>
    <d v="2024-03-10T00:00:00"/>
    <d v="2024-03-10T13:45:00"/>
    <d v="2024-03-10T14:03:00"/>
    <s v="Afternoon"/>
    <d v="2024-03-10T14:07:00"/>
    <d v="2024-03-10T14:13:00"/>
    <d v="2024-03-10T15:48:00"/>
    <d v="2024-03-10T16:11:00"/>
    <d v="2024-03-10T16:34:00"/>
    <d v="2024-03-10T18:35:00"/>
    <n v="0.86"/>
    <n v="2"/>
    <n v="13"/>
    <n v="0.49"/>
    <m/>
    <n v="1"/>
    <s v="Online"/>
    <n v="0.45690314004327182"/>
    <m/>
    <n v="104.99999999650754"/>
    <m/>
    <n v="271.99999999604188"/>
    <s v="الأحد"/>
    <m/>
    <m/>
    <m/>
    <n v="18.000000006286427"/>
  </r>
  <r>
    <s v="P100094"/>
    <s v="Obstetrics"/>
    <s v="Urgent Care"/>
    <s v="Scheduled"/>
    <d v="2024-03-07T00:00:00"/>
    <d v="2024-03-07T09:45:00"/>
    <d v="2024-03-07T09:09:00"/>
    <s v="Morning"/>
    <d v="2024-03-07T09:11:00"/>
    <d v="2024-03-07T09:16:00"/>
    <d v="2024-03-07T10:13:00"/>
    <d v="2024-03-07T10:44:00"/>
    <d v="2024-03-07T11:10:00"/>
    <d v="2024-03-07T11:19:00"/>
    <n v="0.5"/>
    <n v="7"/>
    <n v="9"/>
    <n v="0.45"/>
    <m/>
    <n v="1"/>
    <s v="Online"/>
    <n v="0.792171760460326"/>
    <m/>
    <n v="63.999999999068677"/>
    <m/>
    <n v="130.00000000465661"/>
    <s v="الخميس"/>
    <m/>
    <m/>
    <m/>
    <n v="-36.000000002095476"/>
  </r>
  <r>
    <s v="P100102"/>
    <s v="Obstetrics"/>
    <s v="Specialist Referral"/>
    <s v="Scheduled"/>
    <d v="2024-02-06T00:00:00"/>
    <d v="2024-02-06T08:00:00"/>
    <d v="2024-02-06T08:11:00"/>
    <s v="Morning"/>
    <d v="2024-02-06T08:15:00"/>
    <d v="2024-02-06T08:17:00"/>
    <d v="2024-02-06T08:27:00"/>
    <d v="2024-02-06T08:48:00"/>
    <d v="2024-02-06T08:48:00"/>
    <d v="2024-02-06T08:55:00"/>
    <n v="0.72"/>
    <n v="8"/>
    <n v="15"/>
    <n v="0.24"/>
    <m/>
    <n v="1"/>
    <s v="Online"/>
    <n v="0.42524674367619186"/>
    <m/>
    <n v="15.999999999767169"/>
    <m/>
    <n v="44.00000000721775"/>
    <s v="الثلاثاء"/>
    <m/>
    <m/>
    <m/>
    <n v="10.999999993946403"/>
  </r>
  <r>
    <s v="P100108"/>
    <s v="Obstetrics"/>
    <s v="New Patient"/>
    <s v="Walk-in"/>
    <d v="2024-01-04T00:00:00"/>
    <d v="2024-01-04T16:15:00"/>
    <d v="2024-01-04T16:01:00"/>
    <s v="Afternoon"/>
    <d v="2024-01-04T16:04:00"/>
    <d v="2024-01-04T16:08:00"/>
    <d v="2024-01-04T17:41:00"/>
    <d v="2024-01-04T18:18:00"/>
    <d v="2024-01-04T18:53:00"/>
    <d v="2024-01-04T21:08:00"/>
    <n v="0.35"/>
    <n v="8"/>
    <n v="7"/>
    <n v="0.33"/>
    <d v="1899-12-30T00:05:50"/>
    <n v="0"/>
    <s v="Walk-in"/>
    <n v="0.23100744254631489"/>
    <m/>
    <n v="100.00000000116415"/>
    <m/>
    <n v="307.0000000053551"/>
    <s v="الخميس"/>
    <m/>
    <m/>
    <m/>
    <n v="-14.00000000372529"/>
  </r>
  <r>
    <s v="P100116"/>
    <s v="Obstetrics"/>
    <s v="Follow-up"/>
    <s v="Walk-in"/>
    <d v="2024-01-15T00:00:00"/>
    <d v="2024-01-15T15:15:00"/>
    <d v="2024-01-15T14:56:00"/>
    <s v="Afternoon"/>
    <d v="2024-01-15T14:59:00"/>
    <d v="2024-01-15T15:10:00"/>
    <d v="2024-01-15T16:48:00"/>
    <d v="2024-01-15T16:53:00"/>
    <d v="2024-01-15T16:53:00"/>
    <d v="2024-01-15T18:50:00"/>
    <n v="0.9"/>
    <n v="2"/>
    <n v="14"/>
    <n v="0.41"/>
    <d v="1899-12-30T00:03:27"/>
    <n v="0"/>
    <s v="Walk-in"/>
    <n v="0.87769510499983927"/>
    <m/>
    <n v="111.99999999837019"/>
    <m/>
    <n v="233.99999999790452"/>
    <s v="الإثنين"/>
    <m/>
    <m/>
    <m/>
    <n v="-18.999999999068677"/>
  </r>
  <r>
    <s v="P100122"/>
    <s v="Obstetrics"/>
    <s v="Follow-up"/>
    <s v="Scheduled"/>
    <d v="2024-01-14T00:00:00"/>
    <d v="2024-01-14T10:00:00"/>
    <d v="2024-01-14T09:48:00"/>
    <s v="Morning"/>
    <d v="2024-01-14T09:52:00"/>
    <d v="2024-01-14T09:55:00"/>
    <d v="2024-01-14T11:33:00"/>
    <d v="2024-01-14T12:05:00"/>
    <d v="2024-01-14T12:36:00"/>
    <d v="2024-01-14T12:51:00"/>
    <n v="0.75"/>
    <n v="6"/>
    <n v="9"/>
    <n v="0.17"/>
    <m/>
    <n v="1"/>
    <s v="Online"/>
    <n v="0.50891596639676928"/>
    <m/>
    <n v="104.99999999650754"/>
    <m/>
    <n v="182.99999999930151"/>
    <s v="الأحد"/>
    <m/>
    <m/>
    <m/>
    <n v="-11.999999997206032"/>
  </r>
  <r>
    <s v="P100138"/>
    <s v="Obstetrics"/>
    <s v="New Patient"/>
    <s v="Emergency"/>
    <d v="2024-03-11T00:00:00"/>
    <d v="2024-03-11T15:15:00"/>
    <d v="2024-03-11T15:13:00"/>
    <s v="Afternoon"/>
    <d v="2024-03-11T15:17:00"/>
    <d v="2024-03-11T15:23:00"/>
    <d v="2024-03-11T15:44:00"/>
    <d v="2024-03-11T16:04:00"/>
    <d v="2024-03-11T16:37:00"/>
    <d v="2024-03-11T17:20:00"/>
    <n v="0.85"/>
    <n v="2"/>
    <n v="11"/>
    <n v="0.31"/>
    <d v="1899-12-30T00:19:12"/>
    <n v="0"/>
    <s v="Walk-in"/>
    <n v="0.86892686639461925"/>
    <m/>
    <n v="30.99999999627471"/>
    <m/>
    <n v="126.99999999487773"/>
    <s v="الإثنين"/>
    <m/>
    <m/>
    <m/>
    <n v="-1.9999999960418791"/>
  </r>
  <r>
    <s v="P100139"/>
    <s v="Obstetrics"/>
    <s v="Specialist Referral"/>
    <s v="Scheduled"/>
    <d v="2024-03-30T00:00:00"/>
    <d v="2024-03-30T14:30:00"/>
    <d v="2024-03-30T14:00:00"/>
    <s v="Afternoon"/>
    <d v="2024-03-30T14:02:00"/>
    <d v="2024-03-30T14:08:00"/>
    <d v="2024-03-30T14:36:00"/>
    <d v="2024-03-30T15:12:00"/>
    <d v="2024-03-30T15:44:00"/>
    <d v="2024-03-30T17:01:00"/>
    <n v="0.82"/>
    <n v="8"/>
    <n v="15"/>
    <n v="0.36"/>
    <m/>
    <n v="1"/>
    <s v="Online"/>
    <n v="0.81664134654584963"/>
    <m/>
    <n v="35.999999991618097"/>
    <m/>
    <n v="180.99999999278225"/>
    <s v="السبت"/>
    <m/>
    <m/>
    <m/>
    <n v="-29.999999993015081"/>
  </r>
  <r>
    <s v="P100160"/>
    <s v="Obstetrics"/>
    <s v="Specialist Referral"/>
    <s v="Scheduled"/>
    <d v="2024-01-17T00:00:00"/>
    <d v="2024-01-17T13:00:00"/>
    <d v="2024-01-17T12:40:00"/>
    <s v="Afternoon"/>
    <d v="2024-01-17T12:44:00"/>
    <d v="2024-01-17T12:50:00"/>
    <d v="2024-01-17T13:04:00"/>
    <d v="2024-01-17T13:09:00"/>
    <d v="2024-01-17T13:49:00"/>
    <d v="2024-01-17T15:19:00"/>
    <n v="0.38"/>
    <n v="4"/>
    <n v="9"/>
    <n v="0.12"/>
    <m/>
    <n v="1"/>
    <s v="Online"/>
    <n v="0.42216453523556641"/>
    <m/>
    <n v="23.999999994412065"/>
    <m/>
    <n v="158.99999999441206"/>
    <s v="الأربعاء"/>
    <m/>
    <m/>
    <m/>
    <n v="-19.999999991850927"/>
  </r>
  <r>
    <s v="P100170"/>
    <s v="Obstetrics"/>
    <s v="Follow-up"/>
    <s v="Scheduled"/>
    <d v="2024-02-10T00:00:00"/>
    <d v="2024-02-10T08:15:00"/>
    <d v="2024-02-10T08:34:00"/>
    <s v="Morning"/>
    <d v="2024-02-10T08:39:00"/>
    <d v="2024-02-10T08:44:00"/>
    <d v="2024-02-10T09:59:00"/>
    <d v="2024-02-10T10:13:00"/>
    <d v="2024-02-10T10:44:00"/>
    <d v="2024-02-10T11:24:00"/>
    <n v="0.62"/>
    <n v="8"/>
    <n v="8"/>
    <n v="0.43"/>
    <m/>
    <n v="1"/>
    <s v="Online"/>
    <n v="0.56907033054133604"/>
    <m/>
    <n v="85.000000004656613"/>
    <m/>
    <n v="169.99999999883585"/>
    <s v="السبت"/>
    <m/>
    <m/>
    <m/>
    <n v="18.999999999068677"/>
  </r>
  <r>
    <s v="P100178"/>
    <s v="Obstetrics"/>
    <s v="Specialist Referral"/>
    <s v="Scheduled"/>
    <d v="2024-03-04T00:00:00"/>
    <d v="2024-03-04T16:45:00"/>
    <d v="2024-03-04T16:19:00"/>
    <s v="Afternoon"/>
    <d v="2024-03-04T16:22:00"/>
    <d v="2024-03-04T16:26:00"/>
    <d v="2024-03-04T17:13:00"/>
    <d v="2024-03-04T17:20:00"/>
    <d v="2024-03-04T18:32:00"/>
    <d v="2024-03-04T19:54:00"/>
    <n v="0.88"/>
    <n v="5"/>
    <n v="15"/>
    <n v="0.1"/>
    <m/>
    <n v="1"/>
    <s v="Online"/>
    <n v="0.72872412063914926"/>
    <m/>
    <n v="54.000000008381903"/>
    <m/>
    <n v="215.00000000931323"/>
    <s v="الإثنين"/>
    <m/>
    <m/>
    <m/>
    <n v="-26.000000000931323"/>
  </r>
  <r>
    <s v="P100196"/>
    <s v="Obstetrics"/>
    <s v="New Patient"/>
    <s v="Scheduled"/>
    <d v="2024-02-29T00:00:00"/>
    <d v="2024-02-29T16:00:00"/>
    <d v="2024-02-29T15:53:00"/>
    <s v="Afternoon"/>
    <d v="2024-02-29T15:55:00"/>
    <d v="2024-02-29T15:59:00"/>
    <d v="2024-02-29T16:52:00"/>
    <d v="2024-02-29T17:09:00"/>
    <d v="2024-02-29T17:09:00"/>
    <d v="2024-02-29T17:27:00"/>
    <n v="0.78"/>
    <n v="3"/>
    <n v="8"/>
    <n v="0.32"/>
    <m/>
    <n v="1"/>
    <s v="Online"/>
    <n v="0.50487327899655443"/>
    <m/>
    <n v="58.999999993247911"/>
    <m/>
    <n v="93.999999992083758"/>
    <s v="الخميس"/>
    <m/>
    <m/>
    <m/>
    <n v="-6.9999999913852662"/>
  </r>
  <r>
    <s v="P100200"/>
    <s v="Obstetrics"/>
    <s v="New Patient"/>
    <s v="Scheduled"/>
    <d v="2024-03-26T00:00:00"/>
    <d v="2024-03-26T12:15:00"/>
    <d v="2024-03-26T12:20:00"/>
    <s v="Afternoon"/>
    <d v="2024-03-26T12:22:00"/>
    <d v="2024-03-26T12:35:00"/>
    <d v="2024-03-26T14:07:00"/>
    <d v="2024-03-26T14:32:00"/>
    <d v="2024-03-26T14:32:00"/>
    <d v="2024-03-26T15:42:00"/>
    <n v="0.75"/>
    <n v="2"/>
    <n v="9"/>
    <n v="0.15"/>
    <m/>
    <n v="1"/>
    <s v="Online"/>
    <n v="0.53383996447459003"/>
    <m/>
    <n v="106.99999999254942"/>
    <m/>
    <n v="201.99999999837019"/>
    <s v="الثلاثاء"/>
    <m/>
    <m/>
    <m/>
    <n v="5.0000000058207661"/>
  </r>
  <r>
    <s v="P100227"/>
    <s v="Obstetrics"/>
    <s v="New Patient"/>
    <s v="Walk-in"/>
    <d v="2024-01-22T00:00:00"/>
    <d v="2024-01-22T15:00:00"/>
    <d v="2024-01-22T15:03:00"/>
    <s v="Afternoon"/>
    <d v="2024-01-22T15:07:00"/>
    <d v="2024-01-22T15:16:00"/>
    <d v="2024-01-22T16:46:00"/>
    <d v="2024-01-22T16:57:00"/>
    <d v="2024-01-22T16:57:00"/>
    <d v="2024-01-22T17:50:00"/>
    <n v="0.72"/>
    <n v="3"/>
    <n v="6"/>
    <n v="0.34"/>
    <d v="1899-12-30T00:11:10"/>
    <n v="0"/>
    <s v="Walk-in"/>
    <n v="7.5895399169432221E-3"/>
    <m/>
    <n v="103.00000000046566"/>
    <m/>
    <n v="166.99999999953434"/>
    <s v="الإثنين"/>
    <m/>
    <m/>
    <m/>
    <n v="2.9999999993015081"/>
  </r>
  <r>
    <s v="P100229"/>
    <s v="Obstetrics"/>
    <s v="Specialist Referral"/>
    <s v="Scheduled"/>
    <d v="2024-01-05T00:00:00"/>
    <d v="2024-01-05T13:45:00"/>
    <d v="2024-01-05T14:10:00"/>
    <s v="Afternoon"/>
    <d v="2024-01-05T14:14:00"/>
    <d v="2024-01-05T14:17:00"/>
    <d v="2024-01-05T15:39:00"/>
    <d v="2024-01-05T15:50:00"/>
    <d v="2024-01-05T15:50:00"/>
    <d v="2024-01-05T16:06:00"/>
    <n v="0.41"/>
    <n v="5"/>
    <n v="9"/>
    <n v="0.21"/>
    <m/>
    <n v="1"/>
    <s v="Online"/>
    <n v="8.0301196732969538E-2"/>
    <m/>
    <n v="88.999999996740371"/>
    <m/>
    <n v="115.99999999045394"/>
    <s v="الجمعة"/>
    <m/>
    <m/>
    <m/>
    <n v="25.000000008149073"/>
  </r>
  <r>
    <s v="P100231"/>
    <s v="Obstetrics"/>
    <s v="Specialist Referral"/>
    <s v="Scheduled"/>
    <d v="2024-01-06T00:00:00"/>
    <d v="2024-01-06T08:00:00"/>
    <d v="2024-01-06T08:11:00"/>
    <s v="Morning"/>
    <d v="2024-01-06T08:12:00"/>
    <d v="2024-01-06T08:16:00"/>
    <d v="2024-01-06T11:02:00"/>
    <d v="2024-01-06T11:15:00"/>
    <d v="2024-01-06T11:15:00"/>
    <d v="2024-01-06T11:27:00"/>
    <n v="0.63"/>
    <n v="2"/>
    <n v="7"/>
    <n v="0.21"/>
    <m/>
    <n v="1"/>
    <s v="Online"/>
    <n v="6.4590822833161976E-2"/>
    <m/>
    <n v="171.00000000209548"/>
    <m/>
    <n v="195.99999999976717"/>
    <s v="السبت"/>
    <m/>
    <m/>
    <m/>
    <n v="10.999999993946403"/>
  </r>
  <r>
    <s v="P100237"/>
    <s v="Obstetrics"/>
    <s v="Urgent Care"/>
    <s v="Emergency"/>
    <d v="2024-02-12T00:00:00"/>
    <d v="2024-02-12T11:30:00"/>
    <d v="2024-02-12T11:01:00"/>
    <s v="Morning"/>
    <d v="2024-02-12T11:02:00"/>
    <d v="2024-02-12T11:09:00"/>
    <d v="2024-02-12T11:45:00"/>
    <d v="2024-02-12T11:56:00"/>
    <d v="2024-02-12T12:26:00"/>
    <d v="2024-02-12T12:35:00"/>
    <n v="0.65"/>
    <n v="2"/>
    <n v="14"/>
    <n v="0.32"/>
    <d v="1899-12-30T00:08:01"/>
    <n v="0"/>
    <s v="Walk-in"/>
    <n v="0.68292795637714276"/>
    <m/>
    <n v="44.00000000721775"/>
    <m/>
    <n v="94.000000002561137"/>
    <s v="الإثنين"/>
    <m/>
    <m/>
    <m/>
    <n v="-29.000000000232831"/>
  </r>
  <r>
    <s v="P100243"/>
    <s v="Obstetrics"/>
    <s v="New Patient"/>
    <s v="Scheduled"/>
    <d v="2024-03-06T00:00:00"/>
    <d v="2024-03-06T09:30:00"/>
    <d v="2024-03-06T09:18:00"/>
    <s v="Morning"/>
    <d v="2024-03-06T09:22:00"/>
    <d v="2024-03-06T09:28:00"/>
    <d v="2024-03-06T10:34:00"/>
    <d v="2024-03-06T10:52:00"/>
    <d v="2024-03-06T12:17:00"/>
    <d v="2024-03-06T12:21:00"/>
    <n v="0.38"/>
    <n v="2"/>
    <n v="13"/>
    <n v="0.35"/>
    <m/>
    <n v="1"/>
    <s v="Online"/>
    <n v="0.13848043039824298"/>
    <m/>
    <n v="76.000000006752089"/>
    <m/>
    <n v="182.99999999930151"/>
    <s v="الأربعاء"/>
    <m/>
    <m/>
    <m/>
    <n v="-12.000000007683411"/>
  </r>
  <r>
    <s v="P100245"/>
    <s v="Obstetrics"/>
    <s v="Urgent Care"/>
    <s v="Scheduled"/>
    <d v="2024-03-18T00:00:00"/>
    <d v="2024-03-18T13:00:00"/>
    <d v="2024-03-18T12:49:00"/>
    <s v="Afternoon"/>
    <d v="2024-03-18T12:54:00"/>
    <d v="2024-03-18T13:00:00"/>
    <d v="2024-03-18T13:41:00"/>
    <d v="2024-03-18T14:00:00"/>
    <d v="2024-03-18T14:00:00"/>
    <d v="2024-03-18T15:39:00"/>
    <n v="0.87"/>
    <n v="5"/>
    <n v="8"/>
    <n v="0.49"/>
    <m/>
    <n v="1"/>
    <s v="Online"/>
    <n v="0.30846144220513549"/>
    <m/>
    <n v="52.000000001862645"/>
    <m/>
    <n v="169.99999999883585"/>
    <s v="الإثنين"/>
    <m/>
    <m/>
    <m/>
    <n v="-10.999999993946403"/>
  </r>
  <r>
    <s v="P100246"/>
    <s v="Obstetrics"/>
    <s v="Follow-up"/>
    <s v="Walk-in"/>
    <d v="2024-02-06T00:00:00"/>
    <d v="2024-02-06T11:30:00"/>
    <d v="2024-02-06T10:47:00"/>
    <s v="Morning"/>
    <d v="2024-02-06T10:49:00"/>
    <d v="2024-02-06T10:58:00"/>
    <d v="2024-02-06T11:21:00"/>
    <d v="2024-02-06T11:41:00"/>
    <d v="2024-02-06T13:41:00"/>
    <d v="2024-02-06T14:00:00"/>
    <n v="0.38"/>
    <n v="4"/>
    <n v="4"/>
    <n v="0.43"/>
    <d v="1899-12-30T00:56:49"/>
    <n v="0"/>
    <s v="Walk-in"/>
    <n v="8.7400062534025769E-2"/>
    <m/>
    <n v="33.999999995576218"/>
    <m/>
    <n v="193.00000000046566"/>
    <s v="الثلاثاء"/>
    <m/>
    <m/>
    <m/>
    <n v="-42.999999993480742"/>
  </r>
  <r>
    <s v="P100248"/>
    <s v="Obstetrics"/>
    <s v="Follow-up"/>
    <s v="Emergency"/>
    <d v="2024-01-14T00:00:00"/>
    <d v="2024-01-14T13:30:00"/>
    <d v="2024-01-14T13:20:00"/>
    <s v="Afternoon"/>
    <d v="2024-01-14T13:23:00"/>
    <d v="2024-01-14T13:26:00"/>
    <d v="2024-01-14T13:43:00"/>
    <d v="2024-01-14T14:03:00"/>
    <d v="2024-01-14T15:16:00"/>
    <d v="2024-01-14T15:23:00"/>
    <n v="0.32"/>
    <n v="3"/>
    <n v="10"/>
    <n v="0.14000000000000001"/>
    <d v="1899-12-30T00:30:32"/>
    <n v="0"/>
    <s v="Walk-in"/>
    <n v="0.89010556474402824"/>
    <m/>
    <n v="23.000000001629815"/>
    <m/>
    <n v="123.00000000279397"/>
    <s v="الأحد"/>
    <m/>
    <m/>
    <m/>
    <n v="-10.000000001164153"/>
  </r>
  <r>
    <s v="P100258"/>
    <s v="Obstetrics"/>
    <s v="Follow-up"/>
    <s v="Scheduled"/>
    <d v="2024-03-27T00:00:00"/>
    <d v="2024-03-27T12:00:00"/>
    <d v="2024-03-27T11:43:00"/>
    <s v="Morning"/>
    <d v="2024-03-27T11:46:00"/>
    <d v="2024-03-27T11:53:00"/>
    <d v="2024-03-27T11:55:00"/>
    <d v="2024-03-27T12:22:00"/>
    <d v="2024-03-27T12:42:00"/>
    <d v="2024-03-27T12:51:00"/>
    <n v="0.83"/>
    <n v="8"/>
    <n v="15"/>
    <n v="0.43"/>
    <m/>
    <n v="1"/>
    <s v="Online"/>
    <n v="0.69452315777691986"/>
    <m/>
    <n v="12.000000007683411"/>
    <m/>
    <n v="68.000000001629815"/>
    <s v="الأربعاء"/>
    <m/>
    <m/>
    <m/>
    <n v="-17.000000003026798"/>
  </r>
  <r>
    <s v="P100266"/>
    <s v="Obstetrics"/>
    <s v="Urgent Care"/>
    <s v="Walk-in"/>
    <d v="2024-03-22T00:00:00"/>
    <d v="2024-03-22T14:00:00"/>
    <d v="2024-03-22T13:35:00"/>
    <s v="Afternoon"/>
    <d v="2024-03-22T13:39:00"/>
    <d v="2024-03-22T13:47:00"/>
    <d v="2024-03-22T16:29:00"/>
    <d v="2024-03-22T16:44:00"/>
    <d v="2024-03-22T17:32:00"/>
    <d v="2024-03-22T17:49:00"/>
    <n v="0.57999999999999996"/>
    <n v="5"/>
    <n v="13"/>
    <n v="0.21"/>
    <d v="1899-12-30T00:42:39"/>
    <n v="0"/>
    <s v="Walk-in"/>
    <n v="0.44455665335851335"/>
    <m/>
    <n v="174.00000000139698"/>
    <m/>
    <n v="254.00000000023283"/>
    <s v="الجمعة"/>
    <m/>
    <m/>
    <m/>
    <n v="-25.000000008149073"/>
  </r>
  <r>
    <s v="P100269"/>
    <s v="Obstetrics"/>
    <s v="New Patient"/>
    <s v="Scheduled"/>
    <d v="2024-03-29T00:00:00"/>
    <d v="2024-03-29T13:30:00"/>
    <d v="2024-03-29T13:16:00"/>
    <s v="Afternoon"/>
    <d v="2024-03-29T13:20:00"/>
    <d v="2024-03-29T13:26:00"/>
    <d v="2024-03-29T14:21:00"/>
    <d v="2024-03-29T14:30:00"/>
    <d v="2024-03-29T15:08:00"/>
    <d v="2024-03-29T15:17:00"/>
    <n v="0.44"/>
    <n v="2"/>
    <n v="4"/>
    <n v="0.21"/>
    <m/>
    <n v="1"/>
    <s v="Online"/>
    <n v="0.45567502375304003"/>
    <m/>
    <n v="65.000000002328306"/>
    <m/>
    <n v="121.00000000675209"/>
    <s v="الجمعة"/>
    <m/>
    <m/>
    <m/>
    <n v="-14.00000000372529"/>
  </r>
  <r>
    <s v="P100276"/>
    <s v="Obstetrics"/>
    <s v="New Patient"/>
    <s v="Walk-in"/>
    <d v="2024-02-24T00:00:00"/>
    <d v="2024-02-24T10:15:00"/>
    <d v="2024-02-24T10:14:00"/>
    <s v="Morning"/>
    <d v="2024-02-24T10:16:00"/>
    <d v="2024-02-24T10:28:00"/>
    <d v="2024-02-24T10:59:00"/>
    <d v="2024-02-24T11:22:00"/>
    <d v="2024-02-24T11:22:00"/>
    <d v="2024-02-24T11:36:00"/>
    <n v="0.8"/>
    <n v="5"/>
    <n v="15"/>
    <n v="0.37"/>
    <d v="1899-12-30T00:22:01"/>
    <n v="0"/>
    <s v="Walk-in"/>
    <n v="0.6281131025777793"/>
    <m/>
    <n v="45"/>
    <m/>
    <n v="81.999999994877726"/>
    <s v="السبت"/>
    <m/>
    <m/>
    <m/>
    <n v="-1.000000003259629"/>
  </r>
  <r>
    <s v="P100289"/>
    <s v="Obstetrics"/>
    <s v="Follow-up"/>
    <s v="Scheduled"/>
    <d v="2024-03-26T00:00:00"/>
    <d v="2024-03-26T16:30:00"/>
    <d v="2024-03-26T16:32:00"/>
    <s v="Afternoon"/>
    <d v="2024-03-26T16:36:00"/>
    <d v="2024-03-26T16:43:00"/>
    <d v="2024-03-26T17:38:00"/>
    <d v="2024-03-26T17:43:00"/>
    <d v="2024-03-26T19:05:00"/>
    <d v="2024-03-26T20:57:00"/>
    <n v="0.41"/>
    <n v="4"/>
    <n v="8"/>
    <n v="0.4"/>
    <m/>
    <n v="1"/>
    <s v="Online"/>
    <n v="8.4201962352049242E-2"/>
    <m/>
    <n v="66.000000005587935"/>
    <m/>
    <n v="265.00000000465661"/>
    <s v="الثلاثاء"/>
    <m/>
    <m/>
    <m/>
    <n v="1.9999999960418791"/>
  </r>
  <r>
    <s v="P100297"/>
    <s v="Obstetrics"/>
    <s v="Specialist Referral"/>
    <s v="Walk-in"/>
    <d v="2024-02-10T00:00:00"/>
    <d v="2024-02-10T08:00:00"/>
    <d v="2024-02-10T07:40:00"/>
    <s v="Morning"/>
    <d v="2024-02-10T07:44:00"/>
    <d v="2024-02-10T07:56:00"/>
    <d v="2024-02-10T08:09:00"/>
    <d v="2024-02-10T08:26:00"/>
    <d v="2024-02-10T09:33:00"/>
    <d v="2024-02-10T09:40:00"/>
    <n v="0.91"/>
    <n v="5"/>
    <n v="11"/>
    <n v="0.21"/>
    <d v="1899-12-30T00:50:06"/>
    <n v="0"/>
    <s v="Walk-in"/>
    <n v="0.38570996935833235"/>
    <m/>
    <n v="29.000000000232831"/>
    <m/>
    <n v="120.00000000349246"/>
    <s v="السبت"/>
    <m/>
    <m/>
    <m/>
    <n v="-20.000000002328306"/>
  </r>
  <r>
    <s v="P100303"/>
    <s v="Obstetrics"/>
    <s v="New Patient"/>
    <s v="Walk-in"/>
    <d v="2024-01-02T00:00:00"/>
    <d v="2024-01-02T16:45:00"/>
    <d v="2024-01-02T16:49:00"/>
    <s v="Afternoon"/>
    <d v="2024-01-02T16:53:00"/>
    <d v="2024-01-02T17:02:00"/>
    <d v="2024-01-02T18:24:00"/>
    <d v="2024-01-02T18:48:00"/>
    <d v="2024-01-02T19:12:00"/>
    <d v="2024-01-02T20:27:00"/>
    <n v="0.37"/>
    <n v="4"/>
    <n v="12"/>
    <n v="0.47"/>
    <d v="1899-12-30T00:58:05"/>
    <n v="0"/>
    <s v="Walk-in"/>
    <n v="0.28594510011722951"/>
    <m/>
    <n v="95.000000005820766"/>
    <m/>
    <n v="217.99999999813735"/>
    <s v="الثلاثاء"/>
    <m/>
    <m/>
    <m/>
    <n v="4.0000000025611371"/>
  </r>
  <r>
    <s v="P100310"/>
    <s v="Obstetrics"/>
    <s v="Urgent Care"/>
    <s v="Scheduled"/>
    <d v="2024-03-25T00:00:00"/>
    <d v="2024-03-25T08:00:00"/>
    <d v="2024-03-25T07:50:00"/>
    <s v="Morning"/>
    <d v="2024-03-25T07:53:00"/>
    <d v="2024-03-25T08:02:00"/>
    <d v="2024-03-25T08:47:00"/>
    <d v="2024-03-25T09:07:00"/>
    <d v="2024-03-25T09:07:00"/>
    <d v="2024-03-25T09:17:00"/>
    <n v="0.9"/>
    <n v="7"/>
    <n v="8"/>
    <n v="0.4"/>
    <m/>
    <n v="1"/>
    <s v="Online"/>
    <n v="0.97867009007768813"/>
    <m/>
    <n v="56.999999997206032"/>
    <m/>
    <n v="87.000000000698492"/>
    <s v="الإثنين"/>
    <m/>
    <m/>
    <m/>
    <n v="-10.000000001164153"/>
  </r>
  <r>
    <s v="P100317"/>
    <s v="Obstetrics"/>
    <s v="Urgent Care"/>
    <s v="Scheduled"/>
    <d v="2024-03-07T00:00:00"/>
    <d v="2024-03-07T15:30:00"/>
    <d v="2024-03-07T15:13:00"/>
    <s v="Afternoon"/>
    <d v="2024-03-07T15:17:00"/>
    <d v="2024-03-07T15:24:00"/>
    <d v="2024-03-07T15:30:00"/>
    <d v="2024-03-07T15:50:00"/>
    <d v="2024-03-07T16:09:00"/>
    <d v="2024-03-07T17:41:00"/>
    <n v="0.63"/>
    <n v="2"/>
    <n v="5"/>
    <n v="0.22"/>
    <m/>
    <n v="1"/>
    <s v="Online"/>
    <n v="0.64452259175858717"/>
    <m/>
    <n v="17.000000003026798"/>
    <m/>
    <n v="148.00000000046566"/>
    <s v="الخميس"/>
    <m/>
    <m/>
    <m/>
    <n v="-17.000000003026798"/>
  </r>
  <r>
    <s v="P100335"/>
    <s v="Obstetrics"/>
    <s v="Specialist Referral"/>
    <s v="Scheduled"/>
    <d v="2024-02-24T00:00:00"/>
    <d v="2024-02-24T13:15:00"/>
    <d v="2024-02-24T12:52:00"/>
    <s v="Afternoon"/>
    <d v="2024-02-24T12:57:00"/>
    <d v="2024-02-24T13:01:00"/>
    <d v="2024-02-24T13:56:00"/>
    <d v="2024-02-24T14:01:00"/>
    <d v="2024-02-24T15:48:00"/>
    <d v="2024-02-24T16:03:00"/>
    <n v="0.57999999999999996"/>
    <n v="5"/>
    <n v="9"/>
    <n v="0.41"/>
    <m/>
    <n v="1"/>
    <s v="Online"/>
    <n v="0.25934410518583273"/>
    <m/>
    <n v="63.999999999068677"/>
    <m/>
    <n v="190.9999999939464"/>
    <s v="السبت"/>
    <m/>
    <m/>
    <m/>
    <n v="-23.000000001629815"/>
  </r>
  <r>
    <s v="P100347"/>
    <s v="Obstetrics"/>
    <s v="Urgent Care"/>
    <s v="Scheduled"/>
    <d v="2024-02-07T00:00:00"/>
    <d v="2024-02-07T14:30:00"/>
    <d v="2024-02-07T14:13:00"/>
    <s v="Afternoon"/>
    <d v="2024-02-07T14:15:00"/>
    <d v="2024-02-07T14:30:00"/>
    <d v="2024-02-07T14:55:00"/>
    <d v="2024-02-07T15:04:00"/>
    <d v="2024-02-07T15:04:00"/>
    <d v="2024-02-07T15:27:00"/>
    <n v="0.57999999999999996"/>
    <n v="8"/>
    <n v="6"/>
    <n v="0.3"/>
    <m/>
    <n v="1"/>
    <s v="Online"/>
    <n v="0.68392940975473959"/>
    <m/>
    <n v="42.000000000698492"/>
    <m/>
    <n v="74.000000000232831"/>
    <s v="الأربعاء"/>
    <m/>
    <m/>
    <m/>
    <n v="-16.999999992549419"/>
  </r>
  <r>
    <s v="P100360"/>
    <s v="Obstetrics"/>
    <s v="New Patient"/>
    <s v="Scheduled"/>
    <d v="2024-03-19T00:00:00"/>
    <d v="2024-03-19T10:45:00"/>
    <d v="2024-03-19T10:44:00"/>
    <s v="Morning"/>
    <d v="2024-03-19T10:45:00"/>
    <d v="2024-03-19T10:53:00"/>
    <d v="2024-03-19T12:09:00"/>
    <d v="2024-03-19T12:18:00"/>
    <d v="2024-03-19T12:18:00"/>
    <d v="2024-03-19T13:12:00"/>
    <n v="0.84"/>
    <n v="7"/>
    <n v="8"/>
    <n v="0.31"/>
    <m/>
    <n v="1"/>
    <s v="Online"/>
    <n v="4.0166068166151425E-2"/>
    <m/>
    <n v="84.999999994179234"/>
    <m/>
    <n v="148.00000000046566"/>
    <s v="الثلاثاء"/>
    <m/>
    <m/>
    <m/>
    <n v="-0.99999999278225005"/>
  </r>
  <r>
    <s v="P100377"/>
    <s v="Obstetrics"/>
    <s v="Specialist Referral"/>
    <s v="Walk-in"/>
    <d v="2024-01-12T00:00:00"/>
    <d v="2024-01-12T13:45:00"/>
    <d v="2024-01-12T13:35:00"/>
    <s v="Afternoon"/>
    <d v="2024-01-12T13:37:00"/>
    <d v="2024-01-12T13:42:00"/>
    <d v="2024-01-12T13:47:00"/>
    <d v="2024-01-12T14:04:00"/>
    <d v="2024-01-12T14:44:00"/>
    <d v="2024-01-12T14:53:00"/>
    <n v="0.52"/>
    <n v="8"/>
    <n v="13"/>
    <n v="0.19"/>
    <d v="1899-12-30T00:43:38"/>
    <n v="0"/>
    <s v="Walk-in"/>
    <n v="0.88327638691095478"/>
    <m/>
    <n v="12.000000007683411"/>
    <m/>
    <n v="78.000000002793968"/>
    <s v="الجمعة"/>
    <m/>
    <m/>
    <m/>
    <n v="-10.000000001164153"/>
  </r>
  <r>
    <s v="P100402"/>
    <s v="Obstetrics"/>
    <s v="Follow-up"/>
    <s v="Emergency"/>
    <d v="2024-02-26T00:00:00"/>
    <d v="2024-02-26T10:30:00"/>
    <d v="2024-02-26T10:07:00"/>
    <s v="Morning"/>
    <d v="2024-02-26T10:10:00"/>
    <d v="2024-02-26T10:19:00"/>
    <d v="2024-02-26T10:35:00"/>
    <d v="2024-02-26T10:48:00"/>
    <d v="2024-02-26T10:48:00"/>
    <d v="2024-02-26T12:57:00"/>
    <n v="0.51"/>
    <n v="6"/>
    <n v="5"/>
    <n v="0.2"/>
    <d v="1899-12-30T00:12:48"/>
    <n v="0"/>
    <s v="Walk-in"/>
    <n v="0.53191035819553145"/>
    <m/>
    <n v="27.999999996973202"/>
    <m/>
    <n v="169.99999999883585"/>
    <s v="الإثنين"/>
    <m/>
    <m/>
    <m/>
    <n v="-23.000000001629815"/>
  </r>
  <r>
    <s v="P100408"/>
    <s v="Obstetrics"/>
    <s v="New Patient"/>
    <s v="Scheduled"/>
    <d v="2024-03-08T00:00:00"/>
    <d v="2024-03-08T13:45:00"/>
    <d v="2024-03-08T13:19:00"/>
    <s v="Afternoon"/>
    <d v="2024-03-08T13:23:00"/>
    <d v="2024-03-08T13:36:00"/>
    <d v="2024-03-08T14:49:00"/>
    <d v="2024-03-08T15:03:00"/>
    <d v="2024-03-08T16:13:00"/>
    <d v="2024-03-08T17:09:00"/>
    <n v="0.62"/>
    <n v="2"/>
    <n v="12"/>
    <n v="0.33"/>
    <m/>
    <n v="1"/>
    <s v="Online"/>
    <n v="0.75742004549249775"/>
    <m/>
    <n v="90"/>
    <m/>
    <n v="230.00000000582077"/>
    <s v="الجمعة"/>
    <m/>
    <m/>
    <m/>
    <n v="-26.000000000931323"/>
  </r>
  <r>
    <s v="P100411"/>
    <s v="Obstetrics"/>
    <s v="Urgent Care"/>
    <s v="Scheduled"/>
    <d v="2024-02-05T00:00:00"/>
    <d v="2024-02-05T10:15:00"/>
    <d v="2024-02-05T10:07:00"/>
    <s v="Morning"/>
    <d v="2024-02-05T10:11:00"/>
    <d v="2024-02-05T10:17:00"/>
    <d v="2024-02-05T11:59:00"/>
    <d v="2024-02-05T12:17:00"/>
    <d v="2024-02-05T13:42:00"/>
    <d v="2024-02-05T13:53:00"/>
    <n v="0.7"/>
    <n v="8"/>
    <n v="8"/>
    <n v="0.28999999999999998"/>
    <m/>
    <n v="1"/>
    <s v="Online"/>
    <n v="0.94715403467250636"/>
    <m/>
    <n v="111.99999999837019"/>
    <m/>
    <n v="226.00000000325963"/>
    <s v="الإثنين"/>
    <m/>
    <m/>
    <m/>
    <n v="-8.0000000051222742"/>
  </r>
  <r>
    <s v="P100413"/>
    <s v="Obstetrics"/>
    <s v="Follow-up"/>
    <s v="Scheduled"/>
    <d v="2024-03-06T00:00:00"/>
    <d v="2024-03-06T14:15:00"/>
    <d v="2024-03-06T14:13:00"/>
    <s v="Afternoon"/>
    <d v="2024-03-06T14:16:00"/>
    <d v="2024-03-06T14:23:00"/>
    <d v="2024-03-06T14:53:00"/>
    <d v="2024-03-06T15:03:00"/>
    <d v="2024-03-06T15:03:00"/>
    <d v="2024-03-06T15:09:00"/>
    <n v="0.77"/>
    <n v="4"/>
    <n v="12"/>
    <n v="0.32"/>
    <m/>
    <n v="1"/>
    <s v="Online"/>
    <n v="0.74414334850548314"/>
    <m/>
    <n v="39.999999994179234"/>
    <m/>
    <n v="55.999999993946403"/>
    <s v="الأربعاء"/>
    <m/>
    <m/>
    <m/>
    <n v="-1.9999999960418791"/>
  </r>
  <r>
    <s v="P100431"/>
    <s v="Obstetrics"/>
    <s v="New Patient"/>
    <s v="Scheduled"/>
    <d v="2024-02-16T00:00:00"/>
    <d v="2024-02-16T16:15:00"/>
    <d v="2024-02-16T16:01:00"/>
    <s v="Afternoon"/>
    <d v="2024-02-16T16:04:00"/>
    <d v="2024-02-16T16:14:00"/>
    <d v="2024-02-16T18:30:00"/>
    <d v="2024-02-16T18:56:00"/>
    <d v="2024-02-16T19:19:00"/>
    <d v="2024-02-16T19:29:00"/>
    <n v="0.66"/>
    <n v="8"/>
    <n v="3"/>
    <n v="0.12"/>
    <m/>
    <n v="1"/>
    <s v="Online"/>
    <n v="0.71294872200307569"/>
    <m/>
    <n v="149.00000000372529"/>
    <m/>
    <n v="207.9999999969732"/>
    <s v="الجمعة"/>
    <m/>
    <m/>
    <m/>
    <n v="-14.00000000372529"/>
  </r>
  <r>
    <s v="P100432"/>
    <s v="Obstetrics"/>
    <s v="Urgent Care"/>
    <s v="Scheduled"/>
    <d v="2024-03-09T00:00:00"/>
    <d v="2024-03-09T15:15:00"/>
    <d v="2024-03-09T15:12:00"/>
    <s v="Afternoon"/>
    <d v="2024-03-09T15:16:00"/>
    <d v="2024-03-09T15:25:00"/>
    <d v="2024-03-09T15:34:00"/>
    <d v="2024-03-09T15:55:00"/>
    <d v="2024-03-09T16:17:00"/>
    <d v="2024-03-09T17:36:00"/>
    <n v="0.86"/>
    <n v="6"/>
    <n v="6"/>
    <n v="0.13"/>
    <m/>
    <n v="1"/>
    <s v="Online"/>
    <n v="0.57217070538899972"/>
    <m/>
    <n v="21.999999998370185"/>
    <m/>
    <n v="143.99999999790452"/>
    <s v="السبت"/>
    <m/>
    <m/>
    <m/>
    <n v="-2.9999999993015081"/>
  </r>
  <r>
    <s v="P100445"/>
    <s v="Obstetrics"/>
    <s v="Urgent Care"/>
    <s v="Scheduled"/>
    <d v="2024-03-29T00:00:00"/>
    <d v="2024-03-29T08:00:00"/>
    <d v="2024-03-29T07:44:00"/>
    <s v="Morning"/>
    <d v="2024-03-29T07:46:00"/>
    <d v="2024-03-29T07:51:00"/>
    <d v="2024-03-29T09:05:00"/>
    <d v="2024-03-29T09:10:00"/>
    <d v="2024-03-29T12:05:00"/>
    <d v="2024-03-29T12:13:00"/>
    <n v="0.65"/>
    <n v="5"/>
    <n v="9"/>
    <n v="0.45"/>
    <m/>
    <n v="1"/>
    <s v="Online"/>
    <n v="5.5837135608258426E-2"/>
    <m/>
    <n v="80.999999991618097"/>
    <m/>
    <n v="268.99999999674037"/>
    <s v="الجمعة"/>
    <m/>
    <m/>
    <m/>
    <n v="-15.999999999767169"/>
  </r>
  <r>
    <s v="P100446"/>
    <s v="Obstetrics"/>
    <s v="Follow-up"/>
    <s v="Scheduled"/>
    <d v="2024-03-07T00:00:00"/>
    <d v="2024-03-07T10:45:00"/>
    <d v="2024-03-07T10:21:00"/>
    <s v="Morning"/>
    <d v="2024-03-07T10:25:00"/>
    <d v="2024-03-07T10:34:00"/>
    <d v="2024-03-07T10:36:00"/>
    <d v="2024-03-07T10:41:00"/>
    <d v="2024-03-07T10:41:00"/>
    <d v="2024-03-07T11:07:00"/>
    <n v="0.7"/>
    <n v="2"/>
    <n v="12"/>
    <n v="0.39"/>
    <m/>
    <n v="1"/>
    <s v="Online"/>
    <n v="8.8390206584292086E-2"/>
    <m/>
    <n v="14.99999999650754"/>
    <m/>
    <n v="45.99999999278225"/>
    <s v="الخميس"/>
    <m/>
    <m/>
    <m/>
    <n v="-23.999999994412065"/>
  </r>
  <r>
    <s v="P100447"/>
    <s v="Obstetrics"/>
    <s v="Urgent Care"/>
    <s v="Walk-in"/>
    <d v="2024-01-28T00:00:00"/>
    <d v="2024-01-28T12:45:00"/>
    <d v="2024-01-28T12:28:00"/>
    <s v="Afternoon"/>
    <d v="2024-01-28T12:31:00"/>
    <d v="2024-01-28T12:41:00"/>
    <d v="2024-01-28T13:17:00"/>
    <d v="2024-01-28T13:36:00"/>
    <d v="2024-01-28T13:36:00"/>
    <d v="2024-01-28T13:46:00"/>
    <n v="0.41"/>
    <n v="2"/>
    <n v="9"/>
    <n v="0.12"/>
    <d v="1899-12-30T00:32:42"/>
    <n v="0"/>
    <s v="Walk-in"/>
    <n v="0.39020994273934506"/>
    <m/>
    <n v="49.000000002561137"/>
    <m/>
    <n v="78.000000002793968"/>
    <s v="الأحد"/>
    <m/>
    <m/>
    <m/>
    <n v="-17.000000003026798"/>
  </r>
  <r>
    <s v="P100487"/>
    <s v="Obstetrics"/>
    <s v="Urgent Care"/>
    <s v="Scheduled"/>
    <d v="2024-02-15T00:00:00"/>
    <d v="2024-02-15T13:15:00"/>
    <d v="2024-02-15T13:07:00"/>
    <s v="Afternoon"/>
    <d v="2024-02-15T13:10:00"/>
    <d v="2024-02-15T13:16:00"/>
    <d v="2024-02-15T13:25:00"/>
    <d v="2024-02-15T13:53:00"/>
    <d v="2024-02-15T16:50:00"/>
    <d v="2024-02-15T18:15:00"/>
    <n v="0.33"/>
    <n v="4"/>
    <n v="12"/>
    <n v="0.38"/>
    <m/>
    <n v="1"/>
    <s v="Online"/>
    <n v="0.92631411168430355"/>
    <m/>
    <n v="18.000000006286427"/>
    <m/>
    <n v="307.99999999813735"/>
    <s v="الخميس"/>
    <m/>
    <m/>
    <m/>
    <n v="-8.0000000051222742"/>
  </r>
  <r>
    <s v="P100507"/>
    <s v="Obstetrics"/>
    <s v="Urgent Care"/>
    <s v="Emergency"/>
    <d v="2024-03-27T00:00:00"/>
    <d v="2024-03-27T11:45:00"/>
    <d v="2024-03-27T11:18:00"/>
    <s v="Morning"/>
    <d v="2024-03-27T11:20:00"/>
    <d v="2024-03-27T11:25:00"/>
    <d v="2024-03-27T12:10:00"/>
    <d v="2024-03-27T12:23:00"/>
    <d v="2024-03-27T12:23:00"/>
    <d v="2024-03-27T12:30:00"/>
    <n v="0.77"/>
    <n v="5"/>
    <n v="12"/>
    <n v="0.46"/>
    <d v="1899-12-30T00:21:09"/>
    <n v="0"/>
    <s v="Walk-in"/>
    <n v="2.0685189709825247E-2"/>
    <m/>
    <n v="52.000000001862645"/>
    <m/>
    <n v="72.000000004190952"/>
    <s v="الأربعاء"/>
    <m/>
    <m/>
    <m/>
    <n v="-27.000000004190952"/>
  </r>
  <r>
    <s v="P100516"/>
    <s v="Obstetrics"/>
    <s v="New Patient"/>
    <s v="Emergency"/>
    <d v="2024-01-29T00:00:00"/>
    <d v="2024-01-29T11:00:00"/>
    <d v="2024-01-29T10:21:00"/>
    <s v="Morning"/>
    <d v="2024-01-29T10:24:00"/>
    <d v="2024-01-29T10:31:00"/>
    <d v="2024-01-29T10:36:00"/>
    <d v="2024-01-29T10:53:00"/>
    <d v="2024-01-29T10:53:00"/>
    <d v="2024-01-29T11:10:00"/>
    <n v="0.43"/>
    <n v="3"/>
    <n v="10"/>
    <n v="0.19"/>
    <d v="1899-12-30T00:25:21"/>
    <n v="0"/>
    <s v="Walk-in"/>
    <n v="0.78326069410562205"/>
    <m/>
    <n v="14.99999999650754"/>
    <m/>
    <n v="49.000000002561137"/>
    <s v="الإثنين"/>
    <m/>
    <m/>
    <m/>
    <n v="-39.000000001396984"/>
  </r>
  <r>
    <s v="P100520"/>
    <s v="Obstetrics"/>
    <s v="Urgent Care"/>
    <s v="Scheduled"/>
    <d v="2024-03-06T00:00:00"/>
    <d v="2024-03-06T11:00:00"/>
    <d v="2024-03-06T10:32:00"/>
    <s v="Morning"/>
    <d v="2024-03-06T10:34:00"/>
    <d v="2024-03-06T10:41:00"/>
    <d v="2024-03-06T11:11:00"/>
    <d v="2024-03-06T11:40:00"/>
    <d v="2024-03-06T11:40:00"/>
    <d v="2024-03-06T12:20:00"/>
    <n v="0.3"/>
    <n v="3"/>
    <n v="14"/>
    <n v="0.33"/>
    <m/>
    <n v="1"/>
    <s v="Online"/>
    <n v="2.2894488380653777E-2"/>
    <m/>
    <n v="39.000000001396984"/>
    <m/>
    <n v="108.00000000628643"/>
    <s v="الأربعاء"/>
    <m/>
    <m/>
    <m/>
    <n v="-28.000000007450581"/>
  </r>
  <r>
    <s v="P100525"/>
    <s v="Obstetrics"/>
    <s v="Specialist Referral"/>
    <s v="Scheduled"/>
    <d v="2024-01-01T00:00:00"/>
    <d v="2024-01-01T13:30:00"/>
    <d v="2024-01-01T13:04:00"/>
    <s v="Afternoon"/>
    <d v="2024-01-01T13:06:00"/>
    <d v="2024-01-01T13:12:00"/>
    <d v="2024-01-01T13:29:00"/>
    <d v="2024-01-01T13:46:00"/>
    <d v="2024-01-01T13:46:00"/>
    <d v="2024-01-01T13:49:00"/>
    <n v="0.35"/>
    <n v="4"/>
    <n v="14"/>
    <n v="0.35"/>
    <m/>
    <n v="1"/>
    <s v="Online"/>
    <n v="6.1653988773697765E-2"/>
    <m/>
    <n v="24.999999997671694"/>
    <m/>
    <n v="45"/>
    <s v="الإثنين"/>
    <m/>
    <m/>
    <m/>
    <n v="-26.000000000931323"/>
  </r>
  <r>
    <s v="P100526"/>
    <s v="Obstetrics"/>
    <s v="Follow-up"/>
    <s v="Scheduled"/>
    <d v="2024-03-06T00:00:00"/>
    <d v="2024-03-06T08:15:00"/>
    <d v="2024-03-06T08:05:00"/>
    <s v="Morning"/>
    <d v="2024-03-06T08:10:00"/>
    <d v="2024-03-06T08:17:00"/>
    <d v="2024-03-06T08:35:00"/>
    <d v="2024-03-06T08:45:00"/>
    <d v="2024-03-06T09:12:00"/>
    <d v="2024-03-06T09:15:00"/>
    <n v="0.46"/>
    <n v="3"/>
    <n v="4"/>
    <n v="0.48"/>
    <m/>
    <n v="1"/>
    <s v="Online"/>
    <n v="0.6833154774770569"/>
    <m/>
    <n v="30.00000000349246"/>
    <m/>
    <n v="69.999999997671694"/>
    <s v="الأربعاء"/>
    <m/>
    <m/>
    <m/>
    <n v="-10.000000001164153"/>
  </r>
  <r>
    <s v="P100553"/>
    <s v="Obstetrics"/>
    <s v="Specialist Referral"/>
    <s v="Scheduled"/>
    <d v="2024-02-10T00:00:00"/>
    <d v="2024-02-10T16:30:00"/>
    <d v="2024-02-10T16:16:00"/>
    <s v="Afternoon"/>
    <d v="2024-02-10T16:19:00"/>
    <d v="2024-02-10T16:23:00"/>
    <d v="2024-02-10T16:46:00"/>
    <d v="2024-02-10T17:07:00"/>
    <d v="2024-02-10T17:22:00"/>
    <d v="2024-02-10T17:57:00"/>
    <n v="0.42"/>
    <n v="6"/>
    <n v="11"/>
    <n v="0.25"/>
    <m/>
    <n v="1"/>
    <s v="Online"/>
    <n v="9.1044842882945898E-2"/>
    <m/>
    <n v="30.00000000349246"/>
    <m/>
    <n v="101.00000000442378"/>
    <s v="السبت"/>
    <m/>
    <m/>
    <m/>
    <n v="-14.00000000372529"/>
  </r>
  <r>
    <s v="P100557"/>
    <s v="Obstetrics"/>
    <s v="Follow-up"/>
    <s v="Walk-in"/>
    <d v="2024-02-08T00:00:00"/>
    <d v="2024-02-08T10:15:00"/>
    <d v="2024-02-08T10:06:00"/>
    <s v="Morning"/>
    <d v="2024-02-08T10:08:00"/>
    <d v="2024-02-08T10:15:00"/>
    <d v="2024-02-08T10:39:00"/>
    <d v="2024-02-08T11:06:00"/>
    <d v="2024-02-08T11:59:00"/>
    <d v="2024-02-08T12:08:00"/>
    <n v="0.33"/>
    <n v="6"/>
    <n v="8"/>
    <n v="0.31"/>
    <d v="1899-12-30T00:12:01"/>
    <n v="0"/>
    <s v="Walk-in"/>
    <n v="0.64025596878090862"/>
    <m/>
    <n v="33.000000002793968"/>
    <m/>
    <n v="122.00000001001172"/>
    <s v="الخميس"/>
    <m/>
    <m/>
    <m/>
    <n v="-9.0000000083819032"/>
  </r>
  <r>
    <s v="P100568"/>
    <s v="Obstetrics"/>
    <s v="Specialist Referral"/>
    <s v="Walk-in"/>
    <d v="2024-03-16T00:00:00"/>
    <d v="2024-03-16T13:15:00"/>
    <d v="2024-03-16T13:20:00"/>
    <s v="Afternoon"/>
    <d v="2024-03-16T13:25:00"/>
    <d v="2024-03-16T13:28:00"/>
    <d v="2024-03-16T15:13:00"/>
    <d v="2024-03-16T15:31:00"/>
    <d v="2024-03-16T16:03:00"/>
    <d v="2024-03-16T16:22:00"/>
    <n v="0.4"/>
    <n v="7"/>
    <n v="9"/>
    <n v="0.12"/>
    <d v="1899-12-30T00:24:25"/>
    <n v="0"/>
    <s v="Walk-in"/>
    <n v="0.77464802325052606"/>
    <m/>
    <n v="113.00000000162981"/>
    <m/>
    <n v="181.99999999604188"/>
    <s v="السبت"/>
    <m/>
    <m/>
    <m/>
    <n v="4.9999999953433871"/>
  </r>
  <r>
    <s v="P100594"/>
    <s v="Obstetrics"/>
    <s v="Specialist Referral"/>
    <s v="Scheduled"/>
    <d v="2024-02-05T00:00:00"/>
    <d v="2024-02-05T13:15:00"/>
    <d v="2024-02-05T12:38:00"/>
    <s v="Afternoon"/>
    <d v="2024-02-05T12:41:00"/>
    <d v="2024-02-05T12:49:00"/>
    <d v="2024-02-05T14:04:00"/>
    <d v="2024-02-05T14:09:00"/>
    <d v="2024-02-05T14:09:00"/>
    <d v="2024-02-05T15:10:00"/>
    <n v="0.52"/>
    <n v="8"/>
    <n v="14"/>
    <n v="0.14000000000000001"/>
    <m/>
    <n v="1"/>
    <s v="Online"/>
    <n v="0.18337181824264548"/>
    <m/>
    <n v="85.999999997438863"/>
    <m/>
    <n v="152.0000000030268"/>
    <s v="الإثنين"/>
    <m/>
    <m/>
    <m/>
    <n v="-37.000000005355105"/>
  </r>
  <r>
    <s v="P100609"/>
    <s v="Obstetrics"/>
    <s v="Urgent Care"/>
    <s v="Walk-in"/>
    <d v="2024-02-18T00:00:00"/>
    <d v="2024-02-18T11:45:00"/>
    <d v="2024-02-18T11:27:00"/>
    <s v="Morning"/>
    <d v="2024-02-18T11:30:00"/>
    <d v="2024-02-18T11:34:00"/>
    <d v="2024-02-18T12:04:00"/>
    <d v="2024-02-18T12:09:00"/>
    <d v="2024-02-18T13:08:00"/>
    <d v="2024-02-18T13:19:00"/>
    <n v="0.36"/>
    <n v="6"/>
    <n v="4"/>
    <n v="0.28000000000000003"/>
    <d v="1899-12-30T00:37:27"/>
    <n v="0"/>
    <s v="Walk-in"/>
    <n v="0.44966887439057013"/>
    <m/>
    <n v="37.000000005355105"/>
    <m/>
    <n v="111.99999999837019"/>
    <s v="الأحد"/>
    <m/>
    <m/>
    <m/>
    <n v="-18.000000006286427"/>
  </r>
  <r>
    <s v="P100614"/>
    <s v="Obstetrics"/>
    <s v="Specialist Referral"/>
    <s v="Scheduled"/>
    <d v="2024-03-17T00:00:00"/>
    <d v="2024-03-17T08:45:00"/>
    <d v="2024-03-17T08:45:00"/>
    <s v="Morning"/>
    <d v="2024-03-17T08:49:00"/>
    <d v="2024-03-17T08:57:00"/>
    <d v="2024-03-17T09:21:00"/>
    <d v="2024-03-17T09:26:00"/>
    <d v="2024-03-17T09:26:00"/>
    <d v="2024-03-17T09:28:00"/>
    <n v="0.89"/>
    <n v="6"/>
    <n v="10"/>
    <n v="0.4"/>
    <m/>
    <n v="1"/>
    <s v="Online"/>
    <n v="0.15742893463637342"/>
    <m/>
    <n v="35.999999991618097"/>
    <m/>
    <n v="42.999999993480742"/>
    <s v="الأحد"/>
    <m/>
    <m/>
    <m/>
    <n v="0"/>
  </r>
  <r>
    <s v="P100632"/>
    <s v="Obstetrics"/>
    <s v="New Patient"/>
    <s v="Walk-in"/>
    <d v="2024-03-05T00:00:00"/>
    <d v="2024-03-05T11:45:00"/>
    <d v="2024-03-05T11:08:00"/>
    <s v="Morning"/>
    <d v="2024-03-05T11:11:00"/>
    <d v="2024-03-05T11:19:00"/>
    <d v="2024-03-05T11:33:00"/>
    <d v="2024-03-05T11:56:00"/>
    <d v="2024-03-05T11:56:00"/>
    <d v="2024-03-05T12:19:00"/>
    <n v="0.34"/>
    <n v="2"/>
    <n v="12"/>
    <n v="0.46"/>
    <d v="1899-12-30T00:17:59"/>
    <n v="0"/>
    <s v="Walk-in"/>
    <n v="0.29111990473400295"/>
    <m/>
    <n v="24.999999997671694"/>
    <m/>
    <n v="71.000000000931323"/>
    <s v="الثلاثاء"/>
    <m/>
    <m/>
    <m/>
    <n v="-37.000000005355105"/>
  </r>
  <r>
    <s v="P100650"/>
    <s v="Obstetrics"/>
    <s v="Follow-up"/>
    <s v="Walk-in"/>
    <d v="2024-02-21T00:00:00"/>
    <d v="2024-02-21T13:45:00"/>
    <d v="2024-02-21T13:43:00"/>
    <s v="Afternoon"/>
    <d v="2024-02-21T13:47:00"/>
    <d v="2024-02-21T13:53:00"/>
    <d v="2024-02-21T14:10:00"/>
    <d v="2024-02-21T14:38:00"/>
    <d v="2024-02-21T16:07:00"/>
    <d v="2024-02-21T16:16:00"/>
    <n v="0.66"/>
    <n v="8"/>
    <n v="11"/>
    <n v="0.23"/>
    <d v="1899-12-30T00:51:27"/>
    <n v="0"/>
    <s v="Walk-in"/>
    <n v="0.56848871637612686"/>
    <m/>
    <n v="27.000000004190952"/>
    <m/>
    <n v="152.99999999580905"/>
    <s v="الأربعاء"/>
    <m/>
    <m/>
    <m/>
    <n v="-1.9999999960418791"/>
  </r>
  <r>
    <s v="P100660"/>
    <s v="Obstetrics"/>
    <s v="Follow-up"/>
    <s v="Scheduled"/>
    <d v="2024-01-25T00:00:00"/>
    <d v="2024-01-25T16:00:00"/>
    <d v="2024-01-25T15:38:00"/>
    <s v="Afternoon"/>
    <d v="2024-01-25T15:40:00"/>
    <d v="2024-01-25T15:49:00"/>
    <d v="2024-01-25T16:42:00"/>
    <d v="2024-01-25T16:57:00"/>
    <d v="2024-01-25T17:29:00"/>
    <d v="2024-01-25T17:45:00"/>
    <n v="0.73"/>
    <n v="2"/>
    <n v="10"/>
    <n v="0.27"/>
    <m/>
    <n v="1"/>
    <s v="Online"/>
    <n v="0.29287208848989343"/>
    <m/>
    <n v="63.999999999068677"/>
    <m/>
    <n v="127.0000000053551"/>
    <s v="الخميس"/>
    <m/>
    <m/>
    <m/>
    <n v="-21.999999998370185"/>
  </r>
  <r>
    <s v="P100661"/>
    <s v="Obstetrics"/>
    <s v="Follow-up"/>
    <s v="Walk-in"/>
    <d v="2024-02-28T00:00:00"/>
    <d v="2024-02-28T15:45:00"/>
    <d v="2024-02-28T15:14:00"/>
    <s v="Afternoon"/>
    <d v="2024-02-28T15:16:00"/>
    <d v="2024-02-28T15:24:00"/>
    <d v="2024-02-28T15:47:00"/>
    <d v="2024-02-28T16:02:00"/>
    <d v="2024-02-28T16:38:00"/>
    <d v="2024-02-28T16:46:00"/>
    <n v="0.48"/>
    <n v="7"/>
    <n v="13"/>
    <n v="0.44"/>
    <d v="1899-12-30T00:17:42"/>
    <n v="0"/>
    <s v="Walk-in"/>
    <n v="0.36244199928884835"/>
    <m/>
    <n v="32.999999992316589"/>
    <m/>
    <n v="91.999999996041879"/>
    <s v="الأربعاء"/>
    <m/>
    <m/>
    <m/>
    <n v="-30.99999999627471"/>
  </r>
  <r>
    <s v="P100667"/>
    <s v="Obstetrics"/>
    <s v="Follow-up"/>
    <s v="Scheduled"/>
    <d v="2024-03-23T00:00:00"/>
    <d v="2024-03-23T11:30:00"/>
    <d v="2024-03-23T11:00:00"/>
    <s v="Morning"/>
    <d v="2024-03-23T11:02:00"/>
    <d v="2024-03-23T11:07:00"/>
    <d v="2024-03-23T11:31:00"/>
    <d v="2024-03-23T11:36:00"/>
    <d v="2024-03-23T11:52:00"/>
    <d v="2024-03-23T13:12:00"/>
    <n v="0.65"/>
    <n v="3"/>
    <n v="14"/>
    <n v="0.28000000000000003"/>
    <m/>
    <n v="1"/>
    <s v="Online"/>
    <n v="0.33803185101810096"/>
    <m/>
    <n v="30.99999999627471"/>
    <m/>
    <n v="132.00000000069849"/>
    <s v="السبت"/>
    <m/>
    <m/>
    <m/>
    <n v="-29.999999993015081"/>
  </r>
  <r>
    <s v="P100686"/>
    <s v="Obstetrics"/>
    <s v="Urgent Care"/>
    <s v="Scheduled"/>
    <d v="2024-03-06T00:00:00"/>
    <d v="2024-03-06T12:00:00"/>
    <d v="2024-03-06T11:34:00"/>
    <s v="Morning"/>
    <d v="2024-03-06T11:38:00"/>
    <d v="2024-03-06T11:39:00"/>
    <d v="2024-03-06T11:54:00"/>
    <d v="2024-03-06T12:01:00"/>
    <d v="2024-03-06T12:01:00"/>
    <d v="2024-03-06T12:19:00"/>
    <n v="0.49"/>
    <n v="3"/>
    <n v="7"/>
    <n v="0.39"/>
    <m/>
    <n v="1"/>
    <s v="Online"/>
    <n v="0.11767143962976268"/>
    <m/>
    <n v="20.000000002328306"/>
    <m/>
    <n v="45"/>
    <s v="الأربعاء"/>
    <m/>
    <m/>
    <m/>
    <n v="-26.000000000931323"/>
  </r>
  <r>
    <s v="P100723"/>
    <s v="Obstetrics"/>
    <s v="Specialist Referral"/>
    <s v="Scheduled"/>
    <d v="2024-01-11T00:00:00"/>
    <d v="2024-01-11T08:00:00"/>
    <d v="2024-01-11T07:22:00"/>
    <s v="Morning"/>
    <d v="2024-01-11T07:27:00"/>
    <d v="2024-01-11T07:33:00"/>
    <d v="2024-01-11T07:43:00"/>
    <d v="2024-01-11T08:01:00"/>
    <d v="2024-01-11T08:01:00"/>
    <d v="2024-01-11T08:35:00"/>
    <n v="0.85"/>
    <n v="7"/>
    <n v="13"/>
    <n v="0.44"/>
    <m/>
    <n v="1"/>
    <s v="Online"/>
    <n v="0.15901863462429533"/>
    <m/>
    <n v="21.000000005587935"/>
    <m/>
    <n v="73.000000007450581"/>
    <s v="الخميس"/>
    <m/>
    <m/>
    <m/>
    <n v="-38.000000008614734"/>
  </r>
  <r>
    <s v="P100745"/>
    <s v="Obstetrics"/>
    <s v="Follow-up"/>
    <s v="Emergency"/>
    <d v="2024-03-08T00:00:00"/>
    <d v="2024-03-08T09:00:00"/>
    <d v="2024-03-08T09:06:00"/>
    <s v="Morning"/>
    <d v="2024-03-08T09:09:00"/>
    <d v="2024-03-08T09:16:00"/>
    <d v="2024-03-08T09:49:00"/>
    <d v="2024-03-08T10:11:00"/>
    <d v="2024-03-08T10:27:00"/>
    <d v="2024-03-08T11:33:00"/>
    <n v="0.71"/>
    <n v="5"/>
    <n v="8"/>
    <n v="0.34"/>
    <d v="1899-12-30T00:13:07"/>
    <n v="0"/>
    <s v="Walk-in"/>
    <n v="1.1191880700545109E-3"/>
    <m/>
    <n v="43.000000003958121"/>
    <m/>
    <n v="146.99999999720603"/>
    <s v="الجمعة"/>
    <m/>
    <m/>
    <m/>
    <n v="5.9999999986030161"/>
  </r>
  <r>
    <s v="P100746"/>
    <s v="Obstetrics"/>
    <s v="New Patient"/>
    <s v="Walk-in"/>
    <d v="2024-01-01T00:00:00"/>
    <d v="2024-01-01T09:15:00"/>
    <d v="2024-01-01T09:01:00"/>
    <s v="Morning"/>
    <d v="2024-01-01T09:04:00"/>
    <d v="2024-01-01T09:13:00"/>
    <d v="2024-01-01T09:52:00"/>
    <d v="2024-01-01T10:11:00"/>
    <d v="2024-01-01T11:36:00"/>
    <d v="2024-01-01T11:49:00"/>
    <n v="0.44"/>
    <n v="8"/>
    <n v="15"/>
    <n v="0.22"/>
    <d v="1899-12-30T00:08:22"/>
    <n v="0"/>
    <s v="Walk-in"/>
    <n v="0.65160375291985151"/>
    <m/>
    <n v="50.999999998603016"/>
    <m/>
    <n v="167.99999999231659"/>
    <s v="الإثنين"/>
    <m/>
    <m/>
    <m/>
    <n v="-13.999999993247911"/>
  </r>
  <r>
    <s v="P100748"/>
    <s v="Obstetrics"/>
    <s v="Specialist Referral"/>
    <s v="Scheduled"/>
    <d v="2024-03-25T00:00:00"/>
    <d v="2024-03-25T14:00:00"/>
    <d v="2024-03-25T14:07:00"/>
    <s v="Afternoon"/>
    <d v="2024-03-25T14:12:00"/>
    <d v="2024-03-25T14:18:00"/>
    <d v="2024-03-25T14:54:00"/>
    <d v="2024-03-25T15:06:00"/>
    <d v="2024-03-25T15:06:00"/>
    <d v="2024-03-25T16:19:00"/>
    <n v="0.75"/>
    <n v="3"/>
    <n v="6"/>
    <n v="0.37"/>
    <m/>
    <n v="1"/>
    <s v="Online"/>
    <n v="0.42999601939025045"/>
    <m/>
    <n v="47.000000006519258"/>
    <m/>
    <n v="132.00000000069849"/>
    <s v="الإثنين"/>
    <m/>
    <m/>
    <m/>
    <n v="6.9999999913852662"/>
  </r>
  <r>
    <s v="P100758"/>
    <s v="Obstetrics"/>
    <s v="Specialist Referral"/>
    <s v="Scheduled"/>
    <d v="2024-03-26T00:00:00"/>
    <d v="2024-03-26T14:15:00"/>
    <d v="2024-03-26T14:45:00"/>
    <s v="Afternoon"/>
    <d v="2024-03-26T14:48:00"/>
    <d v="2024-03-26T14:58:00"/>
    <d v="2024-03-26T15:40:00"/>
    <d v="2024-03-26T16:04:00"/>
    <d v="2024-03-26T17:30:00"/>
    <d v="2024-03-26T18:15:00"/>
    <n v="0.39"/>
    <n v="6"/>
    <n v="3"/>
    <n v="0.28999999999999998"/>
    <m/>
    <n v="1"/>
    <s v="Online"/>
    <n v="0.15646470998939876"/>
    <m/>
    <n v="55.000000001164153"/>
    <m/>
    <n v="209.99999999301508"/>
    <s v="الثلاثاء"/>
    <m/>
    <m/>
    <m/>
    <n v="30.00000000349246"/>
  </r>
  <r>
    <s v="P100773"/>
    <s v="Obstetrics"/>
    <s v="Follow-up"/>
    <s v="Scheduled"/>
    <d v="2024-01-25T00:00:00"/>
    <d v="2024-01-25T10:45:00"/>
    <d v="2024-01-25T10:38:00"/>
    <s v="Morning"/>
    <d v="2024-01-25T10:41:00"/>
    <d v="2024-01-25T10:47:00"/>
    <d v="2024-01-25T11:27:00"/>
    <d v="2024-01-25T11:50:00"/>
    <d v="2024-01-25T13:01:00"/>
    <d v="2024-01-25T13:16:00"/>
    <n v="0.32"/>
    <n v="8"/>
    <n v="15"/>
    <n v="0.17"/>
    <m/>
    <n v="1"/>
    <s v="Online"/>
    <n v="0.43943106178993374"/>
    <m/>
    <n v="48.999999992083758"/>
    <m/>
    <n v="157.99999999115244"/>
    <s v="الخميس"/>
    <m/>
    <m/>
    <m/>
    <n v="-6.9999999913852662"/>
  </r>
  <r>
    <s v="P100781"/>
    <s v="Obstetrics"/>
    <s v="Urgent Care"/>
    <s v="Emergency"/>
    <d v="2024-02-20T00:00:00"/>
    <d v="2024-02-20T16:15:00"/>
    <d v="2024-02-20T16:30:00"/>
    <s v="Afternoon"/>
    <d v="2024-02-20T16:32:00"/>
    <d v="2024-02-20T16:36:00"/>
    <d v="2024-02-20T17:11:00"/>
    <d v="2024-02-20T17:21:00"/>
    <d v="2024-02-20T18:01:00"/>
    <d v="2024-02-20T19:25:00"/>
    <n v="0.34"/>
    <n v="3"/>
    <n v="5"/>
    <n v="0.4"/>
    <d v="1899-12-30T00:34:33"/>
    <n v="0"/>
    <s v="Walk-in"/>
    <n v="0.8019020247321933"/>
    <m/>
    <n v="40.999999997438863"/>
    <m/>
    <n v="175.00000000465661"/>
    <s v="الثلاثاء"/>
    <m/>
    <m/>
    <m/>
    <n v="14.99999999650754"/>
  </r>
  <r>
    <s v="P100789"/>
    <s v="Obstetrics"/>
    <s v="Specialist Referral"/>
    <s v="Scheduled"/>
    <d v="2024-01-07T00:00:00"/>
    <d v="2024-01-07T13:15:00"/>
    <d v="2024-01-07T13:08:00"/>
    <s v="Afternoon"/>
    <d v="2024-01-07T13:13:00"/>
    <d v="2024-01-07T13:21:00"/>
    <d v="2024-01-07T13:25:00"/>
    <d v="2024-01-07T13:30:00"/>
    <d v="2024-01-07T13:30:00"/>
    <d v="2024-01-07T15:04:00"/>
    <n v="0.39"/>
    <n v="8"/>
    <n v="14"/>
    <n v="0.27"/>
    <m/>
    <n v="1"/>
    <s v="Online"/>
    <n v="0.81479032993639244"/>
    <m/>
    <n v="17.000000003026798"/>
    <m/>
    <n v="116.00000000093132"/>
    <s v="الأحد"/>
    <m/>
    <m/>
    <m/>
    <n v="-7.0000000018626451"/>
  </r>
  <r>
    <s v="P100791"/>
    <s v="Obstetrics"/>
    <s v="Urgent Care"/>
    <s v="Walk-in"/>
    <d v="2024-03-01T00:00:00"/>
    <d v="2024-03-01T08:30:00"/>
    <d v="2024-03-01T08:33:00"/>
    <s v="Morning"/>
    <d v="2024-03-01T08:37:00"/>
    <d v="2024-03-01T08:45:00"/>
    <d v="2024-03-01T08:53:00"/>
    <d v="2024-03-01T09:30:00"/>
    <d v="2024-03-01T10:54:00"/>
    <d v="2024-03-01T12:44:00"/>
    <n v="0.69"/>
    <n v="4"/>
    <n v="14"/>
    <n v="0.28000000000000003"/>
    <d v="1899-12-30T00:39:16"/>
    <n v="0"/>
    <s v="Walk-in"/>
    <n v="0.85059453324694689"/>
    <m/>
    <n v="20.000000002328306"/>
    <m/>
    <n v="251.00000000093132"/>
    <s v="الجمعة"/>
    <m/>
    <m/>
    <m/>
    <n v="2.9999999993015081"/>
  </r>
  <r>
    <s v="P100798"/>
    <s v="Obstetrics"/>
    <s v="Follow-up"/>
    <s v="Scheduled"/>
    <d v="2024-02-22T00:00:00"/>
    <d v="2024-02-22T15:45:00"/>
    <d v="2024-02-22T16:14:00"/>
    <s v="Afternoon"/>
    <d v="2024-02-22T16:18:00"/>
    <d v="2024-02-22T16:25:00"/>
    <d v="2024-02-22T18:33:00"/>
    <d v="2024-02-22T18:45:00"/>
    <d v="2024-02-22T20:55:00"/>
    <d v="2024-02-22T21:02:00"/>
    <n v="0.49"/>
    <n v="6"/>
    <n v="6"/>
    <n v="0.32"/>
    <m/>
    <n v="1"/>
    <s v="Online"/>
    <n v="0.27137319760717105"/>
    <m/>
    <n v="139.00000000256114"/>
    <m/>
    <n v="287.99999999580905"/>
    <s v="الخميس"/>
    <m/>
    <m/>
    <m/>
    <n v="29.000000000232831"/>
  </r>
  <r>
    <s v="P100799"/>
    <s v="Obstetrics"/>
    <s v="Follow-up"/>
    <s v="Scheduled"/>
    <d v="2024-02-10T00:00:00"/>
    <d v="2024-02-10T10:30:00"/>
    <d v="2024-02-10T10:23:00"/>
    <s v="Morning"/>
    <d v="2024-02-10T10:26:00"/>
    <d v="2024-02-10T10:28:00"/>
    <d v="2024-02-10T10:51:00"/>
    <d v="2024-02-10T10:59:00"/>
    <d v="2024-02-10T11:30:00"/>
    <d v="2024-02-10T11:42:00"/>
    <n v="0.74"/>
    <n v="2"/>
    <n v="4"/>
    <n v="0.12"/>
    <m/>
    <n v="1"/>
    <s v="Online"/>
    <n v="0.28241912314766571"/>
    <m/>
    <n v="27.999999996973202"/>
    <m/>
    <n v="79.000000006053597"/>
    <s v="السبت"/>
    <m/>
    <m/>
    <m/>
    <n v="-7.0000000018626451"/>
  </r>
  <r>
    <s v="P100828"/>
    <s v="Obstetrics"/>
    <s v="New Patient"/>
    <s v="Scheduled"/>
    <d v="2024-01-06T00:00:00"/>
    <d v="2024-01-06T16:15:00"/>
    <d v="2024-01-06T16:31:00"/>
    <s v="Afternoon"/>
    <d v="2024-01-06T16:35:00"/>
    <d v="2024-01-06T16:40:00"/>
    <d v="2024-01-06T18:22:00"/>
    <d v="2024-01-06T18:45:00"/>
    <d v="2024-01-06T19:42:00"/>
    <d v="2024-01-06T21:23:00"/>
    <n v="0.81"/>
    <n v="3"/>
    <n v="7"/>
    <n v="0.11"/>
    <m/>
    <n v="1"/>
    <s v="Online"/>
    <n v="0.91360455742494817"/>
    <m/>
    <n v="110.99999999511056"/>
    <m/>
    <n v="291.99999999837019"/>
    <s v="السبت"/>
    <m/>
    <m/>
    <m/>
    <n v="15.999999999767169"/>
  </r>
  <r>
    <s v="P100841"/>
    <s v="Obstetrics"/>
    <s v="New Patient"/>
    <s v="Scheduled"/>
    <d v="2024-02-24T00:00:00"/>
    <d v="2024-02-24T09:30:00"/>
    <d v="2024-02-24T09:25:00"/>
    <s v="Morning"/>
    <d v="2024-02-24T09:28:00"/>
    <d v="2024-02-24T09:33:00"/>
    <d v="2024-02-24T09:47:00"/>
    <d v="2024-02-24T10:07:00"/>
    <d v="2024-02-24T11:29:00"/>
    <d v="2024-02-24T11:40:00"/>
    <n v="0.56000000000000005"/>
    <n v="8"/>
    <n v="12"/>
    <n v="0.26"/>
    <m/>
    <n v="1"/>
    <s v="Online"/>
    <n v="0.22067787345013101"/>
    <m/>
    <n v="21.999999998370185"/>
    <m/>
    <n v="135"/>
    <s v="السبت"/>
    <m/>
    <m/>
    <m/>
    <n v="-5.0000000058207661"/>
  </r>
  <r>
    <s v="P100842"/>
    <s v="Obstetrics"/>
    <s v="Specialist Referral"/>
    <s v="Walk-in"/>
    <d v="2024-03-21T00:00:00"/>
    <d v="2024-03-21T16:15:00"/>
    <d v="2024-03-21T15:58:00"/>
    <s v="Afternoon"/>
    <d v="2024-03-21T16:03:00"/>
    <d v="2024-03-21T16:07:00"/>
    <d v="2024-03-21T16:26:00"/>
    <d v="2024-03-21T17:02:00"/>
    <d v="2024-03-21T18:59:00"/>
    <d v="2024-03-21T20:08:00"/>
    <n v="0.95"/>
    <n v="4"/>
    <n v="5"/>
    <n v="0.27"/>
    <d v="1899-12-30T00:08:21"/>
    <n v="0"/>
    <s v="Walk-in"/>
    <n v="0.23218846316102626"/>
    <m/>
    <n v="27.999999996973202"/>
    <m/>
    <n v="249.99999999767169"/>
    <s v="الخميس"/>
    <m/>
    <m/>
    <m/>
    <n v="-17.000000003026798"/>
  </r>
  <r>
    <s v="P100871"/>
    <s v="Obstetrics"/>
    <s v="Urgent Care"/>
    <s v="Scheduled"/>
    <d v="2024-02-22T00:00:00"/>
    <d v="2024-02-22T14:30:00"/>
    <d v="2024-02-22T14:21:00"/>
    <s v="Afternoon"/>
    <d v="2024-02-22T14:25:00"/>
    <d v="2024-02-22T14:37:00"/>
    <d v="2024-02-22T14:51:00"/>
    <d v="2024-02-22T15:18:00"/>
    <d v="2024-02-22T15:58:00"/>
    <d v="2024-02-22T16:15:00"/>
    <n v="0.41"/>
    <n v="5"/>
    <n v="9"/>
    <n v="0.46"/>
    <m/>
    <n v="1"/>
    <s v="Online"/>
    <n v="5.2241498409005604E-2"/>
    <m/>
    <n v="30.00000000349246"/>
    <m/>
    <n v="114.00000000488944"/>
    <s v="الخميس"/>
    <m/>
    <m/>
    <m/>
    <n v="-8.9999999979045242"/>
  </r>
  <r>
    <s v="P100884"/>
    <s v="Obstetrics"/>
    <s v="New Patient"/>
    <s v="Scheduled"/>
    <d v="2024-02-27T00:00:00"/>
    <d v="2024-02-27T14:45:00"/>
    <d v="2024-02-27T14:51:00"/>
    <s v="Afternoon"/>
    <d v="2024-02-27T14:56:00"/>
    <d v="2024-02-27T15:05:00"/>
    <d v="2024-02-27T18:03:00"/>
    <d v="2024-02-27T18:22:00"/>
    <d v="2024-02-27T19:22:00"/>
    <d v="2024-02-27T20:00:00"/>
    <n v="0.92"/>
    <n v="3"/>
    <n v="9"/>
    <n v="0.47"/>
    <m/>
    <n v="1"/>
    <s v="Online"/>
    <n v="0.56894947635552429"/>
    <m/>
    <n v="191.99999999720603"/>
    <m/>
    <n v="309.00000000139698"/>
    <s v="الثلاثاء"/>
    <m/>
    <m/>
    <m/>
    <n v="5.9999999986030161"/>
  </r>
  <r>
    <s v="P100889"/>
    <s v="Obstetrics"/>
    <s v="Specialist Referral"/>
    <s v="Scheduled"/>
    <d v="2024-01-05T00:00:00"/>
    <d v="2024-01-05T16:45:00"/>
    <d v="2024-01-05T16:54:00"/>
    <s v="Afternoon"/>
    <d v="2024-01-05T16:58:00"/>
    <d v="2024-01-05T17:02:00"/>
    <d v="2024-01-05T17:26:00"/>
    <d v="2024-01-05T17:51:00"/>
    <d v="2024-01-05T18:14:00"/>
    <d v="2024-01-05T19:39:00"/>
    <n v="0.63"/>
    <n v="3"/>
    <n v="12"/>
    <n v="0.21"/>
    <m/>
    <n v="1"/>
    <s v="Online"/>
    <n v="8.926207208737269E-3"/>
    <m/>
    <n v="31.999999999534339"/>
    <m/>
    <n v="164.99999999301508"/>
    <s v="الجمعة"/>
    <m/>
    <m/>
    <m/>
    <n v="9.0000000083819032"/>
  </r>
  <r>
    <s v="P100934"/>
    <s v="Obstetrics"/>
    <s v="Urgent Care"/>
    <s v="Scheduled"/>
    <d v="2024-01-01T00:00:00"/>
    <d v="2024-01-01T08:45:00"/>
    <d v="2024-01-01T08:25:00"/>
    <s v="Morning"/>
    <d v="2024-01-01T08:27:00"/>
    <d v="2024-01-01T08:34:00"/>
    <d v="2024-01-01T08:59:00"/>
    <d v="2024-01-01T09:12:00"/>
    <d v="2024-01-01T09:12:00"/>
    <d v="2024-01-01T09:14:00"/>
    <n v="0.75"/>
    <n v="7"/>
    <n v="15"/>
    <n v="0.33"/>
    <m/>
    <n v="1"/>
    <s v="Online"/>
    <n v="0.95322581940024487"/>
    <m/>
    <n v="33.999999995576218"/>
    <m/>
    <n v="49.000000002561137"/>
    <s v="الإثنين"/>
    <m/>
    <m/>
    <m/>
    <n v="-20.000000002328306"/>
  </r>
  <r>
    <s v="P100942"/>
    <s v="Obstetrics"/>
    <s v="Urgent Care"/>
    <s v="Walk-in"/>
    <d v="2024-01-03T00:00:00"/>
    <d v="2024-01-03T12:00:00"/>
    <d v="2024-01-03T11:22:00"/>
    <s v="Morning"/>
    <d v="2024-01-03T11:23:00"/>
    <d v="2024-01-03T11:31:00"/>
    <d v="2024-01-03T12:09:00"/>
    <d v="2024-01-03T12:20:00"/>
    <d v="2024-01-03T12:20:00"/>
    <d v="2024-01-03T12:23:00"/>
    <n v="0.9"/>
    <n v="7"/>
    <n v="4"/>
    <n v="0.43"/>
    <d v="1899-12-30T00:30:06"/>
    <n v="0"/>
    <s v="Walk-in"/>
    <n v="0.69960086734280591"/>
    <m/>
    <n v="46.999999996041879"/>
    <m/>
    <n v="60.999999999767169"/>
    <s v="الأربعاء"/>
    <m/>
    <m/>
    <m/>
    <n v="-37.999999998137355"/>
  </r>
  <r>
    <s v="P100943"/>
    <s v="Obstetrics"/>
    <s v="New Patient"/>
    <s v="Scheduled"/>
    <d v="2024-03-20T00:00:00"/>
    <d v="2024-03-20T14:00:00"/>
    <d v="2024-03-20T13:42:00"/>
    <s v="Afternoon"/>
    <d v="2024-03-20T13:46:00"/>
    <d v="2024-03-20T13:53:00"/>
    <d v="2024-03-20T13:58:00"/>
    <d v="2024-03-20T14:21:00"/>
    <d v="2024-03-20T14:56:00"/>
    <d v="2024-03-20T15:05:00"/>
    <n v="0.85"/>
    <n v="4"/>
    <n v="6"/>
    <n v="0.12"/>
    <m/>
    <n v="1"/>
    <s v="Online"/>
    <n v="0.60668695576118603"/>
    <m/>
    <n v="15.999999999767169"/>
    <m/>
    <n v="82.999999998137355"/>
    <s v="الأربعاء"/>
    <m/>
    <m/>
    <m/>
    <n v="-18.000000006286427"/>
  </r>
  <r>
    <s v="P100945"/>
    <s v="Obstetrics"/>
    <s v="New Patient"/>
    <s v="Emergency"/>
    <d v="2024-03-04T00:00:00"/>
    <d v="2024-03-04T13:15:00"/>
    <d v="2024-03-04T13:21:00"/>
    <s v="Afternoon"/>
    <d v="2024-03-04T13:24:00"/>
    <d v="2024-03-04T13:28:00"/>
    <d v="2024-03-04T13:51:00"/>
    <d v="2024-03-04T14:17:00"/>
    <d v="2024-03-04T14:37:00"/>
    <d v="2024-03-04T14:46:00"/>
    <n v="0.46"/>
    <n v="4"/>
    <n v="5"/>
    <n v="0.39"/>
    <d v="1899-12-30T00:25:19"/>
    <n v="0"/>
    <s v="Walk-in"/>
    <n v="0.19755482854326323"/>
    <m/>
    <n v="29.999999993015081"/>
    <m/>
    <n v="84.999999994179234"/>
    <s v="الإثنين"/>
    <m/>
    <m/>
    <m/>
    <n v="5.9999999986030161"/>
  </r>
  <r>
    <s v="P100952"/>
    <s v="Obstetrics"/>
    <s v="Specialist Referral"/>
    <s v="Walk-in"/>
    <d v="2024-01-20T00:00:00"/>
    <d v="2024-01-20T10:15:00"/>
    <d v="2024-01-20T10:19:00"/>
    <s v="Morning"/>
    <d v="2024-01-20T10:22:00"/>
    <d v="2024-01-20T10:32:00"/>
    <d v="2024-01-20T11:00:00"/>
    <d v="2024-01-20T11:25:00"/>
    <d v="2024-01-20T12:03:00"/>
    <d v="2024-01-20T13:02:00"/>
    <n v="0.36"/>
    <n v="4"/>
    <n v="10"/>
    <n v="0.28000000000000003"/>
    <d v="1899-12-30T00:27:51"/>
    <n v="0"/>
    <s v="Walk-in"/>
    <n v="0.31391158790970608"/>
    <m/>
    <n v="41.000000007916242"/>
    <m/>
    <n v="163.00000000745058"/>
    <s v="السبت"/>
    <m/>
    <m/>
    <m/>
    <n v="3.9999999920837581"/>
  </r>
  <r>
    <s v="P100953"/>
    <s v="Obstetrics"/>
    <s v="New Patient"/>
    <s v="Scheduled"/>
    <d v="2024-03-07T00:00:00"/>
    <d v="2024-03-07T11:15:00"/>
    <d v="2024-03-07T10:48:00"/>
    <s v="Morning"/>
    <d v="2024-03-07T10:53:00"/>
    <d v="2024-03-07T10:57:00"/>
    <d v="2024-03-07T11:11:00"/>
    <d v="2024-03-07T11:35:00"/>
    <d v="2024-03-07T14:35:00"/>
    <d v="2024-03-07T16:17:00"/>
    <n v="0.52"/>
    <n v="3"/>
    <n v="10"/>
    <n v="0.26"/>
    <m/>
    <n v="1"/>
    <s v="Online"/>
    <n v="0.21947409732020495"/>
    <m/>
    <n v="23.000000001629815"/>
    <m/>
    <n v="329.00000000372529"/>
    <s v="الخميس"/>
    <m/>
    <m/>
    <m/>
    <n v="-27.000000004190952"/>
  </r>
  <r>
    <s v="P100964"/>
    <s v="Obstetrics"/>
    <s v="Follow-up"/>
    <s v="Walk-in"/>
    <d v="2024-03-06T00:00:00"/>
    <d v="2024-03-06T12:00:00"/>
    <d v="2024-03-06T12:02:00"/>
    <s v="Afternoon"/>
    <d v="2024-03-06T12:05:00"/>
    <d v="2024-03-06T12:11:00"/>
    <d v="2024-03-06T13:45:00"/>
    <d v="2024-03-06T14:07:00"/>
    <d v="2024-03-06T14:37:00"/>
    <d v="2024-03-06T15:32:00"/>
    <n v="0.89"/>
    <n v="3"/>
    <n v="9"/>
    <n v="0.32"/>
    <d v="1899-12-30T00:09:48"/>
    <n v="0"/>
    <s v="Walk-in"/>
    <n v="0.82703738633141055"/>
    <m/>
    <n v="103.00000000046566"/>
    <m/>
    <n v="210.00000000349246"/>
    <s v="الأربعاء"/>
    <m/>
    <m/>
    <m/>
    <n v="1.9999999960418791"/>
  </r>
  <r>
    <s v="P100979"/>
    <s v="Obstetrics"/>
    <s v="New Patient"/>
    <s v="Emergency"/>
    <d v="2024-03-09T00:00:00"/>
    <d v="2024-03-09T13:30:00"/>
    <d v="2024-03-09T13:41:00"/>
    <s v="Afternoon"/>
    <d v="2024-03-09T13:44:00"/>
    <d v="2024-03-09T13:50:00"/>
    <d v="2024-03-09T14:58:00"/>
    <d v="2024-03-09T15:32:00"/>
    <d v="2024-03-09T16:12:00"/>
    <d v="2024-03-09T16:16:00"/>
    <n v="0.78"/>
    <n v="7"/>
    <n v="13"/>
    <n v="0.45"/>
    <d v="1899-12-30T00:45:21"/>
    <n v="0"/>
    <s v="Walk-in"/>
    <n v="0.59705285927059215"/>
    <m/>
    <n v="76.999999999534339"/>
    <m/>
    <n v="154.99999999185093"/>
    <s v="السبت"/>
    <m/>
    <m/>
    <m/>
    <n v="11.000000004423782"/>
  </r>
  <r>
    <s v="P100995"/>
    <s v="Obstetrics"/>
    <s v="Specialist Referral"/>
    <s v="Scheduled"/>
    <d v="2024-01-27T00:00:00"/>
    <d v="2024-01-27T12:30:00"/>
    <d v="2024-01-27T12:49:00"/>
    <s v="Afternoon"/>
    <d v="2024-01-27T12:53:00"/>
    <d v="2024-01-27T13:01:00"/>
    <d v="2024-01-27T13:12:00"/>
    <d v="2024-01-27T13:27:00"/>
    <d v="2024-01-27T13:27:00"/>
    <d v="2024-01-27T14:18:00"/>
    <n v="0.45"/>
    <n v="7"/>
    <n v="9"/>
    <n v="0.33"/>
    <m/>
    <n v="1"/>
    <s v="Online"/>
    <n v="0.30553755467270394"/>
    <m/>
    <n v="23.000000001629815"/>
    <m/>
    <n v="88.999999996740371"/>
    <s v="السبت"/>
    <m/>
    <m/>
    <m/>
    <n v="18.999999999068677"/>
  </r>
  <r>
    <s v="P100009"/>
    <s v="Oncology"/>
    <s v="Urgent Care"/>
    <s v="Scheduled"/>
    <d v="2024-01-11T00:00:00"/>
    <d v="2024-01-11T08:30:00"/>
    <d v="2024-01-11T08:06:00"/>
    <s v="Morning"/>
    <d v="2024-01-11T08:09:00"/>
    <d v="2024-01-11T08:17:00"/>
    <d v="2024-01-11T09:20:00"/>
    <d v="2024-01-11T09:34:00"/>
    <d v="2024-01-11T09:34:00"/>
    <d v="2024-01-11T09:48:00"/>
    <n v="0.6"/>
    <n v="7"/>
    <n v="11"/>
    <n v="0.37"/>
    <m/>
    <n v="1"/>
    <s v="Online"/>
    <n v="0.99618148715481469"/>
    <m/>
    <n v="74.000000000232831"/>
    <m/>
    <n v="101.99999999720603"/>
    <s v="الخميس"/>
    <m/>
    <m/>
    <m/>
    <n v="-23.999999994412065"/>
  </r>
  <r>
    <s v="P100025"/>
    <s v="Oncology"/>
    <s v="Urgent Care"/>
    <s v="Walk-in"/>
    <d v="2024-03-29T00:00:00"/>
    <d v="2024-03-29T16:45:00"/>
    <d v="2024-03-29T16:36:00"/>
    <s v="Afternoon"/>
    <d v="2024-03-29T16:40:00"/>
    <d v="2024-03-29T16:48:00"/>
    <d v="2024-03-29T17:08:00"/>
    <d v="2024-03-29T17:14:00"/>
    <d v="2024-03-29T17:39:00"/>
    <d v="2024-03-29T18:30:00"/>
    <n v="0.49"/>
    <n v="3"/>
    <n v="4"/>
    <n v="0.12"/>
    <d v="1899-12-30T00:45:42"/>
    <n v="0"/>
    <s v="Walk-in"/>
    <n v="0.72173054283504656"/>
    <m/>
    <n v="31.999999999534339"/>
    <m/>
    <n v="114.00000000488944"/>
    <s v="الجمعة"/>
    <m/>
    <m/>
    <m/>
    <n v="-8.9999999979045242"/>
  </r>
  <r>
    <s v="P100026"/>
    <s v="Oncology"/>
    <s v="New Patient"/>
    <s v="Scheduled"/>
    <d v="2024-01-24T00:00:00"/>
    <d v="2024-01-24T09:45:00"/>
    <d v="2024-01-24T09:50:00"/>
    <s v="Morning"/>
    <d v="2024-01-24T09:54:00"/>
    <d v="2024-01-24T10:02:00"/>
    <d v="2024-01-24T11:01:00"/>
    <d v="2024-01-24T11:15:00"/>
    <d v="2024-01-24T12:36:00"/>
    <d v="2024-01-24T12:39:00"/>
    <n v="0.54"/>
    <n v="7"/>
    <n v="13"/>
    <n v="0.15"/>
    <m/>
    <n v="1"/>
    <s v="Online"/>
    <n v="1.3973535661110814E-2"/>
    <m/>
    <n v="71.000000000931323"/>
    <m/>
    <n v="169.0000000060536"/>
    <s v="الأربعاء"/>
    <m/>
    <m/>
    <m/>
    <n v="4.9999999953433871"/>
  </r>
  <r>
    <s v="P100029"/>
    <s v="Oncology"/>
    <s v="Urgent Care"/>
    <s v="Walk-in"/>
    <d v="2024-02-05T00:00:00"/>
    <d v="2024-02-05T09:00:00"/>
    <d v="2024-02-05T08:57:00"/>
    <s v="Morning"/>
    <d v="2024-02-05T08:59:00"/>
    <d v="2024-02-05T09:00:00"/>
    <d v="2024-02-05T10:18:00"/>
    <d v="2024-02-05T10:50:00"/>
    <d v="2024-02-05T11:29:00"/>
    <d v="2024-02-05T13:16:00"/>
    <n v="0.88"/>
    <n v="5"/>
    <n v="3"/>
    <n v="0.34"/>
    <d v="1899-12-30T00:00:21"/>
    <n v="0"/>
    <s v="Walk-in"/>
    <n v="0.62385159418226466"/>
    <m/>
    <n v="81.000000002095476"/>
    <m/>
    <n v="258.99999999557622"/>
    <s v="الإثنين"/>
    <m/>
    <m/>
    <m/>
    <n v="-2.9999999993015081"/>
  </r>
  <r>
    <s v="P100030"/>
    <s v="Oncology"/>
    <s v="Urgent Care"/>
    <s v="Scheduled"/>
    <d v="2024-02-08T00:00:00"/>
    <d v="2024-02-08T16:30:00"/>
    <d v="2024-02-08T16:38:00"/>
    <s v="Afternoon"/>
    <d v="2024-02-08T16:43:00"/>
    <d v="2024-02-08T16:52:00"/>
    <d v="2024-02-08T19:31:00"/>
    <d v="2024-02-08T19:46:00"/>
    <d v="2024-02-08T21:55:00"/>
    <d v="2024-02-08T22:07:00"/>
    <n v="0.6"/>
    <n v="7"/>
    <n v="3"/>
    <n v="0.38"/>
    <m/>
    <n v="1"/>
    <s v="Online"/>
    <n v="8.2164074499693984E-2"/>
    <m/>
    <n v="172.99999999813735"/>
    <m/>
    <n v="328.99999999324791"/>
    <s v="الخميس"/>
    <m/>
    <m/>
    <m/>
    <n v="8.0000000051222742"/>
  </r>
  <r>
    <s v="P100031"/>
    <s v="Oncology"/>
    <s v="Specialist Referral"/>
    <s v="Scheduled"/>
    <d v="2024-03-30T00:00:00"/>
    <d v="2024-03-30T15:30:00"/>
    <d v="2024-03-30T14:41:00"/>
    <s v="Afternoon"/>
    <d v="2024-03-30T14:44:00"/>
    <d v="2024-03-30T14:46:00"/>
    <d v="2024-03-30T15:11:00"/>
    <d v="2024-03-30T15:16:00"/>
    <d v="2024-03-30T15:42:00"/>
    <d v="2024-03-30T17:17:00"/>
    <n v="0.78"/>
    <n v="5"/>
    <n v="9"/>
    <n v="0.3"/>
    <m/>
    <n v="1"/>
    <s v="Online"/>
    <n v="0.82219941195575164"/>
    <m/>
    <n v="30.00000000349246"/>
    <m/>
    <n v="155.99999999511056"/>
    <s v="السبت"/>
    <m/>
    <m/>
    <m/>
    <n v="-49.000000002561137"/>
  </r>
  <r>
    <s v="P100041"/>
    <s v="Oncology"/>
    <s v="Follow-up"/>
    <s v="Emergency"/>
    <d v="2024-03-27T00:00:00"/>
    <d v="2024-03-27T15:30:00"/>
    <d v="2024-03-27T15:36:00"/>
    <s v="Afternoon"/>
    <d v="2024-03-27T15:38:00"/>
    <d v="2024-03-27T15:47:00"/>
    <d v="2024-03-27T16:35:00"/>
    <d v="2024-03-27T16:46:00"/>
    <d v="2024-03-27T17:48:00"/>
    <d v="2024-03-27T18:12:00"/>
    <n v="0.93"/>
    <n v="7"/>
    <n v="12"/>
    <n v="0.13"/>
    <d v="1899-12-30T00:46:02"/>
    <n v="0"/>
    <s v="Walk-in"/>
    <n v="0.91661269261726641"/>
    <m/>
    <n v="58.999999993247911"/>
    <m/>
    <n v="155.99999999511056"/>
    <s v="الأربعاء"/>
    <m/>
    <m/>
    <m/>
    <n v="5.9999999986030161"/>
  </r>
  <r>
    <s v="P100053"/>
    <s v="Oncology"/>
    <s v="New Patient"/>
    <s v="Scheduled"/>
    <d v="2024-03-27T00:00:00"/>
    <d v="2024-03-27T16:00:00"/>
    <d v="2024-03-27T15:59:00"/>
    <s v="Afternoon"/>
    <d v="2024-03-27T16:03:00"/>
    <d v="2024-03-27T16:14:00"/>
    <d v="2024-03-27T17:02:00"/>
    <d v="2024-03-27T17:31:00"/>
    <d v="2024-03-27T18:24:00"/>
    <d v="2024-03-27T18:38:00"/>
    <n v="0.56000000000000005"/>
    <n v="8"/>
    <n v="15"/>
    <n v="0.38"/>
    <m/>
    <n v="1"/>
    <s v="Online"/>
    <n v="0.14512075754618958"/>
    <m/>
    <n v="62.999999995809048"/>
    <m/>
    <n v="158.99999999441206"/>
    <s v="الأربعاء"/>
    <m/>
    <m/>
    <m/>
    <n v="-0.99999999278225005"/>
  </r>
  <r>
    <s v="P100057"/>
    <s v="Oncology"/>
    <s v="Urgent Care"/>
    <s v="Scheduled"/>
    <d v="2024-02-05T00:00:00"/>
    <d v="2024-02-05T10:30:00"/>
    <d v="2024-02-05T10:06:00"/>
    <s v="Morning"/>
    <d v="2024-02-05T10:09:00"/>
    <d v="2024-02-05T10:17:00"/>
    <d v="2024-02-05T10:41:00"/>
    <d v="2024-02-05T11:03:00"/>
    <d v="2024-02-05T12:36:00"/>
    <d v="2024-02-05T12:42:00"/>
    <n v="0.74"/>
    <n v="2"/>
    <n v="9"/>
    <n v="0.15"/>
    <m/>
    <n v="1"/>
    <s v="Online"/>
    <n v="0.73867797011830427"/>
    <m/>
    <n v="35.000000009313226"/>
    <m/>
    <n v="156.00000000558794"/>
    <s v="الإثنين"/>
    <m/>
    <m/>
    <m/>
    <n v="-24.000000004889444"/>
  </r>
  <r>
    <s v="P100060"/>
    <s v="Oncology"/>
    <s v="Specialist Referral"/>
    <s v="Scheduled"/>
    <d v="2024-03-26T00:00:00"/>
    <d v="2024-03-26T12:45:00"/>
    <d v="2024-03-26T12:14:00"/>
    <s v="Afternoon"/>
    <d v="2024-03-26T12:15:00"/>
    <d v="2024-03-26T12:24:00"/>
    <d v="2024-03-26T13:25:00"/>
    <d v="2024-03-26T13:52:00"/>
    <d v="2024-03-26T14:15:00"/>
    <d v="2024-03-26T16:24:00"/>
    <n v="0.64"/>
    <n v="3"/>
    <n v="13"/>
    <n v="0.45"/>
    <m/>
    <n v="1"/>
    <s v="Online"/>
    <n v="0.79924665924620852"/>
    <m/>
    <n v="71.000000000931323"/>
    <m/>
    <n v="249.99999999767169"/>
    <s v="الثلاثاء"/>
    <m/>
    <m/>
    <m/>
    <n v="-30.99999999627471"/>
  </r>
  <r>
    <s v="P100082"/>
    <s v="Oncology"/>
    <s v="Follow-up"/>
    <s v="Scheduled"/>
    <d v="2024-03-17T00:00:00"/>
    <d v="2024-03-17T08:45:00"/>
    <d v="2024-03-17T08:03:00"/>
    <s v="Morning"/>
    <d v="2024-03-17T08:07:00"/>
    <d v="2024-03-17T08:14:00"/>
    <d v="2024-03-17T09:11:00"/>
    <d v="2024-03-17T09:28:00"/>
    <d v="2024-03-17T09:56:00"/>
    <d v="2024-03-17T10:09:00"/>
    <n v="0.65"/>
    <n v="2"/>
    <n v="7"/>
    <n v="0.11"/>
    <m/>
    <n v="1"/>
    <s v="Online"/>
    <n v="0.43227581117450831"/>
    <m/>
    <n v="68.000000001629815"/>
    <m/>
    <n v="126.00000000209548"/>
    <s v="الأحد"/>
    <m/>
    <m/>
    <m/>
    <n v="-42.000000000698492"/>
  </r>
  <r>
    <s v="P100084"/>
    <s v="Oncology"/>
    <s v="New Patient"/>
    <s v="Walk-in"/>
    <d v="2024-03-15T00:00:00"/>
    <d v="2024-03-15T10:30:00"/>
    <d v="2024-03-15T10:35:00"/>
    <s v="Morning"/>
    <d v="2024-03-15T10:37:00"/>
    <d v="2024-03-15T10:44:00"/>
    <d v="2024-03-15T11:10:00"/>
    <d v="2024-03-15T11:32:00"/>
    <d v="2024-03-15T12:12:00"/>
    <d v="2024-03-15T12:22:00"/>
    <n v="0.38"/>
    <n v="6"/>
    <n v="13"/>
    <n v="0.11"/>
    <d v="1899-12-30T00:37:32"/>
    <n v="0"/>
    <s v="Walk-in"/>
    <n v="0.4051617958660314"/>
    <m/>
    <n v="35.000000009313226"/>
    <m/>
    <n v="107.0000000030268"/>
    <s v="الجمعة"/>
    <m/>
    <m/>
    <m/>
    <n v="4.9999999953433871"/>
  </r>
  <r>
    <s v="P100095"/>
    <s v="Oncology"/>
    <s v="Urgent Care"/>
    <s v="Scheduled"/>
    <d v="2024-03-13T00:00:00"/>
    <d v="2024-03-13T13:15:00"/>
    <d v="2024-03-13T13:03:00"/>
    <s v="Afternoon"/>
    <d v="2024-03-13T13:08:00"/>
    <d v="2024-03-13T13:12:00"/>
    <d v="2024-03-13T13:45:00"/>
    <d v="2024-03-13T13:54:00"/>
    <d v="2024-03-13T13:54:00"/>
    <d v="2024-03-13T14:01:00"/>
    <n v="0.64"/>
    <n v="6"/>
    <n v="9"/>
    <n v="0.22"/>
    <m/>
    <n v="1"/>
    <s v="Online"/>
    <n v="0.84121095625023079"/>
    <m/>
    <n v="42.000000000698492"/>
    <m/>
    <n v="58.000000000465661"/>
    <s v="الأربعاء"/>
    <m/>
    <m/>
    <m/>
    <n v="-12.000000007683411"/>
  </r>
  <r>
    <s v="P100096"/>
    <s v="Oncology"/>
    <s v="Specialist Referral"/>
    <s v="Scheduled"/>
    <d v="2024-03-15T00:00:00"/>
    <d v="2024-03-15T15:00:00"/>
    <d v="2024-03-15T14:33:00"/>
    <s v="Afternoon"/>
    <d v="2024-03-15T14:36:00"/>
    <d v="2024-03-15T14:38:00"/>
    <d v="2024-03-15T14:53:00"/>
    <d v="2024-03-15T15:12:00"/>
    <d v="2024-03-15T15:57:00"/>
    <d v="2024-03-15T17:30:00"/>
    <n v="0.86"/>
    <n v="6"/>
    <n v="10"/>
    <n v="0.39"/>
    <m/>
    <n v="1"/>
    <s v="Online"/>
    <n v="0.26334637614521306"/>
    <m/>
    <n v="20.000000002328306"/>
    <m/>
    <n v="177.00000000069849"/>
    <s v="الجمعة"/>
    <m/>
    <m/>
    <m/>
    <n v="-27.000000004190952"/>
  </r>
  <r>
    <s v="P100112"/>
    <s v="Oncology"/>
    <s v="New Patient"/>
    <s v="Scheduled"/>
    <d v="2024-03-23T00:00:00"/>
    <d v="2024-03-23T11:00:00"/>
    <d v="2024-03-23T10:35:00"/>
    <s v="Morning"/>
    <d v="2024-03-23T10:40:00"/>
    <d v="2024-03-23T10:48:00"/>
    <d v="2024-03-23T12:10:00"/>
    <d v="2024-03-23T12:24:00"/>
    <d v="2024-03-23T13:46:00"/>
    <d v="2024-03-23T14:02:00"/>
    <n v="0.78"/>
    <n v="5"/>
    <n v="5"/>
    <n v="0.21"/>
    <m/>
    <n v="1"/>
    <s v="Online"/>
    <n v="0.58948136330036183"/>
    <m/>
    <n v="95.000000005820766"/>
    <m/>
    <n v="207.00000000419095"/>
    <s v="السبت"/>
    <m/>
    <m/>
    <m/>
    <n v="-25.000000008149073"/>
  </r>
  <r>
    <s v="P100117"/>
    <s v="Oncology"/>
    <s v="New Patient"/>
    <s v="Scheduled"/>
    <d v="2024-02-29T00:00:00"/>
    <d v="2024-02-29T08:00:00"/>
    <d v="2024-02-29T07:51:00"/>
    <s v="Morning"/>
    <d v="2024-02-29T07:54:00"/>
    <d v="2024-02-29T08:03:00"/>
    <d v="2024-02-29T08:56:00"/>
    <d v="2024-02-29T09:18:00"/>
    <d v="2024-02-29T09:56:00"/>
    <d v="2024-02-29T11:26:00"/>
    <n v="0.74"/>
    <n v="8"/>
    <n v="10"/>
    <n v="0.28999999999999998"/>
    <m/>
    <n v="1"/>
    <s v="Online"/>
    <n v="0.81071564321754053"/>
    <m/>
    <n v="65.000000002328306"/>
    <m/>
    <n v="215.00000000931323"/>
    <s v="الخميس"/>
    <m/>
    <m/>
    <m/>
    <n v="-9.0000000083819032"/>
  </r>
  <r>
    <s v="P100126"/>
    <s v="Oncology"/>
    <s v="Specialist Referral"/>
    <s v="Scheduled"/>
    <d v="2024-03-15T00:00:00"/>
    <d v="2024-03-15T13:00:00"/>
    <d v="2024-03-15T12:41:00"/>
    <s v="Afternoon"/>
    <d v="2024-03-15T12:45:00"/>
    <d v="2024-03-15T12:47:00"/>
    <d v="2024-03-15T14:42:00"/>
    <d v="2024-03-15T15:03:00"/>
    <d v="2024-03-15T15:03:00"/>
    <d v="2024-03-15T15:08:00"/>
    <n v="0.61"/>
    <n v="8"/>
    <n v="11"/>
    <n v="0.41"/>
    <m/>
    <n v="1"/>
    <s v="Online"/>
    <n v="0.88351757976529077"/>
    <m/>
    <n v="121.00000000675209"/>
    <m/>
    <n v="147.00000000768341"/>
    <s v="الجمعة"/>
    <m/>
    <m/>
    <m/>
    <n v="-18.999999999068677"/>
  </r>
  <r>
    <s v="P100134"/>
    <s v="Oncology"/>
    <s v="Specialist Referral"/>
    <s v="Scheduled"/>
    <d v="2024-01-05T00:00:00"/>
    <d v="2024-01-05T16:00:00"/>
    <d v="2024-01-05T16:05:00"/>
    <s v="Afternoon"/>
    <d v="2024-01-05T16:09:00"/>
    <d v="2024-01-05T16:13:00"/>
    <d v="2024-01-05T17:07:00"/>
    <d v="2024-01-05T17:38:00"/>
    <d v="2024-01-05T18:50:00"/>
    <d v="2024-01-05T19:03:00"/>
    <n v="0.83"/>
    <n v="2"/>
    <n v="5"/>
    <n v="0.11"/>
    <m/>
    <n v="1"/>
    <s v="Online"/>
    <n v="0.31880246600659279"/>
    <m/>
    <n v="61.999999992549419"/>
    <m/>
    <n v="177.99999999348074"/>
    <s v="الجمعة"/>
    <m/>
    <m/>
    <m/>
    <n v="5.0000000058207661"/>
  </r>
  <r>
    <s v="P100148"/>
    <s v="Oncology"/>
    <s v="Urgent Care"/>
    <s v="Scheduled"/>
    <d v="2024-01-08T00:00:00"/>
    <d v="2024-01-08T11:15:00"/>
    <d v="2024-01-08T10:45:00"/>
    <s v="Morning"/>
    <d v="2024-01-08T10:50:00"/>
    <d v="2024-01-08T10:56:00"/>
    <d v="2024-01-08T11:36:00"/>
    <d v="2024-01-08T11:50:00"/>
    <d v="2024-01-08T12:40:00"/>
    <d v="2024-01-08T14:47:00"/>
    <n v="0.31"/>
    <n v="3"/>
    <n v="6"/>
    <n v="0.19"/>
    <m/>
    <n v="1"/>
    <s v="Online"/>
    <n v="0.47944942401570534"/>
    <m/>
    <n v="50.999999998603016"/>
    <m/>
    <n v="242.0000000030268"/>
    <s v="الإثنين"/>
    <m/>
    <m/>
    <m/>
    <n v="-30.00000000349246"/>
  </r>
  <r>
    <s v="P100152"/>
    <s v="Oncology"/>
    <s v="New Patient"/>
    <s v="Scheduled"/>
    <d v="2024-03-03T00:00:00"/>
    <d v="2024-03-03T12:30:00"/>
    <d v="2024-03-03T12:12:00"/>
    <s v="Afternoon"/>
    <d v="2024-03-03T12:17:00"/>
    <d v="2024-03-03T12:24:00"/>
    <d v="2024-03-03T13:09:00"/>
    <d v="2024-03-03T13:31:00"/>
    <d v="2024-03-03T14:55:00"/>
    <d v="2024-03-03T16:32:00"/>
    <n v="0.9"/>
    <n v="8"/>
    <n v="11"/>
    <n v="0.35"/>
    <m/>
    <n v="1"/>
    <s v="Online"/>
    <n v="0.16419685769088987"/>
    <m/>
    <n v="57.000000007683411"/>
    <m/>
    <n v="259.99999999883585"/>
    <s v="الأحد"/>
    <m/>
    <m/>
    <m/>
    <n v="-18.000000006286427"/>
  </r>
  <r>
    <s v="P100156"/>
    <s v="Oncology"/>
    <s v="Follow-up"/>
    <s v="Scheduled"/>
    <d v="2024-01-27T00:00:00"/>
    <d v="2024-01-27T11:45:00"/>
    <d v="2024-01-27T11:35:00"/>
    <s v="Morning"/>
    <d v="2024-01-27T11:39:00"/>
    <d v="2024-01-27T11:44:00"/>
    <d v="2024-01-27T13:19:00"/>
    <d v="2024-01-27T13:26:00"/>
    <d v="2024-01-27T13:26:00"/>
    <d v="2024-01-27T13:30:00"/>
    <n v="0.56000000000000005"/>
    <n v="2"/>
    <n v="14"/>
    <n v="0.35"/>
    <m/>
    <n v="1"/>
    <s v="Online"/>
    <n v="0.82842647799724156"/>
    <m/>
    <n v="103.99999999324791"/>
    <m/>
    <n v="114.99999999767169"/>
    <s v="السبت"/>
    <m/>
    <m/>
    <m/>
    <n v="-10.000000001164153"/>
  </r>
  <r>
    <s v="P100159"/>
    <s v="Oncology"/>
    <s v="New Patient"/>
    <s v="Scheduled"/>
    <d v="2024-02-12T00:00:00"/>
    <d v="2024-02-12T14:15:00"/>
    <d v="2024-02-12T13:35:00"/>
    <s v="Afternoon"/>
    <d v="2024-02-12T13:36:00"/>
    <d v="2024-02-12T13:37:00"/>
    <d v="2024-02-12T13:52:00"/>
    <d v="2024-02-12T14:12:00"/>
    <d v="2024-02-12T14:12:00"/>
    <d v="2024-02-12T14:14:00"/>
    <n v="0.54"/>
    <n v="6"/>
    <n v="13"/>
    <n v="0.37"/>
    <m/>
    <n v="1"/>
    <s v="Online"/>
    <n v="0.70291128775262812"/>
    <m/>
    <n v="17.000000003026798"/>
    <m/>
    <n v="39.000000001396984"/>
    <s v="الإثنين"/>
    <m/>
    <m/>
    <m/>
    <n v="-40.000000004656613"/>
  </r>
  <r>
    <s v="P100181"/>
    <s v="Oncology"/>
    <s v="Urgent Care"/>
    <s v="Scheduled"/>
    <d v="2024-01-27T00:00:00"/>
    <d v="2024-01-27T11:45:00"/>
    <d v="2024-01-27T12:06:00"/>
    <s v="Afternoon"/>
    <d v="2024-01-27T12:09:00"/>
    <d v="2024-01-27T12:12:00"/>
    <d v="2024-01-27T12:55:00"/>
    <d v="2024-01-27T13:19:00"/>
    <d v="2024-01-27T13:19:00"/>
    <d v="2024-01-27T15:20:00"/>
    <n v="0.52"/>
    <n v="6"/>
    <n v="14"/>
    <n v="0.46"/>
    <m/>
    <n v="1"/>
    <s v="Online"/>
    <n v="0.21988148351043812"/>
    <m/>
    <n v="49.000000002561137"/>
    <m/>
    <n v="194.00000000372529"/>
    <s v="السبت"/>
    <m/>
    <m/>
    <m/>
    <n v="20.999999995110556"/>
  </r>
  <r>
    <s v="P100192"/>
    <s v="Oncology"/>
    <s v="Follow-up"/>
    <s v="Scheduled"/>
    <d v="2024-01-27T00:00:00"/>
    <d v="2024-01-27T13:45:00"/>
    <d v="2024-01-27T13:37:00"/>
    <s v="Afternoon"/>
    <d v="2024-01-27T13:39:00"/>
    <d v="2024-01-27T13:44:00"/>
    <d v="2024-01-27T15:06:00"/>
    <d v="2024-01-27T15:11:00"/>
    <d v="2024-01-27T15:29:00"/>
    <d v="2024-01-27T15:39:00"/>
    <n v="0.85"/>
    <n v="5"/>
    <n v="9"/>
    <n v="0.31"/>
    <m/>
    <n v="1"/>
    <s v="Online"/>
    <n v="0.18787464618161176"/>
    <m/>
    <n v="88.999999996740371"/>
    <m/>
    <n v="121.99999999953434"/>
    <s v="السبت"/>
    <m/>
    <m/>
    <m/>
    <n v="-7.9999999946448952"/>
  </r>
  <r>
    <s v="P100201"/>
    <s v="Oncology"/>
    <s v="Follow-up"/>
    <s v="Scheduled"/>
    <d v="2024-01-24T00:00:00"/>
    <d v="2024-01-24T10:45:00"/>
    <d v="2024-01-24T10:35:00"/>
    <s v="Morning"/>
    <d v="2024-01-24T10:37:00"/>
    <d v="2024-01-24T10:44:00"/>
    <d v="2024-01-24T11:37:00"/>
    <d v="2024-01-24T11:50:00"/>
    <d v="2024-01-24T14:00:00"/>
    <d v="2024-01-24T14:09:00"/>
    <n v="0.6"/>
    <n v="4"/>
    <n v="4"/>
    <n v="0.25"/>
    <m/>
    <n v="1"/>
    <s v="Online"/>
    <n v="0.67867004577339918"/>
    <m/>
    <n v="62.000000003026798"/>
    <m/>
    <n v="214.0000000060536"/>
    <s v="الأربعاء"/>
    <m/>
    <m/>
    <m/>
    <n v="-10.000000001164153"/>
  </r>
  <r>
    <s v="P100206"/>
    <s v="Oncology"/>
    <s v="Specialist Referral"/>
    <s v="Walk-in"/>
    <d v="2024-03-27T00:00:00"/>
    <d v="2024-03-27T15:15:00"/>
    <d v="2024-03-27T15:07:00"/>
    <s v="Afternoon"/>
    <d v="2024-03-27T15:10:00"/>
    <d v="2024-03-27T15:16:00"/>
    <d v="2024-03-27T15:47:00"/>
    <d v="2024-03-27T16:09:00"/>
    <d v="2024-03-27T16:36:00"/>
    <d v="2024-03-27T16:48:00"/>
    <n v="0.44"/>
    <n v="7"/>
    <n v="13"/>
    <n v="0.2"/>
    <d v="1899-12-30T00:13:49"/>
    <n v="0"/>
    <s v="Walk-in"/>
    <n v="0.19899815186437975"/>
    <m/>
    <n v="39.999999994179234"/>
    <m/>
    <n v="100.9999999939464"/>
    <s v="الأربعاء"/>
    <m/>
    <m/>
    <m/>
    <n v="-7.9999999946448952"/>
  </r>
  <r>
    <s v="P100219"/>
    <s v="Oncology"/>
    <s v="New Patient"/>
    <s v="Scheduled"/>
    <d v="2024-01-20T00:00:00"/>
    <d v="2024-01-20T12:00:00"/>
    <d v="2024-01-20T11:40:00"/>
    <s v="Morning"/>
    <d v="2024-01-20T11:42:00"/>
    <d v="2024-01-20T11:48:00"/>
    <d v="2024-01-20T12:25:00"/>
    <d v="2024-01-20T12:54:00"/>
    <d v="2024-01-20T13:39:00"/>
    <d v="2024-01-20T15:17:00"/>
    <n v="0.73"/>
    <n v="3"/>
    <n v="12"/>
    <n v="0.2"/>
    <m/>
    <n v="1"/>
    <s v="Online"/>
    <n v="0.31569906121767644"/>
    <m/>
    <n v="45"/>
    <m/>
    <n v="217.0000000053551"/>
    <s v="السبت"/>
    <m/>
    <m/>
    <m/>
    <n v="-20.000000002328306"/>
  </r>
  <r>
    <s v="P100244"/>
    <s v="Oncology"/>
    <s v="Urgent Care"/>
    <s v="Walk-in"/>
    <d v="2024-01-24T00:00:00"/>
    <d v="2024-01-24T09:30:00"/>
    <d v="2024-01-24T09:23:00"/>
    <s v="Morning"/>
    <d v="2024-01-24T09:28:00"/>
    <d v="2024-01-24T09:37:00"/>
    <d v="2024-01-24T09:45:00"/>
    <d v="2024-01-24T10:01:00"/>
    <d v="2024-01-24T11:00:00"/>
    <d v="2024-01-24T12:09:00"/>
    <n v="0.91"/>
    <n v="4"/>
    <n v="12"/>
    <n v="0.23"/>
    <d v="1899-12-30T00:28:11"/>
    <n v="0"/>
    <s v="Walk-in"/>
    <n v="0.26037396171670235"/>
    <m/>
    <n v="21.999999998370185"/>
    <m/>
    <n v="165.99999999627471"/>
    <s v="الأربعاء"/>
    <m/>
    <m/>
    <m/>
    <n v="-7.0000000018626451"/>
  </r>
  <r>
    <s v="P100247"/>
    <s v="Oncology"/>
    <s v="New Patient"/>
    <s v="Emergency"/>
    <d v="2024-01-26T00:00:00"/>
    <d v="2024-01-26T08:15:00"/>
    <d v="2024-01-26T08:07:00"/>
    <s v="Morning"/>
    <d v="2024-01-26T08:09:00"/>
    <d v="2024-01-26T08:10:00"/>
    <d v="2024-01-26T09:54:00"/>
    <d v="2024-01-26T10:09:00"/>
    <d v="2024-01-26T10:45:00"/>
    <d v="2024-01-26T11:15:00"/>
    <n v="0.68"/>
    <n v="2"/>
    <n v="8"/>
    <n v="0.38"/>
    <d v="1899-12-30T00:16:49"/>
    <n v="0"/>
    <s v="Walk-in"/>
    <n v="9.6367511127824379E-2"/>
    <m/>
    <n v="107.0000000030268"/>
    <m/>
    <n v="188.00000000512227"/>
    <s v="الجمعة"/>
    <m/>
    <m/>
    <m/>
    <n v="-8.0000000051222742"/>
  </r>
  <r>
    <s v="P100249"/>
    <s v="Oncology"/>
    <s v="Specialist Referral"/>
    <s v="Scheduled"/>
    <d v="2024-03-22T00:00:00"/>
    <d v="2024-03-22T16:00:00"/>
    <d v="2024-03-22T15:46:00"/>
    <s v="Afternoon"/>
    <d v="2024-03-22T15:51:00"/>
    <d v="2024-03-22T15:54:00"/>
    <d v="2024-03-22T16:41:00"/>
    <d v="2024-03-22T17:05:00"/>
    <d v="2024-03-22T17:42:00"/>
    <d v="2024-03-22T18:31:00"/>
    <n v="0.91"/>
    <n v="6"/>
    <n v="14"/>
    <n v="0.3"/>
    <m/>
    <n v="1"/>
    <s v="Online"/>
    <n v="0.49314261958077088"/>
    <m/>
    <n v="55.000000001164153"/>
    <m/>
    <n v="164.99999999301508"/>
    <s v="الجمعة"/>
    <m/>
    <m/>
    <m/>
    <n v="-13.999999993247911"/>
  </r>
  <r>
    <s v="P100253"/>
    <s v="Oncology"/>
    <s v="Urgent Care"/>
    <s v="Scheduled"/>
    <d v="2024-02-23T00:00:00"/>
    <d v="2024-02-23T16:45:00"/>
    <d v="2024-02-23T16:32:00"/>
    <s v="Afternoon"/>
    <d v="2024-02-23T16:37:00"/>
    <d v="2024-02-23T16:41:00"/>
    <d v="2024-02-23T16:44:00"/>
    <d v="2024-02-23T17:11:00"/>
    <d v="2024-02-23T18:44:00"/>
    <d v="2024-02-23T19:10:00"/>
    <n v="0.81"/>
    <n v="5"/>
    <n v="6"/>
    <n v="0.15"/>
    <m/>
    <n v="1"/>
    <s v="Online"/>
    <n v="0.59796104970060071"/>
    <m/>
    <n v="12.000000007683411"/>
    <m/>
    <n v="158.00000000162981"/>
    <s v="الجمعة"/>
    <m/>
    <m/>
    <m/>
    <n v="-13.000000000465661"/>
  </r>
  <r>
    <s v="P100286"/>
    <s v="Oncology"/>
    <s v="Urgent Care"/>
    <s v="Scheduled"/>
    <d v="2024-02-13T00:00:00"/>
    <d v="2024-02-13T16:30:00"/>
    <d v="2024-02-13T16:02:00"/>
    <s v="Afternoon"/>
    <d v="2024-02-13T16:06:00"/>
    <d v="2024-02-13T16:13:00"/>
    <d v="2024-02-13T16:25:00"/>
    <d v="2024-02-13T16:45:00"/>
    <d v="2024-02-13T17:07:00"/>
    <d v="2024-02-13T18:56:00"/>
    <n v="0.74"/>
    <n v="3"/>
    <n v="8"/>
    <n v="0.11"/>
    <m/>
    <n v="1"/>
    <s v="Online"/>
    <n v="0.88344779516482785"/>
    <m/>
    <n v="23.000000001629815"/>
    <m/>
    <n v="174.00000000139698"/>
    <s v="الثلاثاء"/>
    <m/>
    <m/>
    <m/>
    <n v="-27.999999996973202"/>
  </r>
  <r>
    <s v="P100309"/>
    <s v="Oncology"/>
    <s v="Follow-up"/>
    <s v="Scheduled"/>
    <d v="2024-03-22T00:00:00"/>
    <d v="2024-03-22T16:45:00"/>
    <d v="2024-03-22T16:21:00"/>
    <s v="Afternoon"/>
    <d v="2024-03-22T16:25:00"/>
    <d v="2024-03-22T16:36:00"/>
    <d v="2024-03-22T17:10:00"/>
    <d v="2024-03-22T17:57:00"/>
    <d v="2024-03-22T18:32:00"/>
    <d v="2024-03-22T18:46:00"/>
    <n v="0.44"/>
    <n v="7"/>
    <n v="15"/>
    <n v="0.43"/>
    <m/>
    <n v="1"/>
    <s v="Online"/>
    <n v="0.12013275169500703"/>
    <m/>
    <n v="49.000000002561137"/>
    <m/>
    <n v="145.00000000116415"/>
    <s v="الجمعة"/>
    <m/>
    <m/>
    <m/>
    <n v="-23.999999994412065"/>
  </r>
  <r>
    <s v="P100320"/>
    <s v="Oncology"/>
    <s v="Follow-up"/>
    <s v="Walk-in"/>
    <d v="2024-03-26T00:00:00"/>
    <d v="2024-03-26T11:45:00"/>
    <d v="2024-03-26T11:25:00"/>
    <s v="Morning"/>
    <d v="2024-03-26T11:29:00"/>
    <d v="2024-03-26T11:35:00"/>
    <d v="2024-03-26T11:50:00"/>
    <d v="2024-03-26T12:12:00"/>
    <d v="2024-03-26T12:51:00"/>
    <d v="2024-03-26T13:13:00"/>
    <n v="0.7"/>
    <n v="4"/>
    <n v="7"/>
    <n v="0.45"/>
    <d v="1899-12-30T00:30:54"/>
    <n v="0"/>
    <s v="Walk-in"/>
    <n v="4.6744326031774475E-2"/>
    <m/>
    <n v="24.999999997671694"/>
    <m/>
    <n v="107.99999999580905"/>
    <s v="الثلاثاء"/>
    <m/>
    <m/>
    <m/>
    <n v="-20.000000002328306"/>
  </r>
  <r>
    <s v="P100330"/>
    <s v="Oncology"/>
    <s v="New Patient"/>
    <s v="Scheduled"/>
    <d v="2024-02-24T00:00:00"/>
    <d v="2024-02-24T10:00:00"/>
    <d v="2024-02-24T09:49:00"/>
    <s v="Morning"/>
    <d v="2024-02-24T09:51:00"/>
    <d v="2024-02-24T09:55:00"/>
    <d v="2024-02-24T11:37:00"/>
    <d v="2024-02-24T11:45:00"/>
    <d v="2024-02-24T11:45:00"/>
    <d v="2024-02-24T13:41:00"/>
    <n v="0.56000000000000005"/>
    <n v="3"/>
    <n v="14"/>
    <n v="0.24"/>
    <m/>
    <n v="1"/>
    <s v="Online"/>
    <n v="0.58070231768077341"/>
    <m/>
    <n v="107.99999999580905"/>
    <m/>
    <n v="232.00000000186265"/>
    <s v="السبت"/>
    <m/>
    <m/>
    <m/>
    <n v="-10.999999993946403"/>
  </r>
  <r>
    <s v="P100337"/>
    <s v="Oncology"/>
    <s v="Specialist Referral"/>
    <s v="Scheduled"/>
    <d v="2024-01-05T00:00:00"/>
    <d v="2024-01-05T08:00:00"/>
    <d v="2024-01-05T07:50:00"/>
    <s v="Morning"/>
    <d v="2024-01-05T07:55:00"/>
    <d v="2024-01-05T07:57:00"/>
    <d v="2024-01-05T08:47:00"/>
    <d v="2024-01-05T08:54:00"/>
    <d v="2024-01-05T08:54:00"/>
    <d v="2024-01-05T09:42:00"/>
    <n v="0.48"/>
    <n v="4"/>
    <n v="11"/>
    <n v="0.41"/>
    <m/>
    <n v="1"/>
    <s v="Online"/>
    <n v="0.32073745722565228"/>
    <m/>
    <n v="56.999999997206032"/>
    <m/>
    <n v="111.99999999837019"/>
    <s v="الجمعة"/>
    <m/>
    <m/>
    <m/>
    <n v="-10.000000001164153"/>
  </r>
  <r>
    <s v="P100340"/>
    <s v="Oncology"/>
    <s v="Urgent Care"/>
    <s v="Scheduled"/>
    <d v="2024-01-24T00:00:00"/>
    <d v="2024-01-24T14:45:00"/>
    <d v="2024-01-24T14:30:00"/>
    <s v="Afternoon"/>
    <d v="2024-01-24T14:32:00"/>
    <d v="2024-01-24T14:39:00"/>
    <d v="2024-01-24T16:08:00"/>
    <d v="2024-01-24T16:25:00"/>
    <d v="2024-01-24T16:56:00"/>
    <d v="2024-01-24T18:42:00"/>
    <n v="0.73"/>
    <n v="6"/>
    <n v="9"/>
    <n v="0.48"/>
    <m/>
    <n v="1"/>
    <s v="Online"/>
    <n v="0.1939845559387201"/>
    <m/>
    <n v="98.000000005122274"/>
    <m/>
    <n v="252.00000000419095"/>
    <s v="الأربعاء"/>
    <m/>
    <m/>
    <m/>
    <n v="-15.000000006984919"/>
  </r>
  <r>
    <s v="P100349"/>
    <s v="Oncology"/>
    <s v="New Patient"/>
    <s v="Scheduled"/>
    <d v="2024-03-10T00:00:00"/>
    <d v="2024-03-10T10:15:00"/>
    <d v="2024-03-10T09:57:00"/>
    <s v="Morning"/>
    <d v="2024-03-10T10:01:00"/>
    <d v="2024-03-10T10:13:00"/>
    <d v="2024-03-10T11:46:00"/>
    <d v="2024-03-10T12:02:00"/>
    <d v="2024-03-10T12:02:00"/>
    <d v="2024-03-10T12:14:00"/>
    <n v="0.4"/>
    <n v="4"/>
    <n v="7"/>
    <n v="0.32"/>
    <m/>
    <n v="1"/>
    <s v="Online"/>
    <n v="0.81744331484361565"/>
    <m/>
    <n v="108.99999999906868"/>
    <m/>
    <n v="137.00000000651926"/>
    <s v="الأحد"/>
    <m/>
    <m/>
    <m/>
    <n v="-18.000000006286427"/>
  </r>
  <r>
    <s v="P100352"/>
    <s v="Oncology"/>
    <s v="Follow-up"/>
    <s v="Scheduled"/>
    <d v="2024-03-18T00:00:00"/>
    <d v="2024-03-18T16:15:00"/>
    <d v="2024-03-18T15:53:00"/>
    <s v="Afternoon"/>
    <d v="2024-03-18T15:56:00"/>
    <d v="2024-03-18T16:03:00"/>
    <d v="2024-03-18T16:52:00"/>
    <d v="2024-03-18T16:57:00"/>
    <d v="2024-03-18T16:57:00"/>
    <d v="2024-03-18T18:54:00"/>
    <n v="0.7"/>
    <n v="5"/>
    <n v="4"/>
    <n v="0.49"/>
    <m/>
    <n v="1"/>
    <s v="Online"/>
    <n v="0.78969447964713912"/>
    <m/>
    <n v="58.999999993247911"/>
    <m/>
    <n v="180.99999999278225"/>
    <s v="الإثنين"/>
    <m/>
    <m/>
    <m/>
    <n v="-21.999999998370185"/>
  </r>
  <r>
    <s v="P100353"/>
    <s v="Oncology"/>
    <s v="Urgent Care"/>
    <s v="Emergency"/>
    <d v="2024-03-25T00:00:00"/>
    <d v="2024-03-25T09:30:00"/>
    <d v="2024-03-25T09:20:00"/>
    <s v="Morning"/>
    <d v="2024-03-25T09:24:00"/>
    <d v="2024-03-25T09:32:00"/>
    <d v="2024-03-25T10:20:00"/>
    <d v="2024-03-25T10:37:00"/>
    <d v="2024-03-25T10:37:00"/>
    <d v="2024-03-25T10:47:00"/>
    <n v="0.77"/>
    <n v="4"/>
    <n v="5"/>
    <n v="0.3"/>
    <d v="1899-12-30T00:29:47"/>
    <n v="0"/>
    <s v="Walk-in"/>
    <n v="0.17921124364959851"/>
    <m/>
    <n v="59.99999999650754"/>
    <m/>
    <n v="87.000000000698492"/>
    <s v="الإثنين"/>
    <m/>
    <m/>
    <m/>
    <n v="-10.000000001164153"/>
  </r>
  <r>
    <s v="P100356"/>
    <s v="Oncology"/>
    <s v="Follow-up"/>
    <s v="Scheduled"/>
    <d v="2024-01-03T00:00:00"/>
    <d v="2024-01-03T14:15:00"/>
    <d v="2024-01-03T14:01:00"/>
    <s v="Afternoon"/>
    <d v="2024-01-03T14:03:00"/>
    <d v="2024-01-03T14:12:00"/>
    <d v="2024-01-03T14:32:00"/>
    <d v="2024-01-03T15:03:00"/>
    <d v="2024-01-03T16:38:00"/>
    <d v="2024-01-03T18:43:00"/>
    <n v="0.7"/>
    <n v="5"/>
    <n v="8"/>
    <n v="0.49"/>
    <m/>
    <n v="1"/>
    <s v="Online"/>
    <n v="0.28864115494127629"/>
    <m/>
    <n v="31.000000006752089"/>
    <m/>
    <n v="282.00000000768341"/>
    <s v="الأربعاء"/>
    <m/>
    <m/>
    <m/>
    <n v="-14.00000000372529"/>
  </r>
  <r>
    <s v="P100361"/>
    <s v="Oncology"/>
    <s v="New Patient"/>
    <s v="Scheduled"/>
    <d v="2024-02-19T00:00:00"/>
    <d v="2024-02-19T10:15:00"/>
    <d v="2024-02-19T09:57:00"/>
    <s v="Morning"/>
    <d v="2024-02-19T09:58:00"/>
    <d v="2024-02-19T10:05:00"/>
    <d v="2024-02-19T11:29:00"/>
    <d v="2024-02-19T11:40:00"/>
    <d v="2024-02-19T15:13:00"/>
    <d v="2024-02-19T15:17:00"/>
    <n v="0.65"/>
    <n v="2"/>
    <n v="15"/>
    <n v="0.24"/>
    <m/>
    <n v="1"/>
    <s v="Online"/>
    <n v="0.64105048635211292"/>
    <m/>
    <n v="92.000000006519258"/>
    <m/>
    <n v="320.00000000582077"/>
    <s v="الإثنين"/>
    <m/>
    <m/>
    <m/>
    <n v="-18.000000006286427"/>
  </r>
  <r>
    <s v="P100364"/>
    <s v="Oncology"/>
    <s v="Follow-up"/>
    <s v="Emergency"/>
    <d v="2024-03-31T00:00:00"/>
    <d v="2024-03-31T10:00:00"/>
    <d v="2024-03-31T09:48:00"/>
    <s v="Morning"/>
    <d v="2024-03-31T09:50:00"/>
    <d v="2024-03-31T09:57:00"/>
    <d v="2024-03-31T11:51:00"/>
    <d v="2024-03-31T12:31:00"/>
    <d v="2024-03-31T13:48:00"/>
    <d v="2024-03-31T15:30:00"/>
    <n v="0.62"/>
    <n v="3"/>
    <n v="9"/>
    <n v="0.32"/>
    <d v="1899-12-30T00:51:34"/>
    <n v="0"/>
    <s v="Walk-in"/>
    <n v="0.41488383353950531"/>
    <m/>
    <n v="123.00000000279397"/>
    <m/>
    <n v="342.00000000419095"/>
    <s v="الأحد"/>
    <m/>
    <m/>
    <m/>
    <n v="-11.999999997206032"/>
  </r>
  <r>
    <s v="P100366"/>
    <s v="Oncology"/>
    <s v="New Patient"/>
    <s v="Scheduled"/>
    <d v="2024-01-14T00:00:00"/>
    <d v="2024-01-14T16:30:00"/>
    <d v="2024-01-14T16:30:00"/>
    <s v="Afternoon"/>
    <d v="2024-01-14T16:31:00"/>
    <d v="2024-01-14T16:36:00"/>
    <d v="2024-01-14T17:09:00"/>
    <d v="2024-01-14T17:23:00"/>
    <d v="2024-01-14T17:23:00"/>
    <d v="2024-01-14T19:20:00"/>
    <n v="0.88"/>
    <n v="6"/>
    <n v="13"/>
    <n v="0.25"/>
    <m/>
    <n v="1"/>
    <s v="Online"/>
    <n v="0.49494526300052122"/>
    <m/>
    <n v="39.000000001396984"/>
    <m/>
    <n v="169.99999999883585"/>
    <s v="الأحد"/>
    <m/>
    <m/>
    <m/>
    <n v="0"/>
  </r>
  <r>
    <s v="P100368"/>
    <s v="Oncology"/>
    <s v="Urgent Care"/>
    <s v="Scheduled"/>
    <d v="2024-03-30T00:00:00"/>
    <d v="2024-03-30T15:00:00"/>
    <d v="2024-03-30T14:58:00"/>
    <s v="Afternoon"/>
    <d v="2024-03-30T15:02:00"/>
    <d v="2024-03-30T15:11:00"/>
    <d v="2024-03-30T15:43:00"/>
    <d v="2024-03-30T16:12:00"/>
    <d v="2024-03-30T17:26:00"/>
    <d v="2024-03-30T17:35:00"/>
    <n v="0.86"/>
    <n v="4"/>
    <n v="3"/>
    <n v="0.11"/>
    <m/>
    <n v="1"/>
    <s v="Online"/>
    <n v="0.49691055568174558"/>
    <m/>
    <n v="45"/>
    <m/>
    <n v="156.99999999837019"/>
    <s v="السبت"/>
    <m/>
    <m/>
    <m/>
    <n v="-1.9999999960418791"/>
  </r>
  <r>
    <s v="P100374"/>
    <s v="Oncology"/>
    <s v="Specialist Referral"/>
    <s v="Scheduled"/>
    <d v="2024-01-14T00:00:00"/>
    <d v="2024-01-14T12:30:00"/>
    <d v="2024-01-14T12:28:00"/>
    <s v="Afternoon"/>
    <d v="2024-01-14T12:33:00"/>
    <d v="2024-01-14T12:38:00"/>
    <d v="2024-01-14T14:09:00"/>
    <d v="2024-01-14T14:37:00"/>
    <d v="2024-01-14T15:59:00"/>
    <d v="2024-01-14T16:39:00"/>
    <n v="0.79"/>
    <n v="6"/>
    <n v="3"/>
    <n v="0.21"/>
    <m/>
    <n v="1"/>
    <s v="Online"/>
    <n v="0.6255336021864667"/>
    <m/>
    <n v="101.00000000442378"/>
    <m/>
    <n v="251.00000000093132"/>
    <s v="الأحد"/>
    <m/>
    <m/>
    <m/>
    <n v="-2.000000006519258"/>
  </r>
  <r>
    <s v="P100382"/>
    <s v="Oncology"/>
    <s v="New Patient"/>
    <s v="Scheduled"/>
    <d v="2024-02-14T00:00:00"/>
    <d v="2024-02-14T08:30:00"/>
    <d v="2024-02-14T08:29:00"/>
    <s v="Morning"/>
    <d v="2024-02-14T08:33:00"/>
    <d v="2024-02-14T08:38:00"/>
    <d v="2024-02-14T09:05:00"/>
    <d v="2024-02-14T09:21:00"/>
    <d v="2024-02-14T10:03:00"/>
    <d v="2024-02-14T11:41:00"/>
    <n v="0.85"/>
    <n v="8"/>
    <n v="13"/>
    <n v="0.37"/>
    <m/>
    <n v="1"/>
    <s v="Online"/>
    <n v="0.59249267264592453"/>
    <m/>
    <n v="35.999999991618097"/>
    <m/>
    <n v="191.99999999720603"/>
    <s v="الأربعاء"/>
    <m/>
    <m/>
    <m/>
    <n v="-0.99999999278225005"/>
  </r>
  <r>
    <s v="P100407"/>
    <s v="Oncology"/>
    <s v="Specialist Referral"/>
    <s v="Emergency"/>
    <d v="2024-02-07T00:00:00"/>
    <d v="2024-02-07T14:00:00"/>
    <d v="2024-02-07T14:04:00"/>
    <s v="Afternoon"/>
    <d v="2024-02-07T14:06:00"/>
    <d v="2024-02-07T14:07:00"/>
    <d v="2024-02-07T15:30:00"/>
    <d v="2024-02-07T15:55:00"/>
    <d v="2024-02-07T17:09:00"/>
    <d v="2024-02-07T18:20:00"/>
    <n v="0.34"/>
    <n v="3"/>
    <n v="15"/>
    <n v="0.47"/>
    <d v="1899-12-30T00:07:20"/>
    <n v="0"/>
    <s v="Walk-in"/>
    <n v="0.32048078854317996"/>
    <m/>
    <n v="86.000000007916242"/>
    <m/>
    <n v="256.00000000675209"/>
    <s v="الأربعاء"/>
    <m/>
    <m/>
    <m/>
    <n v="3.9999999920837581"/>
  </r>
  <r>
    <s v="P100414"/>
    <s v="Oncology"/>
    <s v="New Patient"/>
    <s v="Scheduled"/>
    <d v="2024-02-13T00:00:00"/>
    <d v="2024-02-13T08:45:00"/>
    <d v="2024-02-13T08:04:00"/>
    <s v="Morning"/>
    <d v="2024-02-13T08:08:00"/>
    <d v="2024-02-13T08:15:00"/>
    <d v="2024-02-13T10:09:00"/>
    <d v="2024-02-13T10:29:00"/>
    <d v="2024-02-13T10:49:00"/>
    <d v="2024-02-13T11:30:00"/>
    <n v="0.77"/>
    <n v="8"/>
    <n v="10"/>
    <n v="0.28999999999999998"/>
    <m/>
    <n v="1"/>
    <s v="Online"/>
    <n v="6.5041730596134828E-3"/>
    <m/>
    <n v="125.00000000931323"/>
    <m/>
    <n v="206.00000000093132"/>
    <s v="الثلاثاء"/>
    <m/>
    <m/>
    <m/>
    <n v="-41.000000007916242"/>
  </r>
  <r>
    <s v="P100433"/>
    <s v="Oncology"/>
    <s v="New Patient"/>
    <s v="Scheduled"/>
    <d v="2024-02-26T00:00:00"/>
    <d v="2024-02-26T12:15:00"/>
    <d v="2024-02-26T11:51:00"/>
    <s v="Morning"/>
    <d v="2024-02-26T11:53:00"/>
    <d v="2024-02-26T11:54:00"/>
    <d v="2024-02-26T12:55:00"/>
    <d v="2024-02-26T13:08:00"/>
    <d v="2024-02-26T14:35:00"/>
    <d v="2024-02-26T16:45:00"/>
    <n v="0.45"/>
    <n v="7"/>
    <n v="10"/>
    <n v="0.48"/>
    <m/>
    <n v="1"/>
    <s v="Online"/>
    <n v="0.15851389072475053"/>
    <m/>
    <n v="63.999999999068677"/>
    <m/>
    <n v="293.99999999441206"/>
    <s v="الإثنين"/>
    <m/>
    <m/>
    <m/>
    <n v="-23.999999994412065"/>
  </r>
  <r>
    <s v="P100436"/>
    <s v="Oncology"/>
    <s v="New Patient"/>
    <s v="Scheduled"/>
    <d v="2024-03-11T00:00:00"/>
    <d v="2024-03-11T11:30:00"/>
    <d v="2024-03-11T11:09:00"/>
    <s v="Morning"/>
    <d v="2024-03-11T11:13:00"/>
    <d v="2024-03-11T11:18:00"/>
    <d v="2024-03-11T12:56:00"/>
    <d v="2024-03-11T13:33:00"/>
    <d v="2024-03-11T14:55:00"/>
    <d v="2024-03-11T15:20:00"/>
    <n v="0.35"/>
    <n v="3"/>
    <n v="15"/>
    <n v="0.12"/>
    <m/>
    <n v="1"/>
    <s v="Online"/>
    <n v="0.43618572543573264"/>
    <m/>
    <n v="107.0000000030268"/>
    <m/>
    <n v="251.00000000093132"/>
    <s v="الإثنين"/>
    <m/>
    <m/>
    <m/>
    <n v="-20.999999995110556"/>
  </r>
  <r>
    <s v="P100452"/>
    <s v="Oncology"/>
    <s v="Specialist Referral"/>
    <s v="Walk-in"/>
    <d v="2024-02-22T00:00:00"/>
    <d v="2024-02-22T09:30:00"/>
    <d v="2024-02-22T09:06:00"/>
    <s v="Morning"/>
    <d v="2024-02-22T09:10:00"/>
    <d v="2024-02-22T09:19:00"/>
    <d v="2024-02-22T11:36:00"/>
    <d v="2024-02-22T12:09:00"/>
    <d v="2024-02-22T13:17:00"/>
    <d v="2024-02-22T13:30:00"/>
    <n v="0.88"/>
    <n v="5"/>
    <n v="3"/>
    <n v="0.28999999999999998"/>
    <d v="1899-12-30T00:12:10"/>
    <n v="0"/>
    <s v="Walk-in"/>
    <n v="0.75089770913253218"/>
    <m/>
    <n v="149.99999999650754"/>
    <m/>
    <n v="264.00000000139698"/>
    <s v="الخميس"/>
    <m/>
    <m/>
    <m/>
    <n v="-24.000000004889444"/>
  </r>
  <r>
    <s v="P100461"/>
    <s v="Oncology"/>
    <s v="Urgent Care"/>
    <s v="Scheduled"/>
    <d v="2024-03-19T00:00:00"/>
    <d v="2024-03-19T13:15:00"/>
    <d v="2024-03-19T12:55:00"/>
    <s v="Afternoon"/>
    <d v="2024-03-19T12:59:00"/>
    <d v="2024-03-19T13:14:00"/>
    <d v="2024-03-19T14:22:00"/>
    <d v="2024-03-19T14:41:00"/>
    <d v="2024-03-19T15:02:00"/>
    <d v="2024-03-19T16:10:00"/>
    <n v="0.46"/>
    <n v="3"/>
    <n v="15"/>
    <n v="0.39"/>
    <m/>
    <n v="1"/>
    <s v="Online"/>
    <n v="0.23852879524485171"/>
    <m/>
    <n v="87.000000000698492"/>
    <m/>
    <n v="194.99999999650754"/>
    <s v="الثلاثاء"/>
    <m/>
    <m/>
    <m/>
    <n v="-20.000000002328306"/>
  </r>
  <r>
    <s v="P100465"/>
    <s v="Oncology"/>
    <s v="Urgent Care"/>
    <s v="Scheduled"/>
    <d v="2024-01-02T00:00:00"/>
    <d v="2024-01-02T16:15:00"/>
    <d v="2024-01-02T16:11:00"/>
    <s v="Afternoon"/>
    <d v="2024-01-02T16:13:00"/>
    <d v="2024-01-02T16:25:00"/>
    <d v="2024-01-02T16:38:00"/>
    <d v="2024-01-02T16:55:00"/>
    <d v="2024-01-02T17:23:00"/>
    <d v="2024-01-02T19:19:00"/>
    <n v="0.34"/>
    <n v="5"/>
    <n v="4"/>
    <n v="0.16"/>
    <m/>
    <n v="1"/>
    <s v="Online"/>
    <n v="0.10042331320087294"/>
    <m/>
    <n v="27.000000004190952"/>
    <m/>
    <n v="187.9999999946449"/>
    <s v="الثلاثاء"/>
    <m/>
    <m/>
    <m/>
    <n v="-4.0000000025611371"/>
  </r>
  <r>
    <s v="P100478"/>
    <s v="Oncology"/>
    <s v="New Patient"/>
    <s v="Walk-in"/>
    <d v="2024-03-29T00:00:00"/>
    <d v="2024-03-29T12:45:00"/>
    <d v="2024-03-29T12:30:00"/>
    <s v="Afternoon"/>
    <d v="2024-03-29T12:33:00"/>
    <d v="2024-03-29T12:34:00"/>
    <d v="2024-03-29T12:50:00"/>
    <d v="2024-03-29T13:20:00"/>
    <d v="2024-03-29T14:15:00"/>
    <d v="2024-03-29T15:11:00"/>
    <n v="0.71"/>
    <n v="2"/>
    <n v="8"/>
    <n v="0.1"/>
    <d v="1899-12-30T00:38:40"/>
    <n v="0"/>
    <s v="Walk-in"/>
    <n v="0.72284406697005776"/>
    <m/>
    <n v="19.999999991850927"/>
    <m/>
    <n v="161.00000000093132"/>
    <s v="الجمعة"/>
    <m/>
    <m/>
    <m/>
    <n v="-14.99999999650754"/>
  </r>
  <r>
    <s v="P100486"/>
    <s v="Oncology"/>
    <s v="New Patient"/>
    <s v="Scheduled"/>
    <d v="2024-01-27T00:00:00"/>
    <d v="2024-01-27T12:45:00"/>
    <d v="2024-01-27T12:32:00"/>
    <s v="Afternoon"/>
    <d v="2024-01-27T12:33:00"/>
    <d v="2024-01-27T12:42:00"/>
    <d v="2024-01-27T15:00:00"/>
    <d v="2024-01-27T15:14:00"/>
    <d v="2024-01-27T15:31:00"/>
    <d v="2024-01-27T15:40:00"/>
    <n v="0.6"/>
    <n v="2"/>
    <n v="14"/>
    <n v="0.41"/>
    <m/>
    <n v="1"/>
    <s v="Online"/>
    <n v="0.8142121263238703"/>
    <m/>
    <n v="148.00000000046566"/>
    <m/>
    <n v="188.00000000512227"/>
    <s v="السبت"/>
    <m/>
    <m/>
    <m/>
    <n v="-13.000000000465661"/>
  </r>
  <r>
    <s v="P100495"/>
    <s v="Oncology"/>
    <s v="New Patient"/>
    <s v="Emergency"/>
    <d v="2024-03-10T00:00:00"/>
    <d v="2024-03-10T13:00:00"/>
    <d v="2024-03-10T12:55:00"/>
    <s v="Afternoon"/>
    <d v="2024-03-10T12:58:00"/>
    <d v="2024-03-10T12:59:00"/>
    <d v="2024-03-10T14:09:00"/>
    <d v="2024-03-10T14:14:00"/>
    <d v="2024-03-10T14:14:00"/>
    <d v="2024-03-10T14:28:00"/>
    <n v="0.55000000000000004"/>
    <n v="7"/>
    <n v="4"/>
    <n v="0.11"/>
    <d v="1899-12-30T00:59:29"/>
    <n v="0"/>
    <s v="Walk-in"/>
    <n v="0.48141609018562681"/>
    <m/>
    <n v="74.000000000232831"/>
    <m/>
    <n v="92.999999999301508"/>
    <s v="الأحد"/>
    <m/>
    <m/>
    <m/>
    <n v="-4.9999999953433871"/>
  </r>
  <r>
    <s v="P100497"/>
    <s v="Oncology"/>
    <s v="Specialist Referral"/>
    <s v="Scheduled"/>
    <d v="2024-03-05T00:00:00"/>
    <d v="2024-03-05T08:30:00"/>
    <d v="2024-03-05T08:10:00"/>
    <s v="Morning"/>
    <d v="2024-03-05T08:14:00"/>
    <d v="2024-03-05T08:22:00"/>
    <d v="2024-03-05T08:36:00"/>
    <d v="2024-03-05T08:55:00"/>
    <d v="2024-03-05T09:34:00"/>
    <d v="2024-03-05T09:41:00"/>
    <n v="0.3"/>
    <n v="8"/>
    <n v="11"/>
    <n v="0.37"/>
    <m/>
    <n v="1"/>
    <s v="Online"/>
    <n v="0.27583772302798493"/>
    <m/>
    <n v="25.999999990453944"/>
    <m/>
    <n v="90.99999999278225"/>
    <s v="الثلاثاء"/>
    <m/>
    <m/>
    <m/>
    <n v="-19.999999991850927"/>
  </r>
  <r>
    <s v="P100499"/>
    <s v="Oncology"/>
    <s v="Follow-up"/>
    <s v="Scheduled"/>
    <d v="2024-01-30T00:00:00"/>
    <d v="2024-01-30T13:45:00"/>
    <d v="2024-01-30T13:45:00"/>
    <s v="Afternoon"/>
    <d v="2024-01-30T13:49:00"/>
    <d v="2024-01-30T13:57:00"/>
    <d v="2024-01-30T14:07:00"/>
    <d v="2024-01-30T14:36:00"/>
    <d v="2024-01-30T15:25:00"/>
    <d v="2024-01-30T16:02:00"/>
    <n v="0.92"/>
    <n v="5"/>
    <n v="14"/>
    <n v="0.33"/>
    <m/>
    <n v="1"/>
    <s v="Online"/>
    <n v="4.4806107686942043E-2"/>
    <m/>
    <n v="21.999999998370185"/>
    <m/>
    <n v="137.00000000651926"/>
    <s v="الثلاثاء"/>
    <m/>
    <m/>
    <m/>
    <n v="0"/>
  </r>
  <r>
    <s v="P100508"/>
    <s v="Oncology"/>
    <s v="Urgent Care"/>
    <s v="Scheduled"/>
    <d v="2024-03-24T00:00:00"/>
    <d v="2024-03-24T10:00:00"/>
    <d v="2024-03-24T09:24:00"/>
    <s v="Morning"/>
    <d v="2024-03-24T09:27:00"/>
    <d v="2024-03-24T09:32:00"/>
    <d v="2024-03-24T10:13:00"/>
    <d v="2024-03-24T10:22:00"/>
    <d v="2024-03-24T10:47:00"/>
    <d v="2024-03-24T10:59:00"/>
    <n v="0.34"/>
    <n v="7"/>
    <n v="12"/>
    <n v="0.18"/>
    <m/>
    <n v="1"/>
    <s v="Online"/>
    <n v="0.95753544445141492"/>
    <m/>
    <n v="48.999999992083758"/>
    <m/>
    <n v="94.999999995343387"/>
    <s v="الأحد"/>
    <m/>
    <m/>
    <m/>
    <n v="-35.999999991618097"/>
  </r>
  <r>
    <s v="P100510"/>
    <s v="Oncology"/>
    <s v="Follow-up"/>
    <s v="Scheduled"/>
    <d v="2024-01-02T00:00:00"/>
    <d v="2024-01-02T08:30:00"/>
    <d v="2024-01-02T08:01:00"/>
    <s v="Morning"/>
    <d v="2024-01-02T08:03:00"/>
    <d v="2024-01-02T08:12:00"/>
    <d v="2024-01-02T08:58:00"/>
    <d v="2024-01-02T09:31:00"/>
    <d v="2024-01-02T10:12:00"/>
    <d v="2024-01-02T10:18:00"/>
    <n v="0.85"/>
    <n v="2"/>
    <n v="6"/>
    <n v="0.39"/>
    <m/>
    <n v="1"/>
    <s v="Online"/>
    <n v="0.25498442246915165"/>
    <m/>
    <n v="57.000000007683411"/>
    <m/>
    <n v="137.00000000651926"/>
    <s v="الثلاثاء"/>
    <m/>
    <m/>
    <m/>
    <n v="-29.000000000232831"/>
  </r>
  <r>
    <s v="P100528"/>
    <s v="Oncology"/>
    <s v="Urgent Care"/>
    <s v="Scheduled"/>
    <d v="2024-02-18T00:00:00"/>
    <d v="2024-02-18T16:15:00"/>
    <d v="2024-02-18T16:23:00"/>
    <s v="Afternoon"/>
    <d v="2024-02-18T16:25:00"/>
    <d v="2024-02-18T16:28:00"/>
    <d v="2024-02-18T18:17:00"/>
    <d v="2024-02-18T18:38:00"/>
    <d v="2024-02-18T19:09:00"/>
    <d v="2024-02-18T19:19:00"/>
    <n v="0.69"/>
    <n v="6"/>
    <n v="12"/>
    <n v="0.2"/>
    <m/>
    <n v="1"/>
    <s v="Online"/>
    <n v="0.54830366387140783"/>
    <m/>
    <n v="114.00000000488944"/>
    <m/>
    <n v="175.99999999743886"/>
    <s v="الأحد"/>
    <m/>
    <m/>
    <m/>
    <n v="7.9999999946448952"/>
  </r>
  <r>
    <s v="P100529"/>
    <s v="Oncology"/>
    <s v="Urgent Care"/>
    <s v="Scheduled"/>
    <d v="2024-03-09T00:00:00"/>
    <d v="2024-03-09T09:15:00"/>
    <d v="2024-03-09T08:54:00"/>
    <s v="Morning"/>
    <d v="2024-03-09T08:57:00"/>
    <d v="2024-03-09T09:00:00"/>
    <d v="2024-03-09T09:45:00"/>
    <d v="2024-03-09T09:55:00"/>
    <d v="2024-03-09T10:50:00"/>
    <d v="2024-03-09T10:56:00"/>
    <n v="0.64"/>
    <n v="6"/>
    <n v="15"/>
    <n v="0.43"/>
    <m/>
    <n v="1"/>
    <s v="Online"/>
    <n v="0.28454536286080245"/>
    <m/>
    <n v="50.999999998603016"/>
    <m/>
    <n v="121.99999999953434"/>
    <s v="السبت"/>
    <m/>
    <m/>
    <m/>
    <n v="-20.999999995110556"/>
  </r>
  <r>
    <s v="P100532"/>
    <s v="Oncology"/>
    <s v="Urgent Care"/>
    <s v="Scheduled"/>
    <d v="2024-02-22T00:00:00"/>
    <d v="2024-02-22T11:00:00"/>
    <d v="2024-02-22T11:06:00"/>
    <s v="Morning"/>
    <d v="2024-02-22T11:10:00"/>
    <d v="2024-02-22T11:14:00"/>
    <d v="2024-02-22T11:34:00"/>
    <d v="2024-02-22T11:39:00"/>
    <d v="2024-02-22T11:57:00"/>
    <d v="2024-02-22T12:09:00"/>
    <n v="0.45"/>
    <n v="8"/>
    <n v="15"/>
    <n v="0.15"/>
    <m/>
    <n v="1"/>
    <s v="Online"/>
    <n v="0.54623652842453885"/>
    <m/>
    <n v="27.999999996973202"/>
    <m/>
    <n v="62.999999995809048"/>
    <s v="الخميس"/>
    <m/>
    <m/>
    <m/>
    <n v="5.9999999986030161"/>
  </r>
  <r>
    <s v="P100533"/>
    <s v="Oncology"/>
    <s v="Urgent Care"/>
    <s v="Scheduled"/>
    <d v="2024-01-29T00:00:00"/>
    <d v="2024-01-29T11:00:00"/>
    <d v="2024-01-29T10:27:00"/>
    <s v="Morning"/>
    <d v="2024-01-29T10:28:00"/>
    <d v="2024-01-29T10:39:00"/>
    <d v="2024-01-29T12:25:00"/>
    <d v="2024-01-29T12:57:00"/>
    <d v="2024-01-29T14:16:00"/>
    <d v="2024-01-29T15:12:00"/>
    <n v="0.42"/>
    <n v="3"/>
    <n v="13"/>
    <n v="0.3"/>
    <m/>
    <n v="1"/>
    <s v="Online"/>
    <n v="0.47213881399170265"/>
    <m/>
    <n v="117.9999999969732"/>
    <m/>
    <n v="284.99999999650754"/>
    <s v="الإثنين"/>
    <m/>
    <m/>
    <m/>
    <n v="-33.000000002793968"/>
  </r>
  <r>
    <s v="P100537"/>
    <s v="Oncology"/>
    <s v="Specialist Referral"/>
    <s v="Scheduled"/>
    <d v="2024-03-22T00:00:00"/>
    <d v="2024-03-22T16:15:00"/>
    <d v="2024-03-22T16:24:00"/>
    <s v="Afternoon"/>
    <d v="2024-03-22T16:26:00"/>
    <d v="2024-03-22T16:31:00"/>
    <d v="2024-03-22T17:09:00"/>
    <d v="2024-03-22T17:14:00"/>
    <d v="2024-03-22T17:14:00"/>
    <d v="2024-03-22T18:03:00"/>
    <n v="0.93"/>
    <n v="5"/>
    <n v="14"/>
    <n v="0.14000000000000001"/>
    <m/>
    <n v="1"/>
    <s v="Online"/>
    <n v="0.52615544642875756"/>
    <m/>
    <n v="45"/>
    <m/>
    <n v="98.999999997904524"/>
    <s v="الجمعة"/>
    <m/>
    <m/>
    <m/>
    <n v="8.9999999979045242"/>
  </r>
  <r>
    <s v="P100543"/>
    <s v="Oncology"/>
    <s v="New Patient"/>
    <s v="Scheduled"/>
    <d v="2024-01-13T00:00:00"/>
    <d v="2024-01-13T13:45:00"/>
    <d v="2024-01-13T13:34:00"/>
    <s v="Afternoon"/>
    <d v="2024-01-13T13:35:00"/>
    <d v="2024-01-13T13:38:00"/>
    <d v="2024-01-13T13:49:00"/>
    <d v="2024-01-13T14:19:00"/>
    <d v="2024-01-13T18:05:00"/>
    <d v="2024-01-13T18:16:00"/>
    <n v="0.34"/>
    <n v="7"/>
    <n v="12"/>
    <n v="0.41"/>
    <m/>
    <n v="1"/>
    <s v="Online"/>
    <n v="0.82934956487397793"/>
    <m/>
    <n v="14.99999999650754"/>
    <m/>
    <n v="281.99999999720603"/>
    <s v="السبت"/>
    <m/>
    <m/>
    <m/>
    <n v="-10.999999993946403"/>
  </r>
  <r>
    <s v="P100546"/>
    <s v="Oncology"/>
    <s v="Follow-up"/>
    <s v="Scheduled"/>
    <d v="2024-02-13T00:00:00"/>
    <d v="2024-02-13T09:15:00"/>
    <d v="2024-02-13T08:50:00"/>
    <s v="Morning"/>
    <d v="2024-02-13T08:54:00"/>
    <d v="2024-02-13T09:05:00"/>
    <d v="2024-02-13T09:29:00"/>
    <d v="2024-02-13T09:47:00"/>
    <d v="2024-02-13T10:20:00"/>
    <d v="2024-02-13T11:01:00"/>
    <n v="0.67"/>
    <n v="8"/>
    <n v="6"/>
    <n v="0.46"/>
    <m/>
    <n v="1"/>
    <s v="Online"/>
    <n v="0.82740472338812321"/>
    <m/>
    <n v="39.000000001396984"/>
    <m/>
    <n v="130.99999999743886"/>
    <s v="الثلاثاء"/>
    <m/>
    <m/>
    <m/>
    <n v="-24.999999997671694"/>
  </r>
  <r>
    <s v="P100552"/>
    <s v="Oncology"/>
    <s v="New Patient"/>
    <s v="Scheduled"/>
    <d v="2024-01-23T00:00:00"/>
    <d v="2024-01-23T13:30:00"/>
    <d v="2024-01-23T13:23:00"/>
    <s v="Afternoon"/>
    <d v="2024-01-23T13:26:00"/>
    <d v="2024-01-23T13:32:00"/>
    <d v="2024-01-23T13:34:00"/>
    <d v="2024-01-23T14:23:00"/>
    <d v="2024-01-23T15:19:00"/>
    <d v="2024-01-23T15:42:00"/>
    <n v="0.46"/>
    <n v="7"/>
    <n v="13"/>
    <n v="0.38"/>
    <m/>
    <n v="1"/>
    <s v="Online"/>
    <n v="0.55472837148683762"/>
    <m/>
    <n v="11.000000004423782"/>
    <m/>
    <n v="139.00000000256114"/>
    <s v="الثلاثاء"/>
    <m/>
    <m/>
    <m/>
    <n v="-7.0000000018626451"/>
  </r>
  <r>
    <s v="P100560"/>
    <s v="Oncology"/>
    <s v="New Patient"/>
    <s v="Scheduled"/>
    <d v="2024-03-27T00:00:00"/>
    <d v="2024-03-27T09:15:00"/>
    <d v="2024-03-27T09:21:00"/>
    <s v="Morning"/>
    <d v="2024-03-27T09:26:00"/>
    <d v="2024-03-27T09:37:00"/>
    <d v="2024-03-27T10:07:00"/>
    <d v="2024-03-27T10:30:00"/>
    <d v="2024-03-27T10:30:00"/>
    <d v="2024-03-27T10:34:00"/>
    <n v="0.33"/>
    <n v="2"/>
    <n v="5"/>
    <n v="0.21"/>
    <m/>
    <n v="1"/>
    <s v="Online"/>
    <n v="0.75279148677777608"/>
    <m/>
    <n v="46.000000003259629"/>
    <m/>
    <n v="73.000000007450581"/>
    <s v="الأربعاء"/>
    <m/>
    <m/>
    <m/>
    <n v="5.9999999986030161"/>
  </r>
  <r>
    <s v="P100562"/>
    <s v="Oncology"/>
    <s v="New Patient"/>
    <s v="Walk-in"/>
    <d v="2024-01-19T00:00:00"/>
    <d v="2024-01-19T11:30:00"/>
    <d v="2024-01-19T11:45:00"/>
    <s v="Morning"/>
    <d v="2024-01-19T11:48:00"/>
    <d v="2024-01-19T11:53:00"/>
    <d v="2024-01-19T12:53:00"/>
    <d v="2024-01-19T12:58:00"/>
    <d v="2024-01-19T12:58:00"/>
    <d v="2024-01-19T13:23:00"/>
    <n v="0.45"/>
    <n v="8"/>
    <n v="15"/>
    <n v="0.48"/>
    <d v="1899-12-30T00:53:05"/>
    <n v="0"/>
    <s v="Walk-in"/>
    <n v="9.8694292199167033E-2"/>
    <m/>
    <n v="68.000000001629815"/>
    <m/>
    <n v="97.999999994644895"/>
    <s v="الجمعة"/>
    <m/>
    <m/>
    <m/>
    <n v="15.000000006984919"/>
  </r>
  <r>
    <s v="P100565"/>
    <s v="Oncology"/>
    <s v="New Patient"/>
    <s v="Scheduled"/>
    <d v="2024-01-09T00:00:00"/>
    <d v="2024-01-09T11:00:00"/>
    <d v="2024-01-09T10:44:00"/>
    <s v="Morning"/>
    <d v="2024-01-09T10:48:00"/>
    <d v="2024-01-09T10:53:00"/>
    <d v="2024-01-09T12:28:00"/>
    <d v="2024-01-09T12:49:00"/>
    <d v="2024-01-09T15:13:00"/>
    <d v="2024-01-09T15:15:00"/>
    <n v="0.94"/>
    <n v="3"/>
    <n v="10"/>
    <n v="0.23"/>
    <m/>
    <n v="1"/>
    <s v="Online"/>
    <n v="0.33465951297798413"/>
    <m/>
    <n v="103.99999999324791"/>
    <m/>
    <n v="270.99999999278225"/>
    <s v="الثلاثاء"/>
    <m/>
    <m/>
    <m/>
    <n v="-15.999999999767169"/>
  </r>
  <r>
    <s v="P100571"/>
    <s v="Oncology"/>
    <s v="Urgent Care"/>
    <s v="Scheduled"/>
    <d v="2024-01-22T00:00:00"/>
    <d v="2024-01-22T13:45:00"/>
    <d v="2024-01-22T13:54:00"/>
    <s v="Afternoon"/>
    <d v="2024-01-22T13:58:00"/>
    <d v="2024-01-22T14:05:00"/>
    <d v="2024-01-22T14:16:00"/>
    <d v="2024-01-22T14:37:00"/>
    <d v="2024-01-22T15:15:00"/>
    <d v="2024-01-22T15:26:00"/>
    <n v="0.94"/>
    <n v="3"/>
    <n v="11"/>
    <n v="0.19"/>
    <m/>
    <n v="1"/>
    <s v="Online"/>
    <n v="0.32793298611356103"/>
    <m/>
    <n v="21.999999998370185"/>
    <m/>
    <n v="91.999999996041879"/>
    <s v="الإثنين"/>
    <m/>
    <m/>
    <m/>
    <n v="9.0000000083819032"/>
  </r>
  <r>
    <s v="P100572"/>
    <s v="Oncology"/>
    <s v="Follow-up"/>
    <s v="Emergency"/>
    <d v="2024-02-07T00:00:00"/>
    <d v="2024-02-07T10:00:00"/>
    <d v="2024-02-07T09:50:00"/>
    <s v="Morning"/>
    <d v="2024-02-07T09:52:00"/>
    <d v="2024-02-07T09:56:00"/>
    <d v="2024-02-07T10:05:00"/>
    <d v="2024-02-07T10:22:00"/>
    <d v="2024-02-07T12:47:00"/>
    <d v="2024-02-07T13:02:00"/>
    <n v="0.69"/>
    <n v="7"/>
    <n v="12"/>
    <n v="0.43"/>
    <d v="1899-12-30T00:58:27"/>
    <n v="0"/>
    <s v="Walk-in"/>
    <n v="0.75034774626208489"/>
    <m/>
    <n v="15.000000006984919"/>
    <m/>
    <n v="192.00000000768341"/>
    <s v="الأربعاء"/>
    <m/>
    <m/>
    <m/>
    <n v="-10.000000001164153"/>
  </r>
  <r>
    <s v="P100574"/>
    <s v="Oncology"/>
    <s v="Specialist Referral"/>
    <s v="Emergency"/>
    <d v="2024-02-05T00:00:00"/>
    <d v="2024-02-05T13:45:00"/>
    <d v="2024-02-05T14:09:00"/>
    <s v="Afternoon"/>
    <d v="2024-02-05T14:13:00"/>
    <d v="2024-02-05T14:18:00"/>
    <d v="2024-02-05T15:24:00"/>
    <d v="2024-02-05T15:39:00"/>
    <d v="2024-02-05T16:07:00"/>
    <d v="2024-02-05T17:05:00"/>
    <n v="0.52"/>
    <n v="2"/>
    <n v="12"/>
    <n v="0.21"/>
    <d v="1899-12-30T00:17:28"/>
    <n v="0"/>
    <s v="Walk-in"/>
    <n v="0.5655147264155761"/>
    <m/>
    <n v="75.00000000349246"/>
    <m/>
    <n v="175.99999999743886"/>
    <s v="الإثنين"/>
    <m/>
    <m/>
    <m/>
    <n v="24.000000004889444"/>
  </r>
  <r>
    <s v="P100585"/>
    <s v="Oncology"/>
    <s v="Follow-up"/>
    <s v="Scheduled"/>
    <d v="2024-02-23T00:00:00"/>
    <d v="2024-02-23T15:30:00"/>
    <d v="2024-02-23T15:20:00"/>
    <s v="Afternoon"/>
    <d v="2024-02-23T15:24:00"/>
    <d v="2024-02-23T15:32:00"/>
    <d v="2024-02-23T16:32:00"/>
    <d v="2024-02-23T17:03:00"/>
    <d v="2024-02-23T17:27:00"/>
    <d v="2024-02-23T17:52:00"/>
    <n v="0.89"/>
    <n v="7"/>
    <n v="7"/>
    <n v="0.3"/>
    <m/>
    <n v="1"/>
    <s v="Online"/>
    <n v="0.96003707623444634"/>
    <m/>
    <n v="71.999999993713573"/>
    <m/>
    <n v="151.99999999254942"/>
    <s v="الجمعة"/>
    <m/>
    <m/>
    <m/>
    <n v="-10.000000001164153"/>
  </r>
  <r>
    <s v="P100595"/>
    <s v="Oncology"/>
    <s v="New Patient"/>
    <s v="Scheduled"/>
    <d v="2024-02-25T00:00:00"/>
    <d v="2024-02-25T15:00:00"/>
    <d v="2024-02-25T14:51:00"/>
    <s v="Afternoon"/>
    <d v="2024-02-25T14:56:00"/>
    <d v="2024-02-25T14:58:00"/>
    <d v="2024-02-25T15:16:00"/>
    <d v="2024-02-25T15:32:00"/>
    <d v="2024-02-25T15:32:00"/>
    <d v="2024-02-25T17:14:00"/>
    <n v="0.85"/>
    <n v="6"/>
    <n v="5"/>
    <n v="0.41"/>
    <m/>
    <n v="1"/>
    <s v="Online"/>
    <n v="0.52188397105955986"/>
    <m/>
    <n v="24.999999997671694"/>
    <m/>
    <n v="142.9999999946449"/>
    <s v="الأحد"/>
    <m/>
    <m/>
    <m/>
    <n v="-8.9999999979045242"/>
  </r>
  <r>
    <s v="P100610"/>
    <s v="Oncology"/>
    <s v="New Patient"/>
    <s v="Walk-in"/>
    <d v="2024-01-17T00:00:00"/>
    <d v="2024-01-17T13:00:00"/>
    <d v="2024-01-17T12:58:00"/>
    <s v="Afternoon"/>
    <d v="2024-01-17T13:01:00"/>
    <d v="2024-01-17T13:05:00"/>
    <d v="2024-01-17T14:26:00"/>
    <d v="2024-01-17T14:41:00"/>
    <d v="2024-01-17T15:32:00"/>
    <d v="2024-01-17T17:16:00"/>
    <n v="0.51"/>
    <n v="7"/>
    <n v="11"/>
    <n v="0.38"/>
    <d v="1899-12-30T00:00:51"/>
    <n v="0"/>
    <s v="Walk-in"/>
    <n v="0.54978658695897309"/>
    <m/>
    <n v="88.000000003958121"/>
    <m/>
    <n v="258.00000000279397"/>
    <s v="الأربعاء"/>
    <m/>
    <m/>
    <m/>
    <n v="-1.9999999960418791"/>
  </r>
  <r>
    <s v="P100613"/>
    <s v="Oncology"/>
    <s v="Urgent Care"/>
    <s v="Walk-in"/>
    <d v="2024-01-05T00:00:00"/>
    <d v="2024-01-05T10:30:00"/>
    <d v="2024-01-05T10:47:00"/>
    <s v="Morning"/>
    <d v="2024-01-05T10:52:00"/>
    <d v="2024-01-05T10:55:00"/>
    <d v="2024-01-05T11:31:00"/>
    <d v="2024-01-05T12:11:00"/>
    <d v="2024-01-05T12:46:00"/>
    <d v="2024-01-05T12:50:00"/>
    <n v="0.6"/>
    <n v="5"/>
    <n v="3"/>
    <n v="0.36"/>
    <d v="1899-12-30T00:54:39"/>
    <n v="0"/>
    <s v="Walk-in"/>
    <n v="0.54887494388362834"/>
    <m/>
    <n v="43.999999996740371"/>
    <m/>
    <n v="122.99999999231659"/>
    <s v="الجمعة"/>
    <m/>
    <m/>
    <m/>
    <n v="17.000000003026798"/>
  </r>
  <r>
    <s v="P100617"/>
    <s v="Oncology"/>
    <s v="New Patient"/>
    <s v="Scheduled"/>
    <d v="2024-01-14T00:00:00"/>
    <d v="2024-01-14T12:15:00"/>
    <d v="2024-01-14T12:33:00"/>
    <s v="Afternoon"/>
    <d v="2024-01-14T12:35:00"/>
    <d v="2024-01-14T12:44:00"/>
    <d v="2024-01-14T13:14:00"/>
    <d v="2024-01-14T13:47:00"/>
    <d v="2024-01-14T14:28:00"/>
    <d v="2024-01-14T14:42:00"/>
    <n v="0.64"/>
    <n v="7"/>
    <n v="13"/>
    <n v="0.49"/>
    <m/>
    <n v="1"/>
    <s v="Online"/>
    <n v="0.8721673687588346"/>
    <m/>
    <n v="40.999999997438863"/>
    <m/>
    <n v="129.00000000139698"/>
    <s v="الأحد"/>
    <m/>
    <m/>
    <m/>
    <n v="18.000000006286427"/>
  </r>
  <r>
    <s v="P100618"/>
    <s v="Oncology"/>
    <s v="Follow-up"/>
    <s v="Scheduled"/>
    <d v="2024-03-18T00:00:00"/>
    <d v="2024-03-18T09:45:00"/>
    <d v="2024-03-18T09:43:00"/>
    <s v="Morning"/>
    <d v="2024-03-18T09:47:00"/>
    <d v="2024-03-18T10:00:00"/>
    <d v="2024-03-18T10:12:00"/>
    <d v="2024-03-18T10:23:00"/>
    <d v="2024-03-18T10:59:00"/>
    <d v="2024-03-18T11:11:00"/>
    <n v="0.45"/>
    <n v="3"/>
    <n v="3"/>
    <n v="0.28999999999999998"/>
    <m/>
    <n v="1"/>
    <s v="Online"/>
    <n v="9.0281346720229028E-2"/>
    <m/>
    <n v="29.000000000232831"/>
    <m/>
    <n v="87.999999993480742"/>
    <s v="الإثنين"/>
    <m/>
    <m/>
    <m/>
    <n v="-1.9999999960418791"/>
  </r>
  <r>
    <s v="P100622"/>
    <s v="Oncology"/>
    <s v="Specialist Referral"/>
    <s v="Scheduled"/>
    <d v="2024-01-14T00:00:00"/>
    <d v="2024-01-14T13:45:00"/>
    <d v="2024-01-14T13:40:00"/>
    <s v="Afternoon"/>
    <d v="2024-01-14T13:43:00"/>
    <d v="2024-01-14T13:54:00"/>
    <d v="2024-01-14T14:24:00"/>
    <d v="2024-01-14T14:38:00"/>
    <d v="2024-01-14T15:06:00"/>
    <d v="2024-01-14T15:22:00"/>
    <n v="0.45"/>
    <n v="2"/>
    <n v="7"/>
    <n v="0.21"/>
    <m/>
    <n v="1"/>
    <s v="Online"/>
    <n v="0.71983838283234336"/>
    <m/>
    <n v="43.999999996740371"/>
    <m/>
    <n v="101.99999999720603"/>
    <s v="الأحد"/>
    <m/>
    <m/>
    <m/>
    <n v="-4.9999999953433871"/>
  </r>
  <r>
    <s v="P100625"/>
    <s v="Oncology"/>
    <s v="Follow-up"/>
    <s v="Scheduled"/>
    <d v="2024-03-04T00:00:00"/>
    <d v="2024-03-04T09:45:00"/>
    <d v="2024-03-04T09:30:00"/>
    <s v="Morning"/>
    <d v="2024-03-04T09:33:00"/>
    <d v="2024-03-04T09:40:00"/>
    <d v="2024-03-04T09:45:00"/>
    <d v="2024-03-04T09:50:00"/>
    <d v="2024-03-04T10:49:00"/>
    <d v="2024-03-04T12:53:00"/>
    <n v="0.54"/>
    <n v="7"/>
    <n v="12"/>
    <n v="0.34"/>
    <m/>
    <n v="1"/>
    <s v="Online"/>
    <n v="8.3995219586056047E-2"/>
    <m/>
    <n v="14.99999999650754"/>
    <m/>
    <n v="203.00000000162981"/>
    <s v="الإثنين"/>
    <m/>
    <m/>
    <m/>
    <n v="-14.99999999650754"/>
  </r>
  <r>
    <s v="P100627"/>
    <s v="Oncology"/>
    <s v="New Patient"/>
    <s v="Emergency"/>
    <d v="2024-02-05T00:00:00"/>
    <d v="2024-02-05T13:00:00"/>
    <d v="2024-02-05T12:41:00"/>
    <s v="Afternoon"/>
    <d v="2024-02-05T12:46:00"/>
    <d v="2024-02-05T12:54:00"/>
    <d v="2024-02-05T13:30:00"/>
    <d v="2024-02-05T13:55:00"/>
    <d v="2024-02-05T13:55:00"/>
    <d v="2024-02-05T14:04:00"/>
    <n v="0.53"/>
    <n v="8"/>
    <n v="10"/>
    <n v="0.34"/>
    <d v="1899-12-30T00:47:55"/>
    <n v="0"/>
    <s v="Walk-in"/>
    <n v="0.20439183234343616"/>
    <m/>
    <n v="49.000000002561137"/>
    <m/>
    <n v="82.999999998137355"/>
    <s v="الإثنين"/>
    <m/>
    <m/>
    <m/>
    <n v="-18.999999999068677"/>
  </r>
  <r>
    <s v="P100640"/>
    <s v="Oncology"/>
    <s v="Follow-up"/>
    <s v="Scheduled"/>
    <d v="2024-02-04T00:00:00"/>
    <d v="2024-02-04T09:45:00"/>
    <d v="2024-02-04T09:47:00"/>
    <s v="Morning"/>
    <d v="2024-02-04T09:52:00"/>
    <d v="2024-02-04T10:01:00"/>
    <d v="2024-02-04T10:19:00"/>
    <d v="2024-02-04T10:43:00"/>
    <d v="2024-02-04T11:15:00"/>
    <d v="2024-02-04T11:51:00"/>
    <n v="0.37"/>
    <n v="2"/>
    <n v="11"/>
    <n v="0.46"/>
    <m/>
    <n v="1"/>
    <s v="Online"/>
    <n v="0.94139504889226244"/>
    <m/>
    <n v="31.999999999534339"/>
    <m/>
    <n v="124.0000000060536"/>
    <s v="الأحد"/>
    <m/>
    <m/>
    <m/>
    <n v="1.9999999960418791"/>
  </r>
  <r>
    <s v="P100643"/>
    <s v="Oncology"/>
    <s v="Urgent Care"/>
    <s v="Scheduled"/>
    <d v="2024-02-25T00:00:00"/>
    <d v="2024-02-25T09:15:00"/>
    <d v="2024-02-25T09:19:00"/>
    <s v="Morning"/>
    <d v="2024-02-25T09:23:00"/>
    <d v="2024-02-25T09:33:00"/>
    <d v="2024-02-25T10:32:00"/>
    <d v="2024-02-25T11:10:00"/>
    <d v="2024-02-25T11:55:00"/>
    <d v="2024-02-25T12:04:00"/>
    <n v="0.84"/>
    <n v="3"/>
    <n v="10"/>
    <n v="0.27"/>
    <m/>
    <n v="1"/>
    <s v="Online"/>
    <n v="0.35870918751903269"/>
    <m/>
    <n v="72.999999996973202"/>
    <m/>
    <n v="165.00000000349246"/>
    <s v="الأحد"/>
    <m/>
    <m/>
    <m/>
    <n v="4.0000000025611371"/>
  </r>
  <r>
    <s v="P100656"/>
    <s v="Oncology"/>
    <s v="New Patient"/>
    <s v="Emergency"/>
    <d v="2024-02-21T00:00:00"/>
    <d v="2024-02-21T15:15:00"/>
    <d v="2024-02-21T15:11:00"/>
    <s v="Afternoon"/>
    <d v="2024-02-21T15:14:00"/>
    <d v="2024-02-21T15:18:00"/>
    <d v="2024-02-21T16:00:00"/>
    <d v="2024-02-21T16:15:00"/>
    <d v="2024-02-21T16:15:00"/>
    <d v="2024-02-21T16:18:00"/>
    <n v="0.56999999999999995"/>
    <n v="7"/>
    <n v="5"/>
    <n v="0.24"/>
    <d v="1899-12-30T00:17:19"/>
    <n v="0"/>
    <s v="Walk-in"/>
    <n v="0.10179944853589118"/>
    <m/>
    <n v="48.999999992083758"/>
    <m/>
    <n v="66.999999998370185"/>
    <s v="الأربعاء"/>
    <m/>
    <m/>
    <m/>
    <n v="-3.9999999920837581"/>
  </r>
  <r>
    <s v="P100663"/>
    <s v="Oncology"/>
    <s v="New Patient"/>
    <s v="Scheduled"/>
    <d v="2024-03-28T00:00:00"/>
    <d v="2024-03-28T08:30:00"/>
    <d v="2024-03-28T07:58:00"/>
    <s v="Morning"/>
    <d v="2024-03-28T08:02:00"/>
    <d v="2024-03-28T08:05:00"/>
    <d v="2024-03-28T10:09:00"/>
    <d v="2024-03-28T10:41:00"/>
    <d v="2024-03-28T11:20:00"/>
    <d v="2024-03-28T12:03:00"/>
    <n v="0.83"/>
    <n v="2"/>
    <n v="6"/>
    <n v="0.4"/>
    <m/>
    <n v="1"/>
    <s v="Online"/>
    <n v="0.42667864940164246"/>
    <m/>
    <n v="131.00000000791624"/>
    <m/>
    <n v="245.00000000232831"/>
    <s v="الخميس"/>
    <m/>
    <m/>
    <m/>
    <n v="-31.999999999534339"/>
  </r>
  <r>
    <s v="P100681"/>
    <s v="Oncology"/>
    <s v="Urgent Care"/>
    <s v="Scheduled"/>
    <d v="2024-02-06T00:00:00"/>
    <d v="2024-02-06T14:00:00"/>
    <d v="2024-02-06T13:50:00"/>
    <s v="Afternoon"/>
    <d v="2024-02-06T13:54:00"/>
    <d v="2024-02-06T14:01:00"/>
    <d v="2024-02-06T14:21:00"/>
    <d v="2024-02-06T14:30:00"/>
    <d v="2024-02-06T14:30:00"/>
    <d v="2024-02-06T15:46:00"/>
    <n v="0.56000000000000005"/>
    <n v="8"/>
    <n v="3"/>
    <n v="0.16"/>
    <m/>
    <n v="1"/>
    <s v="Online"/>
    <n v="0.26082787251584738"/>
    <m/>
    <n v="30.99999999627471"/>
    <m/>
    <n v="116.00000000093132"/>
    <s v="الثلاثاء"/>
    <m/>
    <m/>
    <m/>
    <n v="-10.000000001164153"/>
  </r>
  <r>
    <s v="P100688"/>
    <s v="Oncology"/>
    <s v="Specialist Referral"/>
    <s v="Walk-in"/>
    <d v="2024-03-10T00:00:00"/>
    <d v="2024-03-10T16:45:00"/>
    <d v="2024-03-10T16:35:00"/>
    <s v="Afternoon"/>
    <d v="2024-03-10T16:38:00"/>
    <d v="2024-03-10T16:50:00"/>
    <d v="2024-03-10T16:54:00"/>
    <d v="2024-03-10T17:10:00"/>
    <d v="2024-03-10T17:10:00"/>
    <d v="2024-03-10T18:12:00"/>
    <n v="0.56000000000000005"/>
    <n v="3"/>
    <n v="3"/>
    <n v="0.44"/>
    <d v="1899-12-30T00:41:21"/>
    <n v="0"/>
    <s v="Walk-in"/>
    <n v="0.44702338736516223"/>
    <m/>
    <n v="19.000000009546056"/>
    <m/>
    <n v="97.000000001862645"/>
    <s v="الأحد"/>
    <m/>
    <m/>
    <m/>
    <n v="-10.000000001164153"/>
  </r>
  <r>
    <s v="P100692"/>
    <s v="Oncology"/>
    <s v="Urgent Care"/>
    <s v="Scheduled"/>
    <d v="2024-01-05T00:00:00"/>
    <d v="2024-01-05T16:15:00"/>
    <d v="2024-01-05T15:58:00"/>
    <s v="Afternoon"/>
    <d v="2024-01-05T16:03:00"/>
    <d v="2024-01-05T16:07:00"/>
    <d v="2024-01-05T16:16:00"/>
    <d v="2024-01-05T16:43:00"/>
    <d v="2024-01-05T17:20:00"/>
    <d v="2024-01-05T18:33:00"/>
    <n v="0.54"/>
    <n v="7"/>
    <n v="5"/>
    <n v="0.43"/>
    <m/>
    <n v="1"/>
    <s v="Online"/>
    <n v="0.66302156800255152"/>
    <m/>
    <n v="17.999999995809048"/>
    <m/>
    <n v="155.00000000232831"/>
    <s v="الجمعة"/>
    <m/>
    <m/>
    <m/>
    <n v="-17.000000003026798"/>
  </r>
  <r>
    <s v="P100738"/>
    <s v="Oncology"/>
    <s v="Urgent Care"/>
    <s v="Scheduled"/>
    <d v="2024-02-13T00:00:00"/>
    <d v="2024-02-13T14:15:00"/>
    <d v="2024-02-13T13:48:00"/>
    <s v="Afternoon"/>
    <d v="2024-02-13T13:51:00"/>
    <d v="2024-02-13T14:00:00"/>
    <d v="2024-02-13T14:17:00"/>
    <d v="2024-02-13T14:27:00"/>
    <d v="2024-02-13T14:27:00"/>
    <d v="2024-02-13T15:00:00"/>
    <n v="0.34"/>
    <n v="2"/>
    <n v="14"/>
    <n v="0.45"/>
    <m/>
    <n v="1"/>
    <s v="Online"/>
    <n v="0.11199961526930979"/>
    <m/>
    <n v="29.000000000232831"/>
    <m/>
    <n v="72.000000004190952"/>
    <s v="الثلاثاء"/>
    <m/>
    <m/>
    <m/>
    <n v="-27.000000004190952"/>
  </r>
  <r>
    <s v="P100752"/>
    <s v="Oncology"/>
    <s v="Urgent Care"/>
    <s v="Scheduled"/>
    <d v="2024-02-04T00:00:00"/>
    <d v="2024-02-04T09:45:00"/>
    <d v="2024-02-04T09:23:00"/>
    <s v="Morning"/>
    <d v="2024-02-04T09:26:00"/>
    <d v="2024-02-04T09:33:00"/>
    <d v="2024-02-04T10:04:00"/>
    <d v="2024-02-04T10:18:00"/>
    <d v="2024-02-04T11:16:00"/>
    <d v="2024-02-04T12:56:00"/>
    <n v="0.88"/>
    <n v="5"/>
    <n v="3"/>
    <n v="0.28999999999999998"/>
    <m/>
    <n v="1"/>
    <s v="Online"/>
    <n v="0.16455878302197857"/>
    <m/>
    <n v="40.999999997438863"/>
    <m/>
    <n v="213.00000000279397"/>
    <s v="الأحد"/>
    <m/>
    <m/>
    <m/>
    <n v="-21.999999998370185"/>
  </r>
  <r>
    <s v="P100771"/>
    <s v="Oncology"/>
    <s v="Follow-up"/>
    <s v="Scheduled"/>
    <d v="2024-03-08T00:00:00"/>
    <d v="2024-03-08T16:30:00"/>
    <d v="2024-03-08T15:53:00"/>
    <s v="Afternoon"/>
    <d v="2024-03-08T15:57:00"/>
    <d v="2024-03-08T16:09:00"/>
    <d v="2024-03-08T18:26:00"/>
    <d v="2024-03-08T18:52:00"/>
    <d v="2024-03-08T20:49:00"/>
    <d v="2024-03-08T21:05:00"/>
    <n v="0.46"/>
    <n v="3"/>
    <n v="7"/>
    <n v="0.45"/>
    <m/>
    <n v="1"/>
    <s v="Online"/>
    <n v="1.9007960650347822E-2"/>
    <m/>
    <n v="152.99999999580905"/>
    <m/>
    <n v="311.99999999022111"/>
    <s v="الجمعة"/>
    <m/>
    <m/>
    <m/>
    <n v="-36.999999994877726"/>
  </r>
  <r>
    <s v="P100776"/>
    <s v="Oncology"/>
    <s v="New Patient"/>
    <s v="Walk-in"/>
    <d v="2024-01-16T00:00:00"/>
    <d v="2024-01-16T14:15:00"/>
    <d v="2024-01-16T13:58:00"/>
    <s v="Afternoon"/>
    <d v="2024-01-16T13:59:00"/>
    <d v="2024-01-16T14:11:00"/>
    <d v="2024-01-16T14:40:00"/>
    <d v="2024-01-16T15:17:00"/>
    <d v="2024-01-16T15:56:00"/>
    <d v="2024-01-16T17:15:00"/>
    <n v="0.48"/>
    <n v="6"/>
    <n v="11"/>
    <n v="0.18"/>
    <d v="1899-12-30T00:03:30"/>
    <n v="0"/>
    <s v="Walk-in"/>
    <n v="0.16094802338543368"/>
    <m/>
    <n v="42.000000000698492"/>
    <m/>
    <n v="197.0000000030268"/>
    <s v="الثلاثاء"/>
    <m/>
    <m/>
    <m/>
    <n v="-17.000000003026798"/>
  </r>
  <r>
    <s v="P100784"/>
    <s v="Oncology"/>
    <s v="Specialist Referral"/>
    <s v="Scheduled"/>
    <d v="2024-01-08T00:00:00"/>
    <d v="2024-01-08T08:15:00"/>
    <d v="2024-01-08T08:23:00"/>
    <s v="Morning"/>
    <d v="2024-01-08T08:24:00"/>
    <d v="2024-01-08T08:31:00"/>
    <d v="2024-01-08T09:11:00"/>
    <d v="2024-01-08T09:32:00"/>
    <d v="2024-01-08T09:32:00"/>
    <d v="2024-01-08T10:51:00"/>
    <n v="0.6"/>
    <n v="7"/>
    <n v="5"/>
    <n v="0.32"/>
    <m/>
    <n v="1"/>
    <s v="Online"/>
    <n v="0.73996394864440873"/>
    <m/>
    <n v="47.999999999301508"/>
    <m/>
    <n v="147.99999998998828"/>
    <s v="الإثنين"/>
    <m/>
    <m/>
    <m/>
    <n v="8.0000000051222742"/>
  </r>
  <r>
    <s v="P100801"/>
    <s v="Oncology"/>
    <s v="Urgent Care"/>
    <s v="Walk-in"/>
    <d v="2024-02-01T00:00:00"/>
    <d v="2024-02-01T08:45:00"/>
    <d v="2024-02-01T08:22:00"/>
    <s v="Morning"/>
    <d v="2024-02-01T08:25:00"/>
    <d v="2024-02-01T08:28:00"/>
    <d v="2024-02-01T08:48:00"/>
    <d v="2024-02-01T08:53:00"/>
    <d v="2024-02-01T09:12:00"/>
    <d v="2024-02-01T09:25:00"/>
    <n v="0.47"/>
    <n v="3"/>
    <n v="6"/>
    <n v="0.44"/>
    <d v="1899-12-30T00:28:14"/>
    <n v="0"/>
    <s v="Walk-in"/>
    <n v="0.437569250655231"/>
    <m/>
    <n v="26.000000000931323"/>
    <m/>
    <n v="62.999999995809048"/>
    <s v="الخميس"/>
    <m/>
    <m/>
    <m/>
    <n v="-23.000000001629815"/>
  </r>
  <r>
    <s v="P100808"/>
    <s v="Oncology"/>
    <s v="New Patient"/>
    <s v="Walk-in"/>
    <d v="2024-02-11T00:00:00"/>
    <d v="2024-02-11T15:00:00"/>
    <d v="2024-02-11T14:53:00"/>
    <s v="Afternoon"/>
    <d v="2024-02-11T14:56:00"/>
    <d v="2024-02-11T15:04:00"/>
    <d v="2024-02-11T17:34:00"/>
    <d v="2024-02-11T17:52:00"/>
    <d v="2024-02-11T18:22:00"/>
    <d v="2024-02-11T19:29:00"/>
    <n v="0.71"/>
    <n v="7"/>
    <n v="11"/>
    <n v="0.4"/>
    <d v="1899-12-30T00:56:47"/>
    <n v="0"/>
    <s v="Walk-in"/>
    <n v="0.61731582619507985"/>
    <m/>
    <n v="161.00000000093132"/>
    <m/>
    <n v="275.99999999860302"/>
    <s v="الأحد"/>
    <m/>
    <m/>
    <m/>
    <n v="-7.0000000018626451"/>
  </r>
  <r>
    <s v="P100822"/>
    <s v="Oncology"/>
    <s v="Follow-up"/>
    <s v="Scheduled"/>
    <d v="2024-03-26T00:00:00"/>
    <d v="2024-03-26T14:30:00"/>
    <d v="2024-03-26T14:07:00"/>
    <s v="Afternoon"/>
    <d v="2024-03-26T14:12:00"/>
    <d v="2024-03-26T14:24:00"/>
    <d v="2024-03-26T15:42:00"/>
    <d v="2024-03-26T16:04:00"/>
    <d v="2024-03-26T16:26:00"/>
    <d v="2024-03-26T17:46:00"/>
    <n v="0.93"/>
    <n v="2"/>
    <n v="6"/>
    <n v="0.28000000000000003"/>
    <m/>
    <n v="1"/>
    <s v="Online"/>
    <n v="0.15396774076347131"/>
    <m/>
    <n v="95.000000005820766"/>
    <m/>
    <n v="219.00000000139698"/>
    <s v="الثلاثاء"/>
    <m/>
    <m/>
    <m/>
    <n v="-23.000000001629815"/>
  </r>
  <r>
    <s v="P100829"/>
    <s v="Oncology"/>
    <s v="Specialist Referral"/>
    <s v="Scheduled"/>
    <d v="2024-02-26T00:00:00"/>
    <d v="2024-02-26T12:30:00"/>
    <d v="2024-02-26T11:38:00"/>
    <s v="Morning"/>
    <d v="2024-02-26T11:42:00"/>
    <d v="2024-02-26T11:56:00"/>
    <d v="2024-02-26T13:23:00"/>
    <d v="2024-02-26T14:00:00"/>
    <d v="2024-02-26T14:31:00"/>
    <d v="2024-02-26T14:46:00"/>
    <n v="0.62"/>
    <n v="5"/>
    <n v="8"/>
    <n v="0.36"/>
    <m/>
    <n v="1"/>
    <s v="Online"/>
    <n v="0.4983761819869591"/>
    <m/>
    <n v="104.99999999650754"/>
    <m/>
    <n v="187.9999999946449"/>
    <s v="الإثنين"/>
    <m/>
    <m/>
    <m/>
    <n v="-52.000000001862645"/>
  </r>
  <r>
    <s v="P100840"/>
    <s v="Oncology"/>
    <s v="Specialist Referral"/>
    <s v="Scheduled"/>
    <d v="2024-03-28T00:00:00"/>
    <d v="2024-03-28T08:45:00"/>
    <d v="2024-03-28T08:29:00"/>
    <s v="Morning"/>
    <d v="2024-03-28T08:30:00"/>
    <d v="2024-03-28T08:34:00"/>
    <d v="2024-03-28T10:48:00"/>
    <d v="2024-03-28T11:04:00"/>
    <d v="2024-03-28T12:43:00"/>
    <d v="2024-03-28T12:54:00"/>
    <n v="0.8"/>
    <n v="6"/>
    <n v="14"/>
    <n v="0.11"/>
    <m/>
    <n v="1"/>
    <s v="Online"/>
    <n v="0.36551314954674186"/>
    <m/>
    <n v="138.99999999208376"/>
    <m/>
    <n v="264.99999999417923"/>
    <s v="الخميس"/>
    <m/>
    <m/>
    <m/>
    <n v="-15.999999999767169"/>
  </r>
  <r>
    <s v="P100843"/>
    <s v="Oncology"/>
    <s v="New Patient"/>
    <s v="Scheduled"/>
    <d v="2024-02-17T00:00:00"/>
    <d v="2024-02-17T11:00:00"/>
    <d v="2024-02-17T10:57:00"/>
    <s v="Morning"/>
    <d v="2024-02-17T11:00:00"/>
    <d v="2024-02-17T11:10:00"/>
    <d v="2024-02-17T12:16:00"/>
    <d v="2024-02-17T12:26:00"/>
    <d v="2024-02-17T12:26:00"/>
    <d v="2024-02-17T13:58:00"/>
    <n v="0.53"/>
    <n v="7"/>
    <n v="13"/>
    <n v="0.28000000000000003"/>
    <m/>
    <n v="1"/>
    <s v="Online"/>
    <n v="0.76878657095249547"/>
    <m/>
    <n v="78.999999995576218"/>
    <m/>
    <n v="180.99999999278225"/>
    <s v="السبت"/>
    <m/>
    <m/>
    <m/>
    <n v="-2.9999999993015081"/>
  </r>
  <r>
    <s v="P100848"/>
    <s v="Oncology"/>
    <s v="Urgent Care"/>
    <s v="Scheduled"/>
    <d v="2024-03-11T00:00:00"/>
    <d v="2024-03-11T11:30:00"/>
    <d v="2024-03-11T11:33:00"/>
    <s v="Morning"/>
    <d v="2024-03-11T11:35:00"/>
    <d v="2024-03-11T11:42:00"/>
    <d v="2024-03-11T12:42:00"/>
    <d v="2024-03-11T12:47:00"/>
    <d v="2024-03-11T12:47:00"/>
    <d v="2024-03-11T14:27:00"/>
    <n v="0.6"/>
    <n v="2"/>
    <n v="6"/>
    <n v="0.5"/>
    <m/>
    <n v="1"/>
    <s v="Online"/>
    <n v="0.33754452891697651"/>
    <m/>
    <n v="69.000000004889444"/>
    <m/>
    <n v="174.00000000139698"/>
    <s v="الإثنين"/>
    <m/>
    <m/>
    <m/>
    <n v="2.9999999993015081"/>
  </r>
  <r>
    <s v="P100863"/>
    <s v="Oncology"/>
    <s v="Follow-up"/>
    <s v="Walk-in"/>
    <d v="2024-03-21T00:00:00"/>
    <d v="2024-03-21T13:00:00"/>
    <d v="2024-03-21T12:37:00"/>
    <s v="Afternoon"/>
    <d v="2024-03-21T12:42:00"/>
    <d v="2024-03-21T12:50:00"/>
    <d v="2024-03-21T13:22:00"/>
    <d v="2024-03-21T13:55:00"/>
    <d v="2024-03-21T14:43:00"/>
    <d v="2024-03-21T15:46:00"/>
    <n v="0.86"/>
    <n v="2"/>
    <n v="15"/>
    <n v="0.19"/>
    <d v="1899-12-30T00:46:09"/>
    <n v="0"/>
    <s v="Walk-in"/>
    <n v="0.24579581097473313"/>
    <m/>
    <n v="45"/>
    <m/>
    <n v="189.0000000083819"/>
    <s v="الخميس"/>
    <m/>
    <m/>
    <m/>
    <n v="-23.000000001629815"/>
  </r>
  <r>
    <s v="P100868"/>
    <s v="Oncology"/>
    <s v="Urgent Care"/>
    <s v="Scheduled"/>
    <d v="2024-02-22T00:00:00"/>
    <d v="2024-02-22T13:45:00"/>
    <d v="2024-02-22T13:51:00"/>
    <s v="Afternoon"/>
    <d v="2024-02-22T13:56:00"/>
    <d v="2024-02-22T14:06:00"/>
    <d v="2024-02-22T15:22:00"/>
    <d v="2024-02-22T15:36:00"/>
    <d v="2024-02-22T16:04:00"/>
    <d v="2024-02-22T16:09:00"/>
    <n v="0.67"/>
    <n v="2"/>
    <n v="15"/>
    <n v="0.24"/>
    <m/>
    <n v="1"/>
    <s v="Online"/>
    <n v="0.87894215539914378"/>
    <m/>
    <n v="91.000000003259629"/>
    <m/>
    <n v="138.00000000977889"/>
    <s v="الخميس"/>
    <m/>
    <m/>
    <m/>
    <n v="5.9999999986030161"/>
  </r>
  <r>
    <s v="P100890"/>
    <s v="Oncology"/>
    <s v="New Patient"/>
    <s v="Scheduled"/>
    <d v="2024-03-24T00:00:00"/>
    <d v="2024-03-24T08:45:00"/>
    <d v="2024-03-24T08:27:00"/>
    <s v="Morning"/>
    <d v="2024-03-24T08:31:00"/>
    <d v="2024-03-24T08:39:00"/>
    <d v="2024-03-24T09:00:00"/>
    <d v="2024-03-24T09:17:00"/>
    <d v="2024-03-24T09:17:00"/>
    <d v="2024-03-24T11:04:00"/>
    <n v="0.32"/>
    <n v="7"/>
    <n v="7"/>
    <n v="0.25"/>
    <m/>
    <n v="1"/>
    <s v="Online"/>
    <n v="0.52593354544278603"/>
    <m/>
    <n v="33.000000002793968"/>
    <m/>
    <n v="156.99999999837019"/>
    <s v="الأحد"/>
    <m/>
    <m/>
    <m/>
    <n v="-18.000000006286427"/>
  </r>
  <r>
    <s v="P100892"/>
    <s v="Oncology"/>
    <s v="Follow-up"/>
    <s v="Scheduled"/>
    <d v="2024-01-23T00:00:00"/>
    <d v="2024-01-23T10:45:00"/>
    <d v="2024-01-23T10:44:00"/>
    <s v="Morning"/>
    <d v="2024-01-23T10:46:00"/>
    <d v="2024-01-23T10:51:00"/>
    <d v="2024-01-23T11:19:00"/>
    <d v="2024-01-23T11:24:00"/>
    <d v="2024-01-23T12:22:00"/>
    <d v="2024-01-23T14:26:00"/>
    <n v="0.41"/>
    <n v="8"/>
    <n v="8"/>
    <n v="0.44"/>
    <m/>
    <n v="1"/>
    <s v="Online"/>
    <n v="8.2632121574420569E-2"/>
    <m/>
    <n v="34.999999998835847"/>
    <m/>
    <n v="222.00000000069849"/>
    <s v="الثلاثاء"/>
    <m/>
    <m/>
    <m/>
    <n v="-0.99999999278225005"/>
  </r>
  <r>
    <s v="P100895"/>
    <s v="Oncology"/>
    <s v="New Patient"/>
    <s v="Scheduled"/>
    <d v="2024-02-26T00:00:00"/>
    <d v="2024-02-26T14:00:00"/>
    <d v="2024-02-26T13:34:00"/>
    <s v="Afternoon"/>
    <d v="2024-02-26T13:38:00"/>
    <d v="2024-02-26T13:48:00"/>
    <d v="2024-02-26T14:15:00"/>
    <d v="2024-02-26T14:21:00"/>
    <d v="2024-02-26T14:21:00"/>
    <d v="2024-02-26T14:28:00"/>
    <n v="0.83"/>
    <n v="6"/>
    <n v="6"/>
    <n v="0.38"/>
    <m/>
    <n v="1"/>
    <s v="Online"/>
    <n v="0.38237065907362811"/>
    <m/>
    <n v="40.999999997438863"/>
    <m/>
    <n v="53.999999997904524"/>
    <s v="الإثنين"/>
    <m/>
    <m/>
    <m/>
    <n v="-26.000000000931323"/>
  </r>
  <r>
    <s v="P100896"/>
    <s v="Oncology"/>
    <s v="Urgent Care"/>
    <s v="Scheduled"/>
    <d v="2024-02-21T00:00:00"/>
    <d v="2024-02-21T08:30:00"/>
    <d v="2024-02-21T08:06:00"/>
    <s v="Morning"/>
    <d v="2024-02-21T08:10:00"/>
    <d v="2024-02-21T08:17:00"/>
    <d v="2024-02-21T10:53:00"/>
    <d v="2024-02-21T11:15:00"/>
    <d v="2024-02-21T12:13:00"/>
    <d v="2024-02-21T13:21:00"/>
    <n v="0.92"/>
    <n v="3"/>
    <n v="11"/>
    <n v="0.13"/>
    <m/>
    <n v="1"/>
    <s v="Online"/>
    <n v="0.36893381972373251"/>
    <m/>
    <n v="166.99999999953434"/>
    <m/>
    <n v="315"/>
    <s v="الأربعاء"/>
    <m/>
    <m/>
    <m/>
    <n v="-23.999999994412065"/>
  </r>
  <r>
    <s v="P100903"/>
    <s v="Oncology"/>
    <s v="Specialist Referral"/>
    <s v="Scheduled"/>
    <d v="2024-01-15T00:00:00"/>
    <d v="2024-01-15T15:30:00"/>
    <d v="2024-01-15T15:07:00"/>
    <s v="Afternoon"/>
    <d v="2024-01-15T15:08:00"/>
    <d v="2024-01-15T15:21:00"/>
    <d v="2024-01-15T18:23:00"/>
    <d v="2024-01-15T18:48:00"/>
    <d v="2024-01-15T19:05:00"/>
    <d v="2024-01-15T20:30:00"/>
    <n v="0.87"/>
    <n v="2"/>
    <n v="11"/>
    <n v="0.46"/>
    <m/>
    <n v="1"/>
    <s v="Online"/>
    <n v="0.3406232673044719"/>
    <m/>
    <n v="195.99999999976717"/>
    <m/>
    <n v="322.9999999946449"/>
    <s v="الإثنين"/>
    <m/>
    <m/>
    <m/>
    <n v="-23.000000001629815"/>
  </r>
  <r>
    <s v="P100904"/>
    <s v="Oncology"/>
    <s v="Specialist Referral"/>
    <s v="Emergency"/>
    <d v="2024-01-08T00:00:00"/>
    <d v="2024-01-08T09:30:00"/>
    <d v="2024-01-08T09:19:00"/>
    <s v="Morning"/>
    <d v="2024-01-08T09:20:00"/>
    <d v="2024-01-08T09:21:00"/>
    <d v="2024-01-08T09:38:00"/>
    <d v="2024-01-08T09:50:00"/>
    <d v="2024-01-08T09:50:00"/>
    <d v="2024-01-08T11:12:00"/>
    <n v="0.68"/>
    <n v="4"/>
    <n v="3"/>
    <n v="0.2"/>
    <d v="1899-12-30T00:26:17"/>
    <n v="0"/>
    <s v="Walk-in"/>
    <n v="0.55046112677976178"/>
    <m/>
    <n v="18.999999999068677"/>
    <m/>
    <n v="113.00000000162981"/>
    <s v="الإثنين"/>
    <m/>
    <m/>
    <m/>
    <n v="-11.000000004423782"/>
  </r>
  <r>
    <s v="P100907"/>
    <s v="Oncology"/>
    <s v="Urgent Care"/>
    <s v="Scheduled"/>
    <d v="2024-02-23T00:00:00"/>
    <d v="2024-02-23T11:00:00"/>
    <d v="2024-02-23T10:24:00"/>
    <s v="Morning"/>
    <d v="2024-02-23T10:25:00"/>
    <d v="2024-02-23T10:34:00"/>
    <d v="2024-02-23T12:26:00"/>
    <d v="2024-02-23T12:44:00"/>
    <d v="2024-02-23T14:23:00"/>
    <d v="2024-02-23T14:32:00"/>
    <n v="0.43"/>
    <n v="6"/>
    <n v="5"/>
    <n v="0.31"/>
    <m/>
    <n v="1"/>
    <s v="Online"/>
    <n v="0.88363874059451175"/>
    <m/>
    <n v="121.99999999953434"/>
    <m/>
    <n v="248.00000000162981"/>
    <s v="الجمعة"/>
    <m/>
    <m/>
    <m/>
    <n v="-36.000000002095476"/>
  </r>
  <r>
    <s v="P100918"/>
    <s v="Oncology"/>
    <s v="New Patient"/>
    <s v="Scheduled"/>
    <d v="2024-01-06T00:00:00"/>
    <d v="2024-01-06T13:15:00"/>
    <d v="2024-01-06T13:20:00"/>
    <s v="Afternoon"/>
    <d v="2024-01-06T13:22:00"/>
    <d v="2024-01-06T13:29:00"/>
    <d v="2024-01-06T13:51:00"/>
    <d v="2024-01-06T13:58:00"/>
    <d v="2024-01-06T13:58:00"/>
    <d v="2024-01-06T15:14:00"/>
    <n v="0.64"/>
    <n v="6"/>
    <n v="4"/>
    <n v="0.49"/>
    <m/>
    <n v="1"/>
    <s v="Online"/>
    <n v="0.91173562146033138"/>
    <m/>
    <n v="30.99999999627471"/>
    <m/>
    <n v="114.00000000488944"/>
    <s v="السبت"/>
    <m/>
    <m/>
    <m/>
    <n v="4.9999999953433871"/>
  </r>
  <r>
    <s v="P100923"/>
    <s v="Oncology"/>
    <s v="New Patient"/>
    <s v="Scheduled"/>
    <d v="2024-01-11T00:00:00"/>
    <d v="2024-01-11T16:45:00"/>
    <d v="2024-01-11T16:59:00"/>
    <s v="Afternoon"/>
    <d v="2024-01-11T17:00:00"/>
    <d v="2024-01-11T17:10:00"/>
    <d v="2024-01-11T17:19:00"/>
    <d v="2024-01-11T17:38:00"/>
    <d v="2024-01-11T18:13:00"/>
    <d v="2024-01-11T18:20:00"/>
    <n v="0.51"/>
    <n v="6"/>
    <n v="7"/>
    <n v="0.44"/>
    <m/>
    <n v="1"/>
    <s v="Online"/>
    <n v="0.10339032950872884"/>
    <m/>
    <n v="20.000000002328306"/>
    <m/>
    <n v="81.000000002095476"/>
    <s v="الخميس"/>
    <m/>
    <m/>
    <m/>
    <n v="14.00000000372529"/>
  </r>
  <r>
    <s v="P100925"/>
    <s v="Oncology"/>
    <s v="Specialist Referral"/>
    <s v="Emergency"/>
    <d v="2024-02-15T00:00:00"/>
    <d v="2024-02-15T11:45:00"/>
    <d v="2024-02-15T10:57:00"/>
    <s v="Morning"/>
    <d v="2024-02-15T11:01:00"/>
    <d v="2024-02-15T11:05:00"/>
    <d v="2024-02-15T11:22:00"/>
    <d v="2024-02-15T11:44:00"/>
    <d v="2024-02-15T13:08:00"/>
    <d v="2024-02-15T13:18:00"/>
    <n v="0.66"/>
    <n v="7"/>
    <n v="6"/>
    <n v="0.34"/>
    <d v="1899-12-30T00:05:42"/>
    <n v="0"/>
    <s v="Walk-in"/>
    <n v="0.13328673845979588"/>
    <m/>
    <n v="24.999999997671694"/>
    <m/>
    <n v="140.99999999860302"/>
    <s v="الخميس"/>
    <m/>
    <m/>
    <m/>
    <n v="-47.999999999301508"/>
  </r>
  <r>
    <s v="P100930"/>
    <s v="Oncology"/>
    <s v="Urgent Care"/>
    <s v="Scheduled"/>
    <d v="2024-03-01T00:00:00"/>
    <d v="2024-03-01T12:30:00"/>
    <d v="2024-03-01T12:13:00"/>
    <s v="Afternoon"/>
    <d v="2024-03-01T12:17:00"/>
    <d v="2024-03-01T12:21:00"/>
    <d v="2024-03-01T12:52:00"/>
    <d v="2024-03-01T13:01:00"/>
    <d v="2024-03-01T13:01:00"/>
    <d v="2024-03-01T14:28:00"/>
    <n v="0.77"/>
    <n v="4"/>
    <n v="5"/>
    <n v="0.12"/>
    <m/>
    <n v="1"/>
    <s v="Online"/>
    <n v="0.19425430639296981"/>
    <m/>
    <n v="39.000000001396984"/>
    <m/>
    <n v="135"/>
    <s v="الجمعة"/>
    <m/>
    <m/>
    <m/>
    <n v="-17.000000003026798"/>
  </r>
  <r>
    <s v="P100937"/>
    <s v="Oncology"/>
    <s v="Follow-up"/>
    <s v="Scheduled"/>
    <d v="2024-01-26T00:00:00"/>
    <d v="2024-01-26T09:00:00"/>
    <d v="2024-01-26T08:34:00"/>
    <s v="Morning"/>
    <d v="2024-01-26T08:37:00"/>
    <d v="2024-01-26T08:42:00"/>
    <d v="2024-01-26T09:30:00"/>
    <d v="2024-01-26T10:01:00"/>
    <d v="2024-01-26T10:28:00"/>
    <d v="2024-01-26T10:36:00"/>
    <n v="0.33"/>
    <n v="8"/>
    <n v="10"/>
    <n v="0.2"/>
    <m/>
    <n v="1"/>
    <s v="Online"/>
    <n v="0.10522377332659538"/>
    <m/>
    <n v="56.000000004423782"/>
    <m/>
    <n v="121.99999999953434"/>
    <s v="الجمعة"/>
    <m/>
    <m/>
    <m/>
    <n v="-26.000000000931323"/>
  </r>
  <r>
    <s v="P100974"/>
    <s v="Oncology"/>
    <s v="Urgent Care"/>
    <s v="Scheduled"/>
    <d v="2024-01-20T00:00:00"/>
    <d v="2024-01-20T13:00:00"/>
    <d v="2024-01-20T12:59:00"/>
    <s v="Afternoon"/>
    <d v="2024-01-20T13:01:00"/>
    <d v="2024-01-20T13:08:00"/>
    <d v="2024-01-20T14:26:00"/>
    <d v="2024-01-20T14:35:00"/>
    <d v="2024-01-20T15:16:00"/>
    <d v="2024-01-20T16:27:00"/>
    <n v="0.75"/>
    <n v="7"/>
    <n v="8"/>
    <n v="0.26"/>
    <m/>
    <n v="1"/>
    <s v="Online"/>
    <n v="0.37103832920953539"/>
    <m/>
    <n v="87.000000000698492"/>
    <m/>
    <n v="207.9999999969732"/>
    <s v="السبت"/>
    <m/>
    <m/>
    <m/>
    <n v="-0.99999999278225005"/>
  </r>
  <r>
    <s v="P100990"/>
    <s v="Oncology"/>
    <s v="Follow-up"/>
    <s v="Walk-in"/>
    <d v="2024-02-27T00:00:00"/>
    <d v="2024-02-27T10:45:00"/>
    <d v="2024-02-27T10:46:00"/>
    <s v="Morning"/>
    <d v="2024-02-27T10:50:00"/>
    <d v="2024-02-27T11:02:00"/>
    <d v="2024-02-27T11:57:00"/>
    <d v="2024-02-27T12:37:00"/>
    <d v="2024-02-27T13:05:00"/>
    <d v="2024-02-27T13:18:00"/>
    <n v="0.32"/>
    <n v="5"/>
    <n v="12"/>
    <n v="0.33"/>
    <d v="1899-12-30T00:52:16"/>
    <n v="0"/>
    <s v="Walk-in"/>
    <n v="0.24473091053029183"/>
    <m/>
    <n v="71.000000000931323"/>
    <m/>
    <n v="152.0000000030268"/>
    <s v="الثلاثاء"/>
    <m/>
    <m/>
    <m/>
    <n v="1.000000003259629"/>
  </r>
  <r>
    <s v="P100996"/>
    <s v="Oncology"/>
    <s v="Follow-up"/>
    <s v="Scheduled"/>
    <d v="2024-03-26T00:00:00"/>
    <d v="2024-03-26T11:30:00"/>
    <d v="2024-03-26T11:18:00"/>
    <s v="Morning"/>
    <d v="2024-03-26T11:20:00"/>
    <d v="2024-03-26T11:28:00"/>
    <d v="2024-03-26T13:02:00"/>
    <d v="2024-03-26T13:16:00"/>
    <d v="2024-03-26T13:16:00"/>
    <d v="2024-03-26T13:22:00"/>
    <n v="0.6"/>
    <n v="8"/>
    <n v="10"/>
    <n v="0.21"/>
    <m/>
    <n v="1"/>
    <s v="Online"/>
    <n v="0.87117441372404614"/>
    <m/>
    <n v="104.00000000372529"/>
    <m/>
    <n v="123.99999999557622"/>
    <s v="الثلاثاء"/>
    <m/>
    <m/>
    <m/>
    <n v="-11.999999997206032"/>
  </r>
  <r>
    <s v="P100007"/>
    <s v="Orthopedics"/>
    <s v="Urgent Care"/>
    <s v="Scheduled"/>
    <d v="2024-02-13T00:00:00"/>
    <d v="2024-02-13T10:00:00"/>
    <d v="2024-02-13T09:59:00"/>
    <s v="Morning"/>
    <d v="2024-02-13T10:04:00"/>
    <d v="2024-02-13T10:14:00"/>
    <d v="2024-02-13T11:28:00"/>
    <d v="2024-02-13T11:40:00"/>
    <d v="2024-02-13T12:11:00"/>
    <d v="2024-02-13T12:53:00"/>
    <n v="0.54"/>
    <n v="6"/>
    <n v="5"/>
    <n v="0.39"/>
    <m/>
    <n v="1"/>
    <s v="Online"/>
    <n v="0.39000884818190851"/>
    <m/>
    <n v="88.999999996740371"/>
    <m/>
    <n v="174.00000000139698"/>
    <s v="الثلاثاء"/>
    <m/>
    <m/>
    <m/>
    <n v="-0.99999999278225005"/>
  </r>
  <r>
    <s v="P100019"/>
    <s v="Orthopedics"/>
    <s v="Urgent Care"/>
    <s v="Emergency"/>
    <d v="2024-02-02T00:00:00"/>
    <d v="2024-02-02T11:30:00"/>
    <d v="2024-02-02T11:20:00"/>
    <s v="Morning"/>
    <d v="2024-02-02T11:24:00"/>
    <d v="2024-02-02T11:34:00"/>
    <d v="2024-02-02T12:35:00"/>
    <d v="2024-02-02T12:51:00"/>
    <d v="2024-02-02T12:51:00"/>
    <d v="2024-02-02T13:00:00"/>
    <n v="0.79"/>
    <n v="5"/>
    <n v="14"/>
    <n v="0.17"/>
    <d v="1899-12-30T00:29:46"/>
    <n v="0"/>
    <s v="Walk-in"/>
    <n v="0.96983709780137695"/>
    <m/>
    <n v="75.00000000349246"/>
    <m/>
    <n v="100.00000000116415"/>
    <s v="الجمعة"/>
    <m/>
    <m/>
    <m/>
    <n v="-10.000000001164153"/>
  </r>
  <r>
    <s v="P100039"/>
    <s v="Orthopedics"/>
    <s v="Urgent Care"/>
    <s v="Walk-in"/>
    <d v="2024-01-06T00:00:00"/>
    <d v="2024-01-06T16:30:00"/>
    <d v="2024-01-06T16:25:00"/>
    <s v="Afternoon"/>
    <d v="2024-01-06T16:29:00"/>
    <d v="2024-01-06T16:36:00"/>
    <d v="2024-01-06T19:00:00"/>
    <d v="2024-01-06T19:05:00"/>
    <d v="2024-01-06T19:05:00"/>
    <d v="2024-01-06T19:13:00"/>
    <n v="0.5"/>
    <n v="4"/>
    <n v="10"/>
    <n v="0.49"/>
    <d v="1899-12-30T00:27:53"/>
    <n v="0"/>
    <s v="Walk-in"/>
    <n v="0.89971236175217628"/>
    <m/>
    <n v="154.99999999185093"/>
    <m/>
    <n v="167.99999999231659"/>
    <s v="السبت"/>
    <m/>
    <m/>
    <m/>
    <n v="-4.9999999953433871"/>
  </r>
  <r>
    <s v="P100044"/>
    <s v="Orthopedics"/>
    <s v="Follow-up"/>
    <s v="Scheduled"/>
    <d v="2024-01-01T00:00:00"/>
    <d v="2024-01-01T09:00:00"/>
    <d v="2024-01-01T09:11:00"/>
    <s v="Morning"/>
    <d v="2024-01-01T09:13:00"/>
    <d v="2024-01-01T09:27:00"/>
    <d v="2024-01-01T09:53:00"/>
    <d v="2024-01-01T10:12:00"/>
    <d v="2024-01-01T10:44:00"/>
    <d v="2024-01-01T12:40:00"/>
    <n v="0.74"/>
    <n v="4"/>
    <n v="8"/>
    <n v="0.31"/>
    <m/>
    <n v="1"/>
    <s v="Online"/>
    <n v="0.901296674483264"/>
    <m/>
    <n v="42.000000000698492"/>
    <m/>
    <n v="209.00000000023283"/>
    <s v="الإثنين"/>
    <m/>
    <m/>
    <m/>
    <n v="11.000000004423782"/>
  </r>
  <r>
    <s v="P100068"/>
    <s v="Orthopedics"/>
    <s v="Follow-up"/>
    <s v="Scheduled"/>
    <d v="2024-03-27T00:00:00"/>
    <d v="2024-03-27T14:15:00"/>
    <d v="2024-03-27T13:46:00"/>
    <s v="Afternoon"/>
    <d v="2024-03-27T13:49:00"/>
    <d v="2024-03-27T13:54:00"/>
    <d v="2024-03-27T14:39:00"/>
    <d v="2024-03-27T14:55:00"/>
    <d v="2024-03-27T14:55:00"/>
    <d v="2024-03-27T15:03:00"/>
    <n v="0.65"/>
    <n v="3"/>
    <n v="3"/>
    <n v="0.43"/>
    <m/>
    <n v="1"/>
    <s v="Online"/>
    <n v="0.22640240952562718"/>
    <m/>
    <n v="53.000000005122274"/>
    <m/>
    <n v="76.999999999534339"/>
    <s v="الأربعاء"/>
    <m/>
    <m/>
    <m/>
    <n v="-29.000000000232831"/>
  </r>
  <r>
    <s v="P100080"/>
    <s v="Orthopedics"/>
    <s v="Follow-up"/>
    <s v="Scheduled"/>
    <d v="2024-01-08T00:00:00"/>
    <d v="2024-01-08T08:00:00"/>
    <d v="2024-01-08T07:30:00"/>
    <s v="Morning"/>
    <d v="2024-01-08T07:32:00"/>
    <d v="2024-01-08T07:40:00"/>
    <d v="2024-01-08T08:13:00"/>
    <d v="2024-01-08T08:32:00"/>
    <d v="2024-01-08T09:14:00"/>
    <d v="2024-01-08T10:12:00"/>
    <n v="0.7"/>
    <n v="2"/>
    <n v="4"/>
    <n v="0.47"/>
    <m/>
    <n v="1"/>
    <s v="Online"/>
    <n v="0.75289498639247443"/>
    <m/>
    <n v="43.000000003958121"/>
    <m/>
    <n v="162.00000000419095"/>
    <s v="الإثنين"/>
    <m/>
    <m/>
    <m/>
    <n v="-30.00000000349246"/>
  </r>
  <r>
    <s v="P100087"/>
    <s v="Orthopedics"/>
    <s v="Specialist Referral"/>
    <s v="Walk-in"/>
    <d v="2024-02-04T00:00:00"/>
    <d v="2024-02-04T11:15:00"/>
    <d v="2024-02-04T11:14:00"/>
    <s v="Morning"/>
    <d v="2024-02-04T11:17:00"/>
    <d v="2024-02-04T11:19:00"/>
    <d v="2024-02-04T11:37:00"/>
    <d v="2024-02-04T11:47:00"/>
    <d v="2024-02-04T12:19:00"/>
    <d v="2024-02-04T12:28:00"/>
    <n v="0.94"/>
    <n v="4"/>
    <n v="5"/>
    <n v="0.31"/>
    <d v="1899-12-30T00:17:10"/>
    <n v="0"/>
    <s v="Walk-in"/>
    <n v="0.67890824180387754"/>
    <m/>
    <n v="23.000000001629815"/>
    <m/>
    <n v="74.000000000232831"/>
    <s v="الأحد"/>
    <m/>
    <m/>
    <m/>
    <n v="-1.000000003259629"/>
  </r>
  <r>
    <s v="P100097"/>
    <s v="Orthopedics"/>
    <s v="New Patient"/>
    <s v="Emergency"/>
    <d v="2024-03-11T00:00:00"/>
    <d v="2024-03-11T13:45:00"/>
    <d v="2024-03-11T14:14:00"/>
    <s v="Afternoon"/>
    <d v="2024-03-11T14:15:00"/>
    <d v="2024-03-11T14:16:00"/>
    <d v="2024-03-11T15:01:00"/>
    <d v="2024-03-11T15:08:00"/>
    <d v="2024-03-11T16:05:00"/>
    <d v="2024-03-11T16:11:00"/>
    <n v="0.65"/>
    <n v="7"/>
    <n v="10"/>
    <n v="0.28999999999999998"/>
    <d v="1899-12-30T00:18:42"/>
    <n v="0"/>
    <s v="Walk-in"/>
    <n v="0.40213577080995866"/>
    <m/>
    <n v="47.000000006519258"/>
    <m/>
    <n v="117.00000000419095"/>
    <s v="الإثنين"/>
    <m/>
    <m/>
    <m/>
    <n v="29.000000000232831"/>
  </r>
  <r>
    <s v="P100119"/>
    <s v="Orthopedics"/>
    <s v="Specialist Referral"/>
    <s v="Scheduled"/>
    <d v="2024-03-27T00:00:00"/>
    <d v="2024-03-27T15:30:00"/>
    <d v="2024-03-27T15:24:00"/>
    <s v="Afternoon"/>
    <d v="2024-03-27T15:27:00"/>
    <d v="2024-03-27T15:36:00"/>
    <d v="2024-03-27T16:40:00"/>
    <d v="2024-03-27T17:02:00"/>
    <d v="2024-03-27T17:40:00"/>
    <d v="2024-03-27T17:57:00"/>
    <n v="0.79"/>
    <n v="7"/>
    <n v="3"/>
    <n v="0.49"/>
    <m/>
    <n v="1"/>
    <s v="Online"/>
    <n v="2.7469077108649542E-2"/>
    <m/>
    <n v="75.99999999627471"/>
    <m/>
    <n v="152.99999999580905"/>
    <s v="الأربعاء"/>
    <m/>
    <m/>
    <m/>
    <n v="-5.9999999986030161"/>
  </r>
  <r>
    <s v="P100157"/>
    <s v="Orthopedics"/>
    <s v="Specialist Referral"/>
    <s v="Scheduled"/>
    <d v="2024-03-18T00:00:00"/>
    <d v="2024-03-18T16:00:00"/>
    <d v="2024-03-18T15:58:00"/>
    <s v="Afternoon"/>
    <d v="2024-03-18T16:02:00"/>
    <d v="2024-03-18T16:13:00"/>
    <d v="2024-03-18T18:39:00"/>
    <d v="2024-03-18T18:54:00"/>
    <d v="2024-03-18T21:33:00"/>
    <d v="2024-03-18T21:41:00"/>
    <n v="0.59"/>
    <n v="2"/>
    <n v="14"/>
    <n v="0.39"/>
    <m/>
    <n v="1"/>
    <s v="Online"/>
    <n v="0.4331498835223202"/>
    <m/>
    <n v="161.00000000093132"/>
    <m/>
    <n v="342.9999999969732"/>
    <s v="الإثنين"/>
    <m/>
    <m/>
    <m/>
    <n v="-1.9999999960418791"/>
  </r>
  <r>
    <s v="P100167"/>
    <s v="Orthopedics"/>
    <s v="Urgent Care"/>
    <s v="Walk-in"/>
    <d v="2024-03-22T00:00:00"/>
    <d v="2024-03-22T16:30:00"/>
    <d v="2024-03-22T16:02:00"/>
    <s v="Afternoon"/>
    <d v="2024-03-22T16:03:00"/>
    <d v="2024-03-22T16:14:00"/>
    <d v="2024-03-22T17:22:00"/>
    <d v="2024-03-22T17:45:00"/>
    <d v="2024-03-22T18:16:00"/>
    <d v="2024-03-22T20:00:00"/>
    <n v="0.79"/>
    <n v="2"/>
    <n v="11"/>
    <n v="0.23"/>
    <d v="1899-12-30T00:08:54"/>
    <n v="0"/>
    <s v="Walk-in"/>
    <n v="0.47228563500597109"/>
    <m/>
    <n v="79.999999998835847"/>
    <m/>
    <n v="238.00000000046566"/>
    <s v="الجمعة"/>
    <m/>
    <m/>
    <m/>
    <n v="-27.999999996973202"/>
  </r>
  <r>
    <s v="P100188"/>
    <s v="Orthopedics"/>
    <s v="New Patient"/>
    <s v="Walk-in"/>
    <d v="2024-01-23T00:00:00"/>
    <d v="2024-01-23T15:00:00"/>
    <d v="2024-01-23T14:57:00"/>
    <s v="Afternoon"/>
    <d v="2024-01-23T15:00:00"/>
    <d v="2024-01-23T15:08:00"/>
    <d v="2024-01-23T16:17:00"/>
    <d v="2024-01-23T16:38:00"/>
    <d v="2024-01-23T16:38:00"/>
    <d v="2024-01-23T16:46:00"/>
    <n v="0.38"/>
    <n v="5"/>
    <n v="12"/>
    <n v="0.36"/>
    <d v="1899-12-30T00:06:50"/>
    <n v="0"/>
    <s v="Walk-in"/>
    <n v="0.46852596411522274"/>
    <m/>
    <n v="79.999999998835847"/>
    <m/>
    <n v="108.99999999906868"/>
    <s v="الثلاثاء"/>
    <m/>
    <m/>
    <m/>
    <n v="-2.9999999993015081"/>
  </r>
  <r>
    <s v="P100191"/>
    <s v="Orthopedics"/>
    <s v="Specialist Referral"/>
    <s v="Scheduled"/>
    <d v="2024-01-04T00:00:00"/>
    <d v="2024-01-04T12:45:00"/>
    <d v="2024-01-04T12:19:00"/>
    <s v="Afternoon"/>
    <d v="2024-01-04T12:21:00"/>
    <d v="2024-01-04T12:23:00"/>
    <d v="2024-01-04T14:02:00"/>
    <d v="2024-01-04T14:23:00"/>
    <d v="2024-01-04T14:23:00"/>
    <d v="2024-01-04T14:32:00"/>
    <n v="0.5"/>
    <n v="4"/>
    <n v="4"/>
    <n v="0.15"/>
    <m/>
    <n v="1"/>
    <s v="Online"/>
    <n v="0.35891119884766731"/>
    <m/>
    <n v="103.00000000046566"/>
    <m/>
    <n v="133.00000000395812"/>
    <s v="الخميس"/>
    <m/>
    <m/>
    <m/>
    <n v="-26.000000000931323"/>
  </r>
  <r>
    <s v="P100197"/>
    <s v="Orthopedics"/>
    <s v="Specialist Referral"/>
    <s v="Scheduled"/>
    <d v="2024-01-06T00:00:00"/>
    <d v="2024-01-06T10:15:00"/>
    <d v="2024-01-06T10:04:00"/>
    <s v="Morning"/>
    <d v="2024-01-06T10:08:00"/>
    <d v="2024-01-06T10:15:00"/>
    <d v="2024-01-06T12:17:00"/>
    <d v="2024-01-06T12:36:00"/>
    <d v="2024-01-06T13:57:00"/>
    <d v="2024-01-06T14:10:00"/>
    <n v="0.86"/>
    <n v="6"/>
    <n v="15"/>
    <n v="0.41"/>
    <m/>
    <n v="1"/>
    <s v="Online"/>
    <n v="0.13640214892131097"/>
    <m/>
    <n v="133.00000000395812"/>
    <m/>
    <n v="246.00000000558794"/>
    <s v="السبت"/>
    <m/>
    <m/>
    <m/>
    <n v="-11.000000004423782"/>
  </r>
  <r>
    <s v="P100198"/>
    <s v="Orthopedics"/>
    <s v="New Patient"/>
    <s v="Walk-in"/>
    <d v="2024-01-04T00:00:00"/>
    <d v="2024-01-04T08:15:00"/>
    <d v="2024-01-04T08:00:00"/>
    <s v="Morning"/>
    <d v="2024-01-04T08:04:00"/>
    <d v="2024-01-04T08:15:00"/>
    <d v="2024-01-04T08:25:00"/>
    <d v="2024-01-04T08:37:00"/>
    <d v="2024-01-04T08:37:00"/>
    <d v="2024-01-04T08:59:00"/>
    <n v="0.85"/>
    <n v="2"/>
    <n v="8"/>
    <n v="0.42"/>
    <d v="1899-12-30T00:07:00"/>
    <n v="0"/>
    <s v="Walk-in"/>
    <n v="0.44443103878667189"/>
    <m/>
    <n v="24.999999997671694"/>
    <m/>
    <n v="58.999999993247911"/>
    <s v="الخميس"/>
    <m/>
    <m/>
    <m/>
    <n v="-14.99999999650754"/>
  </r>
  <r>
    <s v="P100213"/>
    <s v="Orthopedics"/>
    <s v="Follow-up"/>
    <s v="Emergency"/>
    <d v="2024-01-28T00:00:00"/>
    <d v="2024-01-28T09:45:00"/>
    <d v="2024-01-28T09:38:00"/>
    <s v="Morning"/>
    <d v="2024-01-28T09:41:00"/>
    <d v="2024-01-28T09:44:00"/>
    <d v="2024-01-28T11:02:00"/>
    <d v="2024-01-28T11:27:00"/>
    <d v="2024-01-28T11:50:00"/>
    <d v="2024-01-28T13:29:00"/>
    <n v="0.52"/>
    <n v="2"/>
    <n v="4"/>
    <n v="0.36"/>
    <d v="1899-12-30T00:48:02"/>
    <n v="0"/>
    <s v="Walk-in"/>
    <n v="0.96261061584381102"/>
    <m/>
    <n v="84.000000001396984"/>
    <m/>
    <n v="230.99999999860302"/>
    <s v="الأحد"/>
    <m/>
    <m/>
    <m/>
    <n v="-7.0000000018626451"/>
  </r>
  <r>
    <s v="P100221"/>
    <s v="Orthopedics"/>
    <s v="New Patient"/>
    <s v="Scheduled"/>
    <d v="2024-01-19T00:00:00"/>
    <d v="2024-01-19T14:15:00"/>
    <d v="2024-01-19T14:06:00"/>
    <s v="Afternoon"/>
    <d v="2024-01-19T14:09:00"/>
    <d v="2024-01-19T14:12:00"/>
    <d v="2024-01-19T15:30:00"/>
    <d v="2024-01-19T15:41:00"/>
    <d v="2024-01-19T15:41:00"/>
    <d v="2024-01-19T17:15:00"/>
    <n v="0.78"/>
    <n v="6"/>
    <n v="7"/>
    <n v="0.25"/>
    <m/>
    <n v="1"/>
    <s v="Online"/>
    <n v="0.72288156947223514"/>
    <m/>
    <n v="84.000000001396984"/>
    <m/>
    <n v="188.99999999790452"/>
    <s v="الجمعة"/>
    <m/>
    <m/>
    <m/>
    <n v="-8.9999999979045242"/>
  </r>
  <r>
    <s v="P100239"/>
    <s v="Orthopedics"/>
    <s v="Specialist Referral"/>
    <s v="Scheduled"/>
    <d v="2024-01-29T00:00:00"/>
    <d v="2024-01-29T11:30:00"/>
    <d v="2024-01-29T11:03:00"/>
    <s v="Morning"/>
    <d v="2024-01-29T11:06:00"/>
    <d v="2024-01-29T11:14:00"/>
    <d v="2024-01-29T11:58:00"/>
    <d v="2024-01-29T12:19:00"/>
    <d v="2024-01-29T14:37:00"/>
    <d v="2024-01-29T14:47:00"/>
    <n v="0.88"/>
    <n v="2"/>
    <n v="12"/>
    <n v="0.39"/>
    <m/>
    <n v="1"/>
    <s v="Online"/>
    <n v="0.46724014574098349"/>
    <m/>
    <n v="55.000000001164153"/>
    <m/>
    <n v="223.99999999674037"/>
    <s v="الإثنين"/>
    <m/>
    <m/>
    <m/>
    <n v="-26.999999993713573"/>
  </r>
  <r>
    <s v="P100254"/>
    <s v="Orthopedics"/>
    <s v="Specialist Referral"/>
    <s v="Emergency"/>
    <d v="2024-03-10T00:00:00"/>
    <d v="2024-03-10T15:15:00"/>
    <d v="2024-03-10T15:28:00"/>
    <s v="Afternoon"/>
    <d v="2024-03-10T15:33:00"/>
    <d v="2024-03-10T15:40:00"/>
    <d v="2024-03-10T16:58:00"/>
    <d v="2024-03-10T17:03:00"/>
    <d v="2024-03-10T17:03:00"/>
    <d v="2024-03-10T18:40:00"/>
    <n v="0.93"/>
    <n v="6"/>
    <n v="4"/>
    <n v="0.37"/>
    <d v="1899-12-30T00:35:35"/>
    <n v="0"/>
    <s v="Walk-in"/>
    <n v="0.42974296930644951"/>
    <m/>
    <n v="90"/>
    <m/>
    <n v="192.00000000768341"/>
    <s v="الأحد"/>
    <m/>
    <m/>
    <m/>
    <n v="13.000000000465661"/>
  </r>
  <r>
    <s v="P100256"/>
    <s v="Orthopedics"/>
    <s v="Urgent Care"/>
    <s v="Scheduled"/>
    <d v="2024-01-22T00:00:00"/>
    <d v="2024-01-22T10:30:00"/>
    <d v="2024-01-22T09:48:00"/>
    <s v="Morning"/>
    <d v="2024-01-22T09:52:00"/>
    <d v="2024-01-22T10:03:00"/>
    <d v="2024-01-22T10:58:00"/>
    <d v="2024-01-22T11:20:00"/>
    <d v="2024-01-22T11:50:00"/>
    <d v="2024-01-22T13:57:00"/>
    <n v="0.31"/>
    <n v="5"/>
    <n v="14"/>
    <n v="0.33"/>
    <m/>
    <n v="1"/>
    <s v="Online"/>
    <n v="0.95955890687599088"/>
    <m/>
    <n v="69.999999997671694"/>
    <m/>
    <n v="249.00000000488944"/>
    <s v="الإثنين"/>
    <m/>
    <m/>
    <m/>
    <n v="-42.000000000698492"/>
  </r>
  <r>
    <s v="P100263"/>
    <s v="Orthopedics"/>
    <s v="New Patient"/>
    <s v="Scheduled"/>
    <d v="2024-03-22T00:00:00"/>
    <d v="2024-03-22T09:00:00"/>
    <d v="2024-03-22T08:47:00"/>
    <s v="Morning"/>
    <d v="2024-03-22T08:52:00"/>
    <d v="2024-03-22T08:59:00"/>
    <d v="2024-03-22T09:06:00"/>
    <d v="2024-03-22T09:20:00"/>
    <d v="2024-03-22T10:41:00"/>
    <d v="2024-03-22T11:32:00"/>
    <n v="0.41"/>
    <n v="2"/>
    <n v="11"/>
    <n v="0.33"/>
    <m/>
    <n v="1"/>
    <s v="Online"/>
    <n v="7.517973125278643E-2"/>
    <m/>
    <n v="18.999999999068677"/>
    <m/>
    <n v="165.00000000349246"/>
    <s v="الجمعة"/>
    <m/>
    <m/>
    <m/>
    <n v="-13.000000000465661"/>
  </r>
  <r>
    <s v="P100265"/>
    <s v="Orthopedics"/>
    <s v="Follow-up"/>
    <s v="Scheduled"/>
    <d v="2024-03-02T00:00:00"/>
    <d v="2024-03-02T09:45:00"/>
    <d v="2024-03-02T09:53:00"/>
    <s v="Morning"/>
    <d v="2024-03-02T09:57:00"/>
    <d v="2024-03-02T10:05:00"/>
    <d v="2024-03-02T12:54:00"/>
    <d v="2024-03-02T13:13:00"/>
    <d v="2024-03-02T13:13:00"/>
    <d v="2024-03-02T15:12:00"/>
    <n v="0.7"/>
    <n v="6"/>
    <n v="5"/>
    <n v="0.26"/>
    <m/>
    <n v="1"/>
    <s v="Online"/>
    <n v="0.64642857810689047"/>
    <m/>
    <n v="180.99999999278225"/>
    <m/>
    <n v="318.99999999208376"/>
    <s v="السبت"/>
    <m/>
    <m/>
    <m/>
    <n v="8.0000000051222742"/>
  </r>
  <r>
    <s v="P100285"/>
    <s v="Orthopedics"/>
    <s v="Follow-up"/>
    <s v="Walk-in"/>
    <d v="2024-03-25T00:00:00"/>
    <d v="2024-03-25T13:15:00"/>
    <d v="2024-03-25T13:22:00"/>
    <s v="Afternoon"/>
    <d v="2024-03-25T13:26:00"/>
    <d v="2024-03-25T13:32:00"/>
    <d v="2024-03-25T13:39:00"/>
    <d v="2024-03-25T14:06:00"/>
    <d v="2024-03-25T15:11:00"/>
    <d v="2024-03-25T15:32:00"/>
    <n v="0.5"/>
    <n v="8"/>
    <n v="7"/>
    <n v="0.25"/>
    <d v="1899-12-30T00:31:02"/>
    <n v="0"/>
    <s v="Walk-in"/>
    <n v="0.92518067026834327"/>
    <m/>
    <n v="17.000000003026798"/>
    <m/>
    <n v="130.00000000465661"/>
    <s v="الإثنين"/>
    <m/>
    <m/>
    <m/>
    <n v="6.9999999913852662"/>
  </r>
  <r>
    <s v="P100296"/>
    <s v="Orthopedics"/>
    <s v="Follow-up"/>
    <s v="Scheduled"/>
    <d v="2024-01-23T00:00:00"/>
    <d v="2024-01-23T13:15:00"/>
    <d v="2024-01-23T12:31:00"/>
    <s v="Afternoon"/>
    <d v="2024-01-23T12:32:00"/>
    <d v="2024-01-23T12:40:00"/>
    <d v="2024-01-23T14:31:00"/>
    <d v="2024-01-23T14:44:00"/>
    <d v="2024-01-23T14:44:00"/>
    <d v="2024-01-23T14:48:00"/>
    <n v="0.56999999999999995"/>
    <n v="4"/>
    <n v="3"/>
    <n v="0.33"/>
    <m/>
    <n v="1"/>
    <s v="Online"/>
    <n v="0.29439104945405403"/>
    <m/>
    <n v="120.00000000349246"/>
    <m/>
    <n v="137.00000000651926"/>
    <s v="الثلاثاء"/>
    <m/>
    <m/>
    <m/>
    <n v="-44.00000000721775"/>
  </r>
  <r>
    <s v="P100301"/>
    <s v="Orthopedics"/>
    <s v="Follow-up"/>
    <s v="Scheduled"/>
    <d v="2024-02-21T00:00:00"/>
    <d v="2024-02-21T10:15:00"/>
    <d v="2024-02-21T10:15:00"/>
    <s v="Morning"/>
    <d v="2024-02-21T10:19:00"/>
    <d v="2024-02-21T10:30:00"/>
    <d v="2024-02-21T10:53:00"/>
    <d v="2024-02-21T11:21:00"/>
    <d v="2024-02-21T12:05:00"/>
    <d v="2024-02-21T12:52:00"/>
    <n v="0.39"/>
    <n v="6"/>
    <n v="15"/>
    <n v="0.11"/>
    <m/>
    <n v="1"/>
    <s v="Online"/>
    <n v="0.88841978255933263"/>
    <m/>
    <n v="37.999999998137355"/>
    <m/>
    <n v="156.99999999837019"/>
    <s v="الأربعاء"/>
    <m/>
    <m/>
    <m/>
    <n v="0"/>
  </r>
  <r>
    <s v="P100325"/>
    <s v="Orthopedics"/>
    <s v="Specialist Referral"/>
    <s v="Scheduled"/>
    <d v="2024-01-23T00:00:00"/>
    <d v="2024-01-23T10:15:00"/>
    <d v="2024-01-23T10:28:00"/>
    <s v="Morning"/>
    <d v="2024-01-23T10:31:00"/>
    <d v="2024-01-23T10:37:00"/>
    <d v="2024-01-23T11:20:00"/>
    <d v="2024-01-23T11:34:00"/>
    <d v="2024-01-23T11:58:00"/>
    <d v="2024-01-23T12:44:00"/>
    <n v="0.6"/>
    <n v="7"/>
    <n v="8"/>
    <n v="0.12"/>
    <m/>
    <n v="1"/>
    <s v="Online"/>
    <n v="0.83680227100393034"/>
    <m/>
    <n v="51.999999991385266"/>
    <m/>
    <n v="135.99999999278225"/>
    <s v="الثلاثاء"/>
    <m/>
    <m/>
    <m/>
    <n v="13.000000000465661"/>
  </r>
  <r>
    <s v="P100326"/>
    <s v="Orthopedics"/>
    <s v="Follow-up"/>
    <s v="Scheduled"/>
    <d v="2024-03-20T00:00:00"/>
    <d v="2024-03-20T09:15:00"/>
    <d v="2024-03-20T08:53:00"/>
    <s v="Morning"/>
    <d v="2024-03-20T08:56:00"/>
    <d v="2024-03-20T08:59:00"/>
    <d v="2024-03-20T09:12:00"/>
    <d v="2024-03-20T09:26:00"/>
    <d v="2024-03-20T09:46:00"/>
    <d v="2024-03-20T10:06:00"/>
    <n v="0.71"/>
    <n v="3"/>
    <n v="13"/>
    <n v="0.38"/>
    <m/>
    <n v="1"/>
    <s v="Online"/>
    <n v="0.85084901912778532"/>
    <m/>
    <n v="18.999999999068677"/>
    <m/>
    <n v="72.999999996973202"/>
    <s v="الأربعاء"/>
    <m/>
    <m/>
    <m/>
    <n v="-21.999999998370185"/>
  </r>
  <r>
    <s v="P100334"/>
    <s v="Orthopedics"/>
    <s v="Specialist Referral"/>
    <s v="Scheduled"/>
    <d v="2024-01-09T00:00:00"/>
    <d v="2024-01-09T16:00:00"/>
    <d v="2024-01-09T15:45:00"/>
    <s v="Afternoon"/>
    <d v="2024-01-09T15:50:00"/>
    <d v="2024-01-09T15:56:00"/>
    <d v="2024-01-09T16:04:00"/>
    <d v="2024-01-09T16:23:00"/>
    <d v="2024-01-09T16:23:00"/>
    <d v="2024-01-09T18:05:00"/>
    <n v="0.92"/>
    <n v="3"/>
    <n v="9"/>
    <n v="0.37"/>
    <m/>
    <n v="1"/>
    <s v="Online"/>
    <n v="0.36732850897490343"/>
    <m/>
    <n v="18.999999999068677"/>
    <m/>
    <n v="139.99999999534339"/>
    <s v="الثلاثاء"/>
    <m/>
    <m/>
    <m/>
    <n v="-14.99999999650754"/>
  </r>
  <r>
    <s v="P100355"/>
    <s v="Orthopedics"/>
    <s v="Specialist Referral"/>
    <s v="Scheduled"/>
    <d v="2024-02-23T00:00:00"/>
    <d v="2024-02-23T09:45:00"/>
    <d v="2024-02-23T09:39:00"/>
    <s v="Morning"/>
    <d v="2024-02-23T09:44:00"/>
    <d v="2024-02-23T09:53:00"/>
    <d v="2024-02-23T10:04:00"/>
    <d v="2024-02-23T10:18:00"/>
    <d v="2024-02-23T10:18:00"/>
    <d v="2024-02-23T10:31:00"/>
    <n v="0.66"/>
    <n v="7"/>
    <n v="12"/>
    <n v="0.16"/>
    <m/>
    <n v="1"/>
    <s v="Online"/>
    <n v="0.37177090455730566"/>
    <m/>
    <n v="24.999999997671694"/>
    <m/>
    <n v="52.000000001862645"/>
    <s v="الجمعة"/>
    <m/>
    <m/>
    <m/>
    <n v="-5.9999999986030161"/>
  </r>
  <r>
    <s v="P100367"/>
    <s v="Orthopedics"/>
    <s v="Specialist Referral"/>
    <s v="Walk-in"/>
    <d v="2024-01-26T00:00:00"/>
    <d v="2024-01-26T10:15:00"/>
    <d v="2024-01-26T09:43:00"/>
    <s v="Morning"/>
    <d v="2024-01-26T09:46:00"/>
    <d v="2024-01-26T09:47:00"/>
    <d v="2024-01-26T10:13:00"/>
    <d v="2024-01-26T10:18:00"/>
    <d v="2024-01-26T10:18:00"/>
    <d v="2024-01-26T11:50:00"/>
    <n v="0.36"/>
    <n v="3"/>
    <n v="12"/>
    <n v="0.28999999999999998"/>
    <d v="1899-12-30T00:47:15"/>
    <n v="0"/>
    <s v="Walk-in"/>
    <n v="0.14100072109478379"/>
    <m/>
    <n v="29.999999993015081"/>
    <m/>
    <n v="126.99999999487773"/>
    <s v="الجمعة"/>
    <m/>
    <m/>
    <m/>
    <n v="-31.999999999534339"/>
  </r>
  <r>
    <s v="P100371"/>
    <s v="Orthopedics"/>
    <s v="Specialist Referral"/>
    <s v="Scheduled"/>
    <d v="2024-01-04T00:00:00"/>
    <d v="2024-01-04T14:00:00"/>
    <d v="2024-01-04T14:27:00"/>
    <s v="Afternoon"/>
    <d v="2024-01-04T14:29:00"/>
    <d v="2024-01-04T14:37:00"/>
    <d v="2024-01-04T15:35:00"/>
    <d v="2024-01-04T15:53:00"/>
    <d v="2024-01-04T16:30:00"/>
    <d v="2024-01-04T16:37:00"/>
    <n v="0.53"/>
    <n v="5"/>
    <n v="9"/>
    <n v="0.12"/>
    <m/>
    <n v="1"/>
    <s v="Online"/>
    <n v="0.56183727686435692"/>
    <m/>
    <n v="68.000000001629815"/>
    <m/>
    <n v="130.00000000465661"/>
    <s v="الخميس"/>
    <m/>
    <m/>
    <m/>
    <n v="26.999999993713573"/>
  </r>
  <r>
    <s v="P100373"/>
    <s v="Orthopedics"/>
    <s v="Specialist Referral"/>
    <s v="Walk-in"/>
    <d v="2024-01-22T00:00:00"/>
    <d v="2024-01-22T12:15:00"/>
    <d v="2024-01-22T11:30:00"/>
    <s v="Morning"/>
    <d v="2024-01-22T11:34:00"/>
    <d v="2024-01-22T11:38:00"/>
    <d v="2024-01-22T11:52:00"/>
    <d v="2024-01-22T11:57:00"/>
    <d v="2024-01-22T12:38:00"/>
    <d v="2024-01-22T12:49:00"/>
    <n v="0.73"/>
    <n v="8"/>
    <n v="8"/>
    <n v="0.13"/>
    <d v="1899-12-30T00:33:56"/>
    <n v="0"/>
    <s v="Walk-in"/>
    <n v="0.69226234224233296"/>
    <m/>
    <n v="21.999999998370185"/>
    <m/>
    <n v="79.000000006053597"/>
    <s v="الإثنين"/>
    <m/>
    <m/>
    <m/>
    <n v="-45"/>
  </r>
  <r>
    <s v="P100379"/>
    <s v="Orthopedics"/>
    <s v="Urgent Care"/>
    <s v="Scheduled"/>
    <d v="2024-02-09T00:00:00"/>
    <d v="2024-02-09T11:30:00"/>
    <d v="2024-02-09T11:04:00"/>
    <s v="Morning"/>
    <d v="2024-02-09T11:06:00"/>
    <d v="2024-02-09T11:20:00"/>
    <d v="2024-02-09T11:46:00"/>
    <d v="2024-02-09T12:12:00"/>
    <d v="2024-02-09T12:44:00"/>
    <d v="2024-02-09T14:38:00"/>
    <n v="0.38"/>
    <n v="2"/>
    <n v="5"/>
    <n v="0.36"/>
    <m/>
    <n v="1"/>
    <s v="Online"/>
    <n v="0.9829398227703654"/>
    <m/>
    <n v="42.000000000698492"/>
    <m/>
    <n v="214.0000000060536"/>
    <s v="الجمعة"/>
    <m/>
    <m/>
    <m/>
    <n v="-26.000000000931323"/>
  </r>
  <r>
    <s v="P100391"/>
    <s v="Orthopedics"/>
    <s v="Follow-up"/>
    <s v="Emergency"/>
    <d v="2024-03-28T00:00:00"/>
    <d v="2024-03-28T09:00:00"/>
    <d v="2024-03-28T08:34:00"/>
    <s v="Morning"/>
    <d v="2024-03-28T08:36:00"/>
    <d v="2024-03-28T08:42:00"/>
    <d v="2024-03-28T08:47:00"/>
    <d v="2024-03-28T09:07:00"/>
    <d v="2024-03-28T09:07:00"/>
    <d v="2024-03-28T09:21:00"/>
    <n v="0.83"/>
    <n v="8"/>
    <n v="14"/>
    <n v="0.18"/>
    <d v="1899-12-30T00:37:48"/>
    <n v="0"/>
    <s v="Walk-in"/>
    <n v="3.6376385012214185E-2"/>
    <m/>
    <n v="13.000000000465661"/>
    <m/>
    <n v="46.999999996041879"/>
    <s v="الخميس"/>
    <m/>
    <m/>
    <m/>
    <n v="-26.000000000931323"/>
  </r>
  <r>
    <s v="P100397"/>
    <s v="Orthopedics"/>
    <s v="Follow-up"/>
    <s v="Scheduled"/>
    <d v="2024-01-28T00:00:00"/>
    <d v="2024-01-28T12:15:00"/>
    <d v="2024-01-28T12:13:00"/>
    <s v="Afternoon"/>
    <d v="2024-01-28T12:16:00"/>
    <d v="2024-01-28T12:21:00"/>
    <d v="2024-01-28T12:40:00"/>
    <d v="2024-01-28T13:00:00"/>
    <d v="2024-01-28T13:00:00"/>
    <d v="2024-01-28T13:57:00"/>
    <n v="0.94"/>
    <n v="6"/>
    <n v="3"/>
    <n v="0.24"/>
    <m/>
    <n v="1"/>
    <s v="Online"/>
    <n v="0.64009295819100998"/>
    <m/>
    <n v="27.000000004190952"/>
    <m/>
    <n v="104.00000000372529"/>
    <s v="الأحد"/>
    <m/>
    <m/>
    <m/>
    <n v="-1.9999999960418791"/>
  </r>
  <r>
    <s v="P100401"/>
    <s v="Orthopedics"/>
    <s v="New Patient"/>
    <s v="Scheduled"/>
    <d v="2024-02-13T00:00:00"/>
    <d v="2024-02-13T12:45:00"/>
    <d v="2024-02-13T12:32:00"/>
    <s v="Afternoon"/>
    <d v="2024-02-13T12:34:00"/>
    <d v="2024-02-13T12:42:00"/>
    <d v="2024-02-13T13:14:00"/>
    <d v="2024-02-13T13:51:00"/>
    <d v="2024-02-13T14:10:00"/>
    <d v="2024-02-13T15:41:00"/>
    <n v="0.44"/>
    <n v="5"/>
    <n v="13"/>
    <n v="0.4"/>
    <m/>
    <n v="1"/>
    <s v="Online"/>
    <n v="0.3101274864999104"/>
    <m/>
    <n v="42.000000000698492"/>
    <m/>
    <n v="188.99999999790452"/>
    <s v="الثلاثاء"/>
    <m/>
    <m/>
    <m/>
    <n v="-13.000000000465661"/>
  </r>
  <r>
    <s v="P100416"/>
    <s v="Orthopedics"/>
    <s v="New Patient"/>
    <s v="Scheduled"/>
    <d v="2024-02-20T00:00:00"/>
    <d v="2024-02-20T08:45:00"/>
    <d v="2024-02-20T08:21:00"/>
    <s v="Morning"/>
    <d v="2024-02-20T08:22:00"/>
    <d v="2024-02-20T08:31:00"/>
    <d v="2024-02-20T11:25:00"/>
    <d v="2024-02-20T11:52:00"/>
    <d v="2024-02-20T11:52:00"/>
    <d v="2024-02-20T13:23:00"/>
    <n v="0.41"/>
    <n v="6"/>
    <n v="13"/>
    <n v="0.24"/>
    <m/>
    <n v="1"/>
    <s v="Online"/>
    <n v="0.33309871409134784"/>
    <m/>
    <n v="184.00000000256114"/>
    <m/>
    <n v="301.99999999953434"/>
    <s v="الثلاثاء"/>
    <m/>
    <m/>
    <m/>
    <n v="-24.000000004889444"/>
  </r>
  <r>
    <s v="P100429"/>
    <s v="Orthopedics"/>
    <s v="New Patient"/>
    <s v="Walk-in"/>
    <d v="2024-01-24T00:00:00"/>
    <d v="2024-01-24T09:30:00"/>
    <d v="2024-01-24T09:23:00"/>
    <s v="Morning"/>
    <d v="2024-01-24T09:27:00"/>
    <d v="2024-01-24T09:29:00"/>
    <d v="2024-01-24T10:45:00"/>
    <d v="2024-01-24T11:08:00"/>
    <d v="2024-01-24T11:08:00"/>
    <d v="2024-01-24T11:14:00"/>
    <n v="0.56000000000000005"/>
    <n v="3"/>
    <n v="9"/>
    <n v="0.25"/>
    <d v="1899-12-30T00:25:56"/>
    <n v="0"/>
    <s v="Walk-in"/>
    <n v="0.8961247937710296"/>
    <m/>
    <n v="81.999999994877726"/>
    <m/>
    <n v="110.99999999511056"/>
    <s v="الأربعاء"/>
    <m/>
    <m/>
    <m/>
    <n v="-7.0000000018626451"/>
  </r>
  <r>
    <s v="P100448"/>
    <s v="Orthopedics"/>
    <s v="Follow-up"/>
    <s v="Scheduled"/>
    <d v="2024-02-03T00:00:00"/>
    <d v="2024-02-03T08:15:00"/>
    <d v="2024-02-03T07:57:00"/>
    <s v="Morning"/>
    <d v="2024-02-03T08:00:00"/>
    <d v="2024-02-03T08:07:00"/>
    <d v="2024-02-03T09:37:00"/>
    <d v="2024-02-03T09:57:00"/>
    <d v="2024-02-03T10:33:00"/>
    <d v="2024-02-03T12:11:00"/>
    <n v="0.39"/>
    <n v="4"/>
    <n v="12"/>
    <n v="0.19"/>
    <m/>
    <n v="1"/>
    <s v="Online"/>
    <n v="0.42342306547608044"/>
    <m/>
    <n v="99.999999990686774"/>
    <m/>
    <n v="254.00000000023283"/>
    <s v="السبت"/>
    <m/>
    <m/>
    <m/>
    <n v="-17.999999995809048"/>
  </r>
  <r>
    <s v="P100451"/>
    <s v="Orthopedics"/>
    <s v="Specialist Referral"/>
    <s v="Walk-in"/>
    <d v="2024-01-06T00:00:00"/>
    <d v="2024-01-06T12:00:00"/>
    <d v="2024-01-06T11:38:00"/>
    <s v="Morning"/>
    <d v="2024-01-06T11:40:00"/>
    <d v="2024-01-06T11:43:00"/>
    <d v="2024-01-06T12:04:00"/>
    <d v="2024-01-06T12:15:00"/>
    <d v="2024-01-06T12:52:00"/>
    <d v="2024-01-06T13:39:00"/>
    <n v="0.46"/>
    <n v="4"/>
    <n v="8"/>
    <n v="0.38"/>
    <d v="1899-12-30T00:46:39"/>
    <n v="0"/>
    <s v="Walk-in"/>
    <n v="7.8062436594107942E-2"/>
    <m/>
    <n v="26.000000000931323"/>
    <m/>
    <n v="120.99999999627471"/>
    <s v="السبت"/>
    <m/>
    <m/>
    <m/>
    <n v="-21.999999998370185"/>
  </r>
  <r>
    <s v="P100453"/>
    <s v="Orthopedics"/>
    <s v="New Patient"/>
    <s v="Scheduled"/>
    <d v="2024-01-01T00:00:00"/>
    <d v="2024-01-01T12:30:00"/>
    <d v="2024-01-01T11:52:00"/>
    <s v="Morning"/>
    <d v="2024-01-01T11:53:00"/>
    <d v="2024-01-01T12:06:00"/>
    <d v="2024-01-01T13:20:00"/>
    <d v="2024-01-01T13:30:00"/>
    <d v="2024-01-01T14:58:00"/>
    <d v="2024-01-01T16:31:00"/>
    <n v="0.59"/>
    <n v="2"/>
    <n v="4"/>
    <n v="0.13"/>
    <m/>
    <n v="1"/>
    <s v="Online"/>
    <n v="0.53987850246905167"/>
    <m/>
    <n v="88.000000003958121"/>
    <m/>
    <n v="279.0000000083819"/>
    <s v="الإثنين"/>
    <m/>
    <m/>
    <m/>
    <n v="-38.000000008614734"/>
  </r>
  <r>
    <s v="P100457"/>
    <s v="Orthopedics"/>
    <s v="New Patient"/>
    <s v="Scheduled"/>
    <d v="2024-01-15T00:00:00"/>
    <d v="2024-01-15T13:15:00"/>
    <d v="2024-01-15T13:05:00"/>
    <s v="Afternoon"/>
    <d v="2024-01-15T13:06:00"/>
    <d v="2024-01-15T13:12:00"/>
    <d v="2024-01-15T13:39:00"/>
    <d v="2024-01-15T14:07:00"/>
    <d v="2024-01-15T14:43:00"/>
    <d v="2024-01-15T15:04:00"/>
    <n v="0.36"/>
    <n v="7"/>
    <n v="9"/>
    <n v="0.32"/>
    <m/>
    <n v="1"/>
    <s v="Online"/>
    <n v="0.2441084853907346"/>
    <m/>
    <n v="33.999999995576218"/>
    <m/>
    <n v="119.00000000023283"/>
    <s v="الإثنين"/>
    <m/>
    <m/>
    <m/>
    <n v="-10.000000001164153"/>
  </r>
  <r>
    <s v="P100458"/>
    <s v="Orthopedics"/>
    <s v="Specialist Referral"/>
    <s v="Emergency"/>
    <d v="2024-03-21T00:00:00"/>
    <d v="2024-03-21T15:15:00"/>
    <d v="2024-03-21T14:59:00"/>
    <s v="Afternoon"/>
    <d v="2024-03-21T15:01:00"/>
    <d v="2024-03-21T15:07:00"/>
    <d v="2024-03-21T16:09:00"/>
    <d v="2024-03-21T16:37:00"/>
    <d v="2024-03-21T17:17:00"/>
    <d v="2024-03-21T18:59:00"/>
    <n v="0.49"/>
    <n v="3"/>
    <n v="10"/>
    <n v="0.26"/>
    <d v="1899-12-30T00:02:22"/>
    <n v="0"/>
    <s v="Walk-in"/>
    <n v="0.76529880263449257"/>
    <m/>
    <n v="70.000000008149073"/>
    <m/>
    <n v="240.00000000698492"/>
    <s v="الخميس"/>
    <m/>
    <m/>
    <m/>
    <n v="-15.999999999767169"/>
  </r>
  <r>
    <s v="P100460"/>
    <s v="Orthopedics"/>
    <s v="Urgent Care"/>
    <s v="Walk-in"/>
    <d v="2024-01-08T00:00:00"/>
    <d v="2024-01-08T14:30:00"/>
    <d v="2024-01-08T14:13:00"/>
    <s v="Afternoon"/>
    <d v="2024-01-08T14:16:00"/>
    <d v="2024-01-08T14:22:00"/>
    <d v="2024-01-08T16:43:00"/>
    <d v="2024-01-08T16:49:00"/>
    <d v="2024-01-08T18:02:00"/>
    <d v="2024-01-08T19:46:00"/>
    <n v="0.55000000000000004"/>
    <n v="3"/>
    <n v="14"/>
    <n v="0.2"/>
    <d v="1899-12-30T00:17:47"/>
    <n v="0"/>
    <s v="Walk-in"/>
    <n v="0.86059563939660988"/>
    <m/>
    <n v="149.99999999650754"/>
    <m/>
    <n v="332.99999999580905"/>
    <s v="الإثنين"/>
    <m/>
    <m/>
    <m/>
    <n v="-16.999999992549419"/>
  </r>
  <r>
    <s v="P100472"/>
    <s v="Orthopedics"/>
    <s v="Follow-up"/>
    <s v="Scheduled"/>
    <d v="2024-01-28T00:00:00"/>
    <d v="2024-01-28T16:00:00"/>
    <d v="2024-01-28T15:58:00"/>
    <s v="Afternoon"/>
    <d v="2024-01-28T16:00:00"/>
    <d v="2024-01-28T16:09:00"/>
    <d v="2024-01-28T17:02:00"/>
    <d v="2024-01-28T17:16:00"/>
    <d v="2024-01-28T17:16:00"/>
    <d v="2024-01-28T18:45:00"/>
    <n v="0.51"/>
    <n v="3"/>
    <n v="11"/>
    <n v="0.27"/>
    <m/>
    <n v="1"/>
    <s v="Online"/>
    <n v="0.86295289191320701"/>
    <m/>
    <n v="63.999999999068677"/>
    <m/>
    <n v="166.99999999953434"/>
    <s v="الأحد"/>
    <m/>
    <m/>
    <m/>
    <n v="-1.9999999960418791"/>
  </r>
  <r>
    <s v="P100474"/>
    <s v="Orthopedics"/>
    <s v="Specialist Referral"/>
    <s v="Scheduled"/>
    <d v="2024-01-06T00:00:00"/>
    <d v="2024-01-06T09:00:00"/>
    <d v="2024-01-06T08:42:00"/>
    <s v="Morning"/>
    <d v="2024-01-06T08:43:00"/>
    <d v="2024-01-06T08:48:00"/>
    <d v="2024-01-06T09:38:00"/>
    <d v="2024-01-06T09:47:00"/>
    <d v="2024-01-06T10:53:00"/>
    <d v="2024-01-06T11:03:00"/>
    <n v="0.43"/>
    <n v="8"/>
    <n v="13"/>
    <n v="0.1"/>
    <m/>
    <n v="1"/>
    <s v="Online"/>
    <n v="0.76067909795262645"/>
    <m/>
    <n v="55.999999993946403"/>
    <m/>
    <n v="140.99999999860302"/>
    <s v="السبت"/>
    <m/>
    <m/>
    <m/>
    <n v="-17.999999995809048"/>
  </r>
  <r>
    <s v="P100489"/>
    <s v="Orthopedics"/>
    <s v="Follow-up"/>
    <s v="Scheduled"/>
    <d v="2024-02-01T00:00:00"/>
    <d v="2024-02-01T16:30:00"/>
    <d v="2024-02-01T16:17:00"/>
    <s v="Afternoon"/>
    <d v="2024-02-01T16:22:00"/>
    <d v="2024-02-01T16:27:00"/>
    <d v="2024-02-01T16:31:00"/>
    <d v="2024-02-01T16:40:00"/>
    <d v="2024-02-01T17:12:00"/>
    <d v="2024-02-01T17:28:00"/>
    <n v="0.77"/>
    <n v="2"/>
    <n v="10"/>
    <n v="0.45"/>
    <m/>
    <n v="1"/>
    <s v="Online"/>
    <n v="0.78628221512363428"/>
    <m/>
    <n v="14.00000000372529"/>
    <m/>
    <n v="71.000000000931323"/>
    <s v="الخميس"/>
    <m/>
    <m/>
    <m/>
    <n v="-13.000000000465661"/>
  </r>
  <r>
    <s v="P100501"/>
    <s v="Orthopedics"/>
    <s v="New Patient"/>
    <s v="Scheduled"/>
    <d v="2024-03-07T00:00:00"/>
    <d v="2024-03-07T11:30:00"/>
    <d v="2024-03-07T11:05:00"/>
    <s v="Morning"/>
    <d v="2024-03-07T11:07:00"/>
    <d v="2024-03-07T11:19:00"/>
    <d v="2024-03-07T14:16:00"/>
    <d v="2024-03-07T14:49:00"/>
    <d v="2024-03-07T15:10:00"/>
    <d v="2024-03-07T16:50:00"/>
    <n v="0.9"/>
    <n v="6"/>
    <n v="3"/>
    <n v="0.2"/>
    <m/>
    <n v="1"/>
    <s v="Online"/>
    <n v="0.49679710554254786"/>
    <m/>
    <n v="191.00000000442378"/>
    <m/>
    <n v="345.00000000349246"/>
    <s v="الخميس"/>
    <m/>
    <m/>
    <m/>
    <n v="-24.999999997671694"/>
  </r>
  <r>
    <s v="P100505"/>
    <s v="Orthopedics"/>
    <s v="Specialist Referral"/>
    <s v="Walk-in"/>
    <d v="2024-02-25T00:00:00"/>
    <d v="2024-02-25T10:30:00"/>
    <d v="2024-02-25T10:30:00"/>
    <s v="Morning"/>
    <d v="2024-02-25T10:35:00"/>
    <d v="2024-02-25T10:43:00"/>
    <d v="2024-02-25T11:07:00"/>
    <d v="2024-02-25T11:35:00"/>
    <d v="2024-02-25T12:57:00"/>
    <d v="2024-02-25T13:56:00"/>
    <n v="0.65"/>
    <n v="5"/>
    <n v="11"/>
    <n v="0.11"/>
    <d v="1899-12-30T00:36:30"/>
    <n v="0"/>
    <s v="Walk-in"/>
    <n v="0.98269415654459147"/>
    <m/>
    <n v="36.999999994877726"/>
    <m/>
    <n v="206.00000000093132"/>
    <s v="الأحد"/>
    <m/>
    <m/>
    <m/>
    <n v="0"/>
  </r>
  <r>
    <s v="P100514"/>
    <s v="Orthopedics"/>
    <s v="Specialist Referral"/>
    <s v="Walk-in"/>
    <d v="2024-02-21T00:00:00"/>
    <d v="2024-02-21T12:45:00"/>
    <d v="2024-02-21T12:40:00"/>
    <s v="Afternoon"/>
    <d v="2024-02-21T12:44:00"/>
    <d v="2024-02-21T12:49:00"/>
    <d v="2024-02-21T14:40:00"/>
    <d v="2024-02-21T14:50:00"/>
    <d v="2024-02-21T15:20:00"/>
    <d v="2024-02-21T15:24:00"/>
    <n v="0.3"/>
    <n v="3"/>
    <n v="9"/>
    <n v="0.25"/>
    <d v="1899-12-30T00:48:35"/>
    <n v="0"/>
    <s v="Walk-in"/>
    <n v="0.99631810122051145"/>
    <m/>
    <n v="119.99999999301508"/>
    <m/>
    <n v="164.00000000023283"/>
    <s v="الأربعاء"/>
    <m/>
    <m/>
    <m/>
    <n v="-4.9999999953433871"/>
  </r>
  <r>
    <s v="P100519"/>
    <s v="Orthopedics"/>
    <s v="New Patient"/>
    <s v="Scheduled"/>
    <d v="2024-03-02T00:00:00"/>
    <d v="2024-03-02T13:30:00"/>
    <d v="2024-03-02T14:00:00"/>
    <s v="Afternoon"/>
    <d v="2024-03-02T14:01:00"/>
    <d v="2024-03-02T14:09:00"/>
    <d v="2024-03-02T14:23:00"/>
    <d v="2024-03-02T14:35:00"/>
    <d v="2024-03-02T16:25:00"/>
    <d v="2024-03-02T17:51:00"/>
    <n v="0.45"/>
    <n v="8"/>
    <n v="4"/>
    <n v="0.47"/>
    <m/>
    <n v="1"/>
    <s v="Online"/>
    <n v="0.46366961553888919"/>
    <m/>
    <n v="23.000000001629815"/>
    <m/>
    <n v="230.99999999860302"/>
    <s v="السبت"/>
    <m/>
    <m/>
    <m/>
    <n v="30.00000000349246"/>
  </r>
  <r>
    <s v="P100522"/>
    <s v="Orthopedics"/>
    <s v="New Patient"/>
    <s v="Scheduled"/>
    <d v="2024-01-07T00:00:00"/>
    <d v="2024-01-07T12:00:00"/>
    <d v="2024-01-07T11:33:00"/>
    <s v="Morning"/>
    <d v="2024-01-07T11:37:00"/>
    <d v="2024-01-07T11:50:00"/>
    <d v="2024-01-07T12:52:00"/>
    <d v="2024-01-07T12:58:00"/>
    <d v="2024-01-07T12:58:00"/>
    <d v="2024-01-07T13:06:00"/>
    <n v="0.51"/>
    <n v="5"/>
    <n v="7"/>
    <n v="0.16"/>
    <m/>
    <n v="1"/>
    <s v="Online"/>
    <n v="0.39520455003835087"/>
    <m/>
    <n v="79.000000006053597"/>
    <m/>
    <n v="92.999999999301508"/>
    <s v="الأحد"/>
    <m/>
    <m/>
    <m/>
    <n v="-27.000000004190952"/>
  </r>
  <r>
    <s v="P100523"/>
    <s v="Orthopedics"/>
    <s v="Follow-up"/>
    <s v="Walk-in"/>
    <d v="2024-01-25T00:00:00"/>
    <d v="2024-01-25T12:15:00"/>
    <d v="2024-01-25T12:18:00"/>
    <s v="Afternoon"/>
    <d v="2024-01-25T12:22:00"/>
    <d v="2024-01-25T12:28:00"/>
    <d v="2024-01-25T13:20:00"/>
    <d v="2024-01-25T13:57:00"/>
    <d v="2024-01-25T16:49:00"/>
    <d v="2024-01-25T17:22:00"/>
    <n v="0.67"/>
    <n v="8"/>
    <n v="14"/>
    <n v="0.28000000000000003"/>
    <d v="1899-12-30T00:25:49"/>
    <n v="0"/>
    <s v="Walk-in"/>
    <n v="0.65011022283139464"/>
    <m/>
    <n v="62.000000003026798"/>
    <m/>
    <n v="304.0000000060536"/>
    <s v="الخميس"/>
    <m/>
    <m/>
    <m/>
    <n v="2.9999999993015081"/>
  </r>
  <r>
    <s v="P100544"/>
    <s v="Orthopedics"/>
    <s v="New Patient"/>
    <s v="Scheduled"/>
    <d v="2024-02-06T00:00:00"/>
    <d v="2024-02-06T13:30:00"/>
    <d v="2024-02-06T13:30:00"/>
    <s v="Afternoon"/>
    <d v="2024-02-06T13:32:00"/>
    <d v="2024-02-06T13:45:00"/>
    <d v="2024-02-06T15:49:00"/>
    <d v="2024-02-06T16:17:00"/>
    <d v="2024-02-06T16:55:00"/>
    <d v="2024-02-06T18:18:00"/>
    <n v="0.55000000000000004"/>
    <n v="4"/>
    <n v="10"/>
    <n v="0.41"/>
    <m/>
    <n v="1"/>
    <s v="Online"/>
    <n v="0.21554296222821523"/>
    <m/>
    <n v="139.00000000256114"/>
    <m/>
    <n v="287.99999999580905"/>
    <s v="الثلاثاء"/>
    <m/>
    <m/>
    <m/>
    <n v="0"/>
  </r>
  <r>
    <s v="P100549"/>
    <s v="Orthopedics"/>
    <s v="Follow-up"/>
    <s v="Scheduled"/>
    <d v="2024-01-08T00:00:00"/>
    <d v="2024-01-08T15:15:00"/>
    <d v="2024-01-08T14:53:00"/>
    <s v="Afternoon"/>
    <d v="2024-01-08T14:55:00"/>
    <d v="2024-01-08T15:04:00"/>
    <d v="2024-01-08T17:22:00"/>
    <d v="2024-01-08T17:32:00"/>
    <d v="2024-01-08T18:45:00"/>
    <d v="2024-01-08T20:24:00"/>
    <n v="0.34"/>
    <n v="7"/>
    <n v="6"/>
    <n v="0.13"/>
    <m/>
    <n v="1"/>
    <s v="Online"/>
    <n v="0.59143880385278158"/>
    <m/>
    <n v="149.00000000372529"/>
    <m/>
    <n v="330.99999999976717"/>
    <s v="الإثنين"/>
    <m/>
    <m/>
    <m/>
    <n v="-21.999999998370185"/>
  </r>
  <r>
    <s v="P100551"/>
    <s v="Orthopedics"/>
    <s v="New Patient"/>
    <s v="Emergency"/>
    <d v="2024-02-20T00:00:00"/>
    <d v="2024-02-20T15:45:00"/>
    <d v="2024-02-20T15:58:00"/>
    <s v="Afternoon"/>
    <d v="2024-02-20T16:03:00"/>
    <d v="2024-02-20T16:04:00"/>
    <d v="2024-02-20T16:41:00"/>
    <d v="2024-02-20T17:07:00"/>
    <d v="2024-02-20T17:07:00"/>
    <d v="2024-02-20T17:10:00"/>
    <n v="0.61"/>
    <n v="7"/>
    <n v="13"/>
    <n v="0.21"/>
    <d v="1899-12-30T00:07:38"/>
    <n v="0"/>
    <s v="Walk-in"/>
    <n v="0.69980959806903897"/>
    <m/>
    <n v="43.000000003958121"/>
    <m/>
    <n v="72.000000004190952"/>
    <s v="الثلاثاء"/>
    <m/>
    <m/>
    <m/>
    <n v="13.000000000465661"/>
  </r>
  <r>
    <s v="P100554"/>
    <s v="Orthopedics"/>
    <s v="Follow-up"/>
    <s v="Scheduled"/>
    <d v="2024-03-07T00:00:00"/>
    <d v="2024-03-07T09:00:00"/>
    <d v="2024-03-07T08:28:00"/>
    <s v="Morning"/>
    <d v="2024-03-07T08:30:00"/>
    <d v="2024-03-07T08:38:00"/>
    <d v="2024-03-07T11:14:00"/>
    <d v="2024-03-07T11:19:00"/>
    <d v="2024-03-07T11:19:00"/>
    <d v="2024-03-07T13:00:00"/>
    <n v="0.56999999999999995"/>
    <n v="3"/>
    <n v="12"/>
    <n v="0.14000000000000001"/>
    <m/>
    <n v="1"/>
    <s v="Online"/>
    <n v="0.63276627381906503"/>
    <m/>
    <n v="165.99999999627471"/>
    <m/>
    <n v="271.99999999604188"/>
    <s v="الخميس"/>
    <m/>
    <m/>
    <m/>
    <n v="-31.999999999534339"/>
  </r>
  <r>
    <s v="P100563"/>
    <s v="Orthopedics"/>
    <s v="Urgent Care"/>
    <s v="Walk-in"/>
    <d v="2024-02-09T00:00:00"/>
    <d v="2024-02-09T13:45:00"/>
    <d v="2024-02-09T13:57:00"/>
    <s v="Afternoon"/>
    <d v="2024-02-09T13:58:00"/>
    <d v="2024-02-09T14:05:00"/>
    <d v="2024-02-09T14:12:00"/>
    <d v="2024-02-09T14:28:00"/>
    <d v="2024-02-09T14:28:00"/>
    <d v="2024-02-09T15:33:00"/>
    <n v="0.65"/>
    <n v="2"/>
    <n v="15"/>
    <n v="0.35"/>
    <d v="1899-12-30T00:02:34"/>
    <n v="0"/>
    <s v="Walk-in"/>
    <n v="0.34968874510117676"/>
    <m/>
    <n v="14.99999999650754"/>
    <m/>
    <n v="95.999999998603016"/>
    <s v="الجمعة"/>
    <m/>
    <m/>
    <m/>
    <n v="12.000000007683411"/>
  </r>
  <r>
    <s v="P100593"/>
    <s v="Orthopedics"/>
    <s v="Urgent Care"/>
    <s v="Scheduled"/>
    <d v="2024-02-13T00:00:00"/>
    <d v="2024-02-13T10:45:00"/>
    <d v="2024-02-13T10:55:00"/>
    <s v="Morning"/>
    <d v="2024-02-13T10:59:00"/>
    <d v="2024-02-13T11:05:00"/>
    <d v="2024-02-13T12:15:00"/>
    <d v="2024-02-13T12:42:00"/>
    <d v="2024-02-13T13:23:00"/>
    <d v="2024-02-13T15:35:00"/>
    <n v="0.35"/>
    <n v="8"/>
    <n v="7"/>
    <n v="0.13"/>
    <m/>
    <n v="1"/>
    <s v="Online"/>
    <n v="0.94187551356257115"/>
    <m/>
    <n v="79.999999998835847"/>
    <m/>
    <n v="280.00000000116415"/>
    <s v="الثلاثاء"/>
    <m/>
    <m/>
    <m/>
    <n v="10.000000001164153"/>
  </r>
  <r>
    <s v="P100624"/>
    <s v="Orthopedics"/>
    <s v="Specialist Referral"/>
    <s v="Walk-in"/>
    <d v="2024-02-02T00:00:00"/>
    <d v="2024-02-02T09:30:00"/>
    <d v="2024-02-02T09:19:00"/>
    <s v="Morning"/>
    <d v="2024-02-02T09:20:00"/>
    <d v="2024-02-02T09:24:00"/>
    <d v="2024-02-02T09:40:00"/>
    <d v="2024-02-02T10:05:00"/>
    <d v="2024-02-02T10:50:00"/>
    <d v="2024-02-02T10:57:00"/>
    <n v="0.4"/>
    <n v="6"/>
    <n v="14"/>
    <n v="0.18"/>
    <d v="1899-12-30T00:21:49"/>
    <n v="0"/>
    <s v="Walk-in"/>
    <n v="0.63766555383683721"/>
    <m/>
    <n v="21.000000005587935"/>
    <m/>
    <n v="98.000000005122274"/>
    <s v="الجمعة"/>
    <m/>
    <m/>
    <m/>
    <n v="-11.000000004423782"/>
  </r>
  <r>
    <s v="P100634"/>
    <s v="Orthopedics"/>
    <s v="Follow-up"/>
    <s v="Scheduled"/>
    <d v="2024-01-08T00:00:00"/>
    <d v="2024-01-08T08:45:00"/>
    <d v="2024-01-08T08:49:00"/>
    <s v="Morning"/>
    <d v="2024-01-08T08:53:00"/>
    <d v="2024-01-08T08:58:00"/>
    <d v="2024-01-08T09:10:00"/>
    <d v="2024-01-08T09:36:00"/>
    <d v="2024-01-08T10:37:00"/>
    <d v="2024-01-08T11:56:00"/>
    <n v="0.44"/>
    <n v="2"/>
    <n v="9"/>
    <n v="0.36"/>
    <m/>
    <n v="1"/>
    <s v="Online"/>
    <n v="0.28198507557647201"/>
    <m/>
    <n v="21.000000005587935"/>
    <m/>
    <n v="187.00000000186265"/>
    <s v="الإثنين"/>
    <m/>
    <m/>
    <m/>
    <n v="3.9999999920837581"/>
  </r>
  <r>
    <s v="P100644"/>
    <s v="Orthopedics"/>
    <s v="Specialist Referral"/>
    <s v="Scheduled"/>
    <d v="2024-03-08T00:00:00"/>
    <d v="2024-03-08T15:45:00"/>
    <d v="2024-03-08T15:38:00"/>
    <s v="Afternoon"/>
    <d v="2024-03-08T15:42:00"/>
    <d v="2024-03-08T15:49:00"/>
    <d v="2024-03-08T16:11:00"/>
    <d v="2024-03-08T16:16:00"/>
    <d v="2024-03-08T16:50:00"/>
    <d v="2024-03-08T17:26:00"/>
    <n v="0.45"/>
    <n v="6"/>
    <n v="10"/>
    <n v="0.11"/>
    <m/>
    <n v="1"/>
    <s v="Online"/>
    <n v="0.71933142185522703"/>
    <m/>
    <n v="33.000000002793968"/>
    <m/>
    <n v="108.00000000628643"/>
    <s v="الجمعة"/>
    <m/>
    <m/>
    <m/>
    <n v="-7.0000000018626451"/>
  </r>
  <r>
    <s v="P100648"/>
    <s v="Orthopedics"/>
    <s v="New Patient"/>
    <s v="Walk-in"/>
    <d v="2024-01-03T00:00:00"/>
    <d v="2024-01-03T12:30:00"/>
    <d v="2024-01-03T12:24:00"/>
    <s v="Afternoon"/>
    <d v="2024-01-03T12:28:00"/>
    <d v="2024-01-03T12:37:00"/>
    <d v="2024-01-03T13:22:00"/>
    <d v="2024-01-03T13:44:00"/>
    <d v="2024-01-03T14:28:00"/>
    <d v="2024-01-03T15:55:00"/>
    <n v="0.79"/>
    <n v="7"/>
    <n v="5"/>
    <n v="0.2"/>
    <d v="1899-12-30T00:30:26"/>
    <n v="0"/>
    <s v="Walk-in"/>
    <n v="0.21051971668715252"/>
    <m/>
    <n v="57.999999989988282"/>
    <m/>
    <n v="210.99999999627471"/>
    <s v="الأربعاء"/>
    <m/>
    <m/>
    <m/>
    <n v="-5.9999999986030161"/>
  </r>
  <r>
    <s v="P100654"/>
    <s v="Orthopedics"/>
    <s v="Urgent Care"/>
    <s v="Scheduled"/>
    <d v="2024-03-07T00:00:00"/>
    <d v="2024-03-07T10:00:00"/>
    <d v="2024-03-07T09:52:00"/>
    <s v="Morning"/>
    <d v="2024-03-07T09:57:00"/>
    <d v="2024-03-07T10:05:00"/>
    <d v="2024-03-07T10:35:00"/>
    <d v="2024-03-07T10:40:00"/>
    <d v="2024-03-07T11:24:00"/>
    <d v="2024-03-07T13:31:00"/>
    <n v="0.38"/>
    <n v="5"/>
    <n v="12"/>
    <n v="0.34"/>
    <m/>
    <n v="1"/>
    <s v="Online"/>
    <n v="0.24815792966875483"/>
    <m/>
    <n v="42.999999993480742"/>
    <m/>
    <n v="219.00000000139698"/>
    <s v="الخميس"/>
    <m/>
    <m/>
    <m/>
    <n v="-7.9999999946448952"/>
  </r>
  <r>
    <s v="P100662"/>
    <s v="Orthopedics"/>
    <s v="Urgent Care"/>
    <s v="Walk-in"/>
    <d v="2024-01-08T00:00:00"/>
    <d v="2024-01-08T12:30:00"/>
    <d v="2024-01-08T12:37:00"/>
    <s v="Afternoon"/>
    <d v="2024-01-08T12:38:00"/>
    <d v="2024-01-08T12:48:00"/>
    <d v="2024-01-08T15:26:00"/>
    <d v="2024-01-08T15:38:00"/>
    <d v="2024-01-08T15:59:00"/>
    <d v="2024-01-08T16:09:00"/>
    <n v="0.46"/>
    <n v="5"/>
    <n v="13"/>
    <n v="0.38"/>
    <d v="1899-12-30T00:42:52"/>
    <n v="0"/>
    <s v="Walk-in"/>
    <n v="8.893246869473459E-3"/>
    <m/>
    <n v="169.0000000060536"/>
    <m/>
    <n v="212.00000001001172"/>
    <s v="الإثنين"/>
    <m/>
    <m/>
    <m/>
    <n v="6.9999999913852662"/>
  </r>
  <r>
    <s v="P100666"/>
    <s v="Orthopedics"/>
    <s v="Urgent Care"/>
    <s v="Walk-in"/>
    <d v="2024-01-07T00:00:00"/>
    <d v="2024-01-07T13:15:00"/>
    <d v="2024-01-07T12:59:00"/>
    <s v="Afternoon"/>
    <d v="2024-01-07T13:03:00"/>
    <d v="2024-01-07T13:06:00"/>
    <d v="2024-01-07T13:34:00"/>
    <d v="2024-01-07T13:56:00"/>
    <d v="2024-01-07T14:32:00"/>
    <d v="2024-01-07T14:44:00"/>
    <n v="0.6"/>
    <n v="4"/>
    <n v="13"/>
    <n v="0.49"/>
    <d v="1899-12-30T00:05:10"/>
    <n v="0"/>
    <s v="Walk-in"/>
    <n v="0.39046984613420965"/>
    <m/>
    <n v="34.999999998835847"/>
    <m/>
    <n v="104.99999999650754"/>
    <s v="الأحد"/>
    <m/>
    <m/>
    <m/>
    <n v="-15.999999999767169"/>
  </r>
  <r>
    <s v="P100668"/>
    <s v="Orthopedics"/>
    <s v="New Patient"/>
    <s v="Scheduled"/>
    <d v="2024-02-23T00:00:00"/>
    <d v="2024-02-23T09:45:00"/>
    <d v="2024-02-23T09:40:00"/>
    <s v="Morning"/>
    <d v="2024-02-23T09:42:00"/>
    <d v="2024-02-23T09:53:00"/>
    <d v="2024-02-23T10:21:00"/>
    <d v="2024-02-23T10:43:00"/>
    <d v="2024-02-23T11:09:00"/>
    <d v="2024-02-23T12:20:00"/>
    <n v="0.66"/>
    <n v="3"/>
    <n v="10"/>
    <n v="0.13"/>
    <m/>
    <n v="1"/>
    <s v="Online"/>
    <n v="0.98633495135994687"/>
    <m/>
    <n v="40.999999997438863"/>
    <m/>
    <n v="159.99999999767169"/>
    <s v="الجمعة"/>
    <m/>
    <m/>
    <m/>
    <n v="-4.9999999953433871"/>
  </r>
  <r>
    <s v="P100672"/>
    <s v="Orthopedics"/>
    <s v="New Patient"/>
    <s v="Scheduled"/>
    <d v="2024-01-14T00:00:00"/>
    <d v="2024-01-14T11:30:00"/>
    <d v="2024-01-14T11:24:00"/>
    <s v="Morning"/>
    <d v="2024-01-14T11:27:00"/>
    <d v="2024-01-14T11:36:00"/>
    <d v="2024-01-14T14:37:00"/>
    <d v="2024-01-14T15:08:00"/>
    <d v="2024-01-14T16:20:00"/>
    <d v="2024-01-14T16:27:00"/>
    <n v="0.95"/>
    <n v="3"/>
    <n v="5"/>
    <n v="0.39"/>
    <m/>
    <n v="1"/>
    <s v="Online"/>
    <n v="0.80116247931335272"/>
    <m/>
    <n v="193.00000000046566"/>
    <m/>
    <n v="303.00000000279397"/>
    <s v="الأحد"/>
    <m/>
    <m/>
    <m/>
    <n v="-5.9999999986030161"/>
  </r>
  <r>
    <s v="P100687"/>
    <s v="Orthopedics"/>
    <s v="Specialist Referral"/>
    <s v="Scheduled"/>
    <d v="2024-02-15T00:00:00"/>
    <d v="2024-02-15T11:45:00"/>
    <d v="2024-02-15T11:12:00"/>
    <s v="Morning"/>
    <d v="2024-02-15T11:16:00"/>
    <d v="2024-02-15T11:22:00"/>
    <d v="2024-02-15T11:51:00"/>
    <d v="2024-02-15T12:08:00"/>
    <d v="2024-02-15T12:29:00"/>
    <d v="2024-02-15T12:35:00"/>
    <n v="0.62"/>
    <n v="2"/>
    <n v="14"/>
    <n v="0.33"/>
    <m/>
    <n v="1"/>
    <s v="Online"/>
    <n v="0.74390899552349998"/>
    <m/>
    <n v="39.000000001396984"/>
    <m/>
    <n v="82.999999998137355"/>
    <s v="الخميس"/>
    <m/>
    <m/>
    <m/>
    <n v="-33.000000002793968"/>
  </r>
  <r>
    <s v="P100696"/>
    <s v="Orthopedics"/>
    <s v="Follow-up"/>
    <s v="Scheduled"/>
    <d v="2024-01-10T00:00:00"/>
    <d v="2024-01-10T10:15:00"/>
    <d v="2024-01-10T09:32:00"/>
    <s v="Morning"/>
    <d v="2024-01-10T09:35:00"/>
    <d v="2024-01-10T09:41:00"/>
    <d v="2024-01-10T09:42:00"/>
    <d v="2024-01-10T09:57:00"/>
    <d v="2024-01-10T10:25:00"/>
    <d v="2024-01-10T12:31:00"/>
    <n v="0.31"/>
    <n v="5"/>
    <n v="14"/>
    <n v="0.17"/>
    <m/>
    <n v="1"/>
    <s v="Online"/>
    <n v="0.74168429741156872"/>
    <m/>
    <n v="10.000000001164153"/>
    <m/>
    <n v="178.99999999674037"/>
    <s v="الأربعاء"/>
    <m/>
    <m/>
    <m/>
    <n v="-43.000000003958121"/>
  </r>
  <r>
    <s v="P100703"/>
    <s v="Orthopedics"/>
    <s v="Specialist Referral"/>
    <s v="Scheduled"/>
    <d v="2024-01-31T00:00:00"/>
    <d v="2024-01-31T09:45:00"/>
    <d v="2024-01-31T09:34:00"/>
    <s v="Morning"/>
    <d v="2024-01-31T09:37:00"/>
    <d v="2024-01-31T09:40:00"/>
    <d v="2024-01-31T10:04:00"/>
    <d v="2024-01-31T10:13:00"/>
    <d v="2024-01-31T11:21:00"/>
    <d v="2024-01-31T12:11:00"/>
    <n v="0.35"/>
    <n v="3"/>
    <n v="5"/>
    <n v="0.15"/>
    <m/>
    <n v="1"/>
    <s v="Online"/>
    <n v="8.5083347623774563E-2"/>
    <m/>
    <n v="30.00000000349246"/>
    <m/>
    <n v="157.00000000884756"/>
    <s v="الأربعاء"/>
    <m/>
    <m/>
    <m/>
    <n v="-11.000000004423782"/>
  </r>
  <r>
    <s v="P100708"/>
    <s v="Orthopedics"/>
    <s v="Urgent Care"/>
    <s v="Scheduled"/>
    <d v="2024-01-06T00:00:00"/>
    <d v="2024-01-06T13:30:00"/>
    <d v="2024-01-06T13:24:00"/>
    <s v="Afternoon"/>
    <d v="2024-01-06T13:27:00"/>
    <d v="2024-01-06T13:33:00"/>
    <d v="2024-01-06T14:00:00"/>
    <d v="2024-01-06T14:14:00"/>
    <d v="2024-01-06T14:14:00"/>
    <d v="2024-01-06T16:08:00"/>
    <n v="0.84"/>
    <n v="5"/>
    <n v="10"/>
    <n v="0.49"/>
    <m/>
    <n v="1"/>
    <s v="Online"/>
    <n v="0.88715700179253476"/>
    <m/>
    <n v="36.000000002095476"/>
    <m/>
    <n v="164.00000000023283"/>
    <s v="السبت"/>
    <m/>
    <m/>
    <m/>
    <n v="-5.9999999986030161"/>
  </r>
  <r>
    <s v="P100709"/>
    <s v="Orthopedics"/>
    <s v="Specialist Referral"/>
    <s v="Scheduled"/>
    <d v="2024-01-23T00:00:00"/>
    <d v="2024-01-23T08:30:00"/>
    <d v="2024-01-23T08:21:00"/>
    <s v="Morning"/>
    <d v="2024-01-23T08:25:00"/>
    <d v="2024-01-23T08:35:00"/>
    <d v="2024-01-23T09:58:00"/>
    <d v="2024-01-23T10:13:00"/>
    <d v="2024-01-23T10:13:00"/>
    <d v="2024-01-23T10:24:00"/>
    <n v="0.52"/>
    <n v="7"/>
    <n v="9"/>
    <n v="0.43"/>
    <m/>
    <n v="1"/>
    <s v="Online"/>
    <n v="0.54398261317312913"/>
    <m/>
    <n v="97.000000001862645"/>
    <m/>
    <n v="123.00000000279397"/>
    <s v="الثلاثاء"/>
    <m/>
    <m/>
    <m/>
    <n v="-8.9999999979045242"/>
  </r>
  <r>
    <s v="P100721"/>
    <s v="Orthopedics"/>
    <s v="Follow-up"/>
    <s v="Scheduled"/>
    <d v="2024-02-07T00:00:00"/>
    <d v="2024-02-07T11:00:00"/>
    <d v="2024-02-07T11:02:00"/>
    <s v="Morning"/>
    <d v="2024-02-07T11:03:00"/>
    <d v="2024-02-07T11:13:00"/>
    <d v="2024-02-07T12:40:00"/>
    <d v="2024-02-07T13:05:00"/>
    <d v="2024-02-07T14:31:00"/>
    <d v="2024-02-07T15:19:00"/>
    <n v="0.8"/>
    <n v="4"/>
    <n v="11"/>
    <n v="0.31"/>
    <m/>
    <n v="1"/>
    <s v="Online"/>
    <n v="0.13396507062738938"/>
    <m/>
    <n v="98.000000005122274"/>
    <m/>
    <n v="256.99999999953434"/>
    <s v="الأربعاء"/>
    <m/>
    <m/>
    <m/>
    <n v="1.9999999960418791"/>
  </r>
  <r>
    <s v="P100722"/>
    <s v="Orthopedics"/>
    <s v="New Patient"/>
    <s v="Walk-in"/>
    <d v="2024-02-10T00:00:00"/>
    <d v="2024-02-10T10:30:00"/>
    <d v="2024-02-10T09:48:00"/>
    <s v="Morning"/>
    <d v="2024-02-10T09:52:00"/>
    <d v="2024-02-10T10:01:00"/>
    <d v="2024-02-10T10:11:00"/>
    <d v="2024-02-10T10:25:00"/>
    <d v="2024-02-10T12:16:00"/>
    <d v="2024-02-10T13:32:00"/>
    <n v="0.72"/>
    <n v="5"/>
    <n v="7"/>
    <n v="0.49"/>
    <d v="1899-12-30T00:55:08"/>
    <n v="0"/>
    <s v="Walk-in"/>
    <n v="0.69871494301106885"/>
    <m/>
    <n v="23.000000001629815"/>
    <m/>
    <n v="223.99999999674037"/>
    <s v="السبت"/>
    <m/>
    <m/>
    <m/>
    <n v="-42.000000000698492"/>
  </r>
  <r>
    <s v="P100736"/>
    <s v="Orthopedics"/>
    <s v="Specialist Referral"/>
    <s v="Scheduled"/>
    <d v="2024-03-03T00:00:00"/>
    <d v="2024-03-03T10:45:00"/>
    <d v="2024-03-03T10:24:00"/>
    <s v="Morning"/>
    <d v="2024-03-03T10:29:00"/>
    <d v="2024-03-03T10:37:00"/>
    <d v="2024-03-03T10:53:00"/>
    <d v="2024-03-03T11:14:00"/>
    <d v="2024-03-03T12:27:00"/>
    <d v="2024-03-03T13:49:00"/>
    <n v="0.37"/>
    <n v="5"/>
    <n v="12"/>
    <n v="0.35"/>
    <m/>
    <n v="1"/>
    <s v="Online"/>
    <n v="9.0544170315070338E-2"/>
    <m/>
    <n v="29.000000000232831"/>
    <m/>
    <n v="204.99999999767169"/>
    <s v="الأحد"/>
    <m/>
    <m/>
    <m/>
    <n v="-20.999999995110556"/>
  </r>
  <r>
    <s v="P100750"/>
    <s v="Orthopedics"/>
    <s v="Urgent Care"/>
    <s v="Scheduled"/>
    <d v="2024-03-28T00:00:00"/>
    <d v="2024-03-28T15:45:00"/>
    <d v="2024-03-28T15:23:00"/>
    <s v="Afternoon"/>
    <d v="2024-03-28T15:25:00"/>
    <d v="2024-03-28T15:29:00"/>
    <d v="2024-03-28T15:50:00"/>
    <d v="2024-03-28T16:16:00"/>
    <d v="2024-03-28T16:58:00"/>
    <d v="2024-03-28T17:03:00"/>
    <n v="0.47"/>
    <n v="3"/>
    <n v="14"/>
    <n v="0.24"/>
    <m/>
    <n v="1"/>
    <s v="Online"/>
    <n v="0.94761040664252405"/>
    <m/>
    <n v="26.999999993713573"/>
    <m/>
    <n v="100.00000000116415"/>
    <s v="الخميس"/>
    <m/>
    <m/>
    <m/>
    <n v="-21.999999998370185"/>
  </r>
  <r>
    <s v="P100751"/>
    <s v="Orthopedics"/>
    <s v="Urgent Care"/>
    <s v="Scheduled"/>
    <d v="2024-01-04T00:00:00"/>
    <d v="2024-01-04T14:30:00"/>
    <d v="2024-01-04T14:27:00"/>
    <s v="Afternoon"/>
    <d v="2024-01-04T14:30:00"/>
    <d v="2024-01-04T14:37:00"/>
    <d v="2024-01-04T15:32:00"/>
    <d v="2024-01-04T15:59:00"/>
    <d v="2024-01-04T16:44:00"/>
    <d v="2024-01-04T18:26:00"/>
    <n v="0.5"/>
    <n v="2"/>
    <n v="6"/>
    <n v="0.46"/>
    <m/>
    <n v="1"/>
    <s v="Online"/>
    <n v="0.60515432612931253"/>
    <m/>
    <n v="65.000000002328306"/>
    <m/>
    <n v="239.00000000372529"/>
    <s v="الخميس"/>
    <m/>
    <m/>
    <m/>
    <n v="-2.9999999993015081"/>
  </r>
  <r>
    <s v="P100764"/>
    <s v="Orthopedics"/>
    <s v="Follow-up"/>
    <s v="Scheduled"/>
    <d v="2024-03-05T00:00:00"/>
    <d v="2024-03-05T11:45:00"/>
    <d v="2024-03-05T11:27:00"/>
    <s v="Morning"/>
    <d v="2024-03-05T11:28:00"/>
    <d v="2024-03-05T11:33:00"/>
    <d v="2024-03-05T12:18:00"/>
    <d v="2024-03-05T12:33:00"/>
    <d v="2024-03-05T13:13:00"/>
    <d v="2024-03-05T13:30:00"/>
    <n v="0.86"/>
    <n v="6"/>
    <n v="12"/>
    <n v="0.45"/>
    <m/>
    <n v="1"/>
    <s v="Online"/>
    <n v="0.47681996792000447"/>
    <m/>
    <n v="50.999999998603016"/>
    <m/>
    <n v="123.00000000279397"/>
    <s v="الثلاثاء"/>
    <m/>
    <m/>
    <m/>
    <n v="-18.000000006286427"/>
  </r>
  <r>
    <s v="P100766"/>
    <s v="Orthopedics"/>
    <s v="Urgent Care"/>
    <s v="Scheduled"/>
    <d v="2024-01-23T00:00:00"/>
    <d v="2024-01-23T12:30:00"/>
    <d v="2024-01-23T12:11:00"/>
    <s v="Afternoon"/>
    <d v="2024-01-23T12:13:00"/>
    <d v="2024-01-23T12:18:00"/>
    <d v="2024-01-23T12:59:00"/>
    <d v="2024-01-23T13:18:00"/>
    <d v="2024-01-23T13:18:00"/>
    <d v="2024-01-23T13:22:00"/>
    <n v="0.32"/>
    <n v="3"/>
    <n v="10"/>
    <n v="0.23"/>
    <m/>
    <n v="1"/>
    <s v="Online"/>
    <n v="0.742986127223492"/>
    <m/>
    <n v="47.999999999301508"/>
    <m/>
    <n v="70.999999990453944"/>
    <s v="الثلاثاء"/>
    <m/>
    <m/>
    <m/>
    <n v="-18.999999999068677"/>
  </r>
  <r>
    <s v="P100769"/>
    <s v="Orthopedics"/>
    <s v="New Patient"/>
    <s v="Scheduled"/>
    <d v="2024-03-25T00:00:00"/>
    <d v="2024-03-25T13:00:00"/>
    <d v="2024-03-25T12:30:00"/>
    <s v="Afternoon"/>
    <d v="2024-03-25T12:33:00"/>
    <d v="2024-03-25T12:39:00"/>
    <d v="2024-03-25T13:24:00"/>
    <d v="2024-03-25T13:52:00"/>
    <d v="2024-03-25T15:39:00"/>
    <d v="2024-03-25T15:52:00"/>
    <n v="0.69"/>
    <n v="3"/>
    <n v="14"/>
    <n v="0.47"/>
    <m/>
    <n v="1"/>
    <s v="Online"/>
    <n v="0.71087432642057458"/>
    <m/>
    <n v="53.999999997904524"/>
    <m/>
    <n v="201.99999999837019"/>
    <s v="الإثنين"/>
    <m/>
    <m/>
    <m/>
    <n v="-29.999999993015081"/>
  </r>
  <r>
    <s v="P100777"/>
    <s v="Orthopedics"/>
    <s v="Follow-up"/>
    <s v="Scheduled"/>
    <d v="2024-02-08T00:00:00"/>
    <d v="2024-02-08T16:15:00"/>
    <d v="2024-02-08T16:12:00"/>
    <s v="Afternoon"/>
    <d v="2024-02-08T16:17:00"/>
    <d v="2024-02-08T16:26:00"/>
    <d v="2024-02-08T17:28:00"/>
    <d v="2024-02-08T17:40:00"/>
    <d v="2024-02-08T17:40:00"/>
    <d v="2024-02-08T19:28:00"/>
    <n v="0.76"/>
    <n v="5"/>
    <n v="10"/>
    <n v="0.45"/>
    <m/>
    <n v="1"/>
    <s v="Online"/>
    <n v="0.20235910857373129"/>
    <m/>
    <n v="75.99999999627471"/>
    <m/>
    <n v="195.99999999976717"/>
    <s v="الخميس"/>
    <m/>
    <m/>
    <m/>
    <n v="-2.9999999993015081"/>
  </r>
  <r>
    <s v="P100780"/>
    <s v="Orthopedics"/>
    <s v="New Patient"/>
    <s v="Scheduled"/>
    <d v="2024-03-18T00:00:00"/>
    <d v="2024-03-18T14:15:00"/>
    <d v="2024-03-18T14:21:00"/>
    <s v="Afternoon"/>
    <d v="2024-03-18T14:23:00"/>
    <d v="2024-03-18T14:27:00"/>
    <d v="2024-03-18T14:36:00"/>
    <d v="2024-03-18T15:14:00"/>
    <d v="2024-03-18T16:57:00"/>
    <d v="2024-03-18T17:02:00"/>
    <n v="0.32"/>
    <n v="7"/>
    <n v="9"/>
    <n v="0.46"/>
    <m/>
    <n v="1"/>
    <s v="Online"/>
    <n v="0.86826209030739621"/>
    <m/>
    <n v="14.99999999650754"/>
    <m/>
    <n v="161.00000000093132"/>
    <s v="الإثنين"/>
    <m/>
    <m/>
    <m/>
    <n v="5.9999999986030161"/>
  </r>
  <r>
    <s v="P100804"/>
    <s v="Orthopedics"/>
    <s v="Specialist Referral"/>
    <s v="Emergency"/>
    <d v="2024-01-13T00:00:00"/>
    <d v="2024-01-13T14:15:00"/>
    <d v="2024-01-13T14:07:00"/>
    <s v="Afternoon"/>
    <d v="2024-01-13T14:09:00"/>
    <d v="2024-01-13T14:16:00"/>
    <d v="2024-01-13T15:33:00"/>
    <d v="2024-01-13T15:42:00"/>
    <d v="2024-01-13T16:15:00"/>
    <d v="2024-01-13T16:20:00"/>
    <n v="0.86"/>
    <n v="4"/>
    <n v="8"/>
    <n v="0.23"/>
    <d v="1899-12-30T00:15:42"/>
    <n v="0"/>
    <s v="Walk-in"/>
    <n v="0.39964030201743461"/>
    <m/>
    <n v="86.000000007916242"/>
    <m/>
    <n v="133.00000000395812"/>
    <s v="السبت"/>
    <m/>
    <m/>
    <m/>
    <n v="-8.0000000051222742"/>
  </r>
  <r>
    <s v="P100805"/>
    <s v="Orthopedics"/>
    <s v="New Patient"/>
    <s v="Scheduled"/>
    <d v="2024-03-24T00:00:00"/>
    <d v="2024-03-24T15:15:00"/>
    <d v="2024-03-24T14:52:00"/>
    <s v="Afternoon"/>
    <d v="2024-03-24T14:55:00"/>
    <d v="2024-03-24T15:01:00"/>
    <d v="2024-03-24T17:11:00"/>
    <d v="2024-03-24T17:54:00"/>
    <d v="2024-03-24T18:37:00"/>
    <d v="2024-03-24T19:25:00"/>
    <n v="0.48"/>
    <n v="8"/>
    <n v="14"/>
    <n v="0.41"/>
    <m/>
    <n v="1"/>
    <s v="Online"/>
    <n v="0.97533696859832864"/>
    <m/>
    <n v="139.00000000256114"/>
    <m/>
    <n v="273.00000000977889"/>
    <s v="الأحد"/>
    <m/>
    <m/>
    <m/>
    <n v="-23.000000001629815"/>
  </r>
  <r>
    <s v="P100812"/>
    <s v="Orthopedics"/>
    <s v="Specialist Referral"/>
    <s v="Walk-in"/>
    <d v="2024-02-01T00:00:00"/>
    <d v="2024-02-01T16:30:00"/>
    <d v="2024-02-01T15:56:00"/>
    <s v="Afternoon"/>
    <d v="2024-02-01T15:59:00"/>
    <d v="2024-02-01T16:07:00"/>
    <d v="2024-02-01T16:14:00"/>
    <d v="2024-02-01T16:25:00"/>
    <d v="2024-02-01T16:25:00"/>
    <d v="2024-02-01T16:32:00"/>
    <n v="0.84"/>
    <n v="3"/>
    <n v="4"/>
    <n v="0.23"/>
    <d v="1899-12-30T00:04:49"/>
    <n v="0"/>
    <s v="Walk-in"/>
    <n v="0.97488683577161939"/>
    <m/>
    <n v="17.999999995809048"/>
    <m/>
    <n v="35.999999991618097"/>
    <s v="الخميس"/>
    <m/>
    <m/>
    <m/>
    <n v="-33.999999995576218"/>
  </r>
  <r>
    <s v="P100820"/>
    <s v="Orthopedics"/>
    <s v="Follow-up"/>
    <s v="Scheduled"/>
    <d v="2024-02-17T00:00:00"/>
    <d v="2024-02-17T16:30:00"/>
    <d v="2024-02-17T16:09:00"/>
    <s v="Afternoon"/>
    <d v="2024-02-17T16:13:00"/>
    <d v="2024-02-17T16:20:00"/>
    <d v="2024-02-17T17:10:00"/>
    <d v="2024-02-17T17:33:00"/>
    <d v="2024-02-17T18:17:00"/>
    <d v="2024-02-17T18:51:00"/>
    <n v="0.31"/>
    <n v="4"/>
    <n v="4"/>
    <n v="0.31"/>
    <m/>
    <n v="1"/>
    <s v="Online"/>
    <n v="0.87784629121802038"/>
    <m/>
    <n v="60.999999999767169"/>
    <m/>
    <n v="161.99999999371357"/>
    <s v="السبت"/>
    <m/>
    <m/>
    <m/>
    <n v="-20.999999995110556"/>
  </r>
  <r>
    <s v="P100834"/>
    <s v="Orthopedics"/>
    <s v="Urgent Care"/>
    <s v="Scheduled"/>
    <d v="2024-02-26T00:00:00"/>
    <d v="2024-02-26T13:00:00"/>
    <d v="2024-02-26T12:27:00"/>
    <s v="Afternoon"/>
    <d v="2024-02-26T12:28:00"/>
    <d v="2024-02-26T12:29:00"/>
    <d v="2024-02-26T14:51:00"/>
    <d v="2024-02-26T15:10:00"/>
    <d v="2024-02-26T15:52:00"/>
    <d v="2024-02-26T16:05:00"/>
    <n v="0.44"/>
    <n v="7"/>
    <n v="15"/>
    <n v="0.25"/>
    <m/>
    <n v="1"/>
    <s v="Online"/>
    <n v="0.55288356371227587"/>
    <m/>
    <n v="143.99999999790452"/>
    <m/>
    <n v="217.99999999813735"/>
    <s v="الإثنين"/>
    <m/>
    <m/>
    <m/>
    <n v="-32.999999992316589"/>
  </r>
  <r>
    <s v="P100835"/>
    <s v="Orthopedics"/>
    <s v="New Patient"/>
    <s v="Emergency"/>
    <d v="2024-01-17T00:00:00"/>
    <d v="2024-01-17T09:45:00"/>
    <d v="2024-01-17T10:03:00"/>
    <s v="Morning"/>
    <d v="2024-01-17T10:07:00"/>
    <d v="2024-01-17T10:08:00"/>
    <d v="2024-01-17T10:31:00"/>
    <d v="2024-01-17T11:07:00"/>
    <d v="2024-01-17T11:23:00"/>
    <d v="2024-01-17T11:37:00"/>
    <n v="0.9"/>
    <n v="3"/>
    <n v="5"/>
    <n v="0.35"/>
    <d v="1899-12-30T00:10:58"/>
    <n v="0"/>
    <s v="Walk-in"/>
    <n v="0.70654387461488943"/>
    <m/>
    <n v="28.000000007450581"/>
    <m/>
    <n v="94.000000002561137"/>
    <s v="الأربعاء"/>
    <m/>
    <m/>
    <m/>
    <n v="17.999999995809048"/>
  </r>
  <r>
    <s v="P100837"/>
    <s v="Orthopedics"/>
    <s v="Urgent Care"/>
    <s v="Scheduled"/>
    <d v="2024-01-12T00:00:00"/>
    <d v="2024-01-12T10:45:00"/>
    <d v="2024-01-12T10:41:00"/>
    <s v="Morning"/>
    <d v="2024-01-12T10:45:00"/>
    <d v="2024-01-12T10:57:00"/>
    <d v="2024-01-12T13:54:00"/>
    <d v="2024-01-12T14:15:00"/>
    <d v="2024-01-12T14:15:00"/>
    <d v="2024-01-12T14:22:00"/>
    <n v="0.85"/>
    <n v="7"/>
    <n v="5"/>
    <n v="0.31"/>
    <m/>
    <n v="1"/>
    <s v="Online"/>
    <n v="0.62791566904890739"/>
    <m/>
    <n v="193.00000000046566"/>
    <m/>
    <n v="220.99999999743886"/>
    <s v="الجمعة"/>
    <m/>
    <m/>
    <m/>
    <n v="-3.9999999920837581"/>
  </r>
  <r>
    <s v="P100852"/>
    <s v="Orthopedics"/>
    <s v="New Patient"/>
    <s v="Emergency"/>
    <d v="2024-03-09T00:00:00"/>
    <d v="2024-03-09T13:30:00"/>
    <d v="2024-03-09T13:23:00"/>
    <s v="Afternoon"/>
    <d v="2024-03-09T13:26:00"/>
    <d v="2024-03-09T13:32:00"/>
    <d v="2024-03-09T14:17:00"/>
    <d v="2024-03-09T14:29:00"/>
    <d v="2024-03-09T14:59:00"/>
    <d v="2024-03-09T15:13:00"/>
    <n v="0.35"/>
    <n v="4"/>
    <n v="4"/>
    <n v="0.43"/>
    <d v="1899-12-30T00:25:26"/>
    <n v="0"/>
    <s v="Walk-in"/>
    <n v="0.32946279761245967"/>
    <m/>
    <n v="53.999999997904524"/>
    <m/>
    <n v="110.00000000232831"/>
    <s v="السبت"/>
    <m/>
    <m/>
    <m/>
    <n v="-7.0000000018626451"/>
  </r>
  <r>
    <s v="P100857"/>
    <s v="Orthopedics"/>
    <s v="New Patient"/>
    <s v="Scheduled"/>
    <d v="2024-01-24T00:00:00"/>
    <d v="2024-01-24T13:30:00"/>
    <d v="2024-01-24T12:59:00"/>
    <s v="Afternoon"/>
    <d v="2024-01-24T13:01:00"/>
    <d v="2024-01-24T13:10:00"/>
    <d v="2024-01-24T14:12:00"/>
    <d v="2024-01-24T14:34:00"/>
    <d v="2024-01-24T15:25:00"/>
    <d v="2024-01-24T16:33:00"/>
    <n v="0.86"/>
    <n v="4"/>
    <n v="12"/>
    <n v="0.31"/>
    <m/>
    <n v="1"/>
    <s v="Online"/>
    <n v="6.4808715127979366E-2"/>
    <m/>
    <n v="72.999999996973202"/>
    <m/>
    <n v="213.99999999557622"/>
    <s v="الأربعاء"/>
    <m/>
    <m/>
    <m/>
    <n v="-30.99999999627471"/>
  </r>
  <r>
    <s v="P100872"/>
    <s v="Orthopedics"/>
    <s v="Specialist Referral"/>
    <s v="Scheduled"/>
    <d v="2024-03-11T00:00:00"/>
    <d v="2024-03-11T10:45:00"/>
    <d v="2024-03-11T10:10:00"/>
    <s v="Morning"/>
    <d v="2024-03-11T10:15:00"/>
    <d v="2024-03-11T10:23:00"/>
    <d v="2024-03-11T10:36:00"/>
    <d v="2024-03-11T10:58:00"/>
    <d v="2024-03-11T10:58:00"/>
    <d v="2024-03-11T13:04:00"/>
    <n v="0.72"/>
    <n v="6"/>
    <n v="5"/>
    <n v="0.4"/>
    <m/>
    <n v="1"/>
    <s v="Online"/>
    <n v="0.53691734770391975"/>
    <m/>
    <n v="26.000000000931323"/>
    <m/>
    <n v="174.00000000139698"/>
    <s v="الإثنين"/>
    <m/>
    <m/>
    <m/>
    <n v="-34.999999998835847"/>
  </r>
  <r>
    <s v="P100873"/>
    <s v="Orthopedics"/>
    <s v="Urgent Care"/>
    <s v="Scheduled"/>
    <d v="2024-03-25T00:00:00"/>
    <d v="2024-03-25T13:30:00"/>
    <d v="2024-03-25T13:11:00"/>
    <s v="Afternoon"/>
    <d v="2024-03-25T13:15:00"/>
    <d v="2024-03-25T13:24:00"/>
    <d v="2024-03-25T17:03:00"/>
    <d v="2024-03-25T17:12:00"/>
    <d v="2024-03-25T17:12:00"/>
    <d v="2024-03-25T17:24:00"/>
    <n v="0.94"/>
    <n v="2"/>
    <n v="14"/>
    <n v="0.23"/>
    <m/>
    <n v="1"/>
    <s v="Online"/>
    <n v="0.85857746440518368"/>
    <m/>
    <n v="232.00000000186265"/>
    <m/>
    <n v="252.9999999969732"/>
    <s v="الإثنين"/>
    <m/>
    <m/>
    <m/>
    <n v="-18.999999999068677"/>
  </r>
  <r>
    <s v="P100886"/>
    <s v="Orthopedics"/>
    <s v="Specialist Referral"/>
    <s v="Walk-in"/>
    <d v="2024-02-25T00:00:00"/>
    <d v="2024-02-25T08:00:00"/>
    <d v="2024-02-25T07:38:00"/>
    <s v="Morning"/>
    <d v="2024-02-25T07:42:00"/>
    <d v="2024-02-25T07:46:00"/>
    <d v="2024-02-25T07:50:00"/>
    <d v="2024-02-25T08:14:00"/>
    <d v="2024-02-25T09:03:00"/>
    <d v="2024-02-25T09:22:00"/>
    <n v="0.47"/>
    <n v="5"/>
    <n v="8"/>
    <n v="0.1"/>
    <d v="1899-12-30T00:43:18"/>
    <n v="0"/>
    <s v="Walk-in"/>
    <n v="0.56586457489747832"/>
    <m/>
    <n v="11.999999997206032"/>
    <m/>
    <n v="103.99999999324791"/>
    <s v="الأحد"/>
    <m/>
    <m/>
    <m/>
    <n v="-21.999999998370185"/>
  </r>
  <r>
    <s v="P100899"/>
    <s v="Orthopedics"/>
    <s v="Urgent Care"/>
    <s v="Scheduled"/>
    <d v="2024-01-20T00:00:00"/>
    <d v="2024-01-20T09:45:00"/>
    <d v="2024-01-20T09:26:00"/>
    <s v="Morning"/>
    <d v="2024-01-20T09:29:00"/>
    <d v="2024-01-20T09:32:00"/>
    <d v="2024-01-20T09:37:00"/>
    <d v="2024-01-20T10:02:00"/>
    <d v="2024-01-20T10:29:00"/>
    <d v="2024-01-20T12:08:00"/>
    <n v="0.42"/>
    <n v="7"/>
    <n v="15"/>
    <n v="0.38"/>
    <m/>
    <n v="1"/>
    <s v="Online"/>
    <n v="0.9191212285758027"/>
    <m/>
    <n v="10.999999993946403"/>
    <m/>
    <n v="162.00000000419095"/>
    <s v="السبت"/>
    <m/>
    <m/>
    <m/>
    <n v="-18.999999999068677"/>
  </r>
  <r>
    <s v="P100905"/>
    <s v="Orthopedics"/>
    <s v="Urgent Care"/>
    <s v="Scheduled"/>
    <d v="2024-01-26T00:00:00"/>
    <d v="2024-01-26T12:15:00"/>
    <d v="2024-01-26T11:59:00"/>
    <s v="Morning"/>
    <d v="2024-01-26T12:03:00"/>
    <d v="2024-01-26T12:09:00"/>
    <d v="2024-01-26T13:49:00"/>
    <d v="2024-01-26T13:58:00"/>
    <d v="2024-01-26T14:32:00"/>
    <d v="2024-01-26T14:34:00"/>
    <n v="0.54"/>
    <n v="2"/>
    <n v="15"/>
    <n v="0.35"/>
    <m/>
    <n v="1"/>
    <s v="Online"/>
    <n v="0.8672092199190724"/>
    <m/>
    <n v="110.00000000232831"/>
    <m/>
    <n v="155.00000000232831"/>
    <s v="الجمعة"/>
    <m/>
    <m/>
    <m/>
    <n v="-15.999999999767169"/>
  </r>
  <r>
    <s v="P100921"/>
    <s v="Orthopedics"/>
    <s v="Follow-up"/>
    <s v="Walk-in"/>
    <d v="2024-01-17T00:00:00"/>
    <d v="2024-01-17T09:00:00"/>
    <d v="2024-01-17T08:55:00"/>
    <s v="Morning"/>
    <d v="2024-01-17T08:58:00"/>
    <d v="2024-01-17T09:10:00"/>
    <d v="2024-01-17T09:56:00"/>
    <d v="2024-01-17T10:23:00"/>
    <d v="2024-01-17T13:27:00"/>
    <d v="2024-01-17T13:36:00"/>
    <n v="0.72"/>
    <n v="6"/>
    <n v="7"/>
    <n v="0.35"/>
    <d v="1899-12-30T00:03:04"/>
    <n v="0"/>
    <s v="Walk-in"/>
    <n v="0.72334377857315557"/>
    <m/>
    <n v="60.999999999767169"/>
    <m/>
    <n v="280.9999999939464"/>
    <s v="الأربعاء"/>
    <m/>
    <m/>
    <m/>
    <n v="-4.9999999953433871"/>
  </r>
  <r>
    <s v="P100929"/>
    <s v="Orthopedics"/>
    <s v="Urgent Care"/>
    <s v="Scheduled"/>
    <d v="2024-01-15T00:00:00"/>
    <d v="2024-01-15T09:30:00"/>
    <d v="2024-01-15T09:06:00"/>
    <s v="Morning"/>
    <d v="2024-01-15T09:10:00"/>
    <d v="2024-01-15T09:16:00"/>
    <d v="2024-01-15T09:32:00"/>
    <d v="2024-01-15T09:41:00"/>
    <d v="2024-01-15T12:26:00"/>
    <d v="2024-01-15T12:34:00"/>
    <n v="0.83"/>
    <n v="5"/>
    <n v="9"/>
    <n v="0.43"/>
    <m/>
    <n v="1"/>
    <s v="Online"/>
    <n v="0.79584233777064661"/>
    <m/>
    <n v="26.000000000931323"/>
    <m/>
    <n v="207.9999999969732"/>
    <s v="الإثنين"/>
    <m/>
    <m/>
    <m/>
    <n v="-24.000000004889444"/>
  </r>
  <r>
    <s v="P100939"/>
    <s v="Orthopedics"/>
    <s v="Specialist Referral"/>
    <s v="Scheduled"/>
    <d v="2024-02-25T00:00:00"/>
    <d v="2024-02-25T12:45:00"/>
    <d v="2024-02-25T12:42:00"/>
    <s v="Afternoon"/>
    <d v="2024-02-25T12:44:00"/>
    <d v="2024-02-25T12:51:00"/>
    <d v="2024-02-25T12:56:00"/>
    <d v="2024-02-25T13:28:00"/>
    <d v="2024-02-25T13:28:00"/>
    <d v="2024-02-25T13:48:00"/>
    <n v="0.6"/>
    <n v="3"/>
    <n v="3"/>
    <n v="0.15"/>
    <m/>
    <n v="1"/>
    <s v="Online"/>
    <n v="0.30125713232949891"/>
    <m/>
    <n v="14.00000000372529"/>
    <m/>
    <n v="65.999999995110556"/>
    <s v="الأحد"/>
    <m/>
    <m/>
    <m/>
    <n v="-2.9999999993015081"/>
  </r>
  <r>
    <s v="P100960"/>
    <s v="Orthopedics"/>
    <s v="Follow-up"/>
    <s v="Scheduled"/>
    <d v="2024-02-22T00:00:00"/>
    <d v="2024-02-22T12:15:00"/>
    <d v="2024-02-22T12:14:00"/>
    <s v="Afternoon"/>
    <d v="2024-02-22T12:19:00"/>
    <d v="2024-02-22T12:22:00"/>
    <d v="2024-02-22T12:37:00"/>
    <d v="2024-02-22T12:42:00"/>
    <d v="2024-02-22T12:42:00"/>
    <d v="2024-02-22T13:01:00"/>
    <n v="0.59"/>
    <n v="8"/>
    <n v="11"/>
    <n v="0.16"/>
    <m/>
    <n v="1"/>
    <s v="Online"/>
    <n v="0.91551342079436249"/>
    <m/>
    <n v="22.999999991152436"/>
    <m/>
    <n v="46.999999996041879"/>
    <s v="الخميس"/>
    <m/>
    <m/>
    <m/>
    <n v="-0.99999999278225005"/>
  </r>
  <r>
    <s v="P100962"/>
    <s v="Orthopedics"/>
    <s v="Follow-up"/>
    <s v="Walk-in"/>
    <d v="2024-01-01T00:00:00"/>
    <d v="2024-01-01T15:45:00"/>
    <d v="2024-01-01T15:38:00"/>
    <s v="Afternoon"/>
    <d v="2024-01-01T15:39:00"/>
    <d v="2024-01-01T15:48:00"/>
    <d v="2024-01-01T16:58:00"/>
    <d v="2024-01-01T17:11:00"/>
    <d v="2024-01-01T18:06:00"/>
    <d v="2024-01-01T18:15:00"/>
    <n v="0.31"/>
    <n v="7"/>
    <n v="14"/>
    <n v="0.24"/>
    <d v="1899-12-30T00:46:12"/>
    <n v="0"/>
    <s v="Walk-in"/>
    <n v="0.85706195279878172"/>
    <m/>
    <n v="79.999999998835847"/>
    <m/>
    <n v="156.99999999837019"/>
    <s v="الإثنين"/>
    <m/>
    <m/>
    <m/>
    <n v="-7.0000000018626451"/>
  </r>
  <r>
    <s v="P100971"/>
    <s v="Orthopedics"/>
    <s v="Urgent Care"/>
    <s v="Scheduled"/>
    <d v="2024-02-02T00:00:00"/>
    <d v="2024-02-02T15:30:00"/>
    <d v="2024-02-02T15:30:00"/>
    <s v="Afternoon"/>
    <d v="2024-02-02T15:33:00"/>
    <d v="2024-02-02T15:41:00"/>
    <d v="2024-02-02T17:07:00"/>
    <d v="2024-02-02T17:13:00"/>
    <d v="2024-02-02T17:46:00"/>
    <d v="2024-02-02T18:39:00"/>
    <n v="0.42"/>
    <n v="4"/>
    <n v="8"/>
    <n v="0.13"/>
    <m/>
    <n v="1"/>
    <s v="Online"/>
    <n v="0.34791518075514261"/>
    <m/>
    <n v="96.999999991385266"/>
    <m/>
    <n v="188.99999999790452"/>
    <s v="الجمعة"/>
    <m/>
    <m/>
    <m/>
    <n v="0"/>
  </r>
  <r>
    <s v="P100983"/>
    <s v="Orthopedics"/>
    <s v="Urgent Care"/>
    <s v="Scheduled"/>
    <d v="2024-01-16T00:00:00"/>
    <d v="2024-01-16T11:15:00"/>
    <d v="2024-01-16T11:07:00"/>
    <s v="Morning"/>
    <d v="2024-01-16T11:11:00"/>
    <d v="2024-01-16T11:17:00"/>
    <d v="2024-01-16T12:48:00"/>
    <d v="2024-01-16T13:35:00"/>
    <d v="2024-01-16T14:43:00"/>
    <d v="2024-01-16T16:07:00"/>
    <n v="0.74"/>
    <n v="7"/>
    <n v="15"/>
    <n v="0.27"/>
    <m/>
    <n v="1"/>
    <s v="Online"/>
    <n v="0.63493719730253972"/>
    <m/>
    <n v="101.00000000442378"/>
    <m/>
    <n v="300.00000000349246"/>
    <s v="الثلاثاء"/>
    <m/>
    <m/>
    <m/>
    <n v="-8.0000000051222742"/>
  </r>
  <r>
    <s v="P100989"/>
    <s v="Orthopedics"/>
    <s v="New Patient"/>
    <s v="Walk-in"/>
    <d v="2024-01-20T00:00:00"/>
    <d v="2024-01-20T08:15:00"/>
    <d v="2024-01-20T08:27:00"/>
    <s v="Morning"/>
    <d v="2024-01-20T08:31:00"/>
    <d v="2024-01-20T08:34:00"/>
    <d v="2024-01-20T08:57:00"/>
    <d v="2024-01-20T09:11:00"/>
    <d v="2024-01-20T10:37:00"/>
    <d v="2024-01-20T11:35:00"/>
    <n v="0.85"/>
    <n v="6"/>
    <n v="4"/>
    <n v="0.14000000000000001"/>
    <d v="1899-12-30T00:33:25"/>
    <n v="0"/>
    <s v="Walk-in"/>
    <n v="0.14758856591681058"/>
    <m/>
    <n v="30.00000000349246"/>
    <m/>
    <n v="188.00000000512227"/>
    <s v="السبت"/>
    <m/>
    <m/>
    <m/>
    <n v="11.999999997206032"/>
  </r>
  <r>
    <s v="P100992"/>
    <s v="Orthopedics"/>
    <s v="Specialist Referral"/>
    <s v="Walk-in"/>
    <d v="2024-03-12T00:00:00"/>
    <d v="2024-03-12T12:30:00"/>
    <d v="2024-03-12T11:53:00"/>
    <s v="Morning"/>
    <d v="2024-03-12T11:55:00"/>
    <d v="2024-03-12T12:01:00"/>
    <d v="2024-03-12T12:39:00"/>
    <d v="2024-03-12T12:55:00"/>
    <d v="2024-03-12T13:45:00"/>
    <d v="2024-03-12T13:54:00"/>
    <n v="0.57999999999999996"/>
    <n v="5"/>
    <n v="11"/>
    <n v="0.12"/>
    <d v="1899-12-30T00:59:57"/>
    <n v="0"/>
    <s v="Walk-in"/>
    <n v="0.13665178382647036"/>
    <m/>
    <n v="46.000000003259629"/>
    <m/>
    <n v="121.00000000675209"/>
    <s v="الثلاثاء"/>
    <m/>
    <m/>
    <m/>
    <n v="-37.000000005355105"/>
  </r>
  <r>
    <s v="P100997"/>
    <s v="Orthopedics"/>
    <s v="Specialist Referral"/>
    <s v="Scheduled"/>
    <d v="2024-03-29T00:00:00"/>
    <d v="2024-03-29T16:15:00"/>
    <d v="2024-03-29T15:34:00"/>
    <s v="Afternoon"/>
    <d v="2024-03-29T15:39:00"/>
    <d v="2024-03-29T15:47:00"/>
    <d v="2024-03-29T16:35:00"/>
    <d v="2024-03-29T16:57:00"/>
    <d v="2024-03-29T17:33:00"/>
    <d v="2024-03-29T17:43:00"/>
    <n v="0.63"/>
    <n v="6"/>
    <n v="15"/>
    <n v="0.38"/>
    <m/>
    <n v="1"/>
    <s v="Online"/>
    <n v="0.1012790449013079"/>
    <m/>
    <n v="60.999999999767169"/>
    <m/>
    <n v="129.00000000139698"/>
    <s v="الجمعة"/>
    <m/>
    <m/>
    <m/>
    <n v="-41.000000007916242"/>
  </r>
  <r>
    <s v="P100998"/>
    <s v="Orthopedics"/>
    <s v="Specialist Referral"/>
    <s v="Scheduled"/>
    <d v="2024-01-04T00:00:00"/>
    <d v="2024-01-04T15:15:00"/>
    <d v="2024-01-04T14:54:00"/>
    <s v="Afternoon"/>
    <d v="2024-01-04T14:58:00"/>
    <d v="2024-01-04T15:03:00"/>
    <d v="2024-01-04T15:42:00"/>
    <d v="2024-01-04T16:17:00"/>
    <d v="2024-01-04T17:19:00"/>
    <d v="2024-01-04T18:08:00"/>
    <n v="0.83"/>
    <n v="2"/>
    <n v="5"/>
    <n v="0.28999999999999998"/>
    <m/>
    <n v="1"/>
    <s v="Online"/>
    <n v="0.46594201957214043"/>
    <m/>
    <n v="47.999999999301508"/>
    <m/>
    <n v="194.00000000372529"/>
    <s v="الخميس"/>
    <m/>
    <m/>
    <m/>
    <n v="-20.999999995110556"/>
  </r>
  <r>
    <s v="P100999"/>
    <s v="Orthopedics"/>
    <s v="Urgent Care"/>
    <s v="Scheduled"/>
    <d v="2024-03-11T00:00:00"/>
    <d v="2024-03-11T09:30:00"/>
    <d v="2024-03-11T09:10:00"/>
    <s v="Morning"/>
    <d v="2024-03-11T09:14:00"/>
    <d v="2024-03-11T09:21:00"/>
    <d v="2024-03-11T10:51:00"/>
    <d v="2024-03-11T11:13:00"/>
    <d v="2024-03-11T11:54:00"/>
    <d v="2024-03-11T12:51:00"/>
    <n v="0.56000000000000005"/>
    <n v="3"/>
    <n v="5"/>
    <n v="0.36"/>
    <m/>
    <n v="1"/>
    <s v="Online"/>
    <n v="0.72938327698294692"/>
    <m/>
    <n v="100.9999999939464"/>
    <m/>
    <n v="220.99999999743886"/>
    <s v="الإثنين"/>
    <m/>
    <m/>
    <m/>
    <n v="-20.000000002328306"/>
  </r>
  <r>
    <s v="P100017"/>
    <s v="Pediatrics"/>
    <s v="Specialist Referral"/>
    <s v="Walk-in"/>
    <d v="2024-01-15T00:00:00"/>
    <d v="2024-01-15T15:45:00"/>
    <d v="2024-01-15T15:16:00"/>
    <s v="Afternoon"/>
    <d v="2024-01-15T15:20:00"/>
    <d v="2024-01-15T15:25:00"/>
    <d v="2024-01-15T15:57:00"/>
    <d v="2024-01-15T16:16:00"/>
    <d v="2024-01-15T16:34:00"/>
    <d v="2024-01-15T16:50:00"/>
    <n v="0.32"/>
    <n v="5"/>
    <n v="6"/>
    <n v="0.45"/>
    <d v="1899-12-30T00:25:31"/>
    <n v="0"/>
    <s v="Walk-in"/>
    <n v="0.20731660281427489"/>
    <m/>
    <n v="40.999999997438863"/>
    <m/>
    <n v="94.000000002561137"/>
    <s v="الإثنين"/>
    <m/>
    <m/>
    <m/>
    <n v="-29.000000000232831"/>
  </r>
  <r>
    <s v="P100016"/>
    <s v="Pediatrics"/>
    <s v="Specialist Referral"/>
    <s v="Scheduled"/>
    <d v="2024-01-31T00:00:00"/>
    <d v="2024-01-31T11:30:00"/>
    <d v="2024-01-31T11:37:00"/>
    <s v="Morning"/>
    <d v="2024-01-31T11:40:00"/>
    <d v="2024-01-31T11:50:00"/>
    <d v="2024-01-31T12:01:00"/>
    <d v="2024-01-31T12:22:00"/>
    <d v="2024-01-31T12:22:00"/>
    <d v="2024-01-31T12:27:00"/>
    <n v="0.49"/>
    <n v="2"/>
    <n v="10"/>
    <n v="0.32"/>
    <m/>
    <n v="1"/>
    <s v="Online"/>
    <n v="0.31667060821938742"/>
    <m/>
    <n v="24.000000004889444"/>
    <m/>
    <n v="50.000000005820766"/>
    <s v="الأربعاء"/>
    <m/>
    <m/>
    <m/>
    <n v="7.0000000018626451"/>
  </r>
  <r>
    <s v="P100014"/>
    <s v="Pediatrics"/>
    <s v="Urgent Care"/>
    <s v="Scheduled"/>
    <d v="2024-01-11T00:00:00"/>
    <d v="2024-01-11T09:15:00"/>
    <d v="2024-01-11T08:49:00"/>
    <s v="Morning"/>
    <d v="2024-01-11T08:54:00"/>
    <d v="2024-01-11T09:01:00"/>
    <d v="2024-01-11T10:07:00"/>
    <d v="2024-01-11T10:32:00"/>
    <d v="2024-01-11T10:32:00"/>
    <d v="2024-01-11T10:45:00"/>
    <n v="0.55000000000000004"/>
    <n v="8"/>
    <n v="5"/>
    <n v="0.36"/>
    <m/>
    <n v="1"/>
    <s v="Online"/>
    <n v="0.82466221668670814"/>
    <m/>
    <n v="78.000000002793968"/>
    <m/>
    <n v="116.00000000093132"/>
    <s v="الخميس"/>
    <m/>
    <m/>
    <m/>
    <n v="-26.000000000931323"/>
  </r>
  <r>
    <s v="P100012"/>
    <s v="Pediatrics"/>
    <s v="New Patient"/>
    <s v="Scheduled"/>
    <d v="2024-02-04T00:00:00"/>
    <d v="2024-02-04T12:15:00"/>
    <d v="2024-02-04T12:21:00"/>
    <s v="Afternoon"/>
    <d v="2024-02-04T12:23:00"/>
    <d v="2024-02-04T12:28:00"/>
    <d v="2024-02-04T13:00:00"/>
    <d v="2024-02-04T13:19:00"/>
    <d v="2024-02-04T13:19:00"/>
    <d v="2024-02-04T14:05:00"/>
    <n v="0.44"/>
    <n v="5"/>
    <n v="13"/>
    <n v="0.5"/>
    <m/>
    <n v="1"/>
    <s v="Online"/>
    <n v="0.61224233019466978"/>
    <m/>
    <n v="39.000000001396984"/>
    <m/>
    <n v="104.00000000372529"/>
    <s v="الأحد"/>
    <m/>
    <m/>
    <m/>
    <n v="5.9999999986030161"/>
  </r>
  <r>
    <s v="P100010"/>
    <s v="Pediatrics"/>
    <s v="Follow-up"/>
    <s v="Walk-in"/>
    <d v="2024-02-20T00:00:00"/>
    <d v="2024-02-20T11:45:00"/>
    <d v="2024-02-20T11:33:00"/>
    <s v="Morning"/>
    <d v="2024-02-20T11:36:00"/>
    <d v="2024-02-20T11:42:00"/>
    <d v="2024-02-20T12:04:00"/>
    <d v="2024-02-20T12:23:00"/>
    <d v="2024-02-20T13:46:00"/>
    <d v="2024-02-20T14:51:00"/>
    <n v="0.57999999999999996"/>
    <n v="2"/>
    <n v="4"/>
    <n v="0.23"/>
    <d v="1899-12-30T00:41:38"/>
    <n v="0"/>
    <s v="Walk-in"/>
    <n v="0.38628175427539946"/>
    <m/>
    <n v="31.000000006752089"/>
    <m/>
    <n v="198.00000000628643"/>
    <s v="الثلاثاء"/>
    <m/>
    <m/>
    <m/>
    <n v="-12.000000007683411"/>
  </r>
  <r>
    <s v="P100021"/>
    <s v="Pediatrics"/>
    <s v="Follow-up"/>
    <s v="Scheduled"/>
    <d v="2024-03-25T00:00:00"/>
    <d v="2024-03-25T10:30:00"/>
    <d v="2024-03-25T10:24:00"/>
    <s v="Morning"/>
    <d v="2024-03-25T10:27:00"/>
    <d v="2024-03-25T10:33:00"/>
    <d v="2024-03-25T10:42:00"/>
    <d v="2024-03-25T10:54:00"/>
    <d v="2024-03-25T11:28:00"/>
    <d v="2024-03-25T13:17:00"/>
    <n v="0.89"/>
    <n v="3"/>
    <n v="12"/>
    <n v="0.11"/>
    <m/>
    <n v="1"/>
    <s v="Online"/>
    <n v="0.46526804882827855"/>
    <m/>
    <n v="17.999999995809048"/>
    <m/>
    <n v="172.99999999813735"/>
    <s v="الإثنين"/>
    <m/>
    <m/>
    <m/>
    <n v="-5.9999999986030161"/>
  </r>
  <r>
    <s v="P100022"/>
    <s v="Pediatrics"/>
    <s v="New Patient"/>
    <s v="Walk-in"/>
    <d v="2024-03-25T00:00:00"/>
    <d v="2024-03-25T09:15:00"/>
    <d v="2024-03-25T09:43:00"/>
    <s v="Morning"/>
    <d v="2024-03-25T09:45:00"/>
    <d v="2024-03-25T09:57:00"/>
    <d v="2024-03-25T10:12:00"/>
    <d v="2024-03-25T10:31:00"/>
    <d v="2024-03-25T11:01:00"/>
    <d v="2024-03-25T11:13:00"/>
    <n v="0.42"/>
    <n v="5"/>
    <n v="14"/>
    <n v="0.12"/>
    <d v="1899-12-30T00:51:44"/>
    <n v="0"/>
    <s v="Walk-in"/>
    <n v="0.87060972761332844"/>
    <m/>
    <n v="29.000000000232831"/>
    <m/>
    <n v="90"/>
    <s v="الإثنين"/>
    <m/>
    <m/>
    <m/>
    <n v="28.000000007450581"/>
  </r>
  <r>
    <s v="P100032"/>
    <s v="Pediatrics"/>
    <s v="Specialist Referral"/>
    <s v="Walk-in"/>
    <d v="2024-03-24T00:00:00"/>
    <d v="2024-03-24T16:15:00"/>
    <d v="2024-03-24T16:08:00"/>
    <s v="Afternoon"/>
    <d v="2024-03-24T16:11:00"/>
    <d v="2024-03-24T16:16:00"/>
    <d v="2024-03-24T16:38:00"/>
    <d v="2024-03-24T16:50:00"/>
    <d v="2024-03-24T16:50:00"/>
    <d v="2024-03-24T18:50:00"/>
    <n v="0.84"/>
    <n v="6"/>
    <n v="6"/>
    <n v="0.26"/>
    <d v="1899-12-30T00:16:32"/>
    <n v="0"/>
    <s v="Walk-in"/>
    <n v="0.32067979159144067"/>
    <m/>
    <n v="30.00000000349246"/>
    <m/>
    <n v="161.99999999371357"/>
    <s v="الأحد"/>
    <m/>
    <m/>
    <m/>
    <n v="-7.0000000018626451"/>
  </r>
  <r>
    <s v="P100036"/>
    <s v="Pediatrics"/>
    <s v="Follow-up"/>
    <s v="Scheduled"/>
    <d v="2024-02-01T00:00:00"/>
    <d v="2024-02-01T14:30:00"/>
    <d v="2024-02-01T13:54:00"/>
    <s v="Afternoon"/>
    <d v="2024-02-01T13:56:00"/>
    <d v="2024-02-01T14:00:00"/>
    <d v="2024-02-01T14:05:00"/>
    <d v="2024-02-01T14:32:00"/>
    <d v="2024-02-01T15:00:00"/>
    <d v="2024-02-01T15:03:00"/>
    <n v="0.71"/>
    <n v="4"/>
    <n v="10"/>
    <n v="0.14000000000000001"/>
    <m/>
    <n v="1"/>
    <s v="Online"/>
    <n v="0.58361147362022692"/>
    <m/>
    <n v="10.999999993946403"/>
    <m/>
    <n v="68.999999994412065"/>
    <s v="الخميس"/>
    <m/>
    <m/>
    <m/>
    <n v="-35.999999991618097"/>
  </r>
  <r>
    <s v="P100047"/>
    <s v="Pediatrics"/>
    <s v="New Patient"/>
    <s v="Scheduled"/>
    <d v="2024-02-22T00:00:00"/>
    <d v="2024-02-22T16:15:00"/>
    <d v="2024-02-22T16:12:00"/>
    <s v="Afternoon"/>
    <d v="2024-02-22T16:16:00"/>
    <d v="2024-02-22T16:21:00"/>
    <d v="2024-02-22T16:40:00"/>
    <d v="2024-02-22T16:54:00"/>
    <d v="2024-02-22T17:32:00"/>
    <d v="2024-02-22T17:44:00"/>
    <n v="0.74"/>
    <n v="5"/>
    <n v="6"/>
    <n v="0.15"/>
    <m/>
    <n v="1"/>
    <s v="Online"/>
    <n v="6.4021853855072974E-3"/>
    <m/>
    <n v="27.999999996973202"/>
    <m/>
    <n v="91.999999996041879"/>
    <s v="الخميس"/>
    <m/>
    <m/>
    <m/>
    <n v="-2.9999999993015081"/>
  </r>
  <r>
    <s v="P100056"/>
    <s v="Pediatrics"/>
    <s v="New Patient"/>
    <s v="Walk-in"/>
    <d v="2024-01-02T00:00:00"/>
    <d v="2024-01-02T09:00:00"/>
    <d v="2024-01-02T09:06:00"/>
    <s v="Morning"/>
    <d v="2024-01-02T09:07:00"/>
    <d v="2024-01-02T09:15:00"/>
    <d v="2024-01-02T09:33:00"/>
    <d v="2024-01-02T09:53:00"/>
    <d v="2024-01-02T09:53:00"/>
    <d v="2024-01-02T10:03:00"/>
    <n v="0.79"/>
    <n v="8"/>
    <n v="4"/>
    <n v="0.38"/>
    <d v="1899-12-30T00:10:53"/>
    <n v="0"/>
    <s v="Walk-in"/>
    <n v="0.93081728422828525"/>
    <m/>
    <n v="27.000000004190952"/>
    <m/>
    <n v="56.999999997206032"/>
    <s v="الثلاثاء"/>
    <m/>
    <m/>
    <m/>
    <n v="5.9999999986030161"/>
  </r>
  <r>
    <s v="P100063"/>
    <s v="Pediatrics"/>
    <s v="Urgent Care"/>
    <s v="Scheduled"/>
    <d v="2024-03-03T00:00:00"/>
    <d v="2024-03-03T16:45:00"/>
    <d v="2024-03-03T16:11:00"/>
    <s v="Afternoon"/>
    <d v="2024-03-03T16:15:00"/>
    <d v="2024-03-03T16:20:00"/>
    <d v="2024-03-03T18:44:00"/>
    <d v="2024-03-03T19:14:00"/>
    <d v="2024-03-03T19:59:00"/>
    <d v="2024-03-03T21:16:00"/>
    <n v="0.54"/>
    <n v="2"/>
    <n v="4"/>
    <n v="0.17"/>
    <m/>
    <n v="1"/>
    <s v="Online"/>
    <n v="0.22405280319541432"/>
    <m/>
    <n v="152.99999999580905"/>
    <m/>
    <n v="304.99999999883585"/>
    <s v="الأحد"/>
    <m/>
    <m/>
    <m/>
    <n v="-33.999999995576218"/>
  </r>
  <r>
    <s v="P100069"/>
    <s v="Pediatrics"/>
    <s v="Urgent Care"/>
    <s v="Scheduled"/>
    <d v="2024-03-12T00:00:00"/>
    <d v="2024-03-12T12:00:00"/>
    <d v="2024-03-12T11:57:00"/>
    <s v="Morning"/>
    <d v="2024-03-12T11:59:00"/>
    <d v="2024-03-12T12:02:00"/>
    <d v="2024-03-12T12:30:00"/>
    <d v="2024-03-12T13:02:00"/>
    <d v="2024-03-12T13:33:00"/>
    <d v="2024-03-12T13:42:00"/>
    <n v="0.54"/>
    <n v="5"/>
    <n v="10"/>
    <n v="0.26"/>
    <m/>
    <n v="1"/>
    <s v="Online"/>
    <n v="0.97169523050703954"/>
    <m/>
    <n v="33.000000002793968"/>
    <m/>
    <n v="104.99999999650754"/>
    <s v="الثلاثاء"/>
    <m/>
    <m/>
    <m/>
    <n v="-2.9999999993015081"/>
  </r>
  <r>
    <s v="P100070"/>
    <s v="Pediatrics"/>
    <s v="Follow-up"/>
    <s v="Scheduled"/>
    <d v="2024-02-17T00:00:00"/>
    <d v="2024-02-17T08:15:00"/>
    <d v="2024-02-17T08:03:00"/>
    <s v="Morning"/>
    <d v="2024-02-17T08:07:00"/>
    <d v="2024-02-17T08:14:00"/>
    <d v="2024-02-17T08:35:00"/>
    <d v="2024-02-17T09:07:00"/>
    <d v="2024-02-17T10:31:00"/>
    <d v="2024-02-17T11:22:00"/>
    <n v="0.6"/>
    <n v="5"/>
    <n v="15"/>
    <n v="0.34"/>
    <m/>
    <n v="1"/>
    <s v="Online"/>
    <n v="0.81456335877218122"/>
    <m/>
    <n v="31.999999999534339"/>
    <m/>
    <n v="198.99999999906868"/>
    <s v="السبت"/>
    <m/>
    <m/>
    <m/>
    <n v="-11.999999997206032"/>
  </r>
  <r>
    <s v="P100072"/>
    <s v="Pediatrics"/>
    <s v="Specialist Referral"/>
    <s v="Scheduled"/>
    <d v="2024-03-20T00:00:00"/>
    <d v="2024-03-20T14:00:00"/>
    <d v="2024-03-20T13:33:00"/>
    <s v="Afternoon"/>
    <d v="2024-03-20T13:36:00"/>
    <d v="2024-03-20T13:46:00"/>
    <d v="2024-03-20T14:03:00"/>
    <d v="2024-03-20T14:11:00"/>
    <d v="2024-03-20T15:39:00"/>
    <d v="2024-03-20T16:10:00"/>
    <n v="0.85"/>
    <n v="3"/>
    <n v="4"/>
    <n v="0.13"/>
    <m/>
    <n v="1"/>
    <s v="Online"/>
    <n v="0.57378197105345485"/>
    <m/>
    <n v="30.00000000349246"/>
    <m/>
    <n v="156.99999999837019"/>
    <s v="الأربعاء"/>
    <m/>
    <m/>
    <m/>
    <n v="-27.000000004190952"/>
  </r>
  <r>
    <s v="P100073"/>
    <s v="Pediatrics"/>
    <s v="Specialist Referral"/>
    <s v="Scheduled"/>
    <d v="2024-03-12T00:00:00"/>
    <d v="2024-03-12T10:00:00"/>
    <d v="2024-03-12T09:37:00"/>
    <s v="Morning"/>
    <d v="2024-03-12T09:41:00"/>
    <d v="2024-03-12T09:47:00"/>
    <d v="2024-03-12T10:27:00"/>
    <d v="2024-03-12T10:34:00"/>
    <d v="2024-03-12T11:28:00"/>
    <d v="2024-03-12T12:12:00"/>
    <n v="0.3"/>
    <n v="2"/>
    <n v="15"/>
    <n v="0.18"/>
    <m/>
    <n v="1"/>
    <s v="Online"/>
    <n v="0.91924355196047691"/>
    <m/>
    <n v="50.000000005820766"/>
    <m/>
    <n v="155.00000000232831"/>
    <s v="الثلاثاء"/>
    <m/>
    <m/>
    <m/>
    <n v="-23.000000001629815"/>
  </r>
  <r>
    <s v="P100123"/>
    <s v="Pediatrics"/>
    <s v="Urgent Care"/>
    <s v="Walk-in"/>
    <d v="2024-03-04T00:00:00"/>
    <d v="2024-03-04T08:00:00"/>
    <d v="2024-03-04T07:37:00"/>
    <s v="Morning"/>
    <d v="2024-03-04T07:38:00"/>
    <d v="2024-03-04T07:47:00"/>
    <d v="2024-03-04T08:39:00"/>
    <d v="2024-03-04T09:07:00"/>
    <d v="2024-03-04T09:49:00"/>
    <d v="2024-03-04T10:38:00"/>
    <n v="0.94"/>
    <n v="7"/>
    <n v="6"/>
    <n v="0.24"/>
    <d v="1899-12-30T00:42:51"/>
    <n v="0"/>
    <s v="Walk-in"/>
    <n v="0.29640841076570168"/>
    <m/>
    <n v="62.000000003026798"/>
    <m/>
    <n v="181.00000000325963"/>
    <s v="الإثنين"/>
    <m/>
    <m/>
    <m/>
    <n v="-23.000000001629815"/>
  </r>
  <r>
    <s v="P100144"/>
    <s v="Pediatrics"/>
    <s v="Follow-up"/>
    <s v="Scheduled"/>
    <d v="2024-01-02T00:00:00"/>
    <d v="2024-01-02T15:30:00"/>
    <d v="2024-01-02T15:06:00"/>
    <s v="Afternoon"/>
    <d v="2024-01-02T15:10:00"/>
    <d v="2024-01-02T15:14:00"/>
    <d v="2024-01-02T16:28:00"/>
    <d v="2024-01-02T17:00:00"/>
    <d v="2024-01-02T18:25:00"/>
    <d v="2024-01-02T20:32:00"/>
    <n v="0.91"/>
    <n v="4"/>
    <n v="10"/>
    <n v="0.38"/>
    <m/>
    <n v="1"/>
    <s v="Online"/>
    <n v="0.60982626505668336"/>
    <m/>
    <n v="82.000000005355105"/>
    <m/>
    <n v="326.00000000442378"/>
    <s v="الثلاثاء"/>
    <m/>
    <m/>
    <m/>
    <n v="-24.000000004889444"/>
  </r>
  <r>
    <s v="P100151"/>
    <s v="Pediatrics"/>
    <s v="Specialist Referral"/>
    <s v="Emergency"/>
    <d v="2024-02-09T00:00:00"/>
    <d v="2024-02-09T08:15:00"/>
    <d v="2024-02-09T07:51:00"/>
    <s v="Morning"/>
    <d v="2024-02-09T07:53:00"/>
    <d v="2024-02-09T08:01:00"/>
    <d v="2024-02-09T09:40:00"/>
    <d v="2024-02-09T10:03:00"/>
    <d v="2024-02-09T10:59:00"/>
    <d v="2024-02-09T11:34:00"/>
    <n v="0.48"/>
    <n v="2"/>
    <n v="3"/>
    <n v="0.34"/>
    <d v="1899-12-30T00:01:11"/>
    <n v="0"/>
    <s v="Walk-in"/>
    <n v="3.3269757632384489E-2"/>
    <m/>
    <n v="109.00000000954606"/>
    <m/>
    <n v="223.00000000395812"/>
    <s v="الجمعة"/>
    <m/>
    <m/>
    <m/>
    <n v="-24.000000004889444"/>
  </r>
  <r>
    <s v="P100153"/>
    <s v="Pediatrics"/>
    <s v="Specialist Referral"/>
    <s v="Scheduled"/>
    <d v="2024-03-20T00:00:00"/>
    <d v="2024-03-20T13:30:00"/>
    <d v="2024-03-20T13:30:00"/>
    <s v="Afternoon"/>
    <d v="2024-03-20T13:33:00"/>
    <d v="2024-03-20T13:40:00"/>
    <d v="2024-03-20T13:42:00"/>
    <d v="2024-03-20T13:55:00"/>
    <d v="2024-03-20T14:38:00"/>
    <d v="2024-03-20T16:38:00"/>
    <n v="0.51"/>
    <n v="2"/>
    <n v="7"/>
    <n v="0.46"/>
    <m/>
    <n v="1"/>
    <s v="Online"/>
    <n v="0.15026651529192092"/>
    <m/>
    <n v="11.999999997206032"/>
    <m/>
    <n v="188.00000000512227"/>
    <s v="الأربعاء"/>
    <m/>
    <m/>
    <m/>
    <n v="0"/>
  </r>
  <r>
    <s v="P100163"/>
    <s v="Pediatrics"/>
    <s v="Follow-up"/>
    <s v="Scheduled"/>
    <d v="2024-02-08T00:00:00"/>
    <d v="2024-02-08T12:15:00"/>
    <d v="2024-02-08T11:52:00"/>
    <s v="Morning"/>
    <d v="2024-02-08T11:53:00"/>
    <d v="2024-02-08T12:04:00"/>
    <d v="2024-02-08T12:51:00"/>
    <d v="2024-02-08T13:26:00"/>
    <d v="2024-02-08T14:01:00"/>
    <d v="2024-02-08T15:33:00"/>
    <n v="0.54"/>
    <n v="3"/>
    <n v="8"/>
    <n v="0.34"/>
    <m/>
    <n v="1"/>
    <s v="Online"/>
    <n v="0.85108348931311217"/>
    <m/>
    <n v="59.00000000372529"/>
    <m/>
    <n v="221.00000000791624"/>
    <s v="الخميس"/>
    <m/>
    <m/>
    <m/>
    <n v="-23.000000001629815"/>
  </r>
  <r>
    <s v="P100183"/>
    <s v="Pediatrics"/>
    <s v="Urgent Care"/>
    <s v="Scheduled"/>
    <d v="2024-01-07T00:00:00"/>
    <d v="2024-01-07T11:15:00"/>
    <d v="2024-01-07T11:15:00"/>
    <s v="Morning"/>
    <d v="2024-01-07T11:19:00"/>
    <d v="2024-01-07T11:26:00"/>
    <d v="2024-01-07T12:14:00"/>
    <d v="2024-01-07T12:26:00"/>
    <d v="2024-01-07T12:45:00"/>
    <d v="2024-01-07T13:02:00"/>
    <n v="0.89"/>
    <n v="3"/>
    <n v="9"/>
    <n v="0.48"/>
    <m/>
    <n v="1"/>
    <s v="Online"/>
    <n v="0.98790435245284047"/>
    <m/>
    <n v="59.00000000372529"/>
    <m/>
    <n v="107.0000000030268"/>
    <s v="الأحد"/>
    <m/>
    <m/>
    <m/>
    <n v="0"/>
  </r>
  <r>
    <s v="P100211"/>
    <s v="Pediatrics"/>
    <s v="New Patient"/>
    <s v="Scheduled"/>
    <d v="2024-01-03T00:00:00"/>
    <d v="2024-01-03T10:30:00"/>
    <d v="2024-01-03T10:13:00"/>
    <s v="Morning"/>
    <d v="2024-01-03T10:15:00"/>
    <d v="2024-01-03T10:21:00"/>
    <d v="2024-01-03T12:36:00"/>
    <d v="2024-01-03T12:47:00"/>
    <d v="2024-01-03T12:47:00"/>
    <d v="2024-01-03T14:41:00"/>
    <n v="0.39"/>
    <n v="8"/>
    <n v="6"/>
    <n v="0.14000000000000001"/>
    <m/>
    <n v="1"/>
    <s v="Online"/>
    <n v="0.39528624514222055"/>
    <m/>
    <n v="143.00000000512227"/>
    <m/>
    <n v="268.00000000395812"/>
    <s v="الأربعاء"/>
    <m/>
    <m/>
    <m/>
    <n v="-17.000000003026798"/>
  </r>
  <r>
    <s v="P100278"/>
    <s v="Pediatrics"/>
    <s v="New Patient"/>
    <s v="Scheduled"/>
    <d v="2024-02-20T00:00:00"/>
    <d v="2024-02-20T16:30:00"/>
    <d v="2024-02-20T16:06:00"/>
    <s v="Afternoon"/>
    <d v="2024-02-20T16:09:00"/>
    <d v="2024-02-20T16:13:00"/>
    <d v="2024-02-20T16:26:00"/>
    <d v="2024-02-20T16:40:00"/>
    <d v="2024-02-20T16:40:00"/>
    <d v="2024-02-20T18:05:00"/>
    <n v="0.42"/>
    <n v="6"/>
    <n v="10"/>
    <n v="0.17"/>
    <m/>
    <n v="1"/>
    <s v="Online"/>
    <n v="6.3916197491810545E-2"/>
    <m/>
    <n v="20.000000002328306"/>
    <m/>
    <n v="119.00000000023283"/>
    <s v="الثلاثاء"/>
    <m/>
    <m/>
    <m/>
    <n v="-24.000000004889444"/>
  </r>
  <r>
    <s v="P100280"/>
    <s v="Pediatrics"/>
    <s v="Specialist Referral"/>
    <s v="Emergency"/>
    <d v="2024-01-02T00:00:00"/>
    <d v="2024-01-02T15:45:00"/>
    <d v="2024-01-02T15:46:00"/>
    <s v="Afternoon"/>
    <d v="2024-01-02T15:51:00"/>
    <d v="2024-01-02T16:00:00"/>
    <d v="2024-01-02T17:08:00"/>
    <d v="2024-01-02T17:29:00"/>
    <d v="2024-01-02T17:29:00"/>
    <d v="2024-01-02T18:50:00"/>
    <n v="0.49"/>
    <n v="6"/>
    <n v="14"/>
    <n v="0.46"/>
    <d v="1899-12-30T00:52:33"/>
    <n v="0"/>
    <s v="Walk-in"/>
    <n v="0.64355576325192188"/>
    <m/>
    <n v="81.999999994877726"/>
    <m/>
    <n v="183.99999999208376"/>
    <s v="الثلاثاء"/>
    <m/>
    <m/>
    <m/>
    <n v="1.000000003259629"/>
  </r>
  <r>
    <s v="P100288"/>
    <s v="Pediatrics"/>
    <s v="New Patient"/>
    <s v="Emergency"/>
    <d v="2024-03-09T00:00:00"/>
    <d v="2024-03-09T08:45:00"/>
    <d v="2024-03-09T08:42:00"/>
    <s v="Morning"/>
    <d v="2024-03-09T08:47:00"/>
    <d v="2024-03-09T08:48:00"/>
    <d v="2024-03-09T08:57:00"/>
    <d v="2024-03-09T09:28:00"/>
    <d v="2024-03-09T11:31:00"/>
    <d v="2024-03-09T13:01:00"/>
    <n v="0.65"/>
    <n v="8"/>
    <n v="12"/>
    <n v="0.49"/>
    <d v="1899-12-30T00:48:06"/>
    <n v="0"/>
    <s v="Walk-in"/>
    <n v="0.29061183800042756"/>
    <m/>
    <n v="14.99999999650754"/>
    <m/>
    <n v="258.99999999557622"/>
    <s v="السبت"/>
    <m/>
    <m/>
    <m/>
    <n v="-2.9999999993015081"/>
  </r>
  <r>
    <s v="P100295"/>
    <s v="Pediatrics"/>
    <s v="Urgent Care"/>
    <s v="Scheduled"/>
    <d v="2024-01-01T00:00:00"/>
    <d v="2024-01-01T13:15:00"/>
    <d v="2024-01-01T13:18:00"/>
    <s v="Afternoon"/>
    <d v="2024-01-01T13:22:00"/>
    <d v="2024-01-01T13:25:00"/>
    <d v="2024-01-01T13:56:00"/>
    <d v="2024-01-01T14:01:00"/>
    <d v="2024-01-01T14:30:00"/>
    <d v="2024-01-01T14:49:00"/>
    <n v="0.34"/>
    <n v="6"/>
    <n v="5"/>
    <n v="0.22"/>
    <m/>
    <n v="1"/>
    <s v="Online"/>
    <n v="0.35169903531934976"/>
    <m/>
    <n v="37.999999998137355"/>
    <m/>
    <n v="90.99999999278225"/>
    <s v="الإثنين"/>
    <m/>
    <m/>
    <m/>
    <n v="2.9999999993015081"/>
  </r>
  <r>
    <s v="P100304"/>
    <s v="Pediatrics"/>
    <s v="Specialist Referral"/>
    <s v="Walk-in"/>
    <d v="2024-01-20T00:00:00"/>
    <d v="2024-01-20T11:30:00"/>
    <d v="2024-01-20T11:39:00"/>
    <s v="Morning"/>
    <d v="2024-01-20T11:41:00"/>
    <d v="2024-01-20T11:49:00"/>
    <d v="2024-01-20T12:56:00"/>
    <d v="2024-01-20T13:01:00"/>
    <d v="2024-01-20T13:46:00"/>
    <d v="2024-01-20T14:00:00"/>
    <n v="0.69"/>
    <n v="8"/>
    <n v="9"/>
    <n v="0.22"/>
    <d v="1899-12-30T00:45:44"/>
    <n v="0"/>
    <s v="Walk-in"/>
    <n v="7.5475921337228025E-3"/>
    <m/>
    <n v="76.999999999534339"/>
    <m/>
    <n v="140.99999999860302"/>
    <s v="السبت"/>
    <m/>
    <m/>
    <m/>
    <n v="9.0000000083819032"/>
  </r>
  <r>
    <s v="P100305"/>
    <s v="Pediatrics"/>
    <s v="New Patient"/>
    <s v="Scheduled"/>
    <d v="2024-02-25T00:00:00"/>
    <d v="2024-02-25T12:45:00"/>
    <d v="2024-02-25T12:25:00"/>
    <s v="Afternoon"/>
    <d v="2024-02-25T12:29:00"/>
    <d v="2024-02-25T12:36:00"/>
    <d v="2024-02-25T13:41:00"/>
    <d v="2024-02-25T13:52:00"/>
    <d v="2024-02-25T13:52:00"/>
    <d v="2024-02-25T14:31:00"/>
    <n v="0.73"/>
    <n v="5"/>
    <n v="10"/>
    <n v="0.22"/>
    <m/>
    <n v="1"/>
    <s v="Online"/>
    <n v="0.90796468708061617"/>
    <m/>
    <n v="76.000000006752089"/>
    <m/>
    <n v="126.00000000209548"/>
    <s v="الأحد"/>
    <m/>
    <m/>
    <m/>
    <n v="-20.000000002328306"/>
  </r>
  <r>
    <s v="P100308"/>
    <s v="Pediatrics"/>
    <s v="Urgent Care"/>
    <s v="Scheduled"/>
    <d v="2024-03-21T00:00:00"/>
    <d v="2024-03-21T14:15:00"/>
    <d v="2024-03-21T14:10:00"/>
    <s v="Afternoon"/>
    <d v="2024-03-21T14:15:00"/>
    <d v="2024-03-21T14:22:00"/>
    <d v="2024-03-21T14:44:00"/>
    <d v="2024-03-21T14:58:00"/>
    <d v="2024-03-21T14:58:00"/>
    <d v="2024-03-21T15:05:00"/>
    <n v="0.33"/>
    <n v="5"/>
    <n v="11"/>
    <n v="0.41"/>
    <m/>
    <n v="1"/>
    <s v="Online"/>
    <n v="0.57174902520366311"/>
    <m/>
    <n v="33.999999995576218"/>
    <m/>
    <n v="54.999999990686774"/>
    <s v="الخميس"/>
    <m/>
    <m/>
    <m/>
    <n v="-4.9999999953433871"/>
  </r>
  <r>
    <s v="P100315"/>
    <s v="Pediatrics"/>
    <s v="Specialist Referral"/>
    <s v="Scheduled"/>
    <d v="2024-02-16T00:00:00"/>
    <d v="2024-02-16T09:15:00"/>
    <d v="2024-02-16T09:01:00"/>
    <s v="Morning"/>
    <d v="2024-02-16T09:03:00"/>
    <d v="2024-02-16T09:05:00"/>
    <d v="2024-02-16T09:37:00"/>
    <d v="2024-02-16T09:42:00"/>
    <d v="2024-02-16T11:42:00"/>
    <d v="2024-02-16T12:47:00"/>
    <n v="0.73"/>
    <n v="5"/>
    <n v="13"/>
    <n v="0.38"/>
    <m/>
    <n v="1"/>
    <s v="Online"/>
    <n v="0.96760817832110957"/>
    <m/>
    <n v="35.999999991618097"/>
    <m/>
    <n v="225.99999999278225"/>
    <s v="الجمعة"/>
    <m/>
    <m/>
    <m/>
    <n v="-13.999999993247911"/>
  </r>
  <r>
    <s v="P100322"/>
    <s v="Pediatrics"/>
    <s v="Specialist Referral"/>
    <s v="Scheduled"/>
    <d v="2024-02-21T00:00:00"/>
    <d v="2024-02-21T15:30:00"/>
    <d v="2024-02-21T15:30:00"/>
    <s v="Afternoon"/>
    <d v="2024-02-21T15:31:00"/>
    <d v="2024-02-21T15:43:00"/>
    <d v="2024-02-21T16:13:00"/>
    <d v="2024-02-21T16:28:00"/>
    <d v="2024-02-21T17:02:00"/>
    <d v="2024-02-21T18:55:00"/>
    <n v="0.56999999999999995"/>
    <n v="4"/>
    <n v="14"/>
    <n v="0.5"/>
    <m/>
    <n v="1"/>
    <s v="Online"/>
    <n v="0.15946316644160252"/>
    <m/>
    <n v="42.999999993480742"/>
    <m/>
    <n v="204.99999999767169"/>
    <s v="الأربعاء"/>
    <m/>
    <m/>
    <m/>
    <n v="0"/>
  </r>
  <r>
    <s v="P100328"/>
    <s v="Pediatrics"/>
    <s v="New Patient"/>
    <s v="Scheduled"/>
    <d v="2024-01-12T00:00:00"/>
    <d v="2024-01-12T13:00:00"/>
    <d v="2024-01-12T12:41:00"/>
    <s v="Afternoon"/>
    <d v="2024-01-12T12:43:00"/>
    <d v="2024-01-12T12:47:00"/>
    <d v="2024-01-12T14:51:00"/>
    <d v="2024-01-12T15:15:00"/>
    <d v="2024-01-12T16:19:00"/>
    <d v="2024-01-12T16:30:00"/>
    <n v="0.56999999999999995"/>
    <n v="5"/>
    <n v="15"/>
    <n v="0.41"/>
    <m/>
    <n v="1"/>
    <s v="Online"/>
    <n v="0.40254905926240114"/>
    <m/>
    <n v="130.00000000465661"/>
    <m/>
    <n v="229.00000000256114"/>
    <s v="الجمعة"/>
    <m/>
    <m/>
    <m/>
    <n v="-18.999999999068677"/>
  </r>
  <r>
    <s v="P100329"/>
    <s v="Pediatrics"/>
    <s v="Urgent Care"/>
    <s v="Scheduled"/>
    <d v="2024-01-19T00:00:00"/>
    <d v="2024-01-19T08:45:00"/>
    <d v="2024-01-19T08:32:00"/>
    <s v="Morning"/>
    <d v="2024-01-19T08:36:00"/>
    <d v="2024-01-19T08:47:00"/>
    <d v="2024-01-19T09:02:00"/>
    <d v="2024-01-19T09:31:00"/>
    <d v="2024-01-19T09:31:00"/>
    <d v="2024-01-19T10:17:00"/>
    <n v="0.49"/>
    <n v="7"/>
    <n v="15"/>
    <n v="0.3"/>
    <m/>
    <n v="1"/>
    <s v="Online"/>
    <n v="0.57371051516895166"/>
    <m/>
    <n v="29.999999993015081"/>
    <m/>
    <n v="104.99999999650754"/>
    <s v="الجمعة"/>
    <m/>
    <m/>
    <m/>
    <n v="-13.000000000465661"/>
  </r>
  <r>
    <s v="P100339"/>
    <s v="Pediatrics"/>
    <s v="Urgent Care"/>
    <s v="Scheduled"/>
    <d v="2024-03-03T00:00:00"/>
    <d v="2024-03-03T10:30:00"/>
    <d v="2024-03-03T10:21:00"/>
    <s v="Morning"/>
    <d v="2024-03-03T10:23:00"/>
    <d v="2024-03-03T10:30:00"/>
    <d v="2024-03-03T10:39:00"/>
    <d v="2024-03-03T10:52:00"/>
    <d v="2024-03-03T12:18:00"/>
    <d v="2024-03-03T12:20:00"/>
    <n v="0.43"/>
    <n v="7"/>
    <n v="14"/>
    <n v="0.35"/>
    <m/>
    <n v="1"/>
    <s v="Online"/>
    <n v="0.49200076356257549"/>
    <m/>
    <n v="17.999999995809048"/>
    <m/>
    <n v="119.00000000023283"/>
    <s v="الأحد"/>
    <m/>
    <m/>
    <m/>
    <n v="-8.9999999979045242"/>
  </r>
  <r>
    <s v="P100346"/>
    <s v="Pediatrics"/>
    <s v="Specialist Referral"/>
    <s v="Scheduled"/>
    <d v="2024-02-15T00:00:00"/>
    <d v="2024-02-15T10:30:00"/>
    <d v="2024-02-15T10:46:00"/>
    <s v="Morning"/>
    <d v="2024-02-15T10:49:00"/>
    <d v="2024-02-15T11:04:00"/>
    <d v="2024-02-15T12:32:00"/>
    <d v="2024-02-15T12:47:00"/>
    <d v="2024-02-15T12:47:00"/>
    <d v="2024-02-15T12:51:00"/>
    <n v="0.72"/>
    <n v="2"/>
    <n v="14"/>
    <n v="0.43"/>
    <m/>
    <n v="1"/>
    <s v="Online"/>
    <n v="7.344113772284E-2"/>
    <m/>
    <n v="105.99999999976717"/>
    <m/>
    <n v="124.99999999883585"/>
    <s v="الخميس"/>
    <m/>
    <m/>
    <m/>
    <n v="15.999999999767169"/>
  </r>
  <r>
    <s v="P100348"/>
    <s v="Pediatrics"/>
    <s v="Follow-up"/>
    <s v="Scheduled"/>
    <d v="2024-02-28T00:00:00"/>
    <d v="2024-02-28T15:15:00"/>
    <d v="2024-02-28T14:52:00"/>
    <s v="Afternoon"/>
    <d v="2024-02-28T14:55:00"/>
    <d v="2024-02-28T15:06:00"/>
    <d v="2024-02-28T15:40:00"/>
    <d v="2024-02-28T16:05:00"/>
    <d v="2024-02-28T16:05:00"/>
    <d v="2024-02-28T16:42:00"/>
    <n v="0.73"/>
    <n v="4"/>
    <n v="12"/>
    <n v="0.28999999999999998"/>
    <m/>
    <n v="1"/>
    <s v="Online"/>
    <n v="8.2263901762642311E-2"/>
    <m/>
    <n v="48.000000009778887"/>
    <m/>
    <n v="110.00000000232831"/>
    <s v="الأربعاء"/>
    <m/>
    <m/>
    <m/>
    <n v="-23.000000001629815"/>
  </r>
  <r>
    <s v="P100350"/>
    <s v="Pediatrics"/>
    <s v="Follow-up"/>
    <s v="Scheduled"/>
    <d v="2024-03-27T00:00:00"/>
    <d v="2024-03-27T12:00:00"/>
    <d v="2024-03-27T11:58:00"/>
    <s v="Morning"/>
    <d v="2024-03-27T12:02:00"/>
    <d v="2024-03-27T12:05:00"/>
    <d v="2024-03-27T12:43:00"/>
    <d v="2024-03-27T13:00:00"/>
    <d v="2024-03-27T13:00:00"/>
    <d v="2024-03-27T13:02:00"/>
    <n v="0.6"/>
    <n v="4"/>
    <n v="5"/>
    <n v="0.19"/>
    <m/>
    <n v="1"/>
    <s v="Online"/>
    <n v="0.40771316087676468"/>
    <m/>
    <n v="45"/>
    <m/>
    <n v="63.999999999068677"/>
    <s v="الأربعاء"/>
    <m/>
    <m/>
    <m/>
    <n v="-1.9999999960418791"/>
  </r>
  <r>
    <s v="P100363"/>
    <s v="Pediatrics"/>
    <s v="Follow-up"/>
    <s v="Walk-in"/>
    <d v="2024-01-08T00:00:00"/>
    <d v="2024-01-08T15:45:00"/>
    <d v="2024-01-08T15:51:00"/>
    <s v="Afternoon"/>
    <d v="2024-01-08T15:56:00"/>
    <d v="2024-01-08T16:03:00"/>
    <d v="2024-01-08T18:21:00"/>
    <d v="2024-01-08T18:39:00"/>
    <d v="2024-01-08T20:04:00"/>
    <d v="2024-01-08T20:13:00"/>
    <n v="0.81"/>
    <n v="3"/>
    <n v="12"/>
    <n v="0.48"/>
    <d v="1899-12-30T00:58:42"/>
    <n v="0"/>
    <s v="Walk-in"/>
    <n v="0.11913549677762481"/>
    <m/>
    <n v="149.99999999650754"/>
    <m/>
    <n v="262.0000000053551"/>
    <s v="الإثنين"/>
    <m/>
    <m/>
    <m/>
    <n v="5.9999999986030161"/>
  </r>
  <r>
    <s v="P100369"/>
    <s v="Pediatrics"/>
    <s v="Specialist Referral"/>
    <s v="Scheduled"/>
    <d v="2024-01-23T00:00:00"/>
    <d v="2024-01-23T16:15:00"/>
    <d v="2024-01-23T16:21:00"/>
    <s v="Afternoon"/>
    <d v="2024-01-23T16:24:00"/>
    <d v="2024-01-23T16:29:00"/>
    <d v="2024-01-23T16:46:00"/>
    <d v="2024-01-23T17:02:00"/>
    <d v="2024-01-23T17:39:00"/>
    <d v="2024-01-23T17:55:00"/>
    <n v="0.38"/>
    <n v="8"/>
    <n v="5"/>
    <n v="0.11"/>
    <m/>
    <n v="1"/>
    <s v="Online"/>
    <n v="0.49836556449222336"/>
    <m/>
    <n v="24.999999997671694"/>
    <m/>
    <n v="94.000000002561137"/>
    <s v="الثلاثاء"/>
    <m/>
    <m/>
    <m/>
    <n v="5.9999999986030161"/>
  </r>
  <r>
    <s v="P100384"/>
    <s v="Pediatrics"/>
    <s v="Urgent Care"/>
    <s v="Walk-in"/>
    <d v="2024-02-13T00:00:00"/>
    <d v="2024-02-13T09:30:00"/>
    <d v="2024-02-13T08:57:00"/>
    <s v="Morning"/>
    <d v="2024-02-13T09:02:00"/>
    <d v="2024-02-13T09:07:00"/>
    <d v="2024-02-13T09:11:00"/>
    <d v="2024-02-13T09:20:00"/>
    <d v="2024-02-13T09:20:00"/>
    <d v="2024-02-13T10:28:00"/>
    <n v="0.45"/>
    <n v="3"/>
    <n v="12"/>
    <n v="0.23"/>
    <d v="1899-12-30T00:02:09"/>
    <n v="0"/>
    <s v="Walk-in"/>
    <n v="0.7826999352773073"/>
    <m/>
    <n v="14.00000000372529"/>
    <m/>
    <n v="91.000000003259629"/>
    <s v="الثلاثاء"/>
    <m/>
    <m/>
    <m/>
    <n v="-33.000000002793968"/>
  </r>
  <r>
    <s v="P100393"/>
    <s v="Pediatrics"/>
    <s v="Urgent Care"/>
    <s v="Walk-in"/>
    <d v="2024-03-07T00:00:00"/>
    <d v="2024-03-07T11:15:00"/>
    <d v="2024-03-07T11:30:00"/>
    <s v="Morning"/>
    <d v="2024-03-07T11:34:00"/>
    <d v="2024-03-07T11:35:00"/>
    <d v="2024-03-07T11:49:00"/>
    <d v="2024-03-07T11:54:00"/>
    <d v="2024-03-07T12:45:00"/>
    <d v="2024-03-07T12:48:00"/>
    <n v="0.38"/>
    <n v="5"/>
    <n v="3"/>
    <n v="0.42"/>
    <d v="1899-12-30T00:37:10"/>
    <n v="0"/>
    <s v="Walk-in"/>
    <n v="0.64770457018567273"/>
    <m/>
    <n v="18.999999999068677"/>
    <m/>
    <n v="78.000000002793968"/>
    <s v="الخميس"/>
    <m/>
    <m/>
    <m/>
    <n v="14.99999999650754"/>
  </r>
  <r>
    <s v="P100396"/>
    <s v="Pediatrics"/>
    <s v="New Patient"/>
    <s v="Scheduled"/>
    <d v="2024-01-14T00:00:00"/>
    <d v="2024-01-14T08:00:00"/>
    <d v="2024-01-14T07:36:00"/>
    <s v="Morning"/>
    <d v="2024-01-14T07:38:00"/>
    <d v="2024-01-14T07:45:00"/>
    <d v="2024-01-14T08:10:00"/>
    <d v="2024-01-14T08:24:00"/>
    <d v="2024-01-14T08:57:00"/>
    <d v="2024-01-14T11:02:00"/>
    <n v="0.73"/>
    <n v="4"/>
    <n v="12"/>
    <n v="0.12"/>
    <m/>
    <n v="1"/>
    <s v="Online"/>
    <n v="3.4909532596562376E-2"/>
    <m/>
    <n v="34.000000006053597"/>
    <m/>
    <n v="206.00000000093132"/>
    <s v="الأحد"/>
    <m/>
    <m/>
    <m/>
    <n v="-24.000000004889444"/>
  </r>
  <r>
    <s v="P100400"/>
    <s v="Pediatrics"/>
    <s v="Follow-up"/>
    <s v="Scheduled"/>
    <d v="2024-02-26T00:00:00"/>
    <d v="2024-02-26T12:15:00"/>
    <d v="2024-02-26T12:09:00"/>
    <s v="Afternoon"/>
    <d v="2024-02-26T12:14:00"/>
    <d v="2024-02-26T12:21:00"/>
    <d v="2024-02-26T13:02:00"/>
    <d v="2024-02-26T13:33:00"/>
    <d v="2024-02-26T14:34:00"/>
    <d v="2024-02-26T16:37:00"/>
    <n v="0.81"/>
    <n v="2"/>
    <n v="15"/>
    <n v="0.15"/>
    <m/>
    <n v="1"/>
    <s v="Online"/>
    <n v="0.58154248459086466"/>
    <m/>
    <n v="53.000000005122274"/>
    <m/>
    <n v="268.00000000395812"/>
    <s v="الإثنين"/>
    <m/>
    <m/>
    <m/>
    <n v="-5.9999999986030161"/>
  </r>
  <r>
    <s v="P100410"/>
    <s v="Pediatrics"/>
    <s v="New Patient"/>
    <s v="Scheduled"/>
    <d v="2024-03-02T00:00:00"/>
    <d v="2024-03-02T09:00:00"/>
    <d v="2024-03-02T08:17:00"/>
    <s v="Morning"/>
    <d v="2024-03-02T08:19:00"/>
    <d v="2024-03-02T08:25:00"/>
    <d v="2024-03-02T08:58:00"/>
    <d v="2024-03-02T09:19:00"/>
    <d v="2024-03-02T10:30:00"/>
    <d v="2024-03-02T11:52:00"/>
    <n v="0.51"/>
    <n v="7"/>
    <n v="5"/>
    <n v="0.44"/>
    <m/>
    <n v="1"/>
    <s v="Online"/>
    <n v="0.82844700589018394"/>
    <m/>
    <n v="41.000000007916242"/>
    <m/>
    <n v="214.99999999883585"/>
    <s v="السبت"/>
    <m/>
    <m/>
    <m/>
    <n v="-43.000000003958121"/>
  </r>
  <r>
    <s v="P100412"/>
    <s v="Pediatrics"/>
    <s v="Specialist Referral"/>
    <s v="Scheduled"/>
    <d v="2024-02-21T00:00:00"/>
    <d v="2024-02-21T14:45:00"/>
    <d v="2024-02-21T14:22:00"/>
    <s v="Afternoon"/>
    <d v="2024-02-21T14:24:00"/>
    <d v="2024-02-21T14:29:00"/>
    <d v="2024-02-21T14:33:00"/>
    <d v="2024-02-21T14:47:00"/>
    <d v="2024-02-21T16:27:00"/>
    <d v="2024-02-21T16:42:00"/>
    <n v="0.8"/>
    <n v="6"/>
    <n v="8"/>
    <n v="0.28999999999999998"/>
    <m/>
    <n v="1"/>
    <s v="Online"/>
    <n v="0.32614576574026766"/>
    <m/>
    <n v="10.999999993946403"/>
    <m/>
    <n v="139.99999999534339"/>
    <s v="الأربعاء"/>
    <m/>
    <m/>
    <m/>
    <n v="-23.000000001629815"/>
  </r>
  <r>
    <s v="P100415"/>
    <s v="Pediatrics"/>
    <s v="New Patient"/>
    <s v="Walk-in"/>
    <d v="2024-03-16T00:00:00"/>
    <d v="2024-03-16T12:15:00"/>
    <d v="2024-03-16T12:36:00"/>
    <s v="Afternoon"/>
    <d v="2024-03-16T12:38:00"/>
    <d v="2024-03-16T12:42:00"/>
    <d v="2024-03-16T12:48:00"/>
    <d v="2024-03-16T12:54:00"/>
    <d v="2024-03-16T14:13:00"/>
    <d v="2024-03-16T14:52:00"/>
    <n v="0.36"/>
    <n v="5"/>
    <n v="15"/>
    <n v="0.33"/>
    <d v="1899-12-30T00:44:35"/>
    <n v="0"/>
    <s v="Walk-in"/>
    <n v="0.26881558970762265"/>
    <m/>
    <n v="11.999999997206032"/>
    <m/>
    <n v="135.99999999278225"/>
    <s v="السبت"/>
    <m/>
    <m/>
    <m/>
    <n v="21.000000005587935"/>
  </r>
  <r>
    <s v="P100420"/>
    <s v="Pediatrics"/>
    <s v="New Patient"/>
    <s v="Walk-in"/>
    <d v="2024-02-06T00:00:00"/>
    <d v="2024-02-06T09:30:00"/>
    <d v="2024-02-06T09:10:00"/>
    <s v="Morning"/>
    <d v="2024-02-06T09:15:00"/>
    <d v="2024-02-06T09:19:00"/>
    <d v="2024-02-06T09:30:00"/>
    <d v="2024-02-06T09:46:00"/>
    <d v="2024-02-06T11:01:00"/>
    <d v="2024-02-06T12:58:00"/>
    <n v="0.33"/>
    <n v="5"/>
    <n v="3"/>
    <n v="0.45"/>
    <d v="1899-12-30T00:13:17"/>
    <n v="0"/>
    <s v="Walk-in"/>
    <n v="0.99084024848748919"/>
    <m/>
    <n v="20.000000002328306"/>
    <m/>
    <n v="227.99999999930151"/>
    <s v="الثلاثاء"/>
    <m/>
    <m/>
    <m/>
    <n v="-20.000000002328306"/>
  </r>
  <r>
    <s v="P100421"/>
    <s v="Pediatrics"/>
    <s v="Specialist Referral"/>
    <s v="Scheduled"/>
    <d v="2024-03-30T00:00:00"/>
    <d v="2024-03-30T12:45:00"/>
    <d v="2024-03-30T12:13:00"/>
    <s v="Afternoon"/>
    <d v="2024-03-30T12:18:00"/>
    <d v="2024-03-30T12:29:00"/>
    <d v="2024-03-30T13:34:00"/>
    <d v="2024-03-30T13:42:00"/>
    <d v="2024-03-30T14:37:00"/>
    <d v="2024-03-30T15:37:00"/>
    <n v="0.62"/>
    <n v="6"/>
    <n v="12"/>
    <n v="0.36"/>
    <m/>
    <n v="1"/>
    <s v="Online"/>
    <n v="0.40019097443828322"/>
    <m/>
    <n v="81.000000002095476"/>
    <m/>
    <n v="203.99999999441206"/>
    <s v="السبت"/>
    <m/>
    <m/>
    <m/>
    <n v="-31.999999999534339"/>
  </r>
  <r>
    <s v="P100440"/>
    <s v="Pediatrics"/>
    <s v="Urgent Care"/>
    <s v="Scheduled"/>
    <d v="2024-03-21T00:00:00"/>
    <d v="2024-03-21T14:30:00"/>
    <d v="2024-03-21T14:11:00"/>
    <s v="Afternoon"/>
    <d v="2024-03-21T14:13:00"/>
    <d v="2024-03-21T14:20:00"/>
    <d v="2024-03-21T14:26:00"/>
    <d v="2024-03-21T14:54:00"/>
    <d v="2024-03-21T16:01:00"/>
    <d v="2024-03-21T16:14:00"/>
    <n v="0.55000000000000004"/>
    <n v="2"/>
    <n v="10"/>
    <n v="0.13"/>
    <m/>
    <n v="1"/>
    <s v="Online"/>
    <n v="0.70275470530832818"/>
    <m/>
    <n v="15.000000006984919"/>
    <m/>
    <n v="123.00000000279397"/>
    <s v="الخميس"/>
    <m/>
    <m/>
    <m/>
    <n v="-18.999999999068677"/>
  </r>
  <r>
    <s v="P100466"/>
    <s v="Pediatrics"/>
    <s v="New Patient"/>
    <s v="Walk-in"/>
    <d v="2024-03-27T00:00:00"/>
    <d v="2024-03-27T08:15:00"/>
    <d v="2024-03-27T08:14:00"/>
    <s v="Morning"/>
    <d v="2024-03-27T08:15:00"/>
    <d v="2024-03-27T08:18:00"/>
    <d v="2024-03-27T08:26:00"/>
    <d v="2024-03-27T08:48:00"/>
    <d v="2024-03-27T09:43:00"/>
    <d v="2024-03-27T09:49:00"/>
    <n v="0.72"/>
    <n v="8"/>
    <n v="10"/>
    <n v="0.37"/>
    <d v="1899-12-30T00:17:56"/>
    <n v="0"/>
    <s v="Walk-in"/>
    <n v="0.51167505285533743"/>
    <m/>
    <n v="12.000000007683411"/>
    <m/>
    <n v="95.000000005820766"/>
    <s v="الأربعاء"/>
    <m/>
    <m/>
    <m/>
    <n v="-1.000000003259629"/>
  </r>
  <r>
    <s v="P100479"/>
    <s v="Pediatrics"/>
    <s v="Urgent Care"/>
    <s v="Walk-in"/>
    <d v="2024-03-11T00:00:00"/>
    <d v="2024-03-11T15:15:00"/>
    <d v="2024-03-11T14:54:00"/>
    <s v="Afternoon"/>
    <d v="2024-03-11T14:57:00"/>
    <d v="2024-03-11T15:05:00"/>
    <d v="2024-03-11T15:49:00"/>
    <d v="2024-03-11T16:03:00"/>
    <d v="2024-03-11T17:25:00"/>
    <d v="2024-03-11T18:46:00"/>
    <n v="0.39"/>
    <n v="6"/>
    <n v="4"/>
    <n v="0.39"/>
    <d v="1899-12-30T00:02:31"/>
    <n v="0"/>
    <s v="Walk-in"/>
    <n v="0.1842418679220984"/>
    <m/>
    <n v="55.000000001164153"/>
    <m/>
    <n v="232.00000000186265"/>
    <s v="الإثنين"/>
    <m/>
    <m/>
    <m/>
    <n v="-20.999999995110556"/>
  </r>
  <r>
    <s v="P100491"/>
    <s v="Pediatrics"/>
    <s v="Specialist Referral"/>
    <s v="Scheduled"/>
    <d v="2024-02-23T00:00:00"/>
    <d v="2024-02-23T16:15:00"/>
    <d v="2024-02-23T15:22:00"/>
    <s v="Afternoon"/>
    <d v="2024-02-23T15:25:00"/>
    <d v="2024-02-23T15:27:00"/>
    <d v="2024-02-23T15:44:00"/>
    <d v="2024-02-23T16:01:00"/>
    <d v="2024-02-23T17:10:00"/>
    <d v="2024-02-23T17:22:00"/>
    <n v="0.87"/>
    <n v="6"/>
    <n v="8"/>
    <n v="0.45"/>
    <m/>
    <n v="1"/>
    <s v="Online"/>
    <n v="1.1123257008124221E-2"/>
    <m/>
    <n v="21.999999998370185"/>
    <m/>
    <n v="120.00000000349246"/>
    <s v="الجمعة"/>
    <m/>
    <m/>
    <m/>
    <n v="-53.000000005122274"/>
  </r>
  <r>
    <s v="P100498"/>
    <s v="Pediatrics"/>
    <s v="Urgent Care"/>
    <s v="Scheduled"/>
    <d v="2024-03-29T00:00:00"/>
    <d v="2024-03-29T12:45:00"/>
    <d v="2024-03-29T12:23:00"/>
    <s v="Afternoon"/>
    <d v="2024-03-29T12:26:00"/>
    <d v="2024-03-29T12:29:00"/>
    <d v="2024-03-29T13:10:00"/>
    <d v="2024-03-29T13:34:00"/>
    <d v="2024-03-29T14:09:00"/>
    <d v="2024-03-29T15:25:00"/>
    <n v="0.44"/>
    <n v="5"/>
    <n v="12"/>
    <n v="0.27"/>
    <m/>
    <n v="1"/>
    <s v="Online"/>
    <n v="0.62378353973708578"/>
    <m/>
    <n v="46.999999996041879"/>
    <m/>
    <n v="181.99999999604188"/>
    <s v="الجمعة"/>
    <m/>
    <m/>
    <m/>
    <n v="-21.999999998370185"/>
  </r>
  <r>
    <s v="P100511"/>
    <s v="Pediatrics"/>
    <s v="Specialist Referral"/>
    <s v="Scheduled"/>
    <d v="2024-03-08T00:00:00"/>
    <d v="2024-03-08T16:00:00"/>
    <d v="2024-03-08T16:13:00"/>
    <s v="Afternoon"/>
    <d v="2024-03-08T16:17:00"/>
    <d v="2024-03-08T16:25:00"/>
    <d v="2024-03-08T16:59:00"/>
    <d v="2024-03-08T17:17:00"/>
    <d v="2024-03-08T17:48:00"/>
    <d v="2024-03-08T18:10:00"/>
    <n v="0.6"/>
    <n v="3"/>
    <n v="14"/>
    <n v="0.43"/>
    <m/>
    <n v="1"/>
    <s v="Online"/>
    <n v="0.55444448331903273"/>
    <m/>
    <n v="46.000000003259629"/>
    <m/>
    <n v="117.00000000419095"/>
    <s v="الجمعة"/>
    <m/>
    <m/>
    <m/>
    <n v="13.000000000465661"/>
  </r>
  <r>
    <s v="P100521"/>
    <s v="Pediatrics"/>
    <s v="Follow-up"/>
    <s v="Scheduled"/>
    <d v="2024-01-23T00:00:00"/>
    <d v="2024-01-23T15:00:00"/>
    <d v="2024-01-23T14:51:00"/>
    <s v="Afternoon"/>
    <d v="2024-01-23T14:53:00"/>
    <d v="2024-01-23T14:55:00"/>
    <d v="2024-01-23T17:21:00"/>
    <d v="2024-01-23T17:40:00"/>
    <d v="2024-01-23T17:40:00"/>
    <d v="2024-01-23T17:46:00"/>
    <n v="0.36"/>
    <n v="8"/>
    <n v="3"/>
    <n v="0.4"/>
    <m/>
    <n v="1"/>
    <s v="Online"/>
    <n v="0.2352154139311059"/>
    <m/>
    <n v="149.99999999650754"/>
    <m/>
    <n v="174.99999999417923"/>
    <s v="الثلاثاء"/>
    <m/>
    <m/>
    <m/>
    <n v="-8.9999999979045242"/>
  </r>
  <r>
    <s v="P100561"/>
    <s v="Pediatrics"/>
    <s v="Specialist Referral"/>
    <s v="Walk-in"/>
    <d v="2024-02-21T00:00:00"/>
    <d v="2024-02-21T12:45:00"/>
    <d v="2024-02-21T12:37:00"/>
    <s v="Afternoon"/>
    <d v="2024-02-21T12:42:00"/>
    <d v="2024-02-21T12:43:00"/>
    <d v="2024-02-21T13:56:00"/>
    <d v="2024-02-21T14:07:00"/>
    <d v="2024-02-21T14:07:00"/>
    <d v="2024-02-21T15:30:00"/>
    <n v="0.47"/>
    <n v="3"/>
    <n v="11"/>
    <n v="0.33"/>
    <d v="1899-12-30T00:47:42"/>
    <n v="0"/>
    <s v="Walk-in"/>
    <n v="0.49920747394041765"/>
    <m/>
    <n v="79.000000006053597"/>
    <m/>
    <n v="173.00000000861473"/>
    <s v="الأربعاء"/>
    <m/>
    <m/>
    <m/>
    <n v="-8.0000000051222742"/>
  </r>
  <r>
    <s v="P100576"/>
    <s v="Pediatrics"/>
    <s v="Specialist Referral"/>
    <s v="Scheduled"/>
    <d v="2024-03-27T00:00:00"/>
    <d v="2024-03-27T15:45:00"/>
    <d v="2024-03-27T15:34:00"/>
    <s v="Afternoon"/>
    <d v="2024-03-27T15:37:00"/>
    <d v="2024-03-27T15:43:00"/>
    <d v="2024-03-27T15:52:00"/>
    <d v="2024-03-27T16:16:00"/>
    <d v="2024-03-27T17:21:00"/>
    <d v="2024-03-27T17:30:00"/>
    <n v="0.3"/>
    <n v="7"/>
    <n v="11"/>
    <n v="0.47"/>
    <m/>
    <n v="1"/>
    <s v="Online"/>
    <n v="0.45036284303534324"/>
    <m/>
    <n v="18.000000006286427"/>
    <m/>
    <n v="116.00000000093132"/>
    <s v="الأربعاء"/>
    <m/>
    <m/>
    <m/>
    <n v="-11.000000004423782"/>
  </r>
  <r>
    <s v="P100579"/>
    <s v="Pediatrics"/>
    <s v="Specialist Referral"/>
    <s v="Emergency"/>
    <d v="2024-01-01T00:00:00"/>
    <d v="2024-01-01T15:45:00"/>
    <d v="2024-01-01T15:28:00"/>
    <s v="Afternoon"/>
    <d v="2024-01-01T15:29:00"/>
    <d v="2024-01-01T15:36:00"/>
    <d v="2024-01-01T15:49:00"/>
    <d v="2024-01-01T16:21:00"/>
    <d v="2024-01-01T17:00:00"/>
    <d v="2024-01-01T17:02:00"/>
    <n v="0.7"/>
    <n v="7"/>
    <n v="15"/>
    <n v="0.23"/>
    <d v="1899-12-30T00:36:59"/>
    <n v="0"/>
    <s v="Walk-in"/>
    <n v="0.53947940835961572"/>
    <m/>
    <n v="21.000000005587935"/>
    <m/>
    <n v="94.000000002561137"/>
    <s v="الإثنين"/>
    <m/>
    <m/>
    <m/>
    <n v="-17.000000003026798"/>
  </r>
  <r>
    <s v="P100581"/>
    <s v="Pediatrics"/>
    <s v="Follow-up"/>
    <s v="Scheduled"/>
    <d v="2024-03-10T00:00:00"/>
    <d v="2024-03-10T16:15:00"/>
    <d v="2024-03-10T15:56:00"/>
    <s v="Afternoon"/>
    <d v="2024-03-10T15:57:00"/>
    <d v="2024-03-10T16:04:00"/>
    <d v="2024-03-10T16:09:00"/>
    <d v="2024-03-10T16:37:00"/>
    <d v="2024-03-10T17:25:00"/>
    <d v="2024-03-10T17:28:00"/>
    <n v="0.38"/>
    <n v="3"/>
    <n v="7"/>
    <n v="0.19"/>
    <m/>
    <n v="1"/>
    <s v="Online"/>
    <n v="0.79942044845610372"/>
    <m/>
    <n v="13.000000000465661"/>
    <m/>
    <n v="91.999999996041879"/>
    <s v="الأحد"/>
    <m/>
    <m/>
    <m/>
    <n v="-18.999999999068677"/>
  </r>
  <r>
    <s v="P100587"/>
    <s v="Pediatrics"/>
    <s v="Specialist Referral"/>
    <s v="Scheduled"/>
    <d v="2024-03-12T00:00:00"/>
    <d v="2024-03-12T08:45:00"/>
    <d v="2024-03-12T09:04:00"/>
    <s v="Morning"/>
    <d v="2024-03-12T09:05:00"/>
    <d v="2024-03-12T09:16:00"/>
    <d v="2024-03-12T09:45:00"/>
    <d v="2024-03-12T09:56:00"/>
    <d v="2024-03-12T10:32:00"/>
    <d v="2024-03-12T10:50:00"/>
    <n v="0.66"/>
    <n v="3"/>
    <n v="3"/>
    <n v="0.21"/>
    <m/>
    <n v="1"/>
    <s v="Online"/>
    <n v="0.79006893840368475"/>
    <m/>
    <n v="40.999999997438863"/>
    <m/>
    <n v="105.99999999976717"/>
    <s v="الثلاثاء"/>
    <m/>
    <m/>
    <m/>
    <n v="18.999999999068677"/>
  </r>
  <r>
    <s v="P100592"/>
    <s v="Pediatrics"/>
    <s v="New Patient"/>
    <s v="Walk-in"/>
    <d v="2024-02-15T00:00:00"/>
    <d v="2024-02-15T11:30:00"/>
    <d v="2024-02-15T11:31:00"/>
    <s v="Morning"/>
    <d v="2024-02-15T11:32:00"/>
    <d v="2024-02-15T11:42:00"/>
    <d v="2024-02-15T11:55:00"/>
    <d v="2024-02-15T12:17:00"/>
    <d v="2024-02-15T12:50:00"/>
    <d v="2024-02-15T14:11:00"/>
    <n v="0.48"/>
    <n v="2"/>
    <n v="12"/>
    <n v="0.16"/>
    <d v="1899-12-30T00:40:03"/>
    <n v="0"/>
    <s v="Walk-in"/>
    <n v="0.20260837983908087"/>
    <m/>
    <n v="24.000000004889444"/>
    <m/>
    <n v="159.99999999767169"/>
    <s v="الخميس"/>
    <m/>
    <m/>
    <m/>
    <n v="1.000000003259629"/>
  </r>
  <r>
    <s v="P100597"/>
    <s v="Pediatrics"/>
    <s v="Specialist Referral"/>
    <s v="Walk-in"/>
    <d v="2024-01-13T00:00:00"/>
    <d v="2024-01-13T11:45:00"/>
    <d v="2024-01-13T11:47:00"/>
    <s v="Morning"/>
    <d v="2024-01-13T11:50:00"/>
    <d v="2024-01-13T11:55:00"/>
    <d v="2024-01-13T12:00:00"/>
    <d v="2024-01-13T12:16:00"/>
    <d v="2024-01-13T12:16:00"/>
    <d v="2024-01-13T12:19:00"/>
    <n v="0.36"/>
    <n v="5"/>
    <n v="10"/>
    <n v="0.33"/>
    <d v="1899-12-30T00:53:32"/>
    <n v="0"/>
    <s v="Walk-in"/>
    <n v="0.87811040770844406"/>
    <m/>
    <n v="13.000000000465661"/>
    <m/>
    <n v="31.999999999534339"/>
    <s v="السبت"/>
    <m/>
    <m/>
    <m/>
    <n v="1.9999999960418791"/>
  </r>
  <r>
    <s v="P100604"/>
    <s v="Pediatrics"/>
    <s v="Urgent Care"/>
    <s v="Scheduled"/>
    <d v="2024-03-07T00:00:00"/>
    <d v="2024-03-07T11:00:00"/>
    <d v="2024-03-07T10:30:00"/>
    <s v="Morning"/>
    <d v="2024-03-07T10:35:00"/>
    <d v="2024-03-07T10:40:00"/>
    <d v="2024-03-07T10:55:00"/>
    <d v="2024-03-07T11:06:00"/>
    <d v="2024-03-07T11:06:00"/>
    <d v="2024-03-07T12:19:00"/>
    <n v="0.65"/>
    <n v="4"/>
    <n v="3"/>
    <n v="0.31"/>
    <m/>
    <n v="1"/>
    <s v="Online"/>
    <n v="0.31068838435442647"/>
    <m/>
    <n v="24.999999997671694"/>
    <m/>
    <n v="108.99999999906868"/>
    <s v="الخميس"/>
    <m/>
    <m/>
    <m/>
    <n v="-30.00000000349246"/>
  </r>
  <r>
    <s v="P100607"/>
    <s v="Pediatrics"/>
    <s v="Follow-up"/>
    <s v="Scheduled"/>
    <d v="2024-02-19T00:00:00"/>
    <d v="2024-02-19T13:00:00"/>
    <d v="2024-02-19T12:44:00"/>
    <s v="Afternoon"/>
    <d v="2024-02-19T12:46:00"/>
    <d v="2024-02-19T12:59:00"/>
    <d v="2024-02-19T13:47:00"/>
    <d v="2024-02-19T14:12:00"/>
    <d v="2024-02-19T15:14:00"/>
    <d v="2024-02-19T17:17:00"/>
    <n v="0.63"/>
    <n v="5"/>
    <n v="9"/>
    <n v="0.14000000000000001"/>
    <m/>
    <n v="1"/>
    <s v="Online"/>
    <n v="0.26122375819171439"/>
    <m/>
    <n v="63.000000006286427"/>
    <m/>
    <n v="272.99999999930151"/>
    <s v="الإثنين"/>
    <m/>
    <m/>
    <m/>
    <n v="-15.999999999767169"/>
  </r>
  <r>
    <s v="P100616"/>
    <s v="Pediatrics"/>
    <s v="New Patient"/>
    <s v="Scheduled"/>
    <d v="2024-03-15T00:00:00"/>
    <d v="2024-03-15T09:00:00"/>
    <d v="2024-03-15T08:54:00"/>
    <s v="Morning"/>
    <d v="2024-03-15T08:56:00"/>
    <d v="2024-03-15T08:59:00"/>
    <d v="2024-03-15T09:13:00"/>
    <d v="2024-03-15T09:55:00"/>
    <d v="2024-03-15T10:58:00"/>
    <d v="2024-03-15T11:10:00"/>
    <n v="0.56999999999999995"/>
    <n v="3"/>
    <n v="6"/>
    <n v="0.14000000000000001"/>
    <m/>
    <n v="1"/>
    <s v="Online"/>
    <n v="0.72401674521833848"/>
    <m/>
    <n v="18.999999999068677"/>
    <m/>
    <n v="136.00000000325963"/>
    <s v="الجمعة"/>
    <m/>
    <m/>
    <m/>
    <n v="-5.9999999986030161"/>
  </r>
  <r>
    <s v="P100623"/>
    <s v="Pediatrics"/>
    <s v="Urgent Care"/>
    <s v="Scheduled"/>
    <d v="2024-01-28T00:00:00"/>
    <d v="2024-01-28T08:15:00"/>
    <d v="2024-01-28T08:22:00"/>
    <s v="Morning"/>
    <d v="2024-01-28T08:25:00"/>
    <d v="2024-01-28T08:38:00"/>
    <d v="2024-01-28T08:41:00"/>
    <d v="2024-01-28T08:48:00"/>
    <d v="2024-01-28T10:33:00"/>
    <d v="2024-01-28T11:13:00"/>
    <n v="0.76"/>
    <n v="7"/>
    <n v="3"/>
    <n v="0.18"/>
    <m/>
    <n v="1"/>
    <s v="Online"/>
    <n v="0.26458468481628239"/>
    <m/>
    <n v="18.999999999068677"/>
    <m/>
    <n v="171.00000000209548"/>
    <s v="الأحد"/>
    <m/>
    <m/>
    <m/>
    <n v="7.0000000018626451"/>
  </r>
  <r>
    <s v="P100636"/>
    <s v="Pediatrics"/>
    <s v="New Patient"/>
    <s v="Walk-in"/>
    <d v="2024-02-20T00:00:00"/>
    <d v="2024-02-20T16:15:00"/>
    <d v="2024-02-20T15:32:00"/>
    <s v="Afternoon"/>
    <d v="2024-02-20T15:34:00"/>
    <d v="2024-02-20T15:40:00"/>
    <d v="2024-02-20T16:27:00"/>
    <d v="2024-02-20T16:43:00"/>
    <d v="2024-02-20T17:22:00"/>
    <d v="2024-02-20T19:13:00"/>
    <n v="0.71"/>
    <n v="5"/>
    <n v="8"/>
    <n v="0.42"/>
    <d v="1899-12-30T00:40:05"/>
    <n v="0"/>
    <s v="Walk-in"/>
    <n v="0.33574082902153091"/>
    <m/>
    <n v="55.000000001164153"/>
    <m/>
    <n v="220.99999999743886"/>
    <s v="الثلاثاء"/>
    <m/>
    <m/>
    <m/>
    <n v="-43.000000003958121"/>
  </r>
  <r>
    <s v="P100637"/>
    <s v="Pediatrics"/>
    <s v="Urgent Care"/>
    <s v="Scheduled"/>
    <d v="2024-03-23T00:00:00"/>
    <d v="2024-03-23T16:15:00"/>
    <d v="2024-03-23T16:04:00"/>
    <s v="Afternoon"/>
    <d v="2024-03-23T16:06:00"/>
    <d v="2024-03-23T16:10:00"/>
    <d v="2024-03-23T16:18:00"/>
    <d v="2024-03-23T16:32:00"/>
    <d v="2024-03-23T17:34:00"/>
    <d v="2024-03-23T18:26:00"/>
    <n v="0.72"/>
    <n v="2"/>
    <n v="14"/>
    <n v="0.1"/>
    <m/>
    <n v="1"/>
    <s v="Online"/>
    <n v="0.930674789672431"/>
    <m/>
    <n v="14.00000000372529"/>
    <m/>
    <n v="142.00000000186265"/>
    <s v="السبت"/>
    <m/>
    <m/>
    <m/>
    <n v="-11.000000004423782"/>
  </r>
  <r>
    <s v="P100639"/>
    <s v="Pediatrics"/>
    <s v="Urgent Care"/>
    <s v="Scheduled"/>
    <d v="2024-01-09T00:00:00"/>
    <d v="2024-01-09T13:15:00"/>
    <d v="2024-01-09T13:04:00"/>
    <s v="Afternoon"/>
    <d v="2024-01-09T13:06:00"/>
    <d v="2024-01-09T13:12:00"/>
    <d v="2024-01-09T13:32:00"/>
    <d v="2024-01-09T13:38:00"/>
    <d v="2024-01-09T14:16:00"/>
    <d v="2024-01-09T14:22:00"/>
    <n v="0.79"/>
    <n v="7"/>
    <n v="11"/>
    <n v="0.36"/>
    <m/>
    <n v="1"/>
    <s v="Online"/>
    <n v="0.21803848274245019"/>
    <m/>
    <n v="27.999999996973202"/>
    <m/>
    <n v="78.000000002793968"/>
    <s v="الثلاثاء"/>
    <m/>
    <m/>
    <m/>
    <n v="-11.000000004423782"/>
  </r>
  <r>
    <s v="P100652"/>
    <s v="Pediatrics"/>
    <s v="New Patient"/>
    <s v="Scheduled"/>
    <d v="2024-02-17T00:00:00"/>
    <d v="2024-02-17T12:30:00"/>
    <d v="2024-02-17T12:31:00"/>
    <s v="Afternoon"/>
    <d v="2024-02-17T12:33:00"/>
    <d v="2024-02-17T12:46:00"/>
    <d v="2024-02-17T15:10:00"/>
    <d v="2024-02-17T15:28:00"/>
    <d v="2024-02-17T15:43:00"/>
    <d v="2024-02-17T15:53:00"/>
    <n v="0.38"/>
    <n v="2"/>
    <n v="5"/>
    <n v="0.15"/>
    <m/>
    <n v="1"/>
    <s v="Online"/>
    <n v="0.37984082372674233"/>
    <m/>
    <n v="159.00000000488944"/>
    <m/>
    <n v="202.00000000884756"/>
    <s v="السبت"/>
    <m/>
    <m/>
    <m/>
    <n v="0.99999999278225005"/>
  </r>
  <r>
    <s v="P100673"/>
    <s v="Pediatrics"/>
    <s v="Specialist Referral"/>
    <s v="Scheduled"/>
    <d v="2024-01-09T00:00:00"/>
    <d v="2024-01-09T10:00:00"/>
    <d v="2024-01-09T09:23:00"/>
    <s v="Morning"/>
    <d v="2024-01-09T09:24:00"/>
    <d v="2024-01-09T09:29:00"/>
    <d v="2024-01-09T10:07:00"/>
    <d v="2024-01-09T10:39:00"/>
    <d v="2024-01-09T11:50:00"/>
    <d v="2024-01-09T12:03:00"/>
    <n v="0.54"/>
    <n v="4"/>
    <n v="6"/>
    <n v="0.41"/>
    <m/>
    <n v="1"/>
    <s v="Online"/>
    <n v="0.26274527531233904"/>
    <m/>
    <n v="43.999999996740371"/>
    <m/>
    <n v="159.99999999767169"/>
    <s v="الثلاثاء"/>
    <m/>
    <m/>
    <m/>
    <n v="-36.999999994877726"/>
  </r>
  <r>
    <s v="P100674"/>
    <s v="Pediatrics"/>
    <s v="Specialist Referral"/>
    <s v="Scheduled"/>
    <d v="2024-01-28T00:00:00"/>
    <d v="2024-01-28T16:15:00"/>
    <d v="2024-01-28T16:27:00"/>
    <s v="Afternoon"/>
    <d v="2024-01-28T16:32:00"/>
    <d v="2024-01-28T16:46:00"/>
    <d v="2024-01-28T17:19:00"/>
    <d v="2024-01-28T17:43:00"/>
    <d v="2024-01-28T17:43:00"/>
    <d v="2024-01-28T17:55:00"/>
    <n v="0.57999999999999996"/>
    <n v="7"/>
    <n v="4"/>
    <n v="0.32"/>
    <m/>
    <n v="1"/>
    <s v="Online"/>
    <n v="0.58792096727546506"/>
    <m/>
    <n v="52.000000001862645"/>
    <m/>
    <n v="88.000000003958121"/>
    <s v="الأحد"/>
    <m/>
    <m/>
    <m/>
    <n v="11.999999997206032"/>
  </r>
  <r>
    <s v="P100676"/>
    <s v="Pediatrics"/>
    <s v="Follow-up"/>
    <s v="Scheduled"/>
    <d v="2024-01-19T00:00:00"/>
    <d v="2024-01-19T15:30:00"/>
    <d v="2024-01-19T15:12:00"/>
    <s v="Afternoon"/>
    <d v="2024-01-19T15:16:00"/>
    <d v="2024-01-19T15:21:00"/>
    <d v="2024-01-19T15:39:00"/>
    <d v="2024-01-19T16:04:00"/>
    <d v="2024-01-19T17:53:00"/>
    <d v="2024-01-19T19:24:00"/>
    <n v="0.92"/>
    <n v="6"/>
    <n v="7"/>
    <n v="0.21"/>
    <m/>
    <n v="1"/>
    <s v="Online"/>
    <n v="0.83797904960347047"/>
    <m/>
    <n v="27.000000004190952"/>
    <m/>
    <n v="252.00000000419095"/>
    <s v="الجمعة"/>
    <m/>
    <m/>
    <m/>
    <n v="-18.000000006286427"/>
  </r>
  <r>
    <s v="P100684"/>
    <s v="Pediatrics"/>
    <s v="New Patient"/>
    <s v="Scheduled"/>
    <d v="2024-02-18T00:00:00"/>
    <d v="2024-02-18T14:30:00"/>
    <d v="2024-02-18T14:00:00"/>
    <s v="Afternoon"/>
    <d v="2024-02-18T14:01:00"/>
    <d v="2024-02-18T14:12:00"/>
    <d v="2024-02-18T14:58:00"/>
    <d v="2024-02-18T15:27:00"/>
    <d v="2024-02-18T16:42:00"/>
    <d v="2024-02-18T17:00:00"/>
    <n v="0.49"/>
    <n v="3"/>
    <n v="11"/>
    <n v="0.21"/>
    <m/>
    <n v="1"/>
    <s v="Online"/>
    <n v="0.12442123163267171"/>
    <m/>
    <n v="58.000000000465661"/>
    <m/>
    <n v="180"/>
    <s v="الأحد"/>
    <m/>
    <m/>
    <m/>
    <n v="-29.999999993015081"/>
  </r>
  <r>
    <s v="P100689"/>
    <s v="Pediatrics"/>
    <s v="Urgent Care"/>
    <s v="Emergency"/>
    <d v="2024-01-22T00:00:00"/>
    <d v="2024-01-22T10:15:00"/>
    <d v="2024-01-22T09:33:00"/>
    <s v="Morning"/>
    <d v="2024-01-22T09:35:00"/>
    <d v="2024-01-22T09:44:00"/>
    <d v="2024-01-22T10:24:00"/>
    <d v="2024-01-22T10:56:00"/>
    <d v="2024-01-22T11:30:00"/>
    <d v="2024-01-22T12:20:00"/>
    <n v="0.35"/>
    <n v="4"/>
    <n v="15"/>
    <n v="0.13"/>
    <d v="1899-12-30T00:36:19"/>
    <n v="0"/>
    <s v="Walk-in"/>
    <n v="0.61802336937494451"/>
    <m/>
    <n v="50.999999998603016"/>
    <m/>
    <n v="166.99999999953434"/>
    <s v="الإثنين"/>
    <m/>
    <m/>
    <m/>
    <n v="-42.000000000698492"/>
  </r>
  <r>
    <s v="P100698"/>
    <s v="Pediatrics"/>
    <s v="Follow-up"/>
    <s v="Scheduled"/>
    <d v="2024-03-28T00:00:00"/>
    <d v="2024-03-28T15:30:00"/>
    <d v="2024-03-28T15:14:00"/>
    <s v="Afternoon"/>
    <d v="2024-03-28T15:15:00"/>
    <d v="2024-03-28T15:23:00"/>
    <d v="2024-03-28T15:35:00"/>
    <d v="2024-03-28T16:03:00"/>
    <d v="2024-03-28T17:28:00"/>
    <d v="2024-03-28T18:05:00"/>
    <n v="0.91"/>
    <n v="4"/>
    <n v="14"/>
    <n v="0.3"/>
    <m/>
    <n v="1"/>
    <s v="Online"/>
    <n v="0.67922233678597088"/>
    <m/>
    <n v="20.999999995110556"/>
    <m/>
    <n v="170.9999999916181"/>
    <s v="الخميس"/>
    <m/>
    <m/>
    <m/>
    <n v="-15.999999999767169"/>
  </r>
  <r>
    <s v="P100705"/>
    <s v="Pediatrics"/>
    <s v="Follow-up"/>
    <s v="Walk-in"/>
    <d v="2024-01-27T00:00:00"/>
    <d v="2024-01-27T14:30:00"/>
    <d v="2024-01-27T14:26:00"/>
    <s v="Afternoon"/>
    <d v="2024-01-27T14:29:00"/>
    <d v="2024-01-27T14:33:00"/>
    <d v="2024-01-27T15:08:00"/>
    <d v="2024-01-27T15:22:00"/>
    <d v="2024-01-27T16:46:00"/>
    <d v="2024-01-27T17:01:00"/>
    <n v="0.65"/>
    <n v="2"/>
    <n v="6"/>
    <n v="0.4"/>
    <d v="1899-12-30T00:34:32"/>
    <n v="0"/>
    <s v="Walk-in"/>
    <n v="0.20728813381325528"/>
    <m/>
    <n v="42.000000000698492"/>
    <m/>
    <n v="154.99999999185093"/>
    <s v="السبت"/>
    <m/>
    <m/>
    <m/>
    <n v="-3.9999999920837581"/>
  </r>
  <r>
    <s v="P100717"/>
    <s v="Pediatrics"/>
    <s v="Urgent Care"/>
    <s v="Scheduled"/>
    <d v="2024-02-12T00:00:00"/>
    <d v="2024-02-12T15:30:00"/>
    <d v="2024-02-12T15:34:00"/>
    <s v="Afternoon"/>
    <d v="2024-02-12T15:36:00"/>
    <d v="2024-02-12T15:45:00"/>
    <d v="2024-02-12T17:01:00"/>
    <d v="2024-02-12T17:25:00"/>
    <d v="2024-02-12T19:18:00"/>
    <d v="2024-02-12T20:43:00"/>
    <n v="0.39"/>
    <n v="7"/>
    <n v="13"/>
    <n v="0.11"/>
    <m/>
    <n v="1"/>
    <s v="Online"/>
    <n v="0.5745743875763254"/>
    <m/>
    <n v="87.000000000698492"/>
    <m/>
    <n v="309.00000000139698"/>
    <s v="الإثنين"/>
    <m/>
    <m/>
    <m/>
    <n v="3.9999999920837581"/>
  </r>
  <r>
    <s v="P100724"/>
    <s v="Pediatrics"/>
    <s v="Follow-up"/>
    <s v="Scheduled"/>
    <d v="2024-03-19T00:00:00"/>
    <d v="2024-03-19T11:45:00"/>
    <d v="2024-03-19T11:28:00"/>
    <s v="Morning"/>
    <d v="2024-03-19T11:32:00"/>
    <d v="2024-03-19T11:38:00"/>
    <d v="2024-03-19T12:43:00"/>
    <d v="2024-03-19T12:55:00"/>
    <d v="2024-03-19T12:55:00"/>
    <d v="2024-03-19T14:12:00"/>
    <n v="0.9"/>
    <n v="8"/>
    <n v="3"/>
    <n v="0.13"/>
    <m/>
    <n v="1"/>
    <s v="Online"/>
    <n v="0.46843435560877511"/>
    <m/>
    <n v="75.00000000349246"/>
    <m/>
    <n v="164.00000000023283"/>
    <s v="الثلاثاء"/>
    <m/>
    <m/>
    <m/>
    <n v="-17.000000003026798"/>
  </r>
  <r>
    <s v="P100727"/>
    <s v="Pediatrics"/>
    <s v="New Patient"/>
    <s v="Walk-in"/>
    <d v="2024-01-20T00:00:00"/>
    <d v="2024-01-20T12:15:00"/>
    <d v="2024-01-20T12:04:00"/>
    <s v="Afternoon"/>
    <d v="2024-01-20T12:07:00"/>
    <d v="2024-01-20T12:13:00"/>
    <d v="2024-01-20T15:28:00"/>
    <d v="2024-01-20T15:40:00"/>
    <d v="2024-01-20T15:40:00"/>
    <d v="2024-01-20T15:47:00"/>
    <n v="0.52"/>
    <n v="3"/>
    <n v="9"/>
    <n v="0.28999999999999998"/>
    <d v="1899-12-30T00:09:54"/>
    <n v="0"/>
    <s v="Walk-in"/>
    <n v="0.33136324681470464"/>
    <m/>
    <n v="203.99999999441206"/>
    <m/>
    <n v="222.99999999348074"/>
    <s v="السبت"/>
    <m/>
    <m/>
    <m/>
    <n v="-10.999999993946403"/>
  </r>
  <r>
    <s v="P100733"/>
    <s v="Pediatrics"/>
    <s v="Specialist Referral"/>
    <s v="Scheduled"/>
    <d v="2024-01-27T00:00:00"/>
    <d v="2024-01-27T12:00:00"/>
    <d v="2024-01-27T11:41:00"/>
    <s v="Morning"/>
    <d v="2024-01-27T11:42:00"/>
    <d v="2024-01-27T11:46:00"/>
    <d v="2024-01-27T12:50:00"/>
    <d v="2024-01-27T13:19:00"/>
    <d v="2024-01-27T13:58:00"/>
    <d v="2024-01-27T14:09:00"/>
    <n v="0.73"/>
    <n v="4"/>
    <n v="3"/>
    <n v="0.21"/>
    <m/>
    <n v="1"/>
    <s v="Online"/>
    <n v="0.17406437076816195"/>
    <m/>
    <n v="68.999999994412065"/>
    <m/>
    <n v="148.00000000046566"/>
    <s v="السبت"/>
    <m/>
    <m/>
    <m/>
    <n v="-18.999999999068677"/>
  </r>
  <r>
    <s v="P100744"/>
    <s v="Pediatrics"/>
    <s v="Specialist Referral"/>
    <s v="Scheduled"/>
    <d v="2024-01-29T00:00:00"/>
    <d v="2024-01-29T12:15:00"/>
    <d v="2024-01-29T12:26:00"/>
    <s v="Afternoon"/>
    <d v="2024-01-29T12:31:00"/>
    <d v="2024-01-29T12:35:00"/>
    <d v="2024-01-29T12:51:00"/>
    <d v="2024-01-29T13:06:00"/>
    <d v="2024-01-29T13:39:00"/>
    <d v="2024-01-29T15:19:00"/>
    <n v="0.67"/>
    <n v="8"/>
    <n v="12"/>
    <n v="0.49"/>
    <m/>
    <n v="1"/>
    <s v="Online"/>
    <n v="0.36638671076770235"/>
    <m/>
    <n v="24.999999997671694"/>
    <m/>
    <n v="172.99999999813735"/>
    <s v="الإثنين"/>
    <m/>
    <m/>
    <m/>
    <n v="11.000000004423782"/>
  </r>
  <r>
    <s v="P100754"/>
    <s v="Pediatrics"/>
    <s v="Urgent Care"/>
    <s v="Scheduled"/>
    <d v="2024-01-16T00:00:00"/>
    <d v="2024-01-16T10:30:00"/>
    <d v="2024-01-16T10:20:00"/>
    <s v="Morning"/>
    <d v="2024-01-16T10:24:00"/>
    <d v="2024-01-16T10:29:00"/>
    <d v="2024-01-16T11:46:00"/>
    <d v="2024-01-16T11:58:00"/>
    <d v="2024-01-16T11:58:00"/>
    <d v="2024-01-16T12:28:00"/>
    <n v="0.32"/>
    <n v="8"/>
    <n v="8"/>
    <n v="0.28999999999999998"/>
    <m/>
    <n v="1"/>
    <s v="Online"/>
    <n v="0.43073665856873899"/>
    <m/>
    <n v="85.999999997438863"/>
    <m/>
    <n v="127.99999999813735"/>
    <s v="الثلاثاء"/>
    <m/>
    <m/>
    <m/>
    <n v="-10.000000001164153"/>
  </r>
  <r>
    <s v="P100775"/>
    <s v="Pediatrics"/>
    <s v="Urgent Care"/>
    <s v="Scheduled"/>
    <d v="2024-02-08T00:00:00"/>
    <d v="2024-02-08T13:45:00"/>
    <d v="2024-02-08T13:33:00"/>
    <s v="Afternoon"/>
    <d v="2024-02-08T13:37:00"/>
    <d v="2024-02-08T13:46:00"/>
    <d v="2024-02-08T15:53:00"/>
    <d v="2024-02-08T16:19:00"/>
    <d v="2024-02-08T17:43:00"/>
    <d v="2024-02-08T18:01:00"/>
    <n v="0.63"/>
    <n v="7"/>
    <n v="13"/>
    <n v="0.26"/>
    <m/>
    <n v="1"/>
    <s v="Online"/>
    <n v="0.46023907046942936"/>
    <m/>
    <n v="140.00000000582077"/>
    <m/>
    <n v="268.00000000395812"/>
    <s v="الخميس"/>
    <m/>
    <m/>
    <m/>
    <n v="-11.999999997206032"/>
  </r>
  <r>
    <s v="P100786"/>
    <s v="Pediatrics"/>
    <s v="New Patient"/>
    <s v="Scheduled"/>
    <d v="2024-02-01T00:00:00"/>
    <d v="2024-02-01T16:45:00"/>
    <d v="2024-02-01T16:29:00"/>
    <s v="Afternoon"/>
    <d v="2024-02-01T16:33:00"/>
    <d v="2024-02-01T16:46:00"/>
    <d v="2024-02-01T17:29:00"/>
    <d v="2024-02-01T17:38:00"/>
    <d v="2024-02-01T18:37:00"/>
    <d v="2024-02-01T19:24:00"/>
    <n v="0.62"/>
    <n v="2"/>
    <n v="7"/>
    <n v="0.18"/>
    <m/>
    <n v="1"/>
    <s v="Online"/>
    <n v="0.79456231607419037"/>
    <m/>
    <n v="60.000000006984919"/>
    <m/>
    <n v="175.00000000465661"/>
    <s v="الخميس"/>
    <m/>
    <m/>
    <m/>
    <n v="-15.999999999767169"/>
  </r>
  <r>
    <s v="P100795"/>
    <s v="Pediatrics"/>
    <s v="New Patient"/>
    <s v="Walk-in"/>
    <d v="2024-02-14T00:00:00"/>
    <d v="2024-02-14T11:45:00"/>
    <d v="2024-02-14T11:45:00"/>
    <s v="Morning"/>
    <d v="2024-02-14T11:48:00"/>
    <d v="2024-02-14T11:54:00"/>
    <d v="2024-02-14T12:13:00"/>
    <d v="2024-02-14T12:26:00"/>
    <d v="2024-02-14T13:01:00"/>
    <d v="2024-02-14T14:03:00"/>
    <n v="0.49"/>
    <n v="6"/>
    <n v="8"/>
    <n v="0.22"/>
    <d v="1899-12-30T00:55:23"/>
    <n v="0"/>
    <s v="Walk-in"/>
    <n v="0.49850662195181183"/>
    <m/>
    <n v="27.999999996973202"/>
    <m/>
    <n v="137.99999999930151"/>
    <s v="الأربعاء"/>
    <m/>
    <m/>
    <m/>
    <n v="0"/>
  </r>
  <r>
    <s v="P100807"/>
    <s v="Pediatrics"/>
    <s v="Specialist Referral"/>
    <s v="Scheduled"/>
    <d v="2024-02-21T00:00:00"/>
    <d v="2024-02-21T09:30:00"/>
    <d v="2024-02-21T09:17:00"/>
    <s v="Morning"/>
    <d v="2024-02-21T09:21:00"/>
    <d v="2024-02-21T09:30:00"/>
    <d v="2024-02-21T09:46:00"/>
    <d v="2024-02-21T10:22:00"/>
    <d v="2024-02-21T11:41:00"/>
    <d v="2024-02-21T13:47:00"/>
    <n v="0.72"/>
    <n v="2"/>
    <n v="13"/>
    <n v="0.28999999999999998"/>
    <m/>
    <n v="1"/>
    <s v="Online"/>
    <n v="0.73155865450145774"/>
    <m/>
    <n v="29.000000000232831"/>
    <m/>
    <n v="270"/>
    <s v="الأربعاء"/>
    <m/>
    <m/>
    <m/>
    <n v="-13.000000000465661"/>
  </r>
  <r>
    <s v="P100815"/>
    <s v="Pediatrics"/>
    <s v="Follow-up"/>
    <s v="Emergency"/>
    <d v="2024-02-22T00:00:00"/>
    <d v="2024-02-22T15:30:00"/>
    <d v="2024-02-22T15:14:00"/>
    <s v="Afternoon"/>
    <d v="2024-02-22T15:16:00"/>
    <d v="2024-02-22T15:17:00"/>
    <d v="2024-02-22T15:55:00"/>
    <d v="2024-02-22T16:06:00"/>
    <d v="2024-02-22T16:23:00"/>
    <d v="2024-02-22T16:29:00"/>
    <n v="0.93"/>
    <n v="3"/>
    <n v="5"/>
    <n v="0.38"/>
    <d v="1899-12-30T00:20:35"/>
    <n v="0"/>
    <s v="Walk-in"/>
    <n v="0.1970828906304527"/>
    <m/>
    <n v="40.999999997438863"/>
    <m/>
    <n v="74.999999993015081"/>
    <s v="الخميس"/>
    <m/>
    <m/>
    <m/>
    <n v="-15.999999999767169"/>
  </r>
  <r>
    <s v="P100819"/>
    <s v="Pediatrics"/>
    <s v="Follow-up"/>
    <s v="Scheduled"/>
    <d v="2024-02-25T00:00:00"/>
    <d v="2024-02-25T14:45:00"/>
    <d v="2024-02-25T14:41:00"/>
    <s v="Afternoon"/>
    <d v="2024-02-25T14:46:00"/>
    <d v="2024-02-25T14:55:00"/>
    <d v="2024-02-25T15:31:00"/>
    <d v="2024-02-25T15:47:00"/>
    <d v="2024-02-25T16:02:00"/>
    <d v="2024-02-25T16:17:00"/>
    <n v="0.46"/>
    <n v="6"/>
    <n v="5"/>
    <n v="0.38"/>
    <m/>
    <n v="1"/>
    <s v="Online"/>
    <n v="0.15311986275897549"/>
    <m/>
    <n v="49.999999995343387"/>
    <m/>
    <n v="95.999999998603016"/>
    <s v="الأحد"/>
    <m/>
    <m/>
    <m/>
    <n v="-4.0000000025611371"/>
  </r>
  <r>
    <s v="P100821"/>
    <s v="Pediatrics"/>
    <s v="New Patient"/>
    <s v="Emergency"/>
    <d v="2024-02-25T00:00:00"/>
    <d v="2024-02-25T12:00:00"/>
    <d v="2024-02-25T11:57:00"/>
    <s v="Morning"/>
    <d v="2024-02-25T12:01:00"/>
    <d v="2024-02-25T12:06:00"/>
    <d v="2024-02-25T12:28:00"/>
    <d v="2024-02-25T12:52:00"/>
    <d v="2024-02-25T13:31:00"/>
    <d v="2024-02-25T13:50:00"/>
    <n v="0.62"/>
    <n v="7"/>
    <n v="3"/>
    <n v="0.13"/>
    <d v="1899-12-30T00:01:26"/>
    <n v="0"/>
    <s v="Walk-in"/>
    <n v="0.6892078506356798"/>
    <m/>
    <n v="30.99999999627471"/>
    <m/>
    <n v="113.00000000162981"/>
    <s v="الأحد"/>
    <m/>
    <m/>
    <m/>
    <n v="-2.9999999993015081"/>
  </r>
  <r>
    <s v="P100844"/>
    <s v="Pediatrics"/>
    <s v="Urgent Care"/>
    <s v="Scheduled"/>
    <d v="2024-03-01T00:00:00"/>
    <d v="2024-03-01T09:00:00"/>
    <d v="2024-03-01T08:39:00"/>
    <s v="Morning"/>
    <d v="2024-03-01T08:40:00"/>
    <d v="2024-03-01T08:44:00"/>
    <d v="2024-03-01T09:13:00"/>
    <d v="2024-03-01T09:42:00"/>
    <d v="2024-03-01T10:07:00"/>
    <d v="2024-03-01T10:27:00"/>
    <n v="0.78"/>
    <n v="6"/>
    <n v="14"/>
    <n v="0.23"/>
    <m/>
    <n v="1"/>
    <s v="Online"/>
    <n v="0.94150717643737103"/>
    <m/>
    <n v="33.999999995576218"/>
    <m/>
    <n v="107.99999999580905"/>
    <s v="الجمعة"/>
    <m/>
    <m/>
    <m/>
    <n v="-20.999999995110556"/>
  </r>
  <r>
    <s v="P100861"/>
    <s v="Pediatrics"/>
    <s v="New Patient"/>
    <s v="Scheduled"/>
    <d v="2024-02-15T00:00:00"/>
    <d v="2024-02-15T14:00:00"/>
    <d v="2024-02-15T13:49:00"/>
    <s v="Afternoon"/>
    <d v="2024-02-15T13:50:00"/>
    <d v="2024-02-15T14:00:00"/>
    <d v="2024-02-15T14:25:00"/>
    <d v="2024-02-15T14:52:00"/>
    <d v="2024-02-15T15:17:00"/>
    <d v="2024-02-15T15:37:00"/>
    <n v="0.93"/>
    <n v="8"/>
    <n v="11"/>
    <n v="0.45"/>
    <m/>
    <n v="1"/>
    <s v="Online"/>
    <n v="0.92929680881085186"/>
    <m/>
    <n v="36.000000002095476"/>
    <m/>
    <n v="107.99999999580905"/>
    <s v="الخميس"/>
    <m/>
    <m/>
    <m/>
    <n v="-11.000000004423782"/>
  </r>
  <r>
    <s v="P100869"/>
    <s v="Pediatrics"/>
    <s v="Follow-up"/>
    <s v="Walk-in"/>
    <d v="2024-01-07T00:00:00"/>
    <d v="2024-01-07T11:30:00"/>
    <d v="2024-01-07T11:44:00"/>
    <s v="Morning"/>
    <d v="2024-01-07T11:48:00"/>
    <d v="2024-01-07T11:55:00"/>
    <d v="2024-01-07T13:28:00"/>
    <d v="2024-01-07T13:46:00"/>
    <d v="2024-01-07T13:46:00"/>
    <d v="2024-01-07T15:06:00"/>
    <n v="0.85"/>
    <n v="6"/>
    <n v="4"/>
    <n v="0.34"/>
    <d v="1899-12-30T00:49:54"/>
    <n v="0"/>
    <s v="Walk-in"/>
    <n v="0.99257026874739962"/>
    <m/>
    <n v="104.00000000372529"/>
    <m/>
    <n v="201.99999999837019"/>
    <s v="الأحد"/>
    <m/>
    <m/>
    <m/>
    <n v="14.00000000372529"/>
  </r>
  <r>
    <s v="P100917"/>
    <s v="Pediatrics"/>
    <s v="New Patient"/>
    <s v="Scheduled"/>
    <d v="2024-02-12T00:00:00"/>
    <d v="2024-02-12T08:00:00"/>
    <d v="2024-02-12T07:32:00"/>
    <s v="Morning"/>
    <d v="2024-02-12T07:34:00"/>
    <d v="2024-02-12T07:42:00"/>
    <d v="2024-02-12T08:44:00"/>
    <d v="2024-02-12T08:56:00"/>
    <d v="2024-02-12T08:56:00"/>
    <d v="2024-02-12T09:04:00"/>
    <n v="0.89"/>
    <n v="5"/>
    <n v="12"/>
    <n v="0.32"/>
    <m/>
    <n v="1"/>
    <s v="Online"/>
    <n v="0.63413497784847939"/>
    <m/>
    <n v="72.000000004190952"/>
    <m/>
    <n v="92.000000006519258"/>
    <s v="الإثنين"/>
    <m/>
    <m/>
    <m/>
    <n v="-28.000000007450581"/>
  </r>
  <r>
    <s v="P100919"/>
    <s v="Pediatrics"/>
    <s v="Specialist Referral"/>
    <s v="Walk-in"/>
    <d v="2024-01-18T00:00:00"/>
    <d v="2024-01-18T16:15:00"/>
    <d v="2024-01-18T15:55:00"/>
    <s v="Afternoon"/>
    <d v="2024-01-18T15:57:00"/>
    <d v="2024-01-18T16:06:00"/>
    <d v="2024-01-18T17:01:00"/>
    <d v="2024-01-18T17:19:00"/>
    <d v="2024-01-18T18:01:00"/>
    <d v="2024-01-18T19:13:00"/>
    <n v="0.44"/>
    <n v="2"/>
    <n v="7"/>
    <n v="0.39"/>
    <d v="1899-12-30T00:02:11"/>
    <n v="0"/>
    <s v="Walk-in"/>
    <n v="0.20397795884374093"/>
    <m/>
    <n v="65.999999995110556"/>
    <m/>
    <n v="197.99999999580905"/>
    <s v="الخميس"/>
    <m/>
    <m/>
    <m/>
    <n v="-20.000000002328306"/>
  </r>
  <r>
    <s v="P100926"/>
    <s v="Pediatrics"/>
    <s v="Follow-up"/>
    <s v="Scheduled"/>
    <d v="2024-03-21T00:00:00"/>
    <d v="2024-03-21T09:00:00"/>
    <d v="2024-03-21T08:54:00"/>
    <s v="Morning"/>
    <d v="2024-03-21T08:56:00"/>
    <d v="2024-03-21T09:02:00"/>
    <d v="2024-03-21T09:35:00"/>
    <d v="2024-03-21T09:49:00"/>
    <d v="2024-03-21T11:15:00"/>
    <d v="2024-03-21T12:26:00"/>
    <n v="0.95"/>
    <n v="5"/>
    <n v="5"/>
    <n v="0.1"/>
    <m/>
    <n v="1"/>
    <s v="Online"/>
    <n v="0.82803598352061014"/>
    <m/>
    <n v="40.999999997438863"/>
    <m/>
    <n v="211.99999999953434"/>
    <s v="الخميس"/>
    <m/>
    <m/>
    <m/>
    <n v="-5.9999999986030161"/>
  </r>
  <r>
    <s v="P100940"/>
    <s v="Pediatrics"/>
    <s v="Specialist Referral"/>
    <s v="Walk-in"/>
    <d v="2024-03-17T00:00:00"/>
    <d v="2024-03-17T12:30:00"/>
    <d v="2024-03-17T11:54:00"/>
    <s v="Morning"/>
    <d v="2024-03-17T11:58:00"/>
    <d v="2024-03-17T12:08:00"/>
    <d v="2024-03-17T12:36:00"/>
    <d v="2024-03-17T13:01:00"/>
    <d v="2024-03-17T13:36:00"/>
    <d v="2024-03-17T14:44:00"/>
    <n v="0.34"/>
    <n v="4"/>
    <n v="6"/>
    <n v="0.39"/>
    <d v="1899-12-30T00:04:21"/>
    <n v="0"/>
    <s v="Walk-in"/>
    <n v="0.43411389616366536"/>
    <m/>
    <n v="42.000000000698492"/>
    <m/>
    <n v="169.99999999883585"/>
    <s v="الأحد"/>
    <m/>
    <m/>
    <m/>
    <n v="-36.000000002095476"/>
  </r>
  <r>
    <s v="P100968"/>
    <s v="Pediatrics"/>
    <s v="Specialist Referral"/>
    <s v="Walk-in"/>
    <d v="2024-03-15T00:00:00"/>
    <d v="2024-03-15T12:45:00"/>
    <d v="2024-03-15T13:03:00"/>
    <s v="Afternoon"/>
    <d v="2024-03-15T13:04:00"/>
    <d v="2024-03-15T13:07:00"/>
    <d v="2024-03-15T14:13:00"/>
    <d v="2024-03-15T14:20:00"/>
    <d v="2024-03-15T14:20:00"/>
    <d v="2024-03-15T16:14:00"/>
    <n v="0.85"/>
    <n v="4"/>
    <n v="10"/>
    <n v="0.31"/>
    <d v="1899-12-30T00:12:32"/>
    <n v="0"/>
    <s v="Walk-in"/>
    <n v="0.1254371816033798"/>
    <m/>
    <n v="70.000000008149073"/>
    <m/>
    <n v="191.00000000442378"/>
    <s v="الجمعة"/>
    <m/>
    <m/>
    <m/>
    <n v="17.999999995809048"/>
  </r>
  <r>
    <s v="P100969"/>
    <s v="Pediatrics"/>
    <s v="New Patient"/>
    <s v="Scheduled"/>
    <d v="2024-02-26T00:00:00"/>
    <d v="2024-02-26T10:30:00"/>
    <d v="2024-02-26T10:22:00"/>
    <s v="Morning"/>
    <d v="2024-02-26T10:24:00"/>
    <d v="2024-02-26T10:30:00"/>
    <d v="2024-02-26T11:24:00"/>
    <d v="2024-02-26T11:31:00"/>
    <d v="2024-02-26T11:31:00"/>
    <d v="2024-02-26T11:34:00"/>
    <n v="0.4"/>
    <n v="2"/>
    <n v="3"/>
    <n v="0.46"/>
    <m/>
    <n v="1"/>
    <s v="Online"/>
    <n v="8.017180273702762E-2"/>
    <m/>
    <n v="62.000000003026798"/>
    <m/>
    <n v="72.000000004190952"/>
    <s v="الإثنين"/>
    <m/>
    <m/>
    <m/>
    <n v="-8.0000000051222742"/>
  </r>
  <r>
    <s v="P100973"/>
    <s v="Pediatrics"/>
    <s v="New Patient"/>
    <s v="Scheduled"/>
    <d v="2024-02-11T00:00:00"/>
    <d v="2024-02-11T11:30:00"/>
    <d v="2024-02-11T11:43:00"/>
    <s v="Morning"/>
    <d v="2024-02-11T11:47:00"/>
    <d v="2024-02-11T11:56:00"/>
    <d v="2024-02-11T14:07:00"/>
    <d v="2024-02-11T14:12:00"/>
    <d v="2024-02-11T14:12:00"/>
    <d v="2024-02-11T15:10:00"/>
    <n v="0.65"/>
    <n v="5"/>
    <n v="13"/>
    <n v="0.14000000000000001"/>
    <m/>
    <n v="1"/>
    <s v="Online"/>
    <n v="0.79107011701701346"/>
    <m/>
    <n v="143.99999999790452"/>
    <m/>
    <n v="207.00000000419095"/>
    <s v="الأحد"/>
    <m/>
    <m/>
    <m/>
    <n v="13.000000000465661"/>
  </r>
  <r>
    <s v="P100977"/>
    <s v="Pediatrics"/>
    <s v="Follow-up"/>
    <s v="Scheduled"/>
    <d v="2024-03-01T00:00:00"/>
    <d v="2024-03-01T16:30:00"/>
    <d v="2024-03-01T16:15:00"/>
    <s v="Afternoon"/>
    <d v="2024-03-01T16:16:00"/>
    <d v="2024-03-01T16:28:00"/>
    <d v="2024-03-01T16:38:00"/>
    <d v="2024-03-01T17:00:00"/>
    <d v="2024-03-01T18:51:00"/>
    <d v="2024-03-01T19:05:00"/>
    <n v="0.31"/>
    <n v="2"/>
    <n v="11"/>
    <n v="0.13"/>
    <m/>
    <n v="1"/>
    <s v="Online"/>
    <n v="0.37211352133131348"/>
    <m/>
    <n v="23.000000001629815"/>
    <m/>
    <n v="169.99999999883585"/>
    <s v="الجمعة"/>
    <m/>
    <m/>
    <m/>
    <n v="-14.99999999650754"/>
  </r>
  <r>
    <s v="P100978"/>
    <s v="Pediatrics"/>
    <s v="New Patient"/>
    <s v="Scheduled"/>
    <d v="2024-02-04T00:00:00"/>
    <d v="2024-02-04T11:45:00"/>
    <d v="2024-02-04T12:00:00"/>
    <s v="Afternoon"/>
    <d v="2024-02-04T12:03:00"/>
    <d v="2024-02-04T12:09:00"/>
    <d v="2024-02-04T12:28:00"/>
    <d v="2024-02-04T12:58:00"/>
    <d v="2024-02-04T13:41:00"/>
    <d v="2024-02-04T13:49:00"/>
    <n v="0.51"/>
    <n v="8"/>
    <n v="3"/>
    <n v="0.32"/>
    <m/>
    <n v="1"/>
    <s v="Online"/>
    <n v="0.6428664950443016"/>
    <m/>
    <n v="27.999999996973202"/>
    <m/>
    <n v="108.99999999906868"/>
    <s v="الأحد"/>
    <m/>
    <m/>
    <m/>
    <n v="14.99999999650754"/>
  </r>
  <r>
    <s v="P100980"/>
    <s v="Pediatrics"/>
    <s v="Follow-up"/>
    <s v="Emergency"/>
    <d v="2024-01-29T00:00:00"/>
    <d v="2024-01-29T12:15:00"/>
    <d v="2024-01-29T11:49:00"/>
    <s v="Morning"/>
    <d v="2024-01-29T11:53:00"/>
    <d v="2024-01-29T12:02:00"/>
    <d v="2024-01-29T12:47:00"/>
    <d v="2024-01-29T13:03:00"/>
    <d v="2024-01-29T14:10:00"/>
    <d v="2024-01-29T14:12:00"/>
    <n v="0.95"/>
    <n v="2"/>
    <n v="13"/>
    <n v="0.39"/>
    <d v="1899-12-30T00:58:53"/>
    <n v="0"/>
    <s v="Walk-in"/>
    <n v="0.87971634118403363"/>
    <m/>
    <n v="58.000000000465661"/>
    <m/>
    <n v="143.00000000512227"/>
    <s v="الإثنين"/>
    <m/>
    <m/>
    <m/>
    <n v="-26.000000000931323"/>
  </r>
  <r>
    <s v="P100987"/>
    <s v="Pediatrics"/>
    <s v="New Patient"/>
    <s v="Scheduled"/>
    <d v="2024-02-26T00:00:00"/>
    <d v="2024-02-26T14:00:00"/>
    <d v="2024-02-26T13:36:00"/>
    <s v="Afternoon"/>
    <d v="2024-02-26T13:41:00"/>
    <d v="2024-02-26T13:49:00"/>
    <d v="2024-02-26T15:01:00"/>
    <d v="2024-02-26T15:12:00"/>
    <d v="2024-02-26T17:05:00"/>
    <d v="2024-02-26T17:11:00"/>
    <n v="0.32"/>
    <n v="3"/>
    <n v="3"/>
    <n v="0.28999999999999998"/>
    <m/>
    <n v="1"/>
    <s v="Online"/>
    <n v="0.50620809707594905"/>
    <m/>
    <n v="85.000000004656613"/>
    <m/>
    <n v="214.99999999883585"/>
    <s v="الإثنين"/>
    <m/>
    <m/>
    <m/>
    <n v="-24.000000004889444"/>
  </r>
  <r>
    <s v="P100991"/>
    <s v="Pediatrics"/>
    <s v="Follow-up"/>
    <s v="Emergency"/>
    <d v="2024-02-11T00:00:00"/>
    <d v="2024-02-11T16:30:00"/>
    <d v="2024-02-11T16:07:00"/>
    <s v="Afternoon"/>
    <d v="2024-02-11T16:11:00"/>
    <d v="2024-02-11T16:16:00"/>
    <d v="2024-02-11T18:14:00"/>
    <d v="2024-02-11T18:40:00"/>
    <d v="2024-02-11T19:32:00"/>
    <d v="2024-02-11T21:14:00"/>
    <n v="0.76"/>
    <n v="8"/>
    <n v="12"/>
    <n v="0.19"/>
    <d v="1899-12-30T00:15:41"/>
    <n v="0"/>
    <s v="Walk-in"/>
    <n v="0.91658785447341395"/>
    <m/>
    <n v="127.0000000053551"/>
    <m/>
    <n v="307.0000000053551"/>
    <s v="الأحد"/>
    <m/>
    <m/>
    <m/>
    <n v="-23.000000001629815"/>
  </r>
  <r>
    <s v="P100005"/>
    <s v="Radiology"/>
    <s v="Specialist Referral"/>
    <s v="Walk-in"/>
    <d v="2024-03-29T00:00:00"/>
    <d v="2024-03-29T16:00:00"/>
    <d v="2024-03-29T15:50:00"/>
    <s v="Afternoon"/>
    <d v="2024-03-29T15:51:00"/>
    <d v="2024-03-29T15:56:00"/>
    <d v="2024-03-29T16:12:00"/>
    <d v="2024-03-29T16:35:00"/>
    <d v="2024-03-29T17:05:00"/>
    <d v="2024-03-29T18:21:00"/>
    <n v="0.5"/>
    <n v="6"/>
    <n v="8"/>
    <n v="0.37"/>
    <d v="1899-12-30T00:58:48"/>
    <n v="0"/>
    <s v="Walk-in"/>
    <n v="5.5137373831896985E-2"/>
    <m/>
    <n v="22.000000008847564"/>
    <m/>
    <n v="150.99999999976717"/>
    <s v="الجمعة"/>
    <m/>
    <m/>
    <m/>
    <n v="-10.000000001164153"/>
  </r>
  <r>
    <s v="P100038"/>
    <s v="Radiology"/>
    <s v="New Patient"/>
    <s v="Emergency"/>
    <d v="2024-01-14T00:00:00"/>
    <d v="2024-01-14T10:00:00"/>
    <d v="2024-01-14T09:22:00"/>
    <s v="Morning"/>
    <d v="2024-01-14T09:26:00"/>
    <d v="2024-01-14T09:30:00"/>
    <d v="2024-01-14T10:09:00"/>
    <d v="2024-01-14T10:19:00"/>
    <d v="2024-01-14T10:19:00"/>
    <d v="2024-01-14T10:22:00"/>
    <n v="0.44"/>
    <n v="7"/>
    <n v="8"/>
    <n v="0.44"/>
    <d v="1899-12-30T00:29:15"/>
    <n v="0"/>
    <s v="Walk-in"/>
    <n v="0.31187934986206645"/>
    <m/>
    <n v="47.000000006519258"/>
    <m/>
    <n v="59.99999999650754"/>
    <s v="الأحد"/>
    <m/>
    <m/>
    <m/>
    <n v="-37.999999998137355"/>
  </r>
  <r>
    <s v="P100043"/>
    <s v="Radiology"/>
    <s v="Urgent Care"/>
    <s v="Scheduled"/>
    <d v="2024-03-25T00:00:00"/>
    <d v="2024-03-25T09:00:00"/>
    <d v="2024-03-25T08:40:00"/>
    <s v="Morning"/>
    <d v="2024-03-25T08:42:00"/>
    <d v="2024-03-25T08:49:00"/>
    <d v="2024-03-25T09:43:00"/>
    <d v="2024-03-25T10:15:00"/>
    <d v="2024-03-25T11:31:00"/>
    <d v="2024-03-25T11:50:00"/>
    <n v="0.71"/>
    <n v="6"/>
    <n v="12"/>
    <n v="0.23"/>
    <m/>
    <n v="1"/>
    <s v="Online"/>
    <n v="0.57065162383420487"/>
    <m/>
    <n v="63.000000006286427"/>
    <m/>
    <n v="190.00000000116415"/>
    <s v="الإثنين"/>
    <m/>
    <m/>
    <m/>
    <n v="-20.000000002328306"/>
  </r>
  <r>
    <s v="P100055"/>
    <s v="Radiology"/>
    <s v="Specialist Referral"/>
    <s v="Walk-in"/>
    <d v="2024-02-04T00:00:00"/>
    <d v="2024-02-04T11:00:00"/>
    <d v="2024-02-04T10:50:00"/>
    <s v="Morning"/>
    <d v="2024-02-04T10:54:00"/>
    <d v="2024-02-04T10:56:00"/>
    <d v="2024-02-04T11:23:00"/>
    <d v="2024-02-04T11:43:00"/>
    <d v="2024-02-04T12:41:00"/>
    <d v="2024-02-04T14:42:00"/>
    <n v="0.53"/>
    <n v="6"/>
    <n v="12"/>
    <n v="0.3"/>
    <d v="1899-12-30T00:54:38"/>
    <n v="0"/>
    <s v="Walk-in"/>
    <n v="0.12768659248737857"/>
    <m/>
    <n v="33.000000002793968"/>
    <m/>
    <n v="232.00000000186265"/>
    <s v="الأحد"/>
    <m/>
    <m/>
    <m/>
    <n v="-10.000000001164153"/>
  </r>
  <r>
    <s v="P100062"/>
    <s v="Radiology"/>
    <s v="Follow-up"/>
    <s v="Scheduled"/>
    <d v="2024-02-21T00:00:00"/>
    <d v="2024-02-21T11:15:00"/>
    <d v="2024-02-21T10:58:00"/>
    <s v="Morning"/>
    <d v="2024-02-21T11:00:00"/>
    <d v="2024-02-21T11:09:00"/>
    <d v="2024-02-21T11:14:00"/>
    <d v="2024-02-21T11:31:00"/>
    <d v="2024-02-21T12:06:00"/>
    <d v="2024-02-21T12:22:00"/>
    <n v="0.86"/>
    <n v="6"/>
    <n v="7"/>
    <n v="0.15"/>
    <m/>
    <n v="1"/>
    <s v="Online"/>
    <n v="0.58462340188010953"/>
    <m/>
    <n v="15.999999999767169"/>
    <m/>
    <n v="84.000000001396984"/>
    <s v="الأربعاء"/>
    <m/>
    <m/>
    <m/>
    <n v="-17.000000003026798"/>
  </r>
  <r>
    <s v="P100065"/>
    <s v="Radiology"/>
    <s v="Urgent Care"/>
    <s v="Scheduled"/>
    <d v="2024-03-23T00:00:00"/>
    <d v="2024-03-23T16:45:00"/>
    <d v="2024-03-23T16:58:00"/>
    <s v="Afternoon"/>
    <d v="2024-03-23T17:03:00"/>
    <d v="2024-03-23T17:07:00"/>
    <d v="2024-03-23T17:45:00"/>
    <d v="2024-03-23T18:06:00"/>
    <d v="2024-03-23T20:37:00"/>
    <d v="2024-03-23T21:54:00"/>
    <n v="0.91"/>
    <n v="6"/>
    <n v="10"/>
    <n v="0.27"/>
    <m/>
    <n v="1"/>
    <s v="Online"/>
    <n v="0.59038961858694095"/>
    <m/>
    <n v="47.000000006519258"/>
    <m/>
    <n v="296.00000000093132"/>
    <s v="السبت"/>
    <m/>
    <m/>
    <m/>
    <n v="13.000000000465661"/>
  </r>
  <r>
    <s v="P100081"/>
    <s v="Radiology"/>
    <s v="New Patient"/>
    <s v="Walk-in"/>
    <d v="2024-03-15T00:00:00"/>
    <d v="2024-03-15T15:30:00"/>
    <d v="2024-03-15T15:07:00"/>
    <s v="Afternoon"/>
    <d v="2024-03-15T15:12:00"/>
    <d v="2024-03-15T15:18:00"/>
    <d v="2024-03-15T15:55:00"/>
    <d v="2024-03-15T16:07:00"/>
    <d v="2024-03-15T17:06:00"/>
    <d v="2024-03-15T19:05:00"/>
    <n v="0.3"/>
    <n v="7"/>
    <n v="5"/>
    <n v="0.32"/>
    <d v="1899-12-30T00:13:29"/>
    <n v="0"/>
    <s v="Walk-in"/>
    <n v="0.7682819412952826"/>
    <m/>
    <n v="47.999999999301508"/>
    <m/>
    <n v="238.00000000046566"/>
    <s v="الجمعة"/>
    <m/>
    <m/>
    <m/>
    <n v="-23.000000001629815"/>
  </r>
  <r>
    <s v="P100090"/>
    <s v="Radiology"/>
    <s v="Urgent Care"/>
    <s v="Scheduled"/>
    <d v="2024-02-17T00:00:00"/>
    <d v="2024-02-17T12:30:00"/>
    <d v="2024-02-17T12:41:00"/>
    <s v="Afternoon"/>
    <d v="2024-02-17T12:45:00"/>
    <d v="2024-02-17T12:51:00"/>
    <d v="2024-02-17T13:07:00"/>
    <d v="2024-02-17T13:31:00"/>
    <d v="2024-02-17T14:46:00"/>
    <d v="2024-02-17T14:56:00"/>
    <n v="0.89"/>
    <n v="8"/>
    <n v="10"/>
    <n v="0.19"/>
    <m/>
    <n v="1"/>
    <s v="Online"/>
    <n v="8.1400304714283056E-3"/>
    <m/>
    <n v="26.000000000931323"/>
    <m/>
    <n v="135"/>
    <s v="السبت"/>
    <m/>
    <m/>
    <m/>
    <n v="10.999999993946403"/>
  </r>
  <r>
    <s v="P100103"/>
    <s v="Radiology"/>
    <s v="Follow-up"/>
    <s v="Walk-in"/>
    <d v="2024-03-16T00:00:00"/>
    <d v="2024-03-16T16:15:00"/>
    <d v="2024-03-16T16:02:00"/>
    <s v="Afternoon"/>
    <d v="2024-03-16T16:07:00"/>
    <d v="2024-03-16T16:10:00"/>
    <d v="2024-03-16T16:39:00"/>
    <d v="2024-03-16T16:57:00"/>
    <d v="2024-03-16T16:57:00"/>
    <d v="2024-03-16T18:34:00"/>
    <n v="0.55000000000000004"/>
    <n v="4"/>
    <n v="6"/>
    <n v="0.47"/>
    <d v="1899-12-30T00:08:45"/>
    <n v="0"/>
    <s v="Walk-in"/>
    <n v="0.53905968987566732"/>
    <m/>
    <n v="36.999999994877726"/>
    <m/>
    <n v="151.99999999254942"/>
    <s v="السبت"/>
    <m/>
    <m/>
    <m/>
    <n v="-13.000000000465661"/>
  </r>
  <r>
    <s v="P100114"/>
    <s v="Radiology"/>
    <s v="New Patient"/>
    <s v="Scheduled"/>
    <d v="2024-03-23T00:00:00"/>
    <d v="2024-03-23T08:00:00"/>
    <d v="2024-03-23T07:53:00"/>
    <s v="Morning"/>
    <d v="2024-03-23T07:57:00"/>
    <d v="2024-03-23T08:10:00"/>
    <d v="2024-03-23T08:20:00"/>
    <d v="2024-03-23T08:32:00"/>
    <d v="2024-03-23T09:56:00"/>
    <d v="2024-03-23T11:19:00"/>
    <n v="0.77"/>
    <n v="4"/>
    <n v="6"/>
    <n v="0.11"/>
    <m/>
    <n v="1"/>
    <s v="Online"/>
    <n v="0.48406400073126077"/>
    <m/>
    <n v="26.999999993713573"/>
    <m/>
    <n v="206.00000000093132"/>
    <s v="السبت"/>
    <m/>
    <m/>
    <m/>
    <n v="-7.0000000018626451"/>
  </r>
  <r>
    <s v="P100124"/>
    <s v="Radiology"/>
    <s v="Urgent Care"/>
    <s v="Emergency"/>
    <d v="2024-01-28T00:00:00"/>
    <d v="2024-01-28T10:15:00"/>
    <d v="2024-01-28T10:08:00"/>
    <s v="Morning"/>
    <d v="2024-01-28T10:13:00"/>
    <d v="2024-01-28T10:19:00"/>
    <d v="2024-01-28T11:09:00"/>
    <d v="2024-01-28T11:21:00"/>
    <d v="2024-01-28T12:33:00"/>
    <d v="2024-01-28T12:39:00"/>
    <n v="0.84"/>
    <n v="6"/>
    <n v="3"/>
    <n v="0.13"/>
    <d v="1899-12-30T00:14:15"/>
    <n v="0"/>
    <s v="Walk-in"/>
    <n v="0.61404606269809214"/>
    <m/>
    <n v="60.999999999767169"/>
    <m/>
    <n v="150.99999999976717"/>
    <s v="الأحد"/>
    <m/>
    <m/>
    <m/>
    <n v="-7.0000000018626451"/>
  </r>
  <r>
    <s v="P100128"/>
    <s v="Radiology"/>
    <s v="Follow-up"/>
    <s v="Scheduled"/>
    <d v="2024-03-06T00:00:00"/>
    <d v="2024-03-06T16:45:00"/>
    <d v="2024-03-06T16:37:00"/>
    <s v="Afternoon"/>
    <d v="2024-03-06T16:39:00"/>
    <d v="2024-03-06T16:45:00"/>
    <d v="2024-03-06T16:47:00"/>
    <d v="2024-03-06T16:57:00"/>
    <d v="2024-03-06T16:57:00"/>
    <d v="2024-03-06T17:14:00"/>
    <n v="0.41"/>
    <n v="6"/>
    <n v="5"/>
    <n v="0.5"/>
    <m/>
    <n v="1"/>
    <s v="Online"/>
    <n v="0.36480945684602517"/>
    <m/>
    <n v="10.000000001164153"/>
    <m/>
    <n v="36.999999994877726"/>
    <s v="الأربعاء"/>
    <m/>
    <m/>
    <m/>
    <n v="-7.9999999946448952"/>
  </r>
  <r>
    <s v="P100131"/>
    <s v="Radiology"/>
    <s v="Follow-up"/>
    <s v="Scheduled"/>
    <d v="2024-01-05T00:00:00"/>
    <d v="2024-01-05T13:15:00"/>
    <d v="2024-01-05T13:21:00"/>
    <s v="Afternoon"/>
    <d v="2024-01-05T13:24:00"/>
    <d v="2024-01-05T13:30:00"/>
    <d v="2024-01-05T13:31:00"/>
    <d v="2024-01-05T14:09:00"/>
    <d v="2024-01-05T16:06:00"/>
    <d v="2024-01-05T17:34:00"/>
    <n v="0.56999999999999995"/>
    <n v="7"/>
    <n v="14"/>
    <n v="0.22"/>
    <m/>
    <n v="1"/>
    <s v="Online"/>
    <n v="0.89754133742306652"/>
    <m/>
    <n v="10.000000001164153"/>
    <m/>
    <n v="252.9999999969732"/>
    <s v="الجمعة"/>
    <m/>
    <m/>
    <m/>
    <n v="5.9999999986030161"/>
  </r>
  <r>
    <s v="P100141"/>
    <s v="Radiology"/>
    <s v="Specialist Referral"/>
    <s v="Scheduled"/>
    <d v="2024-01-28T00:00:00"/>
    <d v="2024-01-28T08:30:00"/>
    <d v="2024-01-28T07:41:00"/>
    <s v="Morning"/>
    <d v="2024-01-28T07:44:00"/>
    <d v="2024-01-28T07:47:00"/>
    <d v="2024-01-28T08:17:00"/>
    <d v="2024-01-28T08:43:00"/>
    <d v="2024-01-28T08:43:00"/>
    <d v="2024-01-28T09:46:00"/>
    <n v="0.91"/>
    <n v="4"/>
    <n v="5"/>
    <n v="0.23"/>
    <m/>
    <n v="1"/>
    <s v="Online"/>
    <n v="0.277022045195778"/>
    <m/>
    <n v="35.999999991618097"/>
    <m/>
    <n v="124.99999999883585"/>
    <s v="الأحد"/>
    <m/>
    <m/>
    <m/>
    <n v="-48.999999992083758"/>
  </r>
  <r>
    <s v="P100142"/>
    <s v="Radiology"/>
    <s v="Follow-up"/>
    <s v="Scheduled"/>
    <d v="2024-02-04T00:00:00"/>
    <d v="2024-02-04T11:00:00"/>
    <d v="2024-02-04T11:04:00"/>
    <s v="Morning"/>
    <d v="2024-02-04T11:09:00"/>
    <d v="2024-02-04T11:13:00"/>
    <d v="2024-02-04T11:47:00"/>
    <d v="2024-02-04T12:03:00"/>
    <d v="2024-02-04T12:51:00"/>
    <d v="2024-02-04T13:01:00"/>
    <n v="0.68"/>
    <n v="6"/>
    <n v="4"/>
    <n v="0.12"/>
    <m/>
    <n v="1"/>
    <s v="Online"/>
    <n v="7.0253624873701792E-3"/>
    <m/>
    <n v="43.000000003958121"/>
    <m/>
    <n v="117.00000000419095"/>
    <s v="الأحد"/>
    <m/>
    <m/>
    <m/>
    <n v="3.9999999920837581"/>
  </r>
  <r>
    <s v="P100143"/>
    <s v="Radiology"/>
    <s v="Specialist Referral"/>
    <s v="Walk-in"/>
    <d v="2024-02-11T00:00:00"/>
    <d v="2024-02-11T10:00:00"/>
    <d v="2024-02-11T10:10:00"/>
    <s v="Morning"/>
    <d v="2024-02-11T10:14:00"/>
    <d v="2024-02-11T10:24:00"/>
    <d v="2024-02-11T11:04:00"/>
    <d v="2024-02-11T11:22:00"/>
    <d v="2024-02-11T12:00:00"/>
    <d v="2024-02-11T12:17:00"/>
    <n v="0.84"/>
    <n v="6"/>
    <n v="5"/>
    <n v="0.43"/>
    <d v="1899-12-30T00:14:25"/>
    <n v="0"/>
    <s v="Walk-in"/>
    <n v="0.49817656278523303"/>
    <m/>
    <n v="53.999999997904524"/>
    <m/>
    <n v="127.0000000053551"/>
    <s v="الأحد"/>
    <m/>
    <m/>
    <m/>
    <n v="10.000000001164153"/>
  </r>
  <r>
    <s v="P100145"/>
    <s v="Radiology"/>
    <s v="New Patient"/>
    <s v="Walk-in"/>
    <d v="2024-01-23T00:00:00"/>
    <d v="2024-01-23T08:30:00"/>
    <d v="2024-01-23T08:33:00"/>
    <s v="Morning"/>
    <d v="2024-01-23T08:35:00"/>
    <d v="2024-01-23T08:39:00"/>
    <d v="2024-01-23T10:37:00"/>
    <d v="2024-01-23T10:54:00"/>
    <d v="2024-01-23T11:13:00"/>
    <d v="2024-01-23T11:26:00"/>
    <n v="0.57999999999999996"/>
    <n v="7"/>
    <n v="9"/>
    <n v="0.26"/>
    <d v="1899-12-30T00:40:32"/>
    <n v="0"/>
    <s v="Walk-in"/>
    <n v="0.92019651368630995"/>
    <m/>
    <n v="124.0000000060536"/>
    <m/>
    <n v="173.00000000861473"/>
    <s v="الثلاثاء"/>
    <m/>
    <m/>
    <m/>
    <n v="2.9999999993015081"/>
  </r>
  <r>
    <s v="P100146"/>
    <s v="Radiology"/>
    <s v="Specialist Referral"/>
    <s v="Walk-in"/>
    <d v="2024-01-13T00:00:00"/>
    <d v="2024-01-13T08:30:00"/>
    <d v="2024-01-13T08:31:00"/>
    <s v="Morning"/>
    <d v="2024-01-13T08:35:00"/>
    <d v="2024-01-13T08:44:00"/>
    <d v="2024-01-13T08:59:00"/>
    <d v="2024-01-13T09:17:00"/>
    <d v="2024-01-13T09:17:00"/>
    <d v="2024-01-13T09:58:00"/>
    <n v="0.94"/>
    <n v="6"/>
    <n v="11"/>
    <n v="0.11"/>
    <d v="1899-12-30T00:36:52"/>
    <n v="0"/>
    <s v="Walk-in"/>
    <n v="0.52188833593906359"/>
    <m/>
    <n v="27.999999996973202"/>
    <m/>
    <n v="87.000000000698492"/>
    <s v="السبت"/>
    <m/>
    <m/>
    <m/>
    <n v="1.000000003259629"/>
  </r>
  <r>
    <s v="P100155"/>
    <s v="Radiology"/>
    <s v="Urgent Care"/>
    <s v="Walk-in"/>
    <d v="2024-02-17T00:00:00"/>
    <d v="2024-02-17T11:00:00"/>
    <d v="2024-02-17T10:40:00"/>
    <s v="Morning"/>
    <d v="2024-02-17T10:41:00"/>
    <d v="2024-02-17T10:45:00"/>
    <d v="2024-02-17T11:25:00"/>
    <d v="2024-02-17T11:39:00"/>
    <d v="2024-02-17T12:18:00"/>
    <d v="2024-02-17T12:20:00"/>
    <n v="0.52"/>
    <n v="3"/>
    <n v="6"/>
    <n v="0.18"/>
    <d v="1899-12-30T00:45:58"/>
    <n v="0"/>
    <s v="Walk-in"/>
    <n v="0.35636228537550652"/>
    <m/>
    <n v="45"/>
    <m/>
    <n v="100.00000000116415"/>
    <s v="السبت"/>
    <m/>
    <m/>
    <m/>
    <n v="-20.000000002328306"/>
  </r>
  <r>
    <s v="P100166"/>
    <s v="Radiology"/>
    <s v="Specialist Referral"/>
    <s v="Scheduled"/>
    <d v="2024-01-03T00:00:00"/>
    <d v="2024-01-03T10:45:00"/>
    <d v="2024-01-03T10:34:00"/>
    <s v="Morning"/>
    <d v="2024-01-03T10:39:00"/>
    <d v="2024-01-03T10:45:00"/>
    <d v="2024-01-03T11:51:00"/>
    <d v="2024-01-03T11:56:00"/>
    <d v="2024-01-03T11:56:00"/>
    <d v="2024-01-03T12:05:00"/>
    <n v="0.6"/>
    <n v="8"/>
    <n v="8"/>
    <n v="0.13"/>
    <m/>
    <n v="1"/>
    <s v="Online"/>
    <n v="0.52967146136796961"/>
    <m/>
    <n v="76.999999999534339"/>
    <m/>
    <n v="90.99999999278225"/>
    <s v="الأربعاء"/>
    <m/>
    <m/>
    <m/>
    <n v="-10.999999993946403"/>
  </r>
  <r>
    <s v="P100169"/>
    <s v="Radiology"/>
    <s v="New Patient"/>
    <s v="Emergency"/>
    <d v="2024-03-23T00:00:00"/>
    <d v="2024-03-23T10:15:00"/>
    <d v="2024-03-23T10:14:00"/>
    <s v="Morning"/>
    <d v="2024-03-23T10:17:00"/>
    <d v="2024-03-23T10:23:00"/>
    <d v="2024-03-23T10:37:00"/>
    <d v="2024-03-23T10:51:00"/>
    <d v="2024-03-23T11:16:00"/>
    <d v="2024-03-23T12:00:00"/>
    <n v="0.63"/>
    <n v="5"/>
    <n v="3"/>
    <n v="0.16"/>
    <d v="1899-12-30T00:20:37"/>
    <n v="0"/>
    <s v="Walk-in"/>
    <n v="0.85422553702017012"/>
    <m/>
    <n v="23.000000001629815"/>
    <m/>
    <n v="105.99999999976717"/>
    <s v="السبت"/>
    <m/>
    <m/>
    <m/>
    <n v="-1.000000003259629"/>
  </r>
  <r>
    <s v="P100176"/>
    <s v="Radiology"/>
    <s v="Specialist Referral"/>
    <s v="Scheduled"/>
    <d v="2024-03-31T00:00:00"/>
    <d v="2024-03-31T09:45:00"/>
    <d v="2024-03-31T09:27:00"/>
    <s v="Morning"/>
    <d v="2024-03-31T09:30:00"/>
    <d v="2024-03-31T09:38:00"/>
    <d v="2024-03-31T10:25:00"/>
    <d v="2024-03-31T10:40:00"/>
    <d v="2024-03-31T10:40:00"/>
    <d v="2024-03-31T10:45:00"/>
    <n v="0.82"/>
    <n v="7"/>
    <n v="10"/>
    <n v="0.32"/>
    <m/>
    <n v="1"/>
    <s v="Online"/>
    <n v="0.12026692282495122"/>
    <m/>
    <n v="58.000000000465661"/>
    <m/>
    <n v="77.999999992316589"/>
    <s v="الأحد"/>
    <m/>
    <m/>
    <m/>
    <n v="-17.999999995809048"/>
  </r>
  <r>
    <s v="P100184"/>
    <s v="Radiology"/>
    <s v="Specialist Referral"/>
    <s v="Walk-in"/>
    <d v="2024-03-17T00:00:00"/>
    <d v="2024-03-17T12:30:00"/>
    <d v="2024-03-17T11:57:00"/>
    <s v="Morning"/>
    <d v="2024-03-17T12:00:00"/>
    <d v="2024-03-17T12:04:00"/>
    <d v="2024-03-17T12:22:00"/>
    <d v="2024-03-17T12:35:00"/>
    <d v="2024-03-17T12:35:00"/>
    <d v="2024-03-17T13:10:00"/>
    <n v="0.45"/>
    <n v="3"/>
    <n v="11"/>
    <n v="0.13"/>
    <d v="1899-12-30T00:04:57"/>
    <n v="0"/>
    <s v="Walk-in"/>
    <n v="0.42260284979947182"/>
    <m/>
    <n v="24.999999997671694"/>
    <m/>
    <n v="72.999999996973202"/>
    <s v="الأحد"/>
    <m/>
    <m/>
    <m/>
    <n v="-33.000000002793968"/>
  </r>
  <r>
    <s v="P100202"/>
    <s v="Radiology"/>
    <s v="Urgent Care"/>
    <s v="Scheduled"/>
    <d v="2024-02-10T00:00:00"/>
    <d v="2024-02-10T12:00:00"/>
    <d v="2024-02-10T11:19:00"/>
    <s v="Morning"/>
    <d v="2024-02-10T11:23:00"/>
    <d v="2024-02-10T11:33:00"/>
    <d v="2024-02-10T11:50:00"/>
    <d v="2024-02-10T12:22:00"/>
    <d v="2024-02-10T15:09:00"/>
    <d v="2024-02-10T16:25:00"/>
    <n v="0.88"/>
    <n v="5"/>
    <n v="6"/>
    <n v="0.22"/>
    <m/>
    <n v="1"/>
    <s v="Online"/>
    <n v="0.11977565049057615"/>
    <m/>
    <n v="30.99999999627471"/>
    <m/>
    <n v="306.00000000209548"/>
    <s v="السبت"/>
    <m/>
    <m/>
    <m/>
    <n v="-40.999999997438863"/>
  </r>
  <r>
    <s v="P100204"/>
    <s v="Radiology"/>
    <s v="Specialist Referral"/>
    <s v="Walk-in"/>
    <d v="2024-02-07T00:00:00"/>
    <d v="2024-02-07T15:30:00"/>
    <d v="2024-02-07T15:30:00"/>
    <s v="Afternoon"/>
    <d v="2024-02-07T15:31:00"/>
    <d v="2024-02-07T15:41:00"/>
    <d v="2024-02-07T16:44:00"/>
    <d v="2024-02-07T16:52:00"/>
    <d v="2024-02-07T17:25:00"/>
    <d v="2024-02-07T18:19:00"/>
    <n v="0.33"/>
    <n v="7"/>
    <n v="12"/>
    <n v="0.47"/>
    <d v="1899-12-30T00:34:14"/>
    <n v="0"/>
    <s v="Walk-in"/>
    <n v="0.91426044271138773"/>
    <m/>
    <n v="74.000000000232831"/>
    <m/>
    <n v="168.99999999557622"/>
    <s v="الأربعاء"/>
    <m/>
    <m/>
    <m/>
    <n v="0"/>
  </r>
  <r>
    <s v="P100225"/>
    <s v="Radiology"/>
    <s v="Urgent Care"/>
    <s v="Scheduled"/>
    <d v="2024-02-05T00:00:00"/>
    <d v="2024-02-05T11:15:00"/>
    <d v="2024-02-05T11:01:00"/>
    <s v="Morning"/>
    <d v="2024-02-05T11:04:00"/>
    <d v="2024-02-05T11:13:00"/>
    <d v="2024-02-05T13:26:00"/>
    <d v="2024-02-05T13:37:00"/>
    <d v="2024-02-05T13:37:00"/>
    <d v="2024-02-05T13:45:00"/>
    <n v="0.57999999999999996"/>
    <n v="2"/>
    <n v="3"/>
    <n v="0.46"/>
    <m/>
    <n v="1"/>
    <s v="Online"/>
    <n v="0.49009429321793885"/>
    <m/>
    <n v="145.00000000116415"/>
    <m/>
    <n v="164.00000000023283"/>
    <s v="الإثنين"/>
    <m/>
    <m/>
    <m/>
    <n v="-14.00000000372529"/>
  </r>
  <r>
    <s v="P100232"/>
    <s v="Radiology"/>
    <s v="Follow-up"/>
    <s v="Scheduled"/>
    <d v="2024-03-04T00:00:00"/>
    <d v="2024-03-04T16:30:00"/>
    <d v="2024-03-04T16:15:00"/>
    <s v="Afternoon"/>
    <d v="2024-03-04T16:16:00"/>
    <d v="2024-03-04T16:23:00"/>
    <d v="2024-03-04T16:31:00"/>
    <d v="2024-03-04T16:59:00"/>
    <d v="2024-03-04T16:59:00"/>
    <d v="2024-03-04T18:08:00"/>
    <n v="0.8"/>
    <n v="7"/>
    <n v="13"/>
    <n v="0.16"/>
    <m/>
    <n v="1"/>
    <s v="Online"/>
    <n v="0.54268679853882384"/>
    <m/>
    <n v="15.999999999767169"/>
    <m/>
    <n v="113.00000000162981"/>
    <s v="الإثنين"/>
    <m/>
    <m/>
    <m/>
    <n v="-14.99999999650754"/>
  </r>
  <r>
    <s v="P100236"/>
    <s v="Radiology"/>
    <s v="Specialist Referral"/>
    <s v="Scheduled"/>
    <d v="2024-03-12T00:00:00"/>
    <d v="2024-03-12T15:15:00"/>
    <d v="2024-03-12T14:40:00"/>
    <s v="Afternoon"/>
    <d v="2024-03-12T14:42:00"/>
    <d v="2024-03-12T14:51:00"/>
    <d v="2024-03-12T14:59:00"/>
    <d v="2024-03-12T15:18:00"/>
    <d v="2024-03-12T15:38:00"/>
    <d v="2024-03-12T17:23:00"/>
    <n v="0.49"/>
    <n v="2"/>
    <n v="7"/>
    <n v="0.38"/>
    <m/>
    <n v="1"/>
    <s v="Online"/>
    <n v="0.9734297527261031"/>
    <m/>
    <n v="18.999999999068677"/>
    <m/>
    <n v="163.00000000745058"/>
    <s v="الثلاثاء"/>
    <m/>
    <m/>
    <m/>
    <n v="-34.999999998835847"/>
  </r>
  <r>
    <s v="P100250"/>
    <s v="Radiology"/>
    <s v="Specialist Referral"/>
    <s v="Scheduled"/>
    <d v="2024-02-11T00:00:00"/>
    <d v="2024-02-11T12:45:00"/>
    <d v="2024-02-11T12:30:00"/>
    <s v="Afternoon"/>
    <d v="2024-02-11T12:33:00"/>
    <d v="2024-02-11T12:46:00"/>
    <d v="2024-02-11T14:20:00"/>
    <d v="2024-02-11T14:35:00"/>
    <d v="2024-02-11T14:54:00"/>
    <d v="2024-02-11T15:06:00"/>
    <n v="0.81"/>
    <n v="5"/>
    <n v="5"/>
    <n v="0.27"/>
    <m/>
    <n v="1"/>
    <s v="Online"/>
    <n v="0.16739330726852664"/>
    <m/>
    <n v="109.99999999185093"/>
    <m/>
    <n v="155.99999999511056"/>
    <s v="الأحد"/>
    <m/>
    <m/>
    <m/>
    <n v="-14.99999999650754"/>
  </r>
  <r>
    <s v="P100257"/>
    <s v="Radiology"/>
    <s v="Urgent Care"/>
    <s v="Walk-in"/>
    <d v="2024-01-30T00:00:00"/>
    <d v="2024-01-30T11:30:00"/>
    <d v="2024-01-30T11:28:00"/>
    <s v="Morning"/>
    <d v="2024-01-30T11:32:00"/>
    <d v="2024-01-30T11:35:00"/>
    <d v="2024-01-30T12:17:00"/>
    <d v="2024-01-30T12:27:00"/>
    <d v="2024-01-30T12:27:00"/>
    <d v="2024-01-30T12:41:00"/>
    <n v="0.8"/>
    <n v="8"/>
    <n v="15"/>
    <n v="0.2"/>
    <d v="1899-12-30T00:32:59"/>
    <n v="0"/>
    <s v="Walk-in"/>
    <n v="0.34083119239339377"/>
    <m/>
    <n v="49.000000002561137"/>
    <m/>
    <n v="72.999999996973202"/>
    <s v="الثلاثاء"/>
    <m/>
    <m/>
    <m/>
    <n v="-1.9999999960418791"/>
  </r>
  <r>
    <s v="P100274"/>
    <s v="Radiology"/>
    <s v="Specialist Referral"/>
    <s v="Scheduled"/>
    <d v="2024-02-02T00:00:00"/>
    <d v="2024-02-02T08:15:00"/>
    <d v="2024-02-02T07:42:00"/>
    <s v="Morning"/>
    <d v="2024-02-02T07:45:00"/>
    <d v="2024-02-02T07:54:00"/>
    <d v="2024-02-02T09:14:00"/>
    <d v="2024-02-02T09:25:00"/>
    <d v="2024-02-02T10:15:00"/>
    <d v="2024-02-02T10:34:00"/>
    <n v="0.9"/>
    <n v="7"/>
    <n v="11"/>
    <n v="0.11"/>
    <m/>
    <n v="1"/>
    <s v="Online"/>
    <n v="8.9095748838634581E-3"/>
    <m/>
    <n v="92.000000006519258"/>
    <m/>
    <n v="172.0000000053551"/>
    <s v="الجمعة"/>
    <m/>
    <m/>
    <m/>
    <n v="-33.000000002793968"/>
  </r>
  <r>
    <s v="P100275"/>
    <s v="Radiology"/>
    <s v="New Patient"/>
    <s v="Scheduled"/>
    <d v="2024-03-12T00:00:00"/>
    <d v="2024-03-12T15:15:00"/>
    <d v="2024-03-12T15:03:00"/>
    <s v="Afternoon"/>
    <d v="2024-03-12T15:05:00"/>
    <d v="2024-03-12T15:16:00"/>
    <d v="2024-03-12T15:53:00"/>
    <d v="2024-03-12T16:23:00"/>
    <d v="2024-03-12T16:23:00"/>
    <d v="2024-03-12T16:39:00"/>
    <n v="0.82"/>
    <n v="3"/>
    <n v="5"/>
    <n v="0.35"/>
    <m/>
    <n v="1"/>
    <s v="Online"/>
    <n v="0.49442813834516663"/>
    <m/>
    <n v="50.000000005820766"/>
    <m/>
    <n v="95.999999998603016"/>
    <s v="الثلاثاء"/>
    <m/>
    <m/>
    <m/>
    <n v="-11.999999997206032"/>
  </r>
  <r>
    <s v="P100279"/>
    <s v="Radiology"/>
    <s v="Specialist Referral"/>
    <s v="Emergency"/>
    <d v="2024-03-10T00:00:00"/>
    <d v="2024-03-10T08:30:00"/>
    <d v="2024-03-10T08:32:00"/>
    <s v="Morning"/>
    <d v="2024-03-10T08:33:00"/>
    <d v="2024-03-10T08:34:00"/>
    <d v="2024-03-10T10:07:00"/>
    <d v="2024-03-10T10:32:00"/>
    <d v="2024-03-10T11:07:00"/>
    <d v="2024-03-10T11:25:00"/>
    <n v="0.81"/>
    <n v="3"/>
    <n v="14"/>
    <n v="0.38"/>
    <d v="1899-12-30T00:40:08"/>
    <n v="0"/>
    <s v="Walk-in"/>
    <n v="0.2552026913900769"/>
    <m/>
    <n v="94.999999995343387"/>
    <m/>
    <n v="172.99999999813735"/>
    <s v="الأحد"/>
    <m/>
    <m/>
    <m/>
    <n v="2.000000006519258"/>
  </r>
  <r>
    <s v="P100281"/>
    <s v="Radiology"/>
    <s v="Follow-up"/>
    <s v="Emergency"/>
    <d v="2024-02-20T00:00:00"/>
    <d v="2024-02-20T16:00:00"/>
    <d v="2024-02-20T15:26:00"/>
    <s v="Afternoon"/>
    <d v="2024-02-20T15:28:00"/>
    <d v="2024-02-20T15:34:00"/>
    <d v="2024-02-20T17:30:00"/>
    <d v="2024-02-20T17:48:00"/>
    <d v="2024-02-20T19:43:00"/>
    <d v="2024-02-20T20:35:00"/>
    <n v="0.36"/>
    <n v="5"/>
    <n v="14"/>
    <n v="0.11"/>
    <d v="1899-12-30T00:32:50"/>
    <n v="0"/>
    <s v="Walk-in"/>
    <n v="9.1013968297349646E-2"/>
    <m/>
    <n v="123.99999999557622"/>
    <m/>
    <n v="309.00000000139698"/>
    <s v="الثلاثاء"/>
    <m/>
    <m/>
    <m/>
    <n v="-33.999999995576218"/>
  </r>
  <r>
    <s v="P100283"/>
    <s v="Radiology"/>
    <s v="Specialist Referral"/>
    <s v="Scheduled"/>
    <d v="2024-02-21T00:00:00"/>
    <d v="2024-02-21T10:45:00"/>
    <d v="2024-02-21T10:49:00"/>
    <s v="Morning"/>
    <d v="2024-02-21T10:51:00"/>
    <d v="2024-02-21T10:57:00"/>
    <d v="2024-02-21T11:52:00"/>
    <d v="2024-02-21T12:16:00"/>
    <d v="2024-02-21T12:48:00"/>
    <d v="2024-02-21T12:59:00"/>
    <n v="0.47"/>
    <n v="5"/>
    <n v="12"/>
    <n v="0.17"/>
    <m/>
    <n v="1"/>
    <s v="Online"/>
    <n v="2.1079537254142799E-2"/>
    <m/>
    <n v="62.999999995809048"/>
    <m/>
    <n v="130.00000000465661"/>
    <s v="الأربعاء"/>
    <m/>
    <m/>
    <m/>
    <n v="4.0000000025611371"/>
  </r>
  <r>
    <s v="P100287"/>
    <s v="Radiology"/>
    <s v="Follow-up"/>
    <s v="Scheduled"/>
    <d v="2024-03-12T00:00:00"/>
    <d v="2024-03-12T12:15:00"/>
    <d v="2024-03-12T12:05:00"/>
    <s v="Afternoon"/>
    <d v="2024-03-12T12:09:00"/>
    <d v="2024-03-12T12:11:00"/>
    <d v="2024-03-12T12:43:00"/>
    <d v="2024-03-12T12:51:00"/>
    <d v="2024-03-12T12:51:00"/>
    <d v="2024-03-12T13:03:00"/>
    <n v="0.41"/>
    <n v="6"/>
    <n v="15"/>
    <n v="0.18"/>
    <m/>
    <n v="1"/>
    <s v="Online"/>
    <n v="0.25256314445735317"/>
    <m/>
    <n v="38.000000008614734"/>
    <m/>
    <n v="58.000000000465661"/>
    <s v="الثلاثاء"/>
    <m/>
    <m/>
    <m/>
    <n v="-10.000000001164153"/>
  </r>
  <r>
    <s v="P100292"/>
    <s v="Radiology"/>
    <s v="Follow-up"/>
    <s v="Scheduled"/>
    <d v="2024-01-07T00:00:00"/>
    <d v="2024-01-07T10:30:00"/>
    <d v="2024-01-07T10:48:00"/>
    <s v="Morning"/>
    <d v="2024-01-07T10:50:00"/>
    <d v="2024-01-07T10:55:00"/>
    <d v="2024-01-07T12:12:00"/>
    <d v="2024-01-07T12:30:00"/>
    <d v="2024-01-07T12:30:00"/>
    <d v="2024-01-07T12:38:00"/>
    <n v="0.78"/>
    <n v="7"/>
    <n v="12"/>
    <n v="0.36"/>
    <m/>
    <n v="1"/>
    <s v="Online"/>
    <n v="0.70114102880580986"/>
    <m/>
    <n v="84.000000001396984"/>
    <m/>
    <n v="110.00000000232831"/>
    <s v="الأحد"/>
    <m/>
    <m/>
    <m/>
    <n v="17.999999995809048"/>
  </r>
  <r>
    <s v="P100302"/>
    <s v="Radiology"/>
    <s v="Follow-up"/>
    <s v="Scheduled"/>
    <d v="2024-02-13T00:00:00"/>
    <d v="2024-02-13T08:45:00"/>
    <d v="2024-02-13T08:45:00"/>
    <s v="Morning"/>
    <d v="2024-02-13T08:46:00"/>
    <d v="2024-02-13T08:49:00"/>
    <d v="2024-02-13T09:23:00"/>
    <d v="2024-02-13T09:54:00"/>
    <d v="2024-02-13T09:54:00"/>
    <d v="2024-02-13T11:44:00"/>
    <n v="0.32"/>
    <n v="2"/>
    <n v="6"/>
    <n v="0.28999999999999998"/>
    <m/>
    <n v="1"/>
    <s v="Online"/>
    <n v="6.5225812949182282E-2"/>
    <m/>
    <n v="37.999999998137355"/>
    <m/>
    <n v="178.99999999674037"/>
    <s v="الثلاثاء"/>
    <m/>
    <m/>
    <m/>
    <n v="0"/>
  </r>
  <r>
    <s v="P100342"/>
    <s v="Radiology"/>
    <s v="New Patient"/>
    <s v="Walk-in"/>
    <d v="2024-02-04T00:00:00"/>
    <d v="2024-02-04T10:45:00"/>
    <d v="2024-02-04T10:47:00"/>
    <s v="Morning"/>
    <d v="2024-02-04T10:48:00"/>
    <d v="2024-02-04T10:49:00"/>
    <d v="2024-02-04T11:20:00"/>
    <d v="2024-02-04T11:34:00"/>
    <d v="2024-02-04T11:34:00"/>
    <d v="2024-02-04T11:47:00"/>
    <n v="0.57999999999999996"/>
    <n v="4"/>
    <n v="12"/>
    <n v="0.24"/>
    <d v="1899-12-30T00:55:47"/>
    <n v="0"/>
    <s v="Walk-in"/>
    <n v="0.95441983498257654"/>
    <m/>
    <n v="32.999999992316589"/>
    <m/>
    <n v="59.99999999650754"/>
    <s v="الأحد"/>
    <m/>
    <m/>
    <m/>
    <n v="2.000000006519258"/>
  </r>
  <r>
    <s v="P100343"/>
    <s v="Radiology"/>
    <s v="Specialist Referral"/>
    <s v="Walk-in"/>
    <d v="2024-03-16T00:00:00"/>
    <d v="2024-03-16T14:45:00"/>
    <d v="2024-03-16T14:40:00"/>
    <s v="Afternoon"/>
    <d v="2024-03-16T14:43:00"/>
    <d v="2024-03-16T14:50:00"/>
    <d v="2024-03-16T15:06:00"/>
    <d v="2024-03-16T15:29:00"/>
    <d v="2024-03-16T16:42:00"/>
    <d v="2024-03-16T17:27:00"/>
    <n v="0.86"/>
    <n v="7"/>
    <n v="13"/>
    <n v="0.3"/>
    <d v="1899-12-30T00:48:20"/>
    <n v="0"/>
    <s v="Walk-in"/>
    <n v="0.47696904287653696"/>
    <m/>
    <n v="26.000000000931323"/>
    <m/>
    <n v="166.99999999953434"/>
    <s v="السبت"/>
    <m/>
    <m/>
    <m/>
    <n v="-5.0000000058207661"/>
  </r>
  <r>
    <s v="P100344"/>
    <s v="Radiology"/>
    <s v="Specialist Referral"/>
    <s v="Scheduled"/>
    <d v="2024-03-10T00:00:00"/>
    <d v="2024-03-10T10:00:00"/>
    <d v="2024-03-10T09:28:00"/>
    <s v="Morning"/>
    <d v="2024-03-10T09:32:00"/>
    <d v="2024-03-10T09:43:00"/>
    <d v="2024-03-10T10:16:00"/>
    <d v="2024-03-10T10:21:00"/>
    <d v="2024-03-10T10:21:00"/>
    <d v="2024-03-10T10:35:00"/>
    <n v="0.77"/>
    <n v="8"/>
    <n v="8"/>
    <n v="0.49"/>
    <m/>
    <n v="1"/>
    <s v="Online"/>
    <n v="0.38811094331213558"/>
    <m/>
    <n v="47.999999999301508"/>
    <m/>
    <n v="66.999999998370185"/>
    <s v="الأحد"/>
    <m/>
    <m/>
    <m/>
    <n v="-31.999999999534339"/>
  </r>
  <r>
    <s v="P100354"/>
    <s v="Radiology"/>
    <s v="Follow-up"/>
    <s v="Walk-in"/>
    <d v="2024-02-19T00:00:00"/>
    <d v="2024-02-19T09:45:00"/>
    <d v="2024-02-19T09:39:00"/>
    <s v="Morning"/>
    <d v="2024-02-19T09:43:00"/>
    <d v="2024-02-19T09:55:00"/>
    <d v="2024-02-19T11:26:00"/>
    <d v="2024-02-19T11:44:00"/>
    <d v="2024-02-19T12:10:00"/>
    <d v="2024-02-19T13:00:00"/>
    <n v="0.89"/>
    <n v="3"/>
    <n v="14"/>
    <n v="0.47"/>
    <d v="1899-12-30T00:49:42"/>
    <n v="0"/>
    <s v="Walk-in"/>
    <n v="0.37396545114400825"/>
    <m/>
    <n v="107.0000000030268"/>
    <m/>
    <n v="200.99999999511056"/>
    <s v="الإثنين"/>
    <m/>
    <m/>
    <m/>
    <n v="-5.9999999986030161"/>
  </r>
  <r>
    <s v="P100362"/>
    <s v="Radiology"/>
    <s v="Urgent Care"/>
    <s v="Scheduled"/>
    <d v="2024-03-20T00:00:00"/>
    <d v="2024-03-20T15:15:00"/>
    <d v="2024-03-20T14:50:00"/>
    <s v="Afternoon"/>
    <d v="2024-03-20T14:54:00"/>
    <d v="2024-03-20T15:03:00"/>
    <d v="2024-03-20T15:59:00"/>
    <d v="2024-03-20T16:13:00"/>
    <d v="2024-03-20T17:13:00"/>
    <d v="2024-03-20T17:44:00"/>
    <n v="0.4"/>
    <n v="4"/>
    <n v="4"/>
    <n v="0.2"/>
    <m/>
    <n v="1"/>
    <s v="Online"/>
    <n v="0.21942843239651422"/>
    <m/>
    <n v="69.000000004889444"/>
    <m/>
    <n v="174.00000000139698"/>
    <s v="الأربعاء"/>
    <m/>
    <m/>
    <m/>
    <n v="-24.999999997671694"/>
  </r>
  <r>
    <s v="P100383"/>
    <s v="Radiology"/>
    <s v="Specialist Referral"/>
    <s v="Scheduled"/>
    <d v="2024-03-12T00:00:00"/>
    <d v="2024-03-12T12:15:00"/>
    <d v="2024-03-12T11:31:00"/>
    <s v="Morning"/>
    <d v="2024-03-12T11:34:00"/>
    <d v="2024-03-12T11:43:00"/>
    <d v="2024-03-12T11:51:00"/>
    <d v="2024-03-12T12:15:00"/>
    <d v="2024-03-12T12:33:00"/>
    <d v="2024-03-12T13:46:00"/>
    <n v="0.71"/>
    <n v="4"/>
    <n v="3"/>
    <n v="0.16"/>
    <m/>
    <n v="1"/>
    <s v="Online"/>
    <n v="0.67623395966693289"/>
    <m/>
    <n v="20.000000002328306"/>
    <m/>
    <n v="135"/>
    <s v="الثلاثاء"/>
    <m/>
    <m/>
    <m/>
    <n v="-43.999999996740371"/>
  </r>
  <r>
    <s v="P100389"/>
    <s v="Radiology"/>
    <s v="Urgent Care"/>
    <s v="Scheduled"/>
    <d v="2024-03-24T00:00:00"/>
    <d v="2024-03-24T14:15:00"/>
    <d v="2024-03-24T14:04:00"/>
    <s v="Afternoon"/>
    <d v="2024-03-24T14:06:00"/>
    <d v="2024-03-24T14:12:00"/>
    <d v="2024-03-24T14:27:00"/>
    <d v="2024-03-24T14:52:00"/>
    <d v="2024-03-24T16:16:00"/>
    <d v="2024-03-24T17:43:00"/>
    <n v="0.39"/>
    <n v="6"/>
    <n v="15"/>
    <n v="0.27"/>
    <m/>
    <n v="1"/>
    <s v="Online"/>
    <n v="0.40955236677349227"/>
    <m/>
    <n v="23.000000001629815"/>
    <m/>
    <n v="219.00000000139698"/>
    <s v="الأحد"/>
    <m/>
    <m/>
    <m/>
    <n v="-11.000000004423782"/>
  </r>
  <r>
    <s v="P100418"/>
    <s v="Radiology"/>
    <s v="New Patient"/>
    <s v="Scheduled"/>
    <d v="2024-01-01T00:00:00"/>
    <d v="2024-01-01T12:15:00"/>
    <d v="2024-01-01T11:59:00"/>
    <s v="Morning"/>
    <d v="2024-01-01T12:02:00"/>
    <d v="2024-01-01T12:06:00"/>
    <d v="2024-01-01T12:12:00"/>
    <d v="2024-01-01T12:28:00"/>
    <d v="2024-01-01T12:28:00"/>
    <d v="2024-01-01T12:45:00"/>
    <n v="0.76"/>
    <n v="7"/>
    <n v="13"/>
    <n v="0.21"/>
    <m/>
    <n v="1"/>
    <s v="Online"/>
    <n v="0.75752751905088711"/>
    <m/>
    <n v="13.000000000465661"/>
    <m/>
    <n v="46.000000003259629"/>
    <s v="الإثنين"/>
    <m/>
    <m/>
    <m/>
    <n v="-15.999999999767169"/>
  </r>
  <r>
    <s v="P100425"/>
    <s v="Radiology"/>
    <s v="New Patient"/>
    <s v="Walk-in"/>
    <d v="2024-03-15T00:00:00"/>
    <d v="2024-03-15T14:30:00"/>
    <d v="2024-03-15T14:10:00"/>
    <s v="Afternoon"/>
    <d v="2024-03-15T14:14:00"/>
    <d v="2024-03-15T14:22:00"/>
    <d v="2024-03-15T15:01:00"/>
    <d v="2024-03-15T15:23:00"/>
    <d v="2024-03-15T15:49:00"/>
    <d v="2024-03-15T16:59:00"/>
    <n v="0.85"/>
    <n v="2"/>
    <n v="12"/>
    <n v="0.43"/>
    <d v="1899-12-30T00:18:54"/>
    <n v="0"/>
    <s v="Walk-in"/>
    <n v="0.3020774883524534"/>
    <m/>
    <n v="50.999999998603016"/>
    <m/>
    <n v="168.99999999557622"/>
    <s v="الجمعة"/>
    <m/>
    <m/>
    <m/>
    <n v="-19.999999991850927"/>
  </r>
  <r>
    <s v="P100426"/>
    <s v="Radiology"/>
    <s v="Urgent Care"/>
    <s v="Scheduled"/>
    <d v="2024-02-24T00:00:00"/>
    <d v="2024-02-24T13:30:00"/>
    <d v="2024-02-24T13:11:00"/>
    <s v="Afternoon"/>
    <d v="2024-02-24T13:12:00"/>
    <d v="2024-02-24T13:20:00"/>
    <d v="2024-02-24T13:31:00"/>
    <d v="2024-02-24T13:42:00"/>
    <d v="2024-02-24T13:42:00"/>
    <d v="2024-02-24T14:58:00"/>
    <n v="0.76"/>
    <n v="2"/>
    <n v="5"/>
    <n v="0.21"/>
    <m/>
    <n v="1"/>
    <s v="Online"/>
    <n v="0.98579333395912172"/>
    <m/>
    <n v="20.000000002328306"/>
    <m/>
    <n v="107.0000000030268"/>
    <s v="السبت"/>
    <m/>
    <m/>
    <m/>
    <n v="-18.999999999068677"/>
  </r>
  <r>
    <s v="P100428"/>
    <s v="Radiology"/>
    <s v="Specialist Referral"/>
    <s v="Scheduled"/>
    <d v="2024-02-11T00:00:00"/>
    <d v="2024-02-11T12:15:00"/>
    <d v="2024-02-11T12:16:00"/>
    <s v="Afternoon"/>
    <d v="2024-02-11T12:18:00"/>
    <d v="2024-02-11T12:23:00"/>
    <d v="2024-02-11T14:43:00"/>
    <d v="2024-02-11T14:50:00"/>
    <d v="2024-02-11T15:42:00"/>
    <d v="2024-02-11T16:43:00"/>
    <n v="0.8"/>
    <n v="2"/>
    <n v="4"/>
    <n v="0.32"/>
    <m/>
    <n v="1"/>
    <s v="Online"/>
    <n v="0.16083808179153047"/>
    <m/>
    <n v="146.99999999720603"/>
    <m/>
    <n v="267.00000000069849"/>
    <s v="الأحد"/>
    <m/>
    <m/>
    <m/>
    <n v="1.000000003259629"/>
  </r>
  <r>
    <s v="P100439"/>
    <s v="Radiology"/>
    <s v="Urgent Care"/>
    <s v="Scheduled"/>
    <d v="2024-03-26T00:00:00"/>
    <d v="2024-03-26T11:30:00"/>
    <d v="2024-03-26T11:27:00"/>
    <s v="Morning"/>
    <d v="2024-03-26T11:31:00"/>
    <d v="2024-03-26T11:42:00"/>
    <d v="2024-03-26T12:55:00"/>
    <d v="2024-03-26T13:00:00"/>
    <d v="2024-03-26T13:00:00"/>
    <d v="2024-03-26T14:17:00"/>
    <n v="0.68"/>
    <n v="8"/>
    <n v="4"/>
    <n v="0.28999999999999998"/>
    <m/>
    <n v="1"/>
    <s v="Online"/>
    <n v="0.37420750409428072"/>
    <m/>
    <n v="88.000000003958121"/>
    <m/>
    <n v="169.99999999883585"/>
    <s v="الثلاثاء"/>
    <m/>
    <m/>
    <m/>
    <n v="-2.9999999993015081"/>
  </r>
  <r>
    <s v="P100441"/>
    <s v="Radiology"/>
    <s v="Specialist Referral"/>
    <s v="Scheduled"/>
    <d v="2024-01-23T00:00:00"/>
    <d v="2024-01-23T11:15:00"/>
    <d v="2024-01-23T10:47:00"/>
    <s v="Morning"/>
    <d v="2024-01-23T10:50:00"/>
    <d v="2024-01-23T10:58:00"/>
    <d v="2024-01-23T11:18:00"/>
    <d v="2024-01-23T11:23:00"/>
    <d v="2024-01-23T11:56:00"/>
    <d v="2024-01-23T12:03:00"/>
    <n v="0.41"/>
    <n v="3"/>
    <n v="3"/>
    <n v="0.33"/>
    <m/>
    <n v="1"/>
    <s v="Online"/>
    <n v="0.76847989232234359"/>
    <m/>
    <n v="30.99999999627471"/>
    <m/>
    <n v="75.99999999627471"/>
    <s v="الثلاثاء"/>
    <m/>
    <m/>
    <m/>
    <n v="-27.999999996973202"/>
  </r>
  <r>
    <s v="P100444"/>
    <s v="Radiology"/>
    <s v="Specialist Referral"/>
    <s v="Scheduled"/>
    <d v="2024-03-04T00:00:00"/>
    <d v="2024-03-04T11:30:00"/>
    <d v="2024-03-04T11:08:00"/>
    <s v="Morning"/>
    <d v="2024-03-04T11:11:00"/>
    <d v="2024-03-04T11:20:00"/>
    <d v="2024-03-04T12:33:00"/>
    <d v="2024-03-04T12:56:00"/>
    <d v="2024-03-04T12:56:00"/>
    <d v="2024-03-04T13:05:00"/>
    <n v="0.59"/>
    <n v="7"/>
    <n v="15"/>
    <n v="0.3"/>
    <m/>
    <n v="1"/>
    <s v="Online"/>
    <n v="0.66387937937375785"/>
    <m/>
    <n v="85.000000004656613"/>
    <m/>
    <n v="117.00000000419095"/>
    <s v="الإثنين"/>
    <m/>
    <m/>
    <m/>
    <n v="-21.999999998370185"/>
  </r>
  <r>
    <s v="P100450"/>
    <s v="Radiology"/>
    <s v="Specialist Referral"/>
    <s v="Scheduled"/>
    <d v="2024-02-14T00:00:00"/>
    <d v="2024-02-14T12:30:00"/>
    <d v="2024-02-14T12:22:00"/>
    <s v="Afternoon"/>
    <d v="2024-02-14T12:23:00"/>
    <d v="2024-02-14T12:27:00"/>
    <d v="2024-02-14T13:46:00"/>
    <d v="2024-02-14T13:59:00"/>
    <d v="2024-02-14T14:46:00"/>
    <d v="2024-02-14T16:40:00"/>
    <n v="0.82"/>
    <n v="3"/>
    <n v="12"/>
    <n v="0.31"/>
    <m/>
    <n v="1"/>
    <s v="Online"/>
    <n v="0.66014024447196007"/>
    <m/>
    <n v="84.000000001396984"/>
    <m/>
    <n v="258.00000000279397"/>
    <s v="الأربعاء"/>
    <m/>
    <m/>
    <m/>
    <n v="-8.0000000051222742"/>
  </r>
  <r>
    <s v="P100456"/>
    <s v="Radiology"/>
    <s v="Specialist Referral"/>
    <s v="Scheduled"/>
    <d v="2024-01-12T00:00:00"/>
    <d v="2024-01-12T14:15:00"/>
    <d v="2024-01-12T13:54:00"/>
    <s v="Afternoon"/>
    <d v="2024-01-12T13:57:00"/>
    <d v="2024-01-12T14:06:00"/>
    <d v="2024-01-12T16:39:00"/>
    <d v="2024-01-12T16:47:00"/>
    <d v="2024-01-12T16:47:00"/>
    <d v="2024-01-12T16:53:00"/>
    <n v="0.91"/>
    <n v="6"/>
    <n v="11"/>
    <n v="0.28000000000000003"/>
    <m/>
    <n v="1"/>
    <s v="Online"/>
    <n v="0.53973684940015298"/>
    <m/>
    <n v="164.99999999301508"/>
    <m/>
    <n v="178.99999999674037"/>
    <s v="الجمعة"/>
    <m/>
    <m/>
    <m/>
    <n v="-20.999999995110556"/>
  </r>
  <r>
    <s v="P100462"/>
    <s v="Radiology"/>
    <s v="Urgent Care"/>
    <s v="Walk-in"/>
    <d v="2024-02-18T00:00:00"/>
    <d v="2024-02-18T16:45:00"/>
    <d v="2024-02-18T16:32:00"/>
    <s v="Afternoon"/>
    <d v="2024-02-18T16:34:00"/>
    <d v="2024-02-18T16:45:00"/>
    <d v="2024-02-18T16:47:00"/>
    <d v="2024-02-18T17:09:00"/>
    <d v="2024-02-18T17:39:00"/>
    <d v="2024-02-18T19:10:00"/>
    <n v="0.85"/>
    <n v="6"/>
    <n v="12"/>
    <n v="0.23"/>
    <d v="1899-12-30T00:42:02"/>
    <n v="0"/>
    <s v="Walk-in"/>
    <n v="0.93717593585062442"/>
    <m/>
    <n v="15.000000006984919"/>
    <m/>
    <n v="158.00000000162981"/>
    <s v="الأحد"/>
    <m/>
    <m/>
    <m/>
    <n v="-13.000000000465661"/>
  </r>
  <r>
    <s v="P100464"/>
    <s v="Radiology"/>
    <s v="New Patient"/>
    <s v="Scheduled"/>
    <d v="2024-01-16T00:00:00"/>
    <d v="2024-01-16T15:00:00"/>
    <d v="2024-01-16T14:48:00"/>
    <s v="Afternoon"/>
    <d v="2024-01-16T14:50:00"/>
    <d v="2024-01-16T14:55:00"/>
    <d v="2024-01-16T15:13:00"/>
    <d v="2024-01-16T15:18:00"/>
    <d v="2024-01-16T15:18:00"/>
    <d v="2024-01-16T15:30:00"/>
    <n v="0.87"/>
    <n v="6"/>
    <n v="8"/>
    <n v="0.28000000000000003"/>
    <m/>
    <n v="1"/>
    <s v="Online"/>
    <n v="0.41756660485432939"/>
    <m/>
    <n v="24.999999997671694"/>
    <m/>
    <n v="42.000000000698492"/>
    <s v="الثلاثاء"/>
    <m/>
    <m/>
    <m/>
    <n v="-11.999999997206032"/>
  </r>
  <r>
    <s v="P100468"/>
    <s v="Radiology"/>
    <s v="New Patient"/>
    <s v="Scheduled"/>
    <d v="2024-01-30T00:00:00"/>
    <d v="2024-01-30T08:30:00"/>
    <d v="2024-01-30T08:20:00"/>
    <s v="Morning"/>
    <d v="2024-01-30T08:24:00"/>
    <d v="2024-01-30T08:32:00"/>
    <d v="2024-01-30T08:44:00"/>
    <d v="2024-01-30T08:58:00"/>
    <d v="2024-01-30T10:49:00"/>
    <d v="2024-01-30T10:57:00"/>
    <n v="0.67"/>
    <n v="3"/>
    <n v="7"/>
    <n v="0.13"/>
    <m/>
    <n v="1"/>
    <s v="Online"/>
    <n v="0.72916911343032231"/>
    <m/>
    <n v="24.000000004889444"/>
    <m/>
    <n v="157.00000000884756"/>
    <s v="الثلاثاء"/>
    <m/>
    <m/>
    <m/>
    <n v="-10.000000001164153"/>
  </r>
  <r>
    <s v="P100473"/>
    <s v="Radiology"/>
    <s v="Specialist Referral"/>
    <s v="Emergency"/>
    <d v="2024-02-20T00:00:00"/>
    <d v="2024-02-20T14:30:00"/>
    <d v="2024-02-20T14:11:00"/>
    <s v="Afternoon"/>
    <d v="2024-02-20T14:15:00"/>
    <d v="2024-02-20T14:19:00"/>
    <d v="2024-02-20T14:40:00"/>
    <d v="2024-02-20T14:53:00"/>
    <d v="2024-02-20T15:26:00"/>
    <d v="2024-02-20T15:40:00"/>
    <n v="0.95"/>
    <n v="4"/>
    <n v="7"/>
    <n v="0.1"/>
    <d v="1899-12-30T00:18:00"/>
    <n v="0"/>
    <s v="Walk-in"/>
    <n v="0.65029547382151032"/>
    <m/>
    <n v="29.000000000232831"/>
    <m/>
    <n v="89.00000000721775"/>
    <s v="الثلاثاء"/>
    <m/>
    <m/>
    <m/>
    <n v="-18.999999999068677"/>
  </r>
  <r>
    <s v="P100482"/>
    <s v="Radiology"/>
    <s v="Urgent Care"/>
    <s v="Scheduled"/>
    <d v="2024-03-28T00:00:00"/>
    <d v="2024-03-28T15:45:00"/>
    <d v="2024-03-28T15:20:00"/>
    <s v="Afternoon"/>
    <d v="2024-03-28T15:24:00"/>
    <d v="2024-03-28T15:25:00"/>
    <d v="2024-03-28T15:38:00"/>
    <d v="2024-03-28T15:57:00"/>
    <d v="2024-03-28T16:38:00"/>
    <d v="2024-03-28T17:20:00"/>
    <n v="0.5"/>
    <n v="7"/>
    <n v="4"/>
    <n v="0.37"/>
    <m/>
    <n v="1"/>
    <s v="Online"/>
    <n v="0.23149059248537451"/>
    <m/>
    <n v="17.999999995809048"/>
    <m/>
    <n v="119.99999999301508"/>
    <s v="الخميس"/>
    <m/>
    <m/>
    <m/>
    <n v="-24.999999997671694"/>
  </r>
  <r>
    <s v="P100485"/>
    <s v="Radiology"/>
    <s v="Follow-up"/>
    <s v="Scheduled"/>
    <d v="2024-02-04T00:00:00"/>
    <d v="2024-02-04T12:45:00"/>
    <d v="2024-02-04T12:30:00"/>
    <s v="Afternoon"/>
    <d v="2024-02-04T12:34:00"/>
    <d v="2024-02-04T12:38:00"/>
    <d v="2024-02-04T12:58:00"/>
    <d v="2024-02-04T13:33:00"/>
    <d v="2024-02-04T16:07:00"/>
    <d v="2024-02-04T16:15:00"/>
    <n v="0.48"/>
    <n v="4"/>
    <n v="3"/>
    <n v="0.37"/>
    <m/>
    <n v="1"/>
    <s v="Online"/>
    <n v="0.16546185321842233"/>
    <m/>
    <n v="27.999999996973202"/>
    <m/>
    <n v="225"/>
    <s v="الأحد"/>
    <m/>
    <m/>
    <m/>
    <n v="-14.99999999650754"/>
  </r>
  <r>
    <s v="P100493"/>
    <s v="Radiology"/>
    <s v="Specialist Referral"/>
    <s v="Walk-in"/>
    <d v="2024-02-26T00:00:00"/>
    <d v="2024-02-26T14:30:00"/>
    <d v="2024-02-26T14:22:00"/>
    <s v="Afternoon"/>
    <d v="2024-02-26T14:25:00"/>
    <d v="2024-02-26T14:34:00"/>
    <d v="2024-02-26T14:52:00"/>
    <d v="2024-02-26T15:01:00"/>
    <d v="2024-02-26T15:01:00"/>
    <d v="2024-02-26T15:06:00"/>
    <n v="0.74"/>
    <n v="7"/>
    <n v="14"/>
    <n v="0.32"/>
    <d v="1899-12-30T00:27:02"/>
    <n v="0"/>
    <s v="Walk-in"/>
    <n v="5.6261747956911856E-2"/>
    <m/>
    <n v="29.999999993015081"/>
    <m/>
    <n v="43.999999996740371"/>
    <s v="الإثنين"/>
    <m/>
    <m/>
    <m/>
    <n v="-7.9999999946448952"/>
  </r>
  <r>
    <s v="P100502"/>
    <s v="Radiology"/>
    <s v="New Patient"/>
    <s v="Scheduled"/>
    <d v="2024-03-06T00:00:00"/>
    <d v="2024-03-06T15:15:00"/>
    <d v="2024-03-06T14:55:00"/>
    <s v="Afternoon"/>
    <d v="2024-03-06T14:56:00"/>
    <d v="2024-03-06T15:07:00"/>
    <d v="2024-03-06T15:29:00"/>
    <d v="2024-03-06T15:50:00"/>
    <d v="2024-03-06T16:15:00"/>
    <d v="2024-03-06T16:50:00"/>
    <n v="0.38"/>
    <n v="6"/>
    <n v="15"/>
    <n v="0.19"/>
    <m/>
    <n v="1"/>
    <s v="Online"/>
    <n v="0.97461543300869991"/>
    <m/>
    <n v="33.999999995576218"/>
    <m/>
    <n v="114.99999999767169"/>
    <s v="الأربعاء"/>
    <m/>
    <m/>
    <m/>
    <n v="-19.999999991850927"/>
  </r>
  <r>
    <s v="P100504"/>
    <s v="Radiology"/>
    <s v="Specialist Referral"/>
    <s v="Scheduled"/>
    <d v="2024-01-27T00:00:00"/>
    <d v="2024-01-27T09:15:00"/>
    <d v="2024-01-27T09:00:00"/>
    <s v="Morning"/>
    <d v="2024-01-27T09:03:00"/>
    <d v="2024-01-27T09:14:00"/>
    <d v="2024-01-27T10:07:00"/>
    <d v="2024-01-27T10:31:00"/>
    <d v="2024-01-27T11:39:00"/>
    <d v="2024-01-27T12:45:00"/>
    <n v="0.94"/>
    <n v="8"/>
    <n v="9"/>
    <n v="0.44"/>
    <m/>
    <n v="1"/>
    <s v="Online"/>
    <n v="0.80444846697329164"/>
    <m/>
    <n v="66.999999998370185"/>
    <m/>
    <n v="225"/>
    <s v="السبت"/>
    <m/>
    <m/>
    <m/>
    <n v="-14.99999999650754"/>
  </r>
  <r>
    <s v="P100517"/>
    <s v="Radiology"/>
    <s v="Urgent Care"/>
    <s v="Scheduled"/>
    <d v="2024-01-02T00:00:00"/>
    <d v="2024-01-02T10:45:00"/>
    <d v="2024-01-02T10:15:00"/>
    <s v="Morning"/>
    <d v="2024-01-02T10:16:00"/>
    <d v="2024-01-02T10:19:00"/>
    <d v="2024-01-02T11:19:00"/>
    <d v="2024-01-02T11:36:00"/>
    <d v="2024-01-02T12:10:00"/>
    <d v="2024-01-02T12:45:00"/>
    <n v="0.6"/>
    <n v="5"/>
    <n v="3"/>
    <n v="0.14000000000000001"/>
    <m/>
    <n v="1"/>
    <s v="Online"/>
    <n v="0.25288626089626653"/>
    <m/>
    <n v="63.999999999068677"/>
    <m/>
    <n v="149.99999999650754"/>
    <s v="الثلاثاء"/>
    <m/>
    <m/>
    <m/>
    <n v="-29.999999993015081"/>
  </r>
  <r>
    <s v="P100540"/>
    <s v="Radiology"/>
    <s v="Specialist Referral"/>
    <s v="Scheduled"/>
    <d v="2024-01-18T00:00:00"/>
    <d v="2024-01-18T08:15:00"/>
    <d v="2024-01-18T07:59:00"/>
    <s v="Morning"/>
    <d v="2024-01-18T08:03:00"/>
    <d v="2024-01-18T08:06:00"/>
    <d v="2024-01-18T08:33:00"/>
    <d v="2024-01-18T08:55:00"/>
    <d v="2024-01-18T09:37:00"/>
    <d v="2024-01-18T09:50:00"/>
    <n v="0.94"/>
    <n v="6"/>
    <n v="3"/>
    <n v="0.22"/>
    <m/>
    <n v="1"/>
    <s v="Online"/>
    <n v="1.1227099590732537E-2"/>
    <m/>
    <n v="33.999999995576218"/>
    <m/>
    <n v="110.99999999511056"/>
    <s v="الخميس"/>
    <m/>
    <m/>
    <m/>
    <n v="-15.999999999767169"/>
  </r>
  <r>
    <s v="P100573"/>
    <s v="Radiology"/>
    <s v="Urgent Care"/>
    <s v="Walk-in"/>
    <d v="2024-02-10T00:00:00"/>
    <d v="2024-02-10T09:00:00"/>
    <d v="2024-02-10T08:56:00"/>
    <s v="Morning"/>
    <d v="2024-02-10T08:58:00"/>
    <d v="2024-02-10T09:10:00"/>
    <d v="2024-02-10T09:57:00"/>
    <d v="2024-02-10T10:26:00"/>
    <d v="2024-02-10T11:23:00"/>
    <d v="2024-02-10T13:07:00"/>
    <n v="0.8"/>
    <n v="3"/>
    <n v="5"/>
    <n v="0.11"/>
    <d v="1899-12-30T00:00:57"/>
    <n v="0"/>
    <s v="Walk-in"/>
    <n v="0.80135947851468758"/>
    <m/>
    <n v="60.999999999767169"/>
    <m/>
    <n v="251.00000000093132"/>
    <s v="السبت"/>
    <m/>
    <m/>
    <m/>
    <n v="-4.0000000025611371"/>
  </r>
  <r>
    <s v="P100612"/>
    <s v="Radiology"/>
    <s v="Specialist Referral"/>
    <s v="Scheduled"/>
    <d v="2024-02-19T00:00:00"/>
    <d v="2024-02-19T08:45:00"/>
    <d v="2024-02-19T08:23:00"/>
    <s v="Morning"/>
    <d v="2024-02-19T08:26:00"/>
    <d v="2024-02-19T08:33:00"/>
    <d v="2024-02-19T08:41:00"/>
    <d v="2024-02-19T09:11:00"/>
    <d v="2024-02-19T09:11:00"/>
    <d v="2024-02-19T09:25:00"/>
    <n v="0.66"/>
    <n v="8"/>
    <n v="11"/>
    <n v="0.37"/>
    <m/>
    <n v="1"/>
    <s v="Online"/>
    <n v="0.85216300450886284"/>
    <m/>
    <n v="17.999999995809048"/>
    <m/>
    <n v="61.999999992549419"/>
    <s v="الإثنين"/>
    <m/>
    <m/>
    <m/>
    <n v="-21.999999998370185"/>
  </r>
  <r>
    <s v="P100619"/>
    <s v="Radiology"/>
    <s v="Urgent Care"/>
    <s v="Scheduled"/>
    <d v="2024-03-25T00:00:00"/>
    <d v="2024-03-25T09:15:00"/>
    <d v="2024-03-25T09:09:00"/>
    <s v="Morning"/>
    <d v="2024-03-25T09:11:00"/>
    <d v="2024-03-25T09:16:00"/>
    <d v="2024-03-25T12:39:00"/>
    <d v="2024-03-25T12:48:00"/>
    <d v="2024-03-25T12:48:00"/>
    <d v="2024-03-25T14:19:00"/>
    <n v="0.72"/>
    <n v="8"/>
    <n v="15"/>
    <n v="0.36"/>
    <m/>
    <n v="1"/>
    <s v="Online"/>
    <n v="0.61347101059709541"/>
    <m/>
    <n v="210.00000000349246"/>
    <m/>
    <n v="310.00000000465661"/>
    <s v="الإثنين"/>
    <m/>
    <m/>
    <m/>
    <n v="-5.9999999986030161"/>
  </r>
  <r>
    <s v="P100649"/>
    <s v="Radiology"/>
    <s v="Urgent Care"/>
    <s v="Scheduled"/>
    <d v="2024-02-04T00:00:00"/>
    <d v="2024-02-04T10:45:00"/>
    <d v="2024-02-04T10:22:00"/>
    <s v="Morning"/>
    <d v="2024-02-04T10:25:00"/>
    <d v="2024-02-04T10:34:00"/>
    <d v="2024-02-04T10:46:00"/>
    <d v="2024-02-04T11:19:00"/>
    <d v="2024-02-04T12:39:00"/>
    <d v="2024-02-04T14:49:00"/>
    <n v="0.73"/>
    <n v="5"/>
    <n v="12"/>
    <n v="0.3"/>
    <m/>
    <n v="1"/>
    <s v="Online"/>
    <n v="0.55356924695337761"/>
    <m/>
    <n v="24.000000004889444"/>
    <m/>
    <n v="267.00000000069849"/>
    <s v="الأحد"/>
    <m/>
    <m/>
    <m/>
    <n v="-23.000000001629815"/>
  </r>
  <r>
    <s v="P100655"/>
    <s v="Radiology"/>
    <s v="Specialist Referral"/>
    <s v="Scheduled"/>
    <d v="2024-03-17T00:00:00"/>
    <d v="2024-03-17T12:45:00"/>
    <d v="2024-03-17T12:13:00"/>
    <s v="Afternoon"/>
    <d v="2024-03-17T12:18:00"/>
    <d v="2024-03-17T12:25:00"/>
    <d v="2024-03-17T12:47:00"/>
    <d v="2024-03-17T13:21:00"/>
    <d v="2024-03-17T14:21:00"/>
    <d v="2024-03-17T14:34:00"/>
    <n v="0.47"/>
    <n v="7"/>
    <n v="5"/>
    <n v="0.34"/>
    <m/>
    <n v="1"/>
    <s v="Online"/>
    <n v="0.89731003859749303"/>
    <m/>
    <n v="33.999999995576218"/>
    <m/>
    <n v="140.99999999860302"/>
    <s v="الأحد"/>
    <m/>
    <m/>
    <m/>
    <n v="-31.999999999534339"/>
  </r>
  <r>
    <s v="P100665"/>
    <s v="Radiology"/>
    <s v="Specialist Referral"/>
    <s v="Scheduled"/>
    <d v="2024-03-19T00:00:00"/>
    <d v="2024-03-19T08:30:00"/>
    <d v="2024-03-19T08:06:00"/>
    <s v="Morning"/>
    <d v="2024-03-19T08:09:00"/>
    <d v="2024-03-19T08:18:00"/>
    <d v="2024-03-19T08:40:00"/>
    <d v="2024-03-19T08:49:00"/>
    <d v="2024-03-19T10:04:00"/>
    <d v="2024-03-19T11:23:00"/>
    <n v="0.63"/>
    <n v="8"/>
    <n v="10"/>
    <n v="0.49"/>
    <m/>
    <n v="1"/>
    <s v="Online"/>
    <n v="0.49241415417042778"/>
    <m/>
    <n v="33.999999995576218"/>
    <m/>
    <n v="197.0000000030268"/>
    <s v="الثلاثاء"/>
    <m/>
    <m/>
    <m/>
    <n v="-23.999999994412065"/>
  </r>
  <r>
    <s v="P100670"/>
    <s v="Radiology"/>
    <s v="Follow-up"/>
    <s v="Walk-in"/>
    <d v="2024-01-05T00:00:00"/>
    <d v="2024-01-05T12:45:00"/>
    <d v="2024-01-05T12:11:00"/>
    <s v="Afternoon"/>
    <d v="2024-01-05T12:12:00"/>
    <d v="2024-01-05T12:18:00"/>
    <d v="2024-01-05T12:46:00"/>
    <d v="2024-01-05T12:59:00"/>
    <d v="2024-01-05T12:59:00"/>
    <d v="2024-01-05T13:32:00"/>
    <n v="0.75"/>
    <n v="6"/>
    <n v="15"/>
    <n v="0.48"/>
    <d v="1899-12-30T00:18:24"/>
    <n v="0"/>
    <s v="Walk-in"/>
    <n v="0.17505499328167184"/>
    <m/>
    <n v="34.999999998835847"/>
    <m/>
    <n v="80.999999991618097"/>
    <s v="الجمعة"/>
    <m/>
    <m/>
    <m/>
    <n v="-33.999999995576218"/>
  </r>
  <r>
    <s v="P100679"/>
    <s v="Radiology"/>
    <s v="Follow-up"/>
    <s v="Scheduled"/>
    <d v="2024-01-19T00:00:00"/>
    <d v="2024-01-19T14:45:00"/>
    <d v="2024-01-19T14:32:00"/>
    <s v="Afternoon"/>
    <d v="2024-01-19T14:34:00"/>
    <d v="2024-01-19T14:39:00"/>
    <d v="2024-01-19T14:43:00"/>
    <d v="2024-01-19T15:05:00"/>
    <d v="2024-01-19T15:05:00"/>
    <d v="2024-01-19T15:19:00"/>
    <n v="0.46"/>
    <n v="7"/>
    <n v="7"/>
    <n v="0.24"/>
    <m/>
    <n v="1"/>
    <s v="Online"/>
    <n v="0.12295185581741719"/>
    <m/>
    <n v="10.999999993946403"/>
    <m/>
    <n v="46.999999996041879"/>
    <s v="الجمعة"/>
    <m/>
    <m/>
    <m/>
    <n v="-13.000000000465661"/>
  </r>
  <r>
    <s v="P100682"/>
    <s v="Radiology"/>
    <s v="Specialist Referral"/>
    <s v="Scheduled"/>
    <d v="2024-02-11T00:00:00"/>
    <d v="2024-02-11T15:45:00"/>
    <d v="2024-02-11T15:46:00"/>
    <s v="Afternoon"/>
    <d v="2024-02-11T15:47:00"/>
    <d v="2024-02-11T15:52:00"/>
    <d v="2024-02-11T16:13:00"/>
    <d v="2024-02-11T16:35:00"/>
    <d v="2024-02-11T17:39:00"/>
    <d v="2024-02-11T18:55:00"/>
    <n v="0.64"/>
    <n v="5"/>
    <n v="5"/>
    <n v="0.27"/>
    <m/>
    <n v="1"/>
    <s v="Online"/>
    <n v="0.77771961601262896"/>
    <m/>
    <n v="26.999999993713573"/>
    <m/>
    <n v="188.99999999790452"/>
    <s v="الأحد"/>
    <m/>
    <m/>
    <m/>
    <n v="1.000000003259629"/>
  </r>
  <r>
    <s v="P100690"/>
    <s v="Radiology"/>
    <s v="Follow-up"/>
    <s v="Scheduled"/>
    <d v="2024-01-27T00:00:00"/>
    <d v="2024-01-27T10:45:00"/>
    <d v="2024-01-27T10:27:00"/>
    <s v="Morning"/>
    <d v="2024-01-27T10:31:00"/>
    <d v="2024-01-27T10:35:00"/>
    <d v="2024-01-27T11:19:00"/>
    <d v="2024-01-27T11:24:00"/>
    <d v="2024-01-27T11:24:00"/>
    <d v="2024-01-27T11:32:00"/>
    <n v="0.77"/>
    <n v="7"/>
    <n v="11"/>
    <n v="0.4"/>
    <m/>
    <n v="1"/>
    <s v="Online"/>
    <n v="0.10958479386516651"/>
    <m/>
    <n v="52.000000001862645"/>
    <m/>
    <n v="65.000000002328306"/>
    <s v="السبت"/>
    <m/>
    <m/>
    <m/>
    <n v="-17.999999995809048"/>
  </r>
  <r>
    <s v="P100702"/>
    <s v="Radiology"/>
    <s v="Follow-up"/>
    <s v="Emergency"/>
    <d v="2024-01-29T00:00:00"/>
    <d v="2024-01-29T14:15:00"/>
    <d v="2024-01-29T14:09:00"/>
    <s v="Afternoon"/>
    <d v="2024-01-29T14:10:00"/>
    <d v="2024-01-29T14:15:00"/>
    <d v="2024-01-29T14:16:00"/>
    <d v="2024-01-29T14:40:00"/>
    <d v="2024-01-29T15:24:00"/>
    <d v="2024-01-29T16:55:00"/>
    <n v="0.66"/>
    <n v="3"/>
    <n v="9"/>
    <n v="0.46"/>
    <d v="1899-12-30T00:16:22"/>
    <n v="0"/>
    <s v="Walk-in"/>
    <n v="0.32293762335132903"/>
    <m/>
    <n v="7.0000000018626451"/>
    <m/>
    <n v="165.99999999627471"/>
    <s v="الإثنين"/>
    <m/>
    <m/>
    <m/>
    <n v="-5.9999999986030161"/>
  </r>
  <r>
    <s v="P100706"/>
    <s v="Radiology"/>
    <s v="Specialist Referral"/>
    <s v="Scheduled"/>
    <d v="2024-01-21T00:00:00"/>
    <d v="2024-01-21T16:30:00"/>
    <d v="2024-01-21T16:21:00"/>
    <s v="Afternoon"/>
    <d v="2024-01-21T16:22:00"/>
    <d v="2024-01-21T16:35:00"/>
    <d v="2024-01-21T16:45:00"/>
    <d v="2024-01-21T17:02:00"/>
    <d v="2024-01-21T17:02:00"/>
    <d v="2024-01-21T18:48:00"/>
    <n v="0.66"/>
    <n v="5"/>
    <n v="6"/>
    <n v="0.17"/>
    <m/>
    <n v="1"/>
    <s v="Online"/>
    <n v="0.78721312706789814"/>
    <m/>
    <n v="23.999999994412065"/>
    <m/>
    <n v="146.99999999720603"/>
    <s v="الأحد"/>
    <m/>
    <m/>
    <m/>
    <n v="-8.9999999979045242"/>
  </r>
  <r>
    <s v="P100718"/>
    <s v="Radiology"/>
    <s v="New Patient"/>
    <s v="Emergency"/>
    <d v="2024-01-09T00:00:00"/>
    <d v="2024-01-09T11:00:00"/>
    <d v="2024-01-09T10:37:00"/>
    <s v="Morning"/>
    <d v="2024-01-09T10:41:00"/>
    <d v="2024-01-09T10:47:00"/>
    <d v="2024-01-09T11:49:00"/>
    <d v="2024-01-09T12:15:00"/>
    <d v="2024-01-09T12:15:00"/>
    <d v="2024-01-09T13:39:00"/>
    <n v="0.59"/>
    <n v="5"/>
    <n v="4"/>
    <n v="0.34"/>
    <d v="1899-12-30T00:44:20"/>
    <n v="0"/>
    <s v="Walk-in"/>
    <n v="0.57036234229420157"/>
    <m/>
    <n v="71.999999993713573"/>
    <m/>
    <n v="181.99999999604188"/>
    <s v="الثلاثاء"/>
    <m/>
    <m/>
    <m/>
    <n v="-23.000000001629815"/>
  </r>
  <r>
    <s v="P100728"/>
    <s v="Radiology"/>
    <s v="Urgent Care"/>
    <s v="Scheduled"/>
    <d v="2024-02-16T00:00:00"/>
    <d v="2024-02-16T13:00:00"/>
    <d v="2024-02-16T12:32:00"/>
    <s v="Afternoon"/>
    <d v="2024-02-16T12:35:00"/>
    <d v="2024-02-16T12:38:00"/>
    <d v="2024-02-16T12:45:00"/>
    <d v="2024-02-16T13:19:00"/>
    <d v="2024-02-16T13:46:00"/>
    <d v="2024-02-16T13:52:00"/>
    <n v="0.91"/>
    <n v="2"/>
    <n v="4"/>
    <n v="0.41"/>
    <m/>
    <n v="1"/>
    <s v="Online"/>
    <n v="0.29037553466242594"/>
    <m/>
    <n v="13.000000000465661"/>
    <m/>
    <n v="79.999999998835847"/>
    <s v="الجمعة"/>
    <m/>
    <m/>
    <m/>
    <n v="-27.999999996973202"/>
  </r>
  <r>
    <s v="P100734"/>
    <s v="Radiology"/>
    <s v="New Patient"/>
    <s v="Scheduled"/>
    <d v="2024-03-23T00:00:00"/>
    <d v="2024-03-23T09:15:00"/>
    <d v="2024-03-23T08:56:00"/>
    <s v="Morning"/>
    <d v="2024-03-23T08:59:00"/>
    <d v="2024-03-23T09:06:00"/>
    <d v="2024-03-23T09:48:00"/>
    <d v="2024-03-23T10:03:00"/>
    <d v="2024-03-23T10:28:00"/>
    <d v="2024-03-23T10:36:00"/>
    <n v="0.8"/>
    <n v="6"/>
    <n v="14"/>
    <n v="0.22"/>
    <m/>
    <n v="1"/>
    <s v="Online"/>
    <n v="0.88527048126514718"/>
    <m/>
    <n v="52.000000001862645"/>
    <m/>
    <n v="100.00000000116415"/>
    <s v="السبت"/>
    <m/>
    <m/>
    <m/>
    <n v="-18.999999999068677"/>
  </r>
  <r>
    <s v="P100735"/>
    <s v="Radiology"/>
    <s v="Follow-up"/>
    <s v="Scheduled"/>
    <d v="2024-03-12T00:00:00"/>
    <d v="2024-03-12T09:15:00"/>
    <d v="2024-03-12T09:05:00"/>
    <s v="Morning"/>
    <d v="2024-03-12T09:06:00"/>
    <d v="2024-03-12T09:16:00"/>
    <d v="2024-03-12T10:06:00"/>
    <d v="2024-03-12T10:17:00"/>
    <d v="2024-03-12T10:17:00"/>
    <d v="2024-03-12T10:28:00"/>
    <n v="0.78"/>
    <n v="6"/>
    <n v="14"/>
    <n v="0.33"/>
    <m/>
    <n v="1"/>
    <s v="Online"/>
    <n v="0.90186069521867041"/>
    <m/>
    <n v="60.999999999767169"/>
    <m/>
    <n v="83.000000008614734"/>
    <s v="الثلاثاء"/>
    <m/>
    <m/>
    <m/>
    <n v="-10.000000001164153"/>
  </r>
  <r>
    <s v="P100740"/>
    <s v="Radiology"/>
    <s v="New Patient"/>
    <s v="Scheduled"/>
    <d v="2024-01-17T00:00:00"/>
    <d v="2024-01-17T12:45:00"/>
    <d v="2024-01-17T12:48:00"/>
    <s v="Afternoon"/>
    <d v="2024-01-17T12:51:00"/>
    <d v="2024-01-17T12:56:00"/>
    <d v="2024-01-17T13:18:00"/>
    <d v="2024-01-17T13:33:00"/>
    <d v="2024-01-17T13:58:00"/>
    <d v="2024-01-17T15:22:00"/>
    <n v="0.73"/>
    <n v="4"/>
    <n v="9"/>
    <n v="0.39"/>
    <m/>
    <n v="1"/>
    <s v="Online"/>
    <n v="0.63996575335185779"/>
    <m/>
    <n v="30.00000000349246"/>
    <m/>
    <n v="153.99999999906868"/>
    <s v="الأربعاء"/>
    <m/>
    <m/>
    <m/>
    <n v="2.9999999993015081"/>
  </r>
  <r>
    <s v="P100749"/>
    <s v="Radiology"/>
    <s v="Urgent Care"/>
    <s v="Scheduled"/>
    <d v="2024-03-21T00:00:00"/>
    <d v="2024-03-21T15:00:00"/>
    <d v="2024-03-21T15:15:00"/>
    <s v="Afternoon"/>
    <d v="2024-03-21T15:18:00"/>
    <d v="2024-03-21T15:25:00"/>
    <d v="2024-03-21T16:50:00"/>
    <d v="2024-03-21T17:13:00"/>
    <d v="2024-03-21T17:13:00"/>
    <d v="2024-03-21T18:56:00"/>
    <n v="0.66"/>
    <n v="3"/>
    <n v="9"/>
    <n v="0.46"/>
    <m/>
    <n v="1"/>
    <s v="Online"/>
    <n v="0.35086770969623338"/>
    <m/>
    <n v="95.000000005820766"/>
    <m/>
    <n v="221.00000000791624"/>
    <s v="الخميس"/>
    <m/>
    <m/>
    <m/>
    <n v="14.99999999650754"/>
  </r>
  <r>
    <s v="P100800"/>
    <s v="Radiology"/>
    <s v="Follow-up"/>
    <s v="Emergency"/>
    <d v="2024-01-17T00:00:00"/>
    <d v="2024-01-17T08:15:00"/>
    <d v="2024-01-17T07:37:00"/>
    <s v="Morning"/>
    <d v="2024-01-17T07:42:00"/>
    <d v="2024-01-17T07:47:00"/>
    <d v="2024-01-17T08:32:00"/>
    <d v="2024-01-17T08:44:00"/>
    <d v="2024-01-17T08:44:00"/>
    <d v="2024-01-17T08:56:00"/>
    <n v="0.62"/>
    <n v="8"/>
    <n v="4"/>
    <n v="0.37"/>
    <d v="1899-12-30T00:46:39"/>
    <n v="0"/>
    <s v="Walk-in"/>
    <n v="0.30609698383050588"/>
    <m/>
    <n v="55.000000001164153"/>
    <m/>
    <n v="78.999999995576218"/>
    <s v="الأربعاء"/>
    <m/>
    <m/>
    <m/>
    <n v="-37.999999998137355"/>
  </r>
  <r>
    <s v="P100810"/>
    <s v="Radiology"/>
    <s v="Specialist Referral"/>
    <s v="Scheduled"/>
    <d v="2024-01-12T00:00:00"/>
    <d v="2024-01-12T11:15:00"/>
    <d v="2024-01-12T10:51:00"/>
    <s v="Morning"/>
    <d v="2024-01-12T10:55:00"/>
    <d v="2024-01-12T11:04:00"/>
    <d v="2024-01-12T11:35:00"/>
    <d v="2024-01-12T11:51:00"/>
    <d v="2024-01-12T12:41:00"/>
    <d v="2024-01-12T12:56:00"/>
    <n v="0.9"/>
    <n v="2"/>
    <n v="3"/>
    <n v="0.42"/>
    <m/>
    <n v="1"/>
    <s v="Online"/>
    <n v="3.3757727617801492E-2"/>
    <m/>
    <n v="44.00000000721775"/>
    <m/>
    <n v="125.00000000931323"/>
    <s v="الجمعة"/>
    <m/>
    <m/>
    <m/>
    <n v="-24.000000004889444"/>
  </r>
  <r>
    <s v="P100816"/>
    <s v="Radiology"/>
    <s v="Urgent Care"/>
    <s v="Scheduled"/>
    <d v="2024-03-25T00:00:00"/>
    <d v="2024-03-25T14:45:00"/>
    <d v="2024-03-25T14:30:00"/>
    <s v="Afternoon"/>
    <d v="2024-03-25T14:35:00"/>
    <d v="2024-03-25T14:44:00"/>
    <d v="2024-03-25T15:03:00"/>
    <d v="2024-03-25T15:21:00"/>
    <d v="2024-03-25T16:03:00"/>
    <d v="2024-03-25T17:58:00"/>
    <n v="0.53"/>
    <n v="8"/>
    <n v="6"/>
    <n v="0.32"/>
    <m/>
    <n v="1"/>
    <s v="Online"/>
    <n v="0.67486290637057889"/>
    <m/>
    <n v="33.000000002793968"/>
    <m/>
    <n v="208.00000000745058"/>
    <s v="الإثنين"/>
    <m/>
    <m/>
    <m/>
    <n v="-15.000000006984919"/>
  </r>
  <r>
    <s v="P100817"/>
    <s v="Radiology"/>
    <s v="Specialist Referral"/>
    <s v="Scheduled"/>
    <d v="2024-01-22T00:00:00"/>
    <d v="2024-01-22T15:15:00"/>
    <d v="2024-01-22T14:44:00"/>
    <s v="Afternoon"/>
    <d v="2024-01-22T14:48:00"/>
    <d v="2024-01-22T14:57:00"/>
    <d v="2024-01-22T15:35:00"/>
    <d v="2024-01-22T16:02:00"/>
    <d v="2024-01-22T17:08:00"/>
    <d v="2024-01-22T17:50:00"/>
    <n v="0.74"/>
    <n v="5"/>
    <n v="9"/>
    <n v="0.43"/>
    <m/>
    <n v="1"/>
    <s v="Online"/>
    <n v="0.96651230099741925"/>
    <m/>
    <n v="50.999999998603016"/>
    <m/>
    <n v="185.99999999860302"/>
    <s v="الإثنين"/>
    <m/>
    <m/>
    <m/>
    <n v="-30.99999999627471"/>
  </r>
  <r>
    <s v="P100823"/>
    <s v="Radiology"/>
    <s v="New Patient"/>
    <s v="Scheduled"/>
    <d v="2024-02-23T00:00:00"/>
    <d v="2024-02-23T09:15:00"/>
    <d v="2024-02-23T09:18:00"/>
    <s v="Morning"/>
    <d v="2024-02-23T09:21:00"/>
    <d v="2024-02-23T09:36:00"/>
    <d v="2024-02-23T10:03:00"/>
    <d v="2024-02-23T10:24:00"/>
    <d v="2024-02-23T11:23:00"/>
    <d v="2024-02-23T11:33:00"/>
    <n v="0.64"/>
    <n v="4"/>
    <n v="10"/>
    <n v="0.26"/>
    <m/>
    <n v="1"/>
    <s v="Online"/>
    <n v="0.64216632404161023"/>
    <m/>
    <n v="45"/>
    <m/>
    <n v="135"/>
    <s v="الجمعة"/>
    <m/>
    <m/>
    <m/>
    <n v="2.9999999993015081"/>
  </r>
  <r>
    <s v="P100826"/>
    <s v="Radiology"/>
    <s v="Follow-up"/>
    <s v="Walk-in"/>
    <d v="2024-02-09T00:00:00"/>
    <d v="2024-02-09T08:30:00"/>
    <d v="2024-02-09T08:24:00"/>
    <s v="Morning"/>
    <d v="2024-02-09T08:27:00"/>
    <d v="2024-02-09T08:33:00"/>
    <d v="2024-02-09T09:16:00"/>
    <d v="2024-02-09T09:33:00"/>
    <d v="2024-02-09T10:09:00"/>
    <d v="2024-02-09T10:21:00"/>
    <n v="0.78"/>
    <n v="7"/>
    <n v="6"/>
    <n v="0.47"/>
    <d v="1899-12-30T00:33:21"/>
    <n v="0"/>
    <s v="Walk-in"/>
    <n v="0.50892072977518288"/>
    <m/>
    <n v="52.000000001862645"/>
    <m/>
    <n v="117.00000000419095"/>
    <s v="الجمعة"/>
    <m/>
    <m/>
    <m/>
    <n v="-5.9999999986030161"/>
  </r>
  <r>
    <s v="P100830"/>
    <s v="Radiology"/>
    <s v="Follow-up"/>
    <s v="Scheduled"/>
    <d v="2024-02-17T00:00:00"/>
    <d v="2024-02-17T13:15:00"/>
    <d v="2024-02-17T13:24:00"/>
    <s v="Afternoon"/>
    <d v="2024-02-17T13:26:00"/>
    <d v="2024-02-17T13:34:00"/>
    <d v="2024-02-17T14:07:00"/>
    <d v="2024-02-17T14:16:00"/>
    <d v="2024-02-17T15:07:00"/>
    <d v="2024-02-17T15:18:00"/>
    <n v="0.37"/>
    <n v="8"/>
    <n v="9"/>
    <n v="0.39"/>
    <m/>
    <n v="1"/>
    <s v="Online"/>
    <n v="0.50042316369383844"/>
    <m/>
    <n v="42.999999993480742"/>
    <m/>
    <n v="113.99999999441206"/>
    <s v="السبت"/>
    <m/>
    <m/>
    <m/>
    <n v="8.9999999979045242"/>
  </r>
  <r>
    <s v="P100832"/>
    <s v="Radiology"/>
    <s v="Specialist Referral"/>
    <s v="Scheduled"/>
    <d v="2024-03-29T00:00:00"/>
    <d v="2024-03-29T13:15:00"/>
    <d v="2024-03-29T12:47:00"/>
    <s v="Afternoon"/>
    <d v="2024-03-29T12:51:00"/>
    <d v="2024-03-29T12:53:00"/>
    <d v="2024-03-29T13:00:00"/>
    <d v="2024-03-29T13:41:00"/>
    <d v="2024-03-29T14:45:00"/>
    <d v="2024-03-29T14:55:00"/>
    <n v="0.71"/>
    <n v="2"/>
    <n v="9"/>
    <n v="0.45"/>
    <m/>
    <n v="1"/>
    <s v="Online"/>
    <n v="0.2774295328559121"/>
    <m/>
    <n v="13.000000000465661"/>
    <m/>
    <n v="128.00000000861473"/>
    <s v="الجمعة"/>
    <m/>
    <m/>
    <m/>
    <n v="-28.000000007450581"/>
  </r>
  <r>
    <s v="P100850"/>
    <s v="Radiology"/>
    <s v="Urgent Care"/>
    <s v="Scheduled"/>
    <d v="2024-02-21T00:00:00"/>
    <d v="2024-02-21T08:00:00"/>
    <d v="2024-02-21T07:56:00"/>
    <s v="Morning"/>
    <d v="2024-02-21T07:59:00"/>
    <d v="2024-02-21T08:06:00"/>
    <d v="2024-02-21T11:23:00"/>
    <d v="2024-02-21T11:48:00"/>
    <d v="2024-02-21T12:36:00"/>
    <d v="2024-02-21T14:23:00"/>
    <n v="0.38"/>
    <n v="2"/>
    <n v="10"/>
    <n v="0.33"/>
    <m/>
    <n v="1"/>
    <s v="Online"/>
    <n v="0.59020910229195367"/>
    <m/>
    <n v="207.00000000419095"/>
    <m/>
    <n v="387.00000000419095"/>
    <s v="الأربعاء"/>
    <m/>
    <m/>
    <m/>
    <n v="-4.0000000025611371"/>
  </r>
  <r>
    <s v="P100862"/>
    <s v="Radiology"/>
    <s v="Specialist Referral"/>
    <s v="Scheduled"/>
    <d v="2024-01-03T00:00:00"/>
    <d v="2024-01-03T14:00:00"/>
    <d v="2024-01-03T13:45:00"/>
    <s v="Afternoon"/>
    <d v="2024-01-03T13:47:00"/>
    <d v="2024-01-03T13:53:00"/>
    <d v="2024-01-03T14:30:00"/>
    <d v="2024-01-03T14:44:00"/>
    <d v="2024-01-03T15:25:00"/>
    <d v="2024-01-03T16:16:00"/>
    <n v="0.38"/>
    <n v="8"/>
    <n v="15"/>
    <n v="0.49"/>
    <m/>
    <n v="1"/>
    <s v="Online"/>
    <n v="0.92406793303298429"/>
    <m/>
    <n v="45"/>
    <m/>
    <n v="150.99999999976717"/>
    <s v="الأربعاء"/>
    <m/>
    <m/>
    <m/>
    <n v="-15.000000006984919"/>
  </r>
  <r>
    <s v="P100867"/>
    <s v="Radiology"/>
    <s v="Specialist Referral"/>
    <s v="Emergency"/>
    <d v="2024-01-29T00:00:00"/>
    <d v="2024-01-29T14:00:00"/>
    <d v="2024-01-29T13:42:00"/>
    <s v="Afternoon"/>
    <d v="2024-01-29T13:43:00"/>
    <d v="2024-01-29T13:51:00"/>
    <d v="2024-01-29T14:26:00"/>
    <d v="2024-01-29T14:58:00"/>
    <d v="2024-01-29T16:03:00"/>
    <d v="2024-01-29T17:24:00"/>
    <n v="0.64"/>
    <n v="8"/>
    <n v="13"/>
    <n v="0.41"/>
    <d v="1899-12-30T00:48:32"/>
    <n v="0"/>
    <s v="Walk-in"/>
    <n v="0.56862131391682669"/>
    <m/>
    <n v="44.00000000721775"/>
    <m/>
    <n v="222.00000000069849"/>
    <s v="الإثنين"/>
    <m/>
    <m/>
    <m/>
    <n v="-18.000000006286427"/>
  </r>
  <r>
    <s v="P100885"/>
    <s v="Radiology"/>
    <s v="Follow-up"/>
    <s v="Scheduled"/>
    <d v="2024-01-11T00:00:00"/>
    <d v="2024-01-11T08:45:00"/>
    <d v="2024-01-11T08:32:00"/>
    <s v="Morning"/>
    <d v="2024-01-11T08:33:00"/>
    <d v="2024-01-11T08:39:00"/>
    <d v="2024-01-11T08:53:00"/>
    <d v="2024-01-11T09:03:00"/>
    <d v="2024-01-11T09:30:00"/>
    <d v="2024-01-11T09:41:00"/>
    <n v="0.8"/>
    <n v="3"/>
    <n v="15"/>
    <n v="0.45"/>
    <m/>
    <n v="1"/>
    <s v="Online"/>
    <n v="0.50360468222438359"/>
    <m/>
    <n v="20.999999995110556"/>
    <m/>
    <n v="68.999999994412065"/>
    <s v="الخميس"/>
    <m/>
    <m/>
    <m/>
    <n v="-13.000000000465661"/>
  </r>
  <r>
    <s v="P100888"/>
    <s v="Radiology"/>
    <s v="Follow-up"/>
    <s v="Scheduled"/>
    <d v="2024-03-06T00:00:00"/>
    <d v="2024-03-06T08:30:00"/>
    <d v="2024-03-06T08:06:00"/>
    <s v="Morning"/>
    <d v="2024-03-06T08:10:00"/>
    <d v="2024-03-06T08:18:00"/>
    <d v="2024-03-06T08:29:00"/>
    <d v="2024-03-06T08:42:00"/>
    <d v="2024-03-06T10:04:00"/>
    <d v="2024-03-06T10:07:00"/>
    <n v="0.85"/>
    <n v="6"/>
    <n v="13"/>
    <n v="0.16"/>
    <m/>
    <n v="1"/>
    <s v="Online"/>
    <n v="5.3985410619917795E-3"/>
    <m/>
    <n v="23.000000001629815"/>
    <m/>
    <n v="120.99999999627471"/>
    <s v="الأربعاء"/>
    <m/>
    <m/>
    <m/>
    <n v="-23.999999994412065"/>
  </r>
  <r>
    <s v="P100894"/>
    <s v="Radiology"/>
    <s v="New Patient"/>
    <s v="Walk-in"/>
    <d v="2024-01-19T00:00:00"/>
    <d v="2024-01-19T12:45:00"/>
    <d v="2024-01-19T12:30:00"/>
    <s v="Afternoon"/>
    <d v="2024-01-19T12:34:00"/>
    <d v="2024-01-19T12:39:00"/>
    <d v="2024-01-19T13:11:00"/>
    <d v="2024-01-19T13:21:00"/>
    <d v="2024-01-19T13:48:00"/>
    <d v="2024-01-19T13:53:00"/>
    <n v="0.92"/>
    <n v="3"/>
    <n v="9"/>
    <n v="0.3"/>
    <d v="1899-12-30T00:32:26"/>
    <n v="0"/>
    <s v="Walk-in"/>
    <n v="0.53069475696468005"/>
    <m/>
    <n v="40.999999997438863"/>
    <m/>
    <n v="82.999999998137355"/>
    <s v="الجمعة"/>
    <m/>
    <m/>
    <m/>
    <n v="-14.99999999650754"/>
  </r>
  <r>
    <s v="P100897"/>
    <s v="Radiology"/>
    <s v="New Patient"/>
    <s v="Walk-in"/>
    <d v="2024-01-20T00:00:00"/>
    <d v="2024-01-20T13:30:00"/>
    <d v="2024-01-20T13:23:00"/>
    <s v="Afternoon"/>
    <d v="2024-01-20T13:27:00"/>
    <d v="2024-01-20T13:29:00"/>
    <d v="2024-01-20T13:32:00"/>
    <d v="2024-01-20T13:40:00"/>
    <d v="2024-01-20T14:13:00"/>
    <d v="2024-01-20T14:15:00"/>
    <n v="0.71"/>
    <n v="6"/>
    <n v="13"/>
    <n v="0.38"/>
    <d v="1899-12-30T00:29:26"/>
    <n v="0"/>
    <s v="Walk-in"/>
    <n v="0.19053096059373054"/>
    <m/>
    <n v="8.9999999979045242"/>
    <m/>
    <n v="52.000000001862645"/>
    <s v="السبت"/>
    <m/>
    <m/>
    <m/>
    <n v="-7.0000000018626451"/>
  </r>
  <r>
    <s v="P100911"/>
    <s v="Radiology"/>
    <s v="New Patient"/>
    <s v="Scheduled"/>
    <d v="2024-01-09T00:00:00"/>
    <d v="2024-01-09T08:15:00"/>
    <d v="2024-01-09T08:00:00"/>
    <s v="Morning"/>
    <d v="2024-01-09T08:05:00"/>
    <d v="2024-01-09T08:09:00"/>
    <d v="2024-01-09T08:16:00"/>
    <d v="2024-01-09T08:29:00"/>
    <d v="2024-01-09T08:51:00"/>
    <d v="2024-01-09T09:01:00"/>
    <n v="0.31"/>
    <n v="2"/>
    <n v="13"/>
    <n v="0.41"/>
    <m/>
    <n v="1"/>
    <s v="Online"/>
    <n v="0.71318017077542617"/>
    <m/>
    <n v="15.999999999767169"/>
    <m/>
    <n v="60.999999999767169"/>
    <s v="الثلاثاء"/>
    <m/>
    <m/>
    <m/>
    <n v="-14.99999999650754"/>
  </r>
  <r>
    <s v="P100912"/>
    <s v="Radiology"/>
    <s v="Specialist Referral"/>
    <s v="Scheduled"/>
    <d v="2024-02-27T00:00:00"/>
    <d v="2024-02-27T14:45:00"/>
    <d v="2024-02-27T14:32:00"/>
    <s v="Afternoon"/>
    <d v="2024-02-27T14:34:00"/>
    <d v="2024-02-27T14:37:00"/>
    <d v="2024-02-27T15:05:00"/>
    <d v="2024-02-27T15:39:00"/>
    <d v="2024-02-27T16:37:00"/>
    <d v="2024-02-27T18:28:00"/>
    <n v="0.5"/>
    <n v="4"/>
    <n v="14"/>
    <n v="0.33"/>
    <m/>
    <n v="1"/>
    <s v="Online"/>
    <n v="0.93066558303580937"/>
    <m/>
    <n v="32.999999992316589"/>
    <m/>
    <n v="235.9999999939464"/>
    <s v="الثلاثاء"/>
    <m/>
    <m/>
    <m/>
    <n v="-13.000000000465661"/>
  </r>
  <r>
    <s v="P100935"/>
    <s v="Radiology"/>
    <s v="New Patient"/>
    <s v="Emergency"/>
    <d v="2024-02-20T00:00:00"/>
    <d v="2024-02-20T09:45:00"/>
    <d v="2024-02-20T09:29:00"/>
    <s v="Morning"/>
    <d v="2024-02-20T09:34:00"/>
    <d v="2024-02-20T09:43:00"/>
    <d v="2024-02-20T09:53:00"/>
    <d v="2024-02-20T10:07:00"/>
    <d v="2024-02-20T10:07:00"/>
    <d v="2024-02-20T11:49:00"/>
    <n v="0.74"/>
    <n v="2"/>
    <n v="10"/>
    <n v="0.44"/>
    <d v="1899-12-30T00:38:13"/>
    <n v="0"/>
    <s v="Walk-in"/>
    <n v="0.4849584778166145"/>
    <m/>
    <n v="24.000000004889444"/>
    <m/>
    <n v="139.99999999534339"/>
    <s v="الثلاثاء"/>
    <m/>
    <m/>
    <m/>
    <n v="-15.999999999767169"/>
  </r>
  <r>
    <s v="P100946"/>
    <s v="Radiology"/>
    <s v="New Patient"/>
    <s v="Scheduled"/>
    <d v="2024-01-15T00:00:00"/>
    <d v="2024-01-15T10:45:00"/>
    <d v="2024-01-15T10:35:00"/>
    <s v="Morning"/>
    <d v="2024-01-15T10:36:00"/>
    <d v="2024-01-15T10:48:00"/>
    <d v="2024-01-15T11:37:00"/>
    <d v="2024-01-15T11:57:00"/>
    <d v="2024-01-15T12:36:00"/>
    <d v="2024-01-15T14:04:00"/>
    <n v="0.36"/>
    <n v="6"/>
    <n v="15"/>
    <n v="0.41"/>
    <m/>
    <n v="1"/>
    <s v="Online"/>
    <n v="0.7783133768850522"/>
    <m/>
    <n v="62.000000003026798"/>
    <m/>
    <n v="209.00000000023283"/>
    <s v="الإثنين"/>
    <m/>
    <m/>
    <m/>
    <n v="-10.000000001164153"/>
  </r>
  <r>
    <s v="P100947"/>
    <s v="Radiology"/>
    <s v="Urgent Care"/>
    <s v="Scheduled"/>
    <d v="2024-02-11T00:00:00"/>
    <d v="2024-02-11T13:15:00"/>
    <d v="2024-02-11T13:06:00"/>
    <s v="Afternoon"/>
    <d v="2024-02-11T13:10:00"/>
    <d v="2024-02-11T13:22:00"/>
    <d v="2024-02-11T14:10:00"/>
    <d v="2024-02-11T14:28:00"/>
    <d v="2024-02-11T15:16:00"/>
    <d v="2024-02-11T15:28:00"/>
    <n v="0.86"/>
    <n v="8"/>
    <n v="5"/>
    <n v="0.5"/>
    <m/>
    <n v="1"/>
    <s v="Online"/>
    <n v="0.67282659462354077"/>
    <m/>
    <n v="64.000000009546056"/>
    <m/>
    <n v="142.00000000186265"/>
    <s v="الأحد"/>
    <m/>
    <m/>
    <m/>
    <n v="-9.0000000083819032"/>
  </r>
  <r>
    <s v="P100949"/>
    <s v="Radiology"/>
    <s v="Follow-up"/>
    <s v="Scheduled"/>
    <d v="2024-01-07T00:00:00"/>
    <d v="2024-01-07T14:00:00"/>
    <d v="2024-01-07T13:52:00"/>
    <s v="Afternoon"/>
    <d v="2024-01-07T13:54:00"/>
    <d v="2024-01-07T14:00:00"/>
    <d v="2024-01-07T15:12:00"/>
    <d v="2024-01-07T15:35:00"/>
    <d v="2024-01-07T16:23:00"/>
    <d v="2024-01-07T16:25:00"/>
    <n v="0.86"/>
    <n v="4"/>
    <n v="3"/>
    <n v="0.42"/>
    <m/>
    <n v="1"/>
    <s v="Online"/>
    <n v="0.28254442314638495"/>
    <m/>
    <n v="79.999999998835847"/>
    <m/>
    <n v="153.00000000628643"/>
    <s v="الأحد"/>
    <m/>
    <m/>
    <m/>
    <n v="-8.0000000051222742"/>
  </r>
  <r>
    <s v="P100958"/>
    <s v="Radiology"/>
    <s v="Follow-up"/>
    <s v="Scheduled"/>
    <d v="2024-03-21T00:00:00"/>
    <d v="2024-03-21T10:00:00"/>
    <d v="2024-03-21T09:28:00"/>
    <s v="Morning"/>
    <d v="2024-03-21T09:31:00"/>
    <d v="2024-03-21T09:40:00"/>
    <d v="2024-03-21T09:41:00"/>
    <d v="2024-03-21T10:02:00"/>
    <d v="2024-03-21T11:09:00"/>
    <d v="2024-03-21T13:05:00"/>
    <n v="0.54"/>
    <n v="7"/>
    <n v="10"/>
    <n v="0.41"/>
    <m/>
    <n v="1"/>
    <s v="Online"/>
    <n v="0.8100305286589855"/>
    <m/>
    <n v="13.000000000465661"/>
    <m/>
    <n v="217.0000000053551"/>
    <s v="الخميس"/>
    <m/>
    <m/>
    <m/>
    <n v="-31.999999999534339"/>
  </r>
  <r>
    <s v="P100959"/>
    <s v="Radiology"/>
    <s v="Follow-up"/>
    <s v="Scheduled"/>
    <d v="2024-03-22T00:00:00"/>
    <d v="2024-03-22T09:30:00"/>
    <d v="2024-03-22T09:30:00"/>
    <s v="Morning"/>
    <d v="2024-03-22T09:34:00"/>
    <d v="2024-03-22T09:35:00"/>
    <d v="2024-03-22T09:53:00"/>
    <d v="2024-03-22T10:27:00"/>
    <d v="2024-03-22T10:56:00"/>
    <d v="2024-03-22T12:25:00"/>
    <n v="0.94"/>
    <n v="4"/>
    <n v="4"/>
    <n v="0.16"/>
    <m/>
    <n v="1"/>
    <s v="Online"/>
    <n v="0.48992704261189968"/>
    <m/>
    <n v="23.000000001629815"/>
    <m/>
    <n v="174.99999999417923"/>
    <s v="الجمعة"/>
    <m/>
    <m/>
    <m/>
    <n v="0"/>
  </r>
  <r>
    <s v="P100985"/>
    <s v="Radiology"/>
    <s v="Specialist Referral"/>
    <s v="Scheduled"/>
    <d v="2024-02-20T00:00:00"/>
    <d v="2024-02-20T11:15:00"/>
    <d v="2024-02-20T11:19:00"/>
    <s v="Morning"/>
    <d v="2024-02-20T11:24:00"/>
    <d v="2024-02-20T11:31:00"/>
    <d v="2024-02-20T11:50:00"/>
    <d v="2024-02-20T12:06:00"/>
    <d v="2024-02-20T12:06:00"/>
    <d v="2024-02-20T13:19:00"/>
    <n v="0.71"/>
    <n v="7"/>
    <n v="7"/>
    <n v="0.4"/>
    <m/>
    <n v="1"/>
    <s v="Online"/>
    <n v="0.30513402177058413"/>
    <m/>
    <n v="30.99999999627471"/>
    <m/>
    <n v="119.99999999301508"/>
    <s v="الثلاثاء"/>
    <m/>
    <m/>
    <m/>
    <n v="4.0000000025611371"/>
  </r>
  <r>
    <s v="P100993"/>
    <s v="Radiology"/>
    <s v="New Patient"/>
    <s v="Scheduled"/>
    <d v="2024-03-10T00:00:00"/>
    <d v="2024-03-10T11:30:00"/>
    <d v="2024-03-10T10:59:00"/>
    <s v="Morning"/>
    <d v="2024-03-10T11:04:00"/>
    <d v="2024-03-10T11:14:00"/>
    <d v="2024-03-10T11:31:00"/>
    <d v="2024-03-10T11:40:00"/>
    <d v="2024-03-10T11:40:00"/>
    <d v="2024-03-10T12:27:00"/>
    <n v="0.53"/>
    <n v="8"/>
    <n v="7"/>
    <n v="0.2"/>
    <m/>
    <n v="1"/>
    <s v="Online"/>
    <n v="0.24332627084390568"/>
    <m/>
    <n v="31.999999999534339"/>
    <m/>
    <n v="88.000000003958121"/>
    <s v="الأحد"/>
    <m/>
    <m/>
    <m/>
    <n v="-30.9999999962747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100000"/>
    <s v="Orthopedics"/>
    <s v="New Patient"/>
    <s v="Walk-in"/>
    <d v="2024-03-15T00:00:00"/>
    <d v="2024-03-15T14:00:00"/>
    <d v="2024-03-15T13:32:00"/>
    <s v="Afternoon"/>
    <d v="2024-03-15T13:36:00"/>
    <d v="2024-03-15T13:44:00"/>
    <d v="2024-03-15T14:15:00"/>
    <d v="2024-03-15T14:37:00"/>
    <d v="2024-03-15T14:52:00"/>
    <d v="2024-03-15T16:03:00"/>
    <n v="0.32"/>
    <n v="6"/>
    <n v="14"/>
    <n v="0.3"/>
    <d v="1899-12-30T00:40:11"/>
    <n v="0"/>
    <s v="Walk-in"/>
    <n v="0.61164286013966729"/>
    <n v="699"/>
    <n v="43.000000003958121"/>
    <n v="64.247000000125269"/>
    <n v="150.99999999976717"/>
    <s v="الجمعة"/>
    <n v="0.62611854990176685"/>
    <n v="2.1165702374882987E-2"/>
    <n v="-6.3643553694618035E-3"/>
    <n v="-28.000000007450581"/>
    <n v="43.000000003958121"/>
  </r>
  <r>
    <s v="P100004"/>
    <s v="Cardiology"/>
    <s v="Urgent Care"/>
    <s v="Scheduled"/>
    <d v="2024-03-10T00:00:00"/>
    <d v="2024-03-10T16:45:00"/>
    <d v="2024-03-10T16:48:00"/>
    <s v="Afternoon"/>
    <d v="2024-03-10T16:52:00"/>
    <d v="2024-03-10T17:04:00"/>
    <d v="2024-03-10T19:00:00"/>
    <d v="2024-03-10T19:05:00"/>
    <d v="2024-03-10T20:17:00"/>
    <d v="2024-03-10T20:31:00"/>
    <n v="0.66"/>
    <n v="8"/>
    <n v="12"/>
    <n v="0.21"/>
    <m/>
    <n v="1"/>
    <s v="Online"/>
    <n v="0.48690393851181768"/>
    <m/>
    <n v="132.00000000069849"/>
    <m/>
    <n v="223.00000000395812"/>
    <s v="الأحد"/>
    <m/>
    <m/>
    <m/>
    <n v="2.9999999993015081"/>
    <n v="132.00000000069849"/>
  </r>
  <r>
    <s v="P100001"/>
    <s v="Cardiology"/>
    <s v="Specialist Referral"/>
    <s v="Scheduled"/>
    <d v="2024-01-01T00:00:00"/>
    <d v="2024-01-01T09:45:00"/>
    <d v="2024-01-01T09:36:00"/>
    <s v="Morning"/>
    <d v="2024-01-01T09:41:00"/>
    <d v="2024-01-01T09:48:00"/>
    <d v="2024-01-01T11:32:00"/>
    <d v="2024-01-01T11:53:00"/>
    <d v="2024-01-01T11:53:00"/>
    <d v="2024-01-01T11:57:00"/>
    <n v="0.56000000000000005"/>
    <n v="7"/>
    <n v="13"/>
    <n v="0.14000000000000001"/>
    <m/>
    <n v="1"/>
    <s v="Online"/>
    <n v="0.25927325862341555"/>
    <m/>
    <n v="116.00000000093132"/>
    <m/>
    <n v="140.99999999860302"/>
    <s v="الإثنين"/>
    <m/>
    <m/>
    <m/>
    <n v="-8.9999999979045242"/>
    <n v="116.00000000093132"/>
  </r>
  <r>
    <s v="P100048"/>
    <s v="Cardiology"/>
    <s v="New Patient"/>
    <s v="Scheduled"/>
    <d v="2024-01-22T00:00:00"/>
    <d v="2024-01-22T11:45:00"/>
    <d v="2024-01-22T11:44:00"/>
    <s v="Morning"/>
    <d v="2024-01-22T11:45:00"/>
    <d v="2024-01-22T11:51:00"/>
    <d v="2024-01-22T12:40:00"/>
    <d v="2024-01-22T13:04:00"/>
    <d v="2024-01-22T14:14:00"/>
    <d v="2024-01-22T15:26:00"/>
    <n v="0.77"/>
    <n v="5"/>
    <n v="13"/>
    <n v="0.15"/>
    <m/>
    <n v="1"/>
    <s v="Online"/>
    <n v="0.67665039110035052"/>
    <m/>
    <n v="56.000000004423782"/>
    <m/>
    <n v="222.00000000069849"/>
    <s v="الإثنين"/>
    <m/>
    <m/>
    <m/>
    <n v="-1.000000003259629"/>
    <n v="56.000000004423782"/>
  </r>
  <r>
    <s v="P100054"/>
    <s v="Cardiology"/>
    <s v="Follow-up"/>
    <s v="Scheduled"/>
    <d v="2024-03-18T00:00:00"/>
    <d v="2024-03-18T11:00:00"/>
    <d v="2024-03-18T11:12:00"/>
    <s v="Morning"/>
    <d v="2024-03-18T11:13:00"/>
    <d v="2024-03-18T11:25:00"/>
    <d v="2024-03-18T11:29:00"/>
    <d v="2024-03-18T11:52:00"/>
    <d v="2024-03-18T12:31:00"/>
    <d v="2024-03-18T12:33:00"/>
    <n v="0.63"/>
    <n v="5"/>
    <n v="4"/>
    <n v="0.46"/>
    <m/>
    <n v="1"/>
    <s v="Online"/>
    <n v="0.27723755829214813"/>
    <m/>
    <n v="17.000000003026798"/>
    <m/>
    <n v="81.000000002095476"/>
    <s v="الإثنين"/>
    <m/>
    <m/>
    <m/>
    <n v="11.999999997206032"/>
    <n v="17.000000003026798"/>
  </r>
  <r>
    <s v="P100061"/>
    <s v="Cardiology"/>
    <s v="Specialist Referral"/>
    <s v="Scheduled"/>
    <d v="2024-03-15T00:00:00"/>
    <d v="2024-03-15T12:45:00"/>
    <d v="2024-03-15T12:20:00"/>
    <s v="Afternoon"/>
    <d v="2024-03-15T12:23:00"/>
    <d v="2024-03-15T12:28:00"/>
    <d v="2024-03-15T13:31:00"/>
    <d v="2024-03-15T13:45:00"/>
    <d v="2024-03-15T14:41:00"/>
    <d v="2024-03-15T14:53:00"/>
    <n v="0.46"/>
    <n v="2"/>
    <n v="6"/>
    <n v="0.13"/>
    <m/>
    <n v="1"/>
    <s v="Online"/>
    <n v="0.40632396503474744"/>
    <m/>
    <n v="71.000000000931323"/>
    <m/>
    <n v="152.99999999580905"/>
    <s v="الجمعة"/>
    <m/>
    <m/>
    <m/>
    <n v="-24.999999997671694"/>
    <n v="71.000000000931323"/>
  </r>
  <r>
    <s v="P100076"/>
    <s v="Cardiology"/>
    <s v="Urgent Care"/>
    <s v="Emergency"/>
    <d v="2024-02-16T00:00:00"/>
    <d v="2024-02-16T16:15:00"/>
    <d v="2024-02-16T15:52:00"/>
    <s v="Afternoon"/>
    <d v="2024-02-16T15:56:00"/>
    <d v="2024-02-16T16:02:00"/>
    <d v="2024-02-16T16:12:00"/>
    <d v="2024-02-16T16:24:00"/>
    <d v="2024-02-16T16:24:00"/>
    <d v="2024-02-16T18:24:00"/>
    <n v="0.86"/>
    <n v="7"/>
    <n v="3"/>
    <n v="0.2"/>
    <d v="1899-12-30T00:59:30"/>
    <n v="0"/>
    <s v="Walk-in"/>
    <n v="0.67266757179599901"/>
    <m/>
    <n v="20.000000002328306"/>
    <m/>
    <n v="152.0000000030268"/>
    <s v="الجمعة"/>
    <m/>
    <m/>
    <m/>
    <n v="-23.000000001629815"/>
    <n v="20.000000002328306"/>
  </r>
  <r>
    <s v="P100109"/>
    <s v="Cardiology"/>
    <s v="New Patient"/>
    <s v="Emergency"/>
    <d v="2024-03-31T00:00:00"/>
    <d v="2024-03-31T10:30:00"/>
    <d v="2024-03-31T10:10:00"/>
    <s v="Morning"/>
    <d v="2024-03-31T10:15:00"/>
    <d v="2024-03-31T10:26:00"/>
    <d v="2024-03-31T11:56:00"/>
    <d v="2024-03-31T12:30:00"/>
    <d v="2024-03-31T13:44:00"/>
    <d v="2024-03-31T13:56:00"/>
    <n v="0.33"/>
    <n v="6"/>
    <n v="7"/>
    <n v="0.47"/>
    <d v="1899-12-30T00:19:28"/>
    <n v="0"/>
    <s v="Walk-in"/>
    <n v="0.55490133850839429"/>
    <m/>
    <n v="105.99999999976717"/>
    <m/>
    <n v="226.00000000325963"/>
    <s v="الأحد"/>
    <m/>
    <m/>
    <m/>
    <n v="-20.000000002328306"/>
    <n v="105.99999999976717"/>
  </r>
  <r>
    <s v="P100111"/>
    <s v="Cardiology"/>
    <s v="Follow-up"/>
    <s v="Scheduled"/>
    <d v="2024-01-30T00:00:00"/>
    <d v="2024-01-30T10:45:00"/>
    <d v="2024-01-30T10:39:00"/>
    <s v="Morning"/>
    <d v="2024-01-30T10:42:00"/>
    <d v="2024-01-30T10:49:00"/>
    <d v="2024-01-30T12:12:00"/>
    <d v="2024-01-30T12:52:00"/>
    <d v="2024-01-30T14:17:00"/>
    <d v="2024-01-30T15:37:00"/>
    <n v="0.92"/>
    <n v="6"/>
    <n v="14"/>
    <n v="0.37"/>
    <m/>
    <n v="1"/>
    <s v="Online"/>
    <n v="0.70599552458153725"/>
    <m/>
    <n v="92.999999999301508"/>
    <m/>
    <n v="297.9999999969732"/>
    <s v="الثلاثاء"/>
    <m/>
    <m/>
    <m/>
    <n v="-5.9999999986030161"/>
    <n v="92.999999999301508"/>
  </r>
  <r>
    <s v="P100115"/>
    <s v="Cardiology"/>
    <s v="Specialist Referral"/>
    <s v="Scheduled"/>
    <d v="2024-01-18T00:00:00"/>
    <d v="2024-01-18T13:45:00"/>
    <d v="2024-01-18T13:13:00"/>
    <s v="Afternoon"/>
    <d v="2024-01-18T13:17:00"/>
    <d v="2024-01-18T13:25:00"/>
    <d v="2024-01-18T13:54:00"/>
    <d v="2024-01-18T14:25:00"/>
    <d v="2024-01-18T14:59:00"/>
    <d v="2024-01-18T15:13:00"/>
    <n v="0.38"/>
    <n v="8"/>
    <n v="12"/>
    <n v="0.15"/>
    <m/>
    <n v="1"/>
    <s v="Online"/>
    <n v="0.72881030558876647"/>
    <m/>
    <n v="41.000000007916242"/>
    <m/>
    <n v="120.00000000349246"/>
    <s v="الخميس"/>
    <m/>
    <m/>
    <m/>
    <n v="-31.999999999534339"/>
    <n v="41.000000007916242"/>
  </r>
  <r>
    <s v="P100125"/>
    <s v="Cardiology"/>
    <s v="Specialist Referral"/>
    <s v="Scheduled"/>
    <d v="2024-02-23T00:00:00"/>
    <d v="2024-02-23T16:15:00"/>
    <d v="2024-02-23T15:57:00"/>
    <s v="Afternoon"/>
    <d v="2024-02-23T16:01:00"/>
    <d v="2024-02-23T16:06:00"/>
    <d v="2024-02-23T16:51:00"/>
    <d v="2024-02-23T17:12:00"/>
    <d v="2024-02-23T19:03:00"/>
    <d v="2024-02-23T19:17:00"/>
    <n v="0.59"/>
    <n v="6"/>
    <n v="3"/>
    <n v="0.4"/>
    <m/>
    <n v="1"/>
    <s v="Online"/>
    <n v="0.64904329809623962"/>
    <m/>
    <n v="53.999999997904524"/>
    <m/>
    <n v="200.00000000232831"/>
    <s v="الجمعة"/>
    <m/>
    <m/>
    <m/>
    <n v="-18.000000006286427"/>
    <n v="53.999999997904524"/>
  </r>
  <r>
    <s v="P100127"/>
    <s v="Cardiology"/>
    <s v="Specialist Referral"/>
    <s v="Scheduled"/>
    <d v="2024-01-02T00:00:00"/>
    <d v="2024-01-02T15:45:00"/>
    <d v="2024-01-02T15:33:00"/>
    <s v="Afternoon"/>
    <d v="2024-01-02T15:36:00"/>
    <d v="2024-01-02T15:46:00"/>
    <d v="2024-01-02T16:15:00"/>
    <d v="2024-01-02T16:41:00"/>
    <d v="2024-01-02T17:24:00"/>
    <d v="2024-01-02T17:33:00"/>
    <n v="0.78"/>
    <n v="5"/>
    <n v="8"/>
    <n v="0.31"/>
    <m/>
    <n v="1"/>
    <s v="Online"/>
    <n v="0.51527229818442877"/>
    <m/>
    <n v="42.000000000698492"/>
    <m/>
    <n v="119.99999999301508"/>
    <s v="الثلاثاء"/>
    <m/>
    <m/>
    <m/>
    <n v="-11.999999997206032"/>
    <n v="42.000000000698492"/>
  </r>
  <r>
    <s v="P100147"/>
    <s v="Cardiology"/>
    <s v="Urgent Care"/>
    <s v="Scheduled"/>
    <d v="2024-02-22T00:00:00"/>
    <d v="2024-02-22T12:30:00"/>
    <d v="2024-02-22T12:17:00"/>
    <s v="Afternoon"/>
    <d v="2024-02-22T12:20:00"/>
    <d v="2024-02-22T12:27:00"/>
    <d v="2024-02-22T15:28:00"/>
    <d v="2024-02-22T15:58:00"/>
    <d v="2024-02-22T16:54:00"/>
    <d v="2024-02-22T16:58:00"/>
    <n v="0.4"/>
    <n v="4"/>
    <n v="6"/>
    <n v="0.43"/>
    <m/>
    <n v="1"/>
    <s v="Online"/>
    <n v="0.20554484255187289"/>
    <m/>
    <n v="190.9999999939464"/>
    <m/>
    <n v="280.9999999939464"/>
    <s v="الخميس"/>
    <m/>
    <m/>
    <m/>
    <n v="-13.000000000465661"/>
    <n v="190.9999999939464"/>
  </r>
  <r>
    <s v="P100154"/>
    <s v="Cardiology"/>
    <s v="Specialist Referral"/>
    <s v="Walk-in"/>
    <d v="2024-01-02T00:00:00"/>
    <d v="2024-01-02T14:30:00"/>
    <d v="2024-01-02T14:10:00"/>
    <s v="Afternoon"/>
    <d v="2024-01-02T14:12:00"/>
    <d v="2024-01-02T14:21:00"/>
    <d v="2024-01-02T14:46:00"/>
    <d v="2024-01-02T15:22:00"/>
    <d v="2024-01-02T16:47:00"/>
    <d v="2024-01-02T16:55:00"/>
    <n v="0.73"/>
    <n v="2"/>
    <n v="15"/>
    <n v="0.45"/>
    <d v="1899-12-30T00:16:18"/>
    <n v="0"/>
    <s v="Walk-in"/>
    <n v="0.73918266171310676"/>
    <m/>
    <n v="35.999999991618097"/>
    <m/>
    <n v="164.99999999301508"/>
    <s v="الثلاثاء"/>
    <m/>
    <m/>
    <m/>
    <n v="-19.999999991850927"/>
    <n v="35.999999991618097"/>
  </r>
  <r>
    <s v="P100175"/>
    <s v="Cardiology"/>
    <s v="Specialist Referral"/>
    <s v="Scheduled"/>
    <d v="2024-03-13T00:00:00"/>
    <d v="2024-03-13T11:00:00"/>
    <d v="2024-03-13T10:52:00"/>
    <s v="Morning"/>
    <d v="2024-03-13T10:53:00"/>
    <d v="2024-03-13T10:57:00"/>
    <d v="2024-03-13T13:49:00"/>
    <d v="2024-03-13T14:15:00"/>
    <d v="2024-03-13T14:50:00"/>
    <d v="2024-03-13T15:04:00"/>
    <n v="0.31"/>
    <n v="2"/>
    <n v="12"/>
    <n v="0.39"/>
    <m/>
    <n v="1"/>
    <s v="Online"/>
    <n v="0.98622502392173816"/>
    <m/>
    <n v="177.00000000069849"/>
    <m/>
    <n v="252.00000000419095"/>
    <s v="الأربعاء"/>
    <m/>
    <m/>
    <m/>
    <n v="-8.0000000051222742"/>
    <n v="177.00000000069849"/>
  </r>
  <r>
    <s v="P100177"/>
    <s v="Cardiology"/>
    <s v="Urgent Care"/>
    <s v="Scheduled"/>
    <d v="2024-02-04T00:00:00"/>
    <d v="2024-02-04T10:15:00"/>
    <d v="2024-02-04T10:39:00"/>
    <s v="Morning"/>
    <d v="2024-02-04T10:43:00"/>
    <d v="2024-02-04T10:48:00"/>
    <d v="2024-02-04T11:34:00"/>
    <d v="2024-02-04T12:01:00"/>
    <d v="2024-02-04T12:01:00"/>
    <d v="2024-02-04T12:32:00"/>
    <n v="0.95"/>
    <n v="5"/>
    <n v="7"/>
    <n v="0.36"/>
    <m/>
    <n v="1"/>
    <s v="Online"/>
    <n v="0.23409139174588312"/>
    <m/>
    <n v="55.000000001164153"/>
    <m/>
    <n v="113.00000000162981"/>
    <s v="الأحد"/>
    <m/>
    <m/>
    <m/>
    <n v="23.999999994412065"/>
    <n v="55.000000001164153"/>
  </r>
  <r>
    <s v="P100179"/>
    <s v="Cardiology"/>
    <s v="Urgent Care"/>
    <s v="Scheduled"/>
    <d v="2024-02-19T00:00:00"/>
    <d v="2024-02-19T10:15:00"/>
    <d v="2024-02-19T10:09:00"/>
    <s v="Morning"/>
    <d v="2024-02-19T10:14:00"/>
    <d v="2024-02-19T10:17:00"/>
    <d v="2024-02-19T11:05:00"/>
    <d v="2024-02-19T11:24:00"/>
    <d v="2024-02-19T12:56:00"/>
    <d v="2024-02-19T13:01:00"/>
    <n v="0.68"/>
    <n v="4"/>
    <n v="14"/>
    <n v="0.15"/>
    <m/>
    <n v="1"/>
    <s v="Online"/>
    <n v="0.23056328227526723"/>
    <m/>
    <n v="55.999999993946403"/>
    <m/>
    <n v="171.99999999487773"/>
    <s v="الإثنين"/>
    <m/>
    <m/>
    <m/>
    <n v="-5.9999999986030161"/>
    <n v="55.999999993946403"/>
  </r>
  <r>
    <s v="P100185"/>
    <s v="Cardiology"/>
    <s v="Follow-up"/>
    <s v="Scheduled"/>
    <d v="2024-03-10T00:00:00"/>
    <d v="2024-03-10T12:30:00"/>
    <d v="2024-03-10T12:07:00"/>
    <s v="Afternoon"/>
    <d v="2024-03-10T12:08:00"/>
    <d v="2024-03-10T12:18:00"/>
    <d v="2024-03-10T12:48:00"/>
    <d v="2024-03-10T13:19:00"/>
    <d v="2024-03-10T14:04:00"/>
    <d v="2024-03-10T14:18:00"/>
    <n v="0.72"/>
    <n v="6"/>
    <n v="8"/>
    <n v="0.39"/>
    <m/>
    <n v="1"/>
    <s v="Online"/>
    <n v="0.76502827035120768"/>
    <m/>
    <n v="40.999999997438863"/>
    <m/>
    <n v="130.99999999743886"/>
    <s v="الأحد"/>
    <m/>
    <m/>
    <m/>
    <n v="-23.000000001629815"/>
    <n v="40.999999997438863"/>
  </r>
  <r>
    <s v="P100187"/>
    <s v="Cardiology"/>
    <s v="Follow-up"/>
    <s v="Scheduled"/>
    <d v="2024-02-05T00:00:00"/>
    <d v="2024-02-05T08:15:00"/>
    <d v="2024-02-05T07:57:00"/>
    <s v="Morning"/>
    <d v="2024-02-05T08:01:00"/>
    <d v="2024-02-05T08:08:00"/>
    <d v="2024-02-05T09:25:00"/>
    <d v="2024-02-05T09:48:00"/>
    <d v="2024-02-05T11:11:00"/>
    <d v="2024-02-05T12:10:00"/>
    <n v="0.73"/>
    <n v="6"/>
    <n v="5"/>
    <n v="0.28999999999999998"/>
    <m/>
    <n v="1"/>
    <s v="Online"/>
    <n v="0.74057372741065386"/>
    <m/>
    <n v="87.999999993480742"/>
    <m/>
    <n v="252.9999999969732"/>
    <s v="الإثنين"/>
    <m/>
    <m/>
    <m/>
    <n v="-17.999999995809048"/>
    <n v="87.999999993480742"/>
  </r>
  <r>
    <s v="P100205"/>
    <s v="Cardiology"/>
    <s v="Follow-up"/>
    <s v="Scheduled"/>
    <d v="2024-01-22T00:00:00"/>
    <d v="2024-01-22T12:30:00"/>
    <d v="2024-01-22T12:10:00"/>
    <s v="Afternoon"/>
    <d v="2024-01-22T12:12:00"/>
    <d v="2024-01-22T12:15:00"/>
    <d v="2024-01-22T13:29:00"/>
    <d v="2024-01-22T13:39:00"/>
    <d v="2024-01-22T14:09:00"/>
    <d v="2024-01-22T14:16:00"/>
    <n v="0.68"/>
    <n v="8"/>
    <n v="5"/>
    <n v="0.44"/>
    <m/>
    <n v="1"/>
    <s v="Online"/>
    <n v="0.92066947129167109"/>
    <m/>
    <n v="78.999999995576218"/>
    <m/>
    <n v="126.00000000209548"/>
    <s v="الإثنين"/>
    <m/>
    <m/>
    <m/>
    <n v="-20.000000002328306"/>
    <n v="78.999999995576218"/>
  </r>
  <r>
    <s v="P100208"/>
    <s v="Cardiology"/>
    <s v="Follow-up"/>
    <s v="Walk-in"/>
    <d v="2024-01-15T00:00:00"/>
    <d v="2024-01-15T15:00:00"/>
    <d v="2024-01-15T14:48:00"/>
    <s v="Afternoon"/>
    <d v="2024-01-15T14:50:00"/>
    <d v="2024-01-15T14:57:00"/>
    <d v="2024-01-15T15:45:00"/>
    <d v="2024-01-15T16:05:00"/>
    <d v="2024-01-15T16:05:00"/>
    <d v="2024-01-15T16:08:00"/>
    <n v="0.7"/>
    <n v="2"/>
    <n v="9"/>
    <n v="0.47"/>
    <d v="1899-12-30T00:57:31"/>
    <n v="0"/>
    <s v="Walk-in"/>
    <n v="0.1516652692918431"/>
    <m/>
    <n v="56.999999997206032"/>
    <m/>
    <n v="79.999999998835847"/>
    <s v="الإثنين"/>
    <m/>
    <m/>
    <m/>
    <n v="-11.999999997206032"/>
    <n v="56.999999997206032"/>
  </r>
  <r>
    <s v="P100210"/>
    <s v="Cardiology"/>
    <s v="Urgent Care"/>
    <s v="Walk-in"/>
    <d v="2024-02-27T00:00:00"/>
    <d v="2024-02-27T09:45:00"/>
    <d v="2024-02-27T09:02:00"/>
    <s v="Morning"/>
    <d v="2024-02-27T09:07:00"/>
    <d v="2024-02-27T09:13:00"/>
    <d v="2024-02-27T09:19:00"/>
    <d v="2024-02-27T09:47:00"/>
    <d v="2024-02-27T10:08:00"/>
    <d v="2024-02-27T11:08:00"/>
    <n v="0.82"/>
    <n v="3"/>
    <n v="6"/>
    <n v="0.24"/>
    <d v="1899-12-30T00:05:19"/>
    <n v="0"/>
    <s v="Walk-in"/>
    <n v="0.55696205209712257"/>
    <m/>
    <n v="17.000000003026798"/>
    <m/>
    <n v="126.00000000209548"/>
    <s v="الثلاثاء"/>
    <m/>
    <m/>
    <m/>
    <n v="-43.000000003958121"/>
    <n v="17.000000003026798"/>
  </r>
  <r>
    <s v="P100214"/>
    <s v="Cardiology"/>
    <s v="Urgent Care"/>
    <s v="Emergency"/>
    <d v="2024-03-08T00:00:00"/>
    <d v="2024-03-08T16:45:00"/>
    <d v="2024-03-08T16:30:00"/>
    <s v="Afternoon"/>
    <d v="2024-03-08T16:32:00"/>
    <d v="2024-03-08T16:38:00"/>
    <d v="2024-03-08T17:28:00"/>
    <d v="2024-03-08T17:52:00"/>
    <d v="2024-03-08T18:28:00"/>
    <d v="2024-03-08T18:36:00"/>
    <n v="0.72"/>
    <n v="6"/>
    <n v="4"/>
    <n v="0.28000000000000003"/>
    <d v="1899-12-30T00:33:19"/>
    <n v="0"/>
    <s v="Walk-in"/>
    <n v="0.24234606112299217"/>
    <m/>
    <n v="58.000000000465661"/>
    <m/>
    <n v="126.00000000209548"/>
    <s v="الجمعة"/>
    <m/>
    <m/>
    <m/>
    <n v="-14.99999999650754"/>
    <n v="58.000000000465661"/>
  </r>
  <r>
    <s v="P100240"/>
    <s v="Cardiology"/>
    <s v="Follow-up"/>
    <s v="Walk-in"/>
    <d v="2024-03-20T00:00:00"/>
    <d v="2024-03-20T13:00:00"/>
    <d v="2024-03-20T12:50:00"/>
    <s v="Afternoon"/>
    <d v="2024-03-20T12:53:00"/>
    <d v="2024-03-20T13:01:00"/>
    <d v="2024-03-20T13:30:00"/>
    <d v="2024-03-20T14:00:00"/>
    <d v="2024-03-20T14:28:00"/>
    <d v="2024-03-20T15:05:00"/>
    <n v="0.41"/>
    <n v="5"/>
    <n v="12"/>
    <n v="0.28000000000000003"/>
    <d v="1899-12-30T00:59:58"/>
    <n v="0"/>
    <s v="Walk-in"/>
    <n v="0.74634790432962861"/>
    <m/>
    <n v="40.000000004656613"/>
    <m/>
    <n v="135"/>
    <s v="الأربعاء"/>
    <m/>
    <m/>
    <m/>
    <n v="-10.000000001164153"/>
    <n v="40.000000004656613"/>
  </r>
  <r>
    <s v="P100241"/>
    <s v="Cardiology"/>
    <s v="Specialist Referral"/>
    <s v="Emergency"/>
    <d v="2024-02-02T00:00:00"/>
    <d v="2024-02-02T11:00:00"/>
    <d v="2024-02-02T11:00:00"/>
    <s v="Morning"/>
    <d v="2024-02-02T11:04:00"/>
    <d v="2024-02-02T11:06:00"/>
    <d v="2024-02-02T11:30:00"/>
    <d v="2024-02-02T11:56:00"/>
    <d v="2024-02-02T13:09:00"/>
    <d v="2024-02-02T13:17:00"/>
    <n v="0.46"/>
    <n v="2"/>
    <n v="11"/>
    <n v="0.26"/>
    <d v="1899-12-30T00:06:26"/>
    <n v="0"/>
    <s v="Walk-in"/>
    <n v="0.90918698115291874"/>
    <m/>
    <n v="29.999999993015081"/>
    <m/>
    <n v="136.99999999604188"/>
    <s v="الجمعة"/>
    <m/>
    <m/>
    <m/>
    <n v="0"/>
    <n v="29.999999993015081"/>
  </r>
  <r>
    <s v="P100252"/>
    <s v="Cardiology"/>
    <s v="Specialist Referral"/>
    <s v="Scheduled"/>
    <d v="2024-03-01T00:00:00"/>
    <d v="2024-03-01T14:15:00"/>
    <d v="2024-03-01T14:00:00"/>
    <s v="Afternoon"/>
    <d v="2024-03-01T14:03:00"/>
    <d v="2024-03-01T14:11:00"/>
    <d v="2024-03-01T17:57:00"/>
    <d v="2024-03-01T18:20:00"/>
    <d v="2024-03-01T18:20:00"/>
    <d v="2024-03-01T18:22:00"/>
    <n v="0.81"/>
    <n v="4"/>
    <n v="6"/>
    <n v="0.32"/>
    <m/>
    <n v="1"/>
    <s v="Online"/>
    <n v="0.88730262100234614"/>
    <m/>
    <n v="236.99999999720603"/>
    <m/>
    <n v="261.99999999487773"/>
    <s v="الجمعة"/>
    <m/>
    <m/>
    <m/>
    <n v="-14.99999999650754"/>
    <n v="236.99999999720603"/>
  </r>
  <r>
    <s v="P100271"/>
    <s v="Cardiology"/>
    <s v="Specialist Referral"/>
    <s v="Scheduled"/>
    <d v="2024-01-19T00:00:00"/>
    <d v="2024-01-19T08:00:00"/>
    <d v="2024-01-19T07:56:00"/>
    <s v="Morning"/>
    <d v="2024-01-19T08:00:00"/>
    <d v="2024-01-19T08:01:00"/>
    <d v="2024-01-19T08:08:00"/>
    <d v="2024-01-19T08:23:00"/>
    <d v="2024-01-19T08:23:00"/>
    <d v="2024-01-19T10:15:00"/>
    <n v="0.87"/>
    <n v="2"/>
    <n v="14"/>
    <n v="0.33"/>
    <m/>
    <n v="1"/>
    <s v="Online"/>
    <n v="7.1205995073364448E-2"/>
    <m/>
    <n v="11.999999997206032"/>
    <m/>
    <n v="139.00000000256114"/>
    <s v="الجمعة"/>
    <m/>
    <m/>
    <m/>
    <n v="-4.0000000025611371"/>
    <n v="11.999999997206032"/>
  </r>
  <r>
    <s v="P100300"/>
    <s v="Cardiology"/>
    <s v="Specialist Referral"/>
    <s v="Walk-in"/>
    <d v="2024-01-09T00:00:00"/>
    <d v="2024-01-09T10:45:00"/>
    <d v="2024-01-09T10:39:00"/>
    <s v="Morning"/>
    <d v="2024-01-09T10:42:00"/>
    <d v="2024-01-09T10:51:00"/>
    <d v="2024-01-09T10:59:00"/>
    <d v="2024-01-09T11:11:00"/>
    <d v="2024-01-09T12:25:00"/>
    <d v="2024-01-09T12:28:00"/>
    <n v="0.81"/>
    <n v="3"/>
    <n v="10"/>
    <n v="0.37"/>
    <d v="1899-12-30T00:49:18"/>
    <n v="0"/>
    <s v="Walk-in"/>
    <n v="0.11595092951777575"/>
    <m/>
    <n v="20.000000002328306"/>
    <m/>
    <n v="108.99999999906868"/>
    <s v="الثلاثاء"/>
    <m/>
    <m/>
    <m/>
    <n v="-5.9999999986030161"/>
    <n v="20.000000002328306"/>
  </r>
  <r>
    <s v="P100307"/>
    <s v="Cardiology"/>
    <s v="Specialist Referral"/>
    <s v="Emergency"/>
    <d v="2024-02-07T00:00:00"/>
    <d v="2024-02-07T12:15:00"/>
    <d v="2024-02-07T11:52:00"/>
    <s v="Morning"/>
    <d v="2024-02-07T11:55:00"/>
    <d v="2024-02-07T11:59:00"/>
    <d v="2024-02-07T12:53:00"/>
    <d v="2024-02-07T13:20:00"/>
    <d v="2024-02-07T13:20:00"/>
    <d v="2024-02-07T13:33:00"/>
    <n v="0.32"/>
    <n v="2"/>
    <n v="7"/>
    <n v="0.39"/>
    <d v="1899-12-30T00:01:30"/>
    <n v="0"/>
    <s v="Walk-in"/>
    <n v="0.61905485646547154"/>
    <m/>
    <n v="61.000000010244548"/>
    <m/>
    <n v="101.00000000442378"/>
    <s v="الأربعاء"/>
    <m/>
    <m/>
    <m/>
    <n v="-23.000000001629815"/>
    <n v="61.000000010244548"/>
  </r>
  <r>
    <s v="P100351"/>
    <s v="Cardiology"/>
    <s v="Urgent Care"/>
    <s v="Scheduled"/>
    <d v="2024-01-23T00:00:00"/>
    <d v="2024-01-23T15:45:00"/>
    <d v="2024-01-23T15:33:00"/>
    <s v="Afternoon"/>
    <d v="2024-01-23T15:35:00"/>
    <d v="2024-01-23T15:37:00"/>
    <d v="2024-01-23T18:12:00"/>
    <d v="2024-01-23T18:32:00"/>
    <d v="2024-01-23T19:12:00"/>
    <d v="2024-01-23T21:15:00"/>
    <n v="0.67"/>
    <n v="3"/>
    <n v="7"/>
    <n v="0.41"/>
    <m/>
    <n v="1"/>
    <s v="Online"/>
    <n v="0.65629315295321"/>
    <m/>
    <n v="158.99999999441206"/>
    <m/>
    <n v="341.99999999371357"/>
    <s v="الثلاثاء"/>
    <m/>
    <m/>
    <m/>
    <n v="-11.999999997206032"/>
    <n v="158.99999999441206"/>
  </r>
  <r>
    <s v="P100370"/>
    <s v="Cardiology"/>
    <s v="Follow-up"/>
    <s v="Scheduled"/>
    <d v="2024-03-27T00:00:00"/>
    <d v="2024-03-27T09:45:00"/>
    <d v="2024-03-27T09:19:00"/>
    <s v="Morning"/>
    <d v="2024-03-27T09:22:00"/>
    <d v="2024-03-27T09:35:00"/>
    <d v="2024-03-27T10:55:00"/>
    <d v="2024-03-27T11:06:00"/>
    <d v="2024-03-27T11:30:00"/>
    <d v="2024-03-27T11:46:00"/>
    <n v="0.83"/>
    <n v="5"/>
    <n v="4"/>
    <n v="0.42"/>
    <m/>
    <n v="1"/>
    <s v="Online"/>
    <n v="0.70579511841567022"/>
    <m/>
    <n v="95.999999998603016"/>
    <m/>
    <n v="146.99999999720603"/>
    <s v="الأربعاء"/>
    <m/>
    <m/>
    <m/>
    <n v="-26.000000000931323"/>
    <n v="95.999999998603016"/>
  </r>
  <r>
    <s v="P100385"/>
    <s v="Cardiology"/>
    <s v="New Patient"/>
    <s v="Scheduled"/>
    <d v="2024-01-22T00:00:00"/>
    <d v="2024-01-22T13:45:00"/>
    <d v="2024-01-22T13:25:00"/>
    <s v="Afternoon"/>
    <d v="2024-01-22T13:29:00"/>
    <d v="2024-01-22T13:36:00"/>
    <d v="2024-01-22T15:22:00"/>
    <d v="2024-01-22T15:35:00"/>
    <d v="2024-01-22T16:19:00"/>
    <d v="2024-01-22T17:23:00"/>
    <n v="0.34"/>
    <n v="8"/>
    <n v="8"/>
    <n v="0.16"/>
    <m/>
    <n v="1"/>
    <s v="Online"/>
    <n v="9.1289989816866979E-2"/>
    <m/>
    <n v="116.99999999371357"/>
    <m/>
    <n v="238.00000000046566"/>
    <s v="الإثنين"/>
    <m/>
    <m/>
    <m/>
    <n v="-19.999999991850927"/>
    <n v="116.99999999371357"/>
  </r>
  <r>
    <s v="P100387"/>
    <s v="Cardiology"/>
    <s v="Specialist Referral"/>
    <s v="Walk-in"/>
    <d v="2024-03-06T00:00:00"/>
    <d v="2024-03-06T14:00:00"/>
    <d v="2024-03-06T14:10:00"/>
    <s v="Afternoon"/>
    <d v="2024-03-06T14:15:00"/>
    <d v="2024-03-06T14:24:00"/>
    <d v="2024-03-06T14:50:00"/>
    <d v="2024-03-06T15:10:00"/>
    <d v="2024-03-06T15:53:00"/>
    <d v="2024-03-06T16:09:00"/>
    <n v="0.77"/>
    <n v="7"/>
    <n v="11"/>
    <n v="0.19"/>
    <d v="1899-12-30T00:16:51"/>
    <n v="0"/>
    <s v="Walk-in"/>
    <n v="0.39675997287861253"/>
    <m/>
    <n v="39.999999994179234"/>
    <m/>
    <n v="119.00000000023283"/>
    <s v="الأربعاء"/>
    <m/>
    <m/>
    <m/>
    <n v="10.000000001164153"/>
    <n v="39.999999994179234"/>
  </r>
  <r>
    <s v="P100394"/>
    <s v="Cardiology"/>
    <s v="Follow-up"/>
    <s v="Scheduled"/>
    <d v="2024-03-28T00:00:00"/>
    <d v="2024-03-28T14:30:00"/>
    <d v="2024-03-28T13:39:00"/>
    <s v="Afternoon"/>
    <d v="2024-03-28T13:43:00"/>
    <d v="2024-03-28T13:55:00"/>
    <d v="2024-03-28T13:57:00"/>
    <d v="2024-03-28T14:24:00"/>
    <d v="2024-03-28T15:06:00"/>
    <d v="2024-03-28T15:17:00"/>
    <n v="0.78"/>
    <n v="8"/>
    <n v="6"/>
    <n v="0.14000000000000001"/>
    <m/>
    <n v="1"/>
    <s v="Online"/>
    <n v="0.4507532475799888"/>
    <m/>
    <n v="18.000000006286427"/>
    <m/>
    <n v="98.000000005122274"/>
    <s v="الخميس"/>
    <m/>
    <m/>
    <m/>
    <n v="-50.999999998603016"/>
    <n v="18.000000006286427"/>
  </r>
  <r>
    <s v="P100430"/>
    <s v="Cardiology"/>
    <s v="Specialist Referral"/>
    <s v="Scheduled"/>
    <d v="2024-03-09T00:00:00"/>
    <d v="2024-03-09T14:45:00"/>
    <d v="2024-03-09T14:31:00"/>
    <s v="Afternoon"/>
    <d v="2024-03-09T14:33:00"/>
    <d v="2024-03-09T14:39:00"/>
    <d v="2024-03-09T15:44:00"/>
    <d v="2024-03-09T15:59:00"/>
    <d v="2024-03-09T16:28:00"/>
    <d v="2024-03-09T17:41:00"/>
    <n v="0.62"/>
    <n v="3"/>
    <n v="3"/>
    <n v="0.28000000000000003"/>
    <m/>
    <n v="1"/>
    <s v="Online"/>
    <n v="0.90107169427206679"/>
    <m/>
    <n v="72.999999996973202"/>
    <m/>
    <n v="190.00000000116415"/>
    <s v="السبت"/>
    <m/>
    <m/>
    <m/>
    <n v="-14.00000000372529"/>
    <n v="72.999999996973202"/>
  </r>
  <r>
    <s v="P100443"/>
    <s v="Cardiology"/>
    <s v="Urgent Care"/>
    <s v="Emergency"/>
    <d v="2024-01-08T00:00:00"/>
    <d v="2024-01-08T16:15:00"/>
    <d v="2024-01-08T16:02:00"/>
    <s v="Afternoon"/>
    <d v="2024-01-08T16:05:00"/>
    <d v="2024-01-08T16:11:00"/>
    <d v="2024-01-08T17:43:00"/>
    <d v="2024-01-08T17:54:00"/>
    <d v="2024-01-08T17:54:00"/>
    <d v="2024-01-08T18:06:00"/>
    <n v="0.37"/>
    <n v="6"/>
    <n v="12"/>
    <n v="0.12"/>
    <d v="1899-12-30T00:09:59"/>
    <n v="0"/>
    <s v="Walk-in"/>
    <n v="0.66985203930397552"/>
    <m/>
    <n v="100.9999999939464"/>
    <m/>
    <n v="123.99999999557622"/>
    <s v="الإثنين"/>
    <m/>
    <m/>
    <m/>
    <n v="-13.000000000465661"/>
    <n v="100.9999999939464"/>
  </r>
  <r>
    <s v="P100449"/>
    <s v="Cardiology"/>
    <s v="Urgent Care"/>
    <s v="Scheduled"/>
    <d v="2024-01-10T00:00:00"/>
    <d v="2024-01-10T13:45:00"/>
    <d v="2024-01-10T13:33:00"/>
    <s v="Afternoon"/>
    <d v="2024-01-10T13:36:00"/>
    <d v="2024-01-10T13:38:00"/>
    <d v="2024-01-10T15:47:00"/>
    <d v="2024-01-10T15:59:00"/>
    <d v="2024-01-10T16:50:00"/>
    <d v="2024-01-10T18:38:00"/>
    <n v="0.66"/>
    <n v="2"/>
    <n v="3"/>
    <n v="0.26"/>
    <m/>
    <n v="1"/>
    <s v="Online"/>
    <n v="0.56148613642578837"/>
    <m/>
    <n v="133.99999999674037"/>
    <m/>
    <n v="304.99999999883585"/>
    <s v="الأربعاء"/>
    <m/>
    <m/>
    <m/>
    <n v="-11.999999997206032"/>
    <n v="133.99999999674037"/>
  </r>
  <r>
    <s v="P100469"/>
    <s v="Cardiology"/>
    <s v="New Patient"/>
    <s v="Scheduled"/>
    <d v="2024-01-20T00:00:00"/>
    <d v="2024-01-20T10:30:00"/>
    <d v="2024-01-20T10:43:00"/>
    <s v="Morning"/>
    <d v="2024-01-20T10:47:00"/>
    <d v="2024-01-20T10:56:00"/>
    <d v="2024-01-20T11:54:00"/>
    <d v="2024-01-20T12:33:00"/>
    <d v="2024-01-20T13:37:00"/>
    <d v="2024-01-20T13:47:00"/>
    <n v="0.3"/>
    <n v="4"/>
    <n v="14"/>
    <n v="0.28000000000000003"/>
    <m/>
    <n v="1"/>
    <s v="Online"/>
    <n v="0.42570668231576569"/>
    <m/>
    <n v="71.000000000931323"/>
    <m/>
    <n v="184.00000000256114"/>
    <s v="السبت"/>
    <m/>
    <m/>
    <m/>
    <n v="13.000000000465661"/>
    <n v="71.000000000931323"/>
  </r>
  <r>
    <s v="P100475"/>
    <s v="Cardiology"/>
    <s v="Specialist Referral"/>
    <s v="Scheduled"/>
    <d v="2024-01-13T00:00:00"/>
    <d v="2024-01-13T08:00:00"/>
    <d v="2024-01-13T07:58:00"/>
    <s v="Morning"/>
    <d v="2024-01-13T07:59:00"/>
    <d v="2024-01-13T08:11:00"/>
    <d v="2024-01-13T08:35:00"/>
    <d v="2024-01-13T08:54:00"/>
    <d v="2024-01-13T09:51:00"/>
    <d v="2024-01-13T11:04:00"/>
    <n v="0.89"/>
    <n v="2"/>
    <n v="11"/>
    <n v="0.43"/>
    <m/>
    <n v="1"/>
    <s v="Online"/>
    <n v="3.1386537205684295E-2"/>
    <m/>
    <n v="37.000000005355105"/>
    <m/>
    <n v="185.99999999860302"/>
    <s v="السبت"/>
    <m/>
    <m/>
    <m/>
    <n v="-2.000000006519258"/>
    <n v="37.000000005355105"/>
  </r>
  <r>
    <s v="P100481"/>
    <s v="Cardiology"/>
    <s v="Follow-up"/>
    <s v="Scheduled"/>
    <d v="2024-02-01T00:00:00"/>
    <d v="2024-02-01T12:45:00"/>
    <d v="2024-02-01T12:25:00"/>
    <s v="Afternoon"/>
    <d v="2024-02-01T12:29:00"/>
    <d v="2024-02-01T12:32:00"/>
    <d v="2024-02-01T13:09:00"/>
    <d v="2024-02-01T13:32:00"/>
    <d v="2024-02-01T14:13:00"/>
    <d v="2024-02-01T14:34:00"/>
    <n v="0.61"/>
    <n v="8"/>
    <n v="9"/>
    <n v="0.42"/>
    <m/>
    <n v="1"/>
    <s v="Online"/>
    <n v="0.75340790052645823"/>
    <m/>
    <n v="44.00000000721775"/>
    <m/>
    <n v="129.00000000139698"/>
    <s v="الخميس"/>
    <m/>
    <m/>
    <m/>
    <n v="-20.000000002328306"/>
    <n v="44.00000000721775"/>
  </r>
  <r>
    <s v="P100483"/>
    <s v="Cardiology"/>
    <s v="New Patient"/>
    <s v="Scheduled"/>
    <d v="2024-02-11T00:00:00"/>
    <d v="2024-02-11T12:45:00"/>
    <d v="2024-02-11T12:47:00"/>
    <s v="Afternoon"/>
    <d v="2024-02-11T12:50:00"/>
    <d v="2024-02-11T12:59:00"/>
    <d v="2024-02-11T14:28:00"/>
    <d v="2024-02-11T14:44:00"/>
    <d v="2024-02-11T14:44:00"/>
    <d v="2024-02-11T14:53:00"/>
    <n v="0.44"/>
    <n v="6"/>
    <n v="7"/>
    <n v="0.38"/>
    <m/>
    <n v="1"/>
    <s v="Online"/>
    <n v="0.3860343008923024"/>
    <m/>
    <n v="101.00000000442378"/>
    <m/>
    <n v="126.00000000209548"/>
    <s v="الأحد"/>
    <m/>
    <m/>
    <m/>
    <n v="1.9999999960418791"/>
    <n v="101.00000000442378"/>
  </r>
  <r>
    <s v="P100500"/>
    <s v="Cardiology"/>
    <s v="Follow-up"/>
    <s v="Emergency"/>
    <d v="2024-03-08T00:00:00"/>
    <d v="2024-03-08T11:15:00"/>
    <d v="2024-03-08T11:05:00"/>
    <s v="Morning"/>
    <d v="2024-03-08T11:07:00"/>
    <d v="2024-03-08T11:12:00"/>
    <d v="2024-03-08T11:38:00"/>
    <d v="2024-03-08T11:47:00"/>
    <d v="2024-03-08T12:03:00"/>
    <d v="2024-03-08T12:21:00"/>
    <n v="0.73"/>
    <n v="2"/>
    <n v="13"/>
    <n v="0.16"/>
    <d v="1899-12-30T00:10:10"/>
    <n v="0"/>
    <s v="Walk-in"/>
    <n v="0.93748809899943863"/>
    <m/>
    <n v="33.000000002793968"/>
    <m/>
    <n v="75.99999999627471"/>
    <s v="الجمعة"/>
    <m/>
    <m/>
    <m/>
    <n v="-10.000000001164153"/>
    <n v="33.000000002793968"/>
  </r>
  <r>
    <s v="P100503"/>
    <s v="Cardiology"/>
    <s v="New Patient"/>
    <s v="Scheduled"/>
    <d v="2024-01-07T00:00:00"/>
    <d v="2024-01-07T11:00:00"/>
    <d v="2024-01-07T10:52:00"/>
    <s v="Morning"/>
    <d v="2024-01-07T10:55:00"/>
    <d v="2024-01-07T11:04:00"/>
    <d v="2024-01-07T12:00:00"/>
    <d v="2024-01-07T12:08:00"/>
    <d v="2024-01-07T13:28:00"/>
    <d v="2024-01-07T13:56:00"/>
    <n v="0.87"/>
    <n v="7"/>
    <n v="3"/>
    <n v="0.48"/>
    <m/>
    <n v="1"/>
    <s v="Online"/>
    <n v="0.48622902929763456"/>
    <m/>
    <n v="68.000000001629815"/>
    <m/>
    <n v="184.00000000256114"/>
    <s v="الأحد"/>
    <m/>
    <m/>
    <m/>
    <n v="-8.0000000051222742"/>
    <n v="68.000000001629815"/>
  </r>
  <r>
    <s v="P100513"/>
    <s v="Cardiology"/>
    <s v="Specialist Referral"/>
    <s v="Scheduled"/>
    <d v="2024-01-06T00:00:00"/>
    <d v="2024-01-06T08:30:00"/>
    <d v="2024-01-06T08:48:00"/>
    <s v="Morning"/>
    <d v="2024-01-06T08:51:00"/>
    <d v="2024-01-06T09:03:00"/>
    <d v="2024-01-06T09:56:00"/>
    <d v="2024-01-06T10:01:00"/>
    <d v="2024-01-06T10:01:00"/>
    <d v="2024-01-06T10:09:00"/>
    <n v="0.65"/>
    <n v="6"/>
    <n v="7"/>
    <n v="0.46"/>
    <m/>
    <n v="1"/>
    <s v="Online"/>
    <n v="0.70794418540168313"/>
    <m/>
    <n v="68.000000001629815"/>
    <m/>
    <n v="81.000000002095476"/>
    <s v="السبت"/>
    <m/>
    <m/>
    <m/>
    <n v="18.000000006286427"/>
    <n v="68.000000001629815"/>
  </r>
  <r>
    <s v="P100535"/>
    <s v="Cardiology"/>
    <s v="New Patient"/>
    <s v="Scheduled"/>
    <d v="2024-03-08T00:00:00"/>
    <d v="2024-03-08T12:15:00"/>
    <d v="2024-03-08T11:52:00"/>
    <s v="Morning"/>
    <d v="2024-03-08T11:55:00"/>
    <d v="2024-03-08T11:59:00"/>
    <d v="2024-03-08T12:03:00"/>
    <d v="2024-03-08T12:33:00"/>
    <d v="2024-03-08T12:59:00"/>
    <d v="2024-03-08T13:04:00"/>
    <n v="0.36"/>
    <n v="6"/>
    <n v="5"/>
    <n v="0.15"/>
    <m/>
    <n v="1"/>
    <s v="Online"/>
    <n v="0.60098551255907395"/>
    <m/>
    <n v="11.000000004423782"/>
    <m/>
    <n v="72.000000004190952"/>
    <s v="الجمعة"/>
    <m/>
    <m/>
    <m/>
    <n v="-23.000000001629815"/>
    <n v="11.000000004423782"/>
  </r>
  <r>
    <s v="P100559"/>
    <s v="Cardiology"/>
    <s v="Follow-up"/>
    <s v="Scheduled"/>
    <d v="2024-01-14T00:00:00"/>
    <d v="2024-01-14T10:00:00"/>
    <d v="2024-01-14T09:54:00"/>
    <s v="Morning"/>
    <d v="2024-01-14T09:57:00"/>
    <d v="2024-01-14T10:12:00"/>
    <d v="2024-01-14T10:33:00"/>
    <d v="2024-01-14T10:53:00"/>
    <d v="2024-01-14T11:18:00"/>
    <d v="2024-01-14T11:35:00"/>
    <n v="0.64"/>
    <n v="3"/>
    <n v="9"/>
    <n v="0.21"/>
    <m/>
    <n v="1"/>
    <s v="Online"/>
    <n v="0.86162281608964275"/>
    <m/>
    <n v="39.000000001396984"/>
    <m/>
    <n v="101.00000000442378"/>
    <s v="الأحد"/>
    <m/>
    <m/>
    <m/>
    <n v="-5.9999999986030161"/>
    <n v="39.000000001396984"/>
  </r>
  <r>
    <s v="P100564"/>
    <s v="Cardiology"/>
    <s v="Urgent Care"/>
    <s v="Emergency"/>
    <d v="2024-03-05T00:00:00"/>
    <d v="2024-03-05T16:00:00"/>
    <d v="2024-03-05T16:13:00"/>
    <s v="Afternoon"/>
    <d v="2024-03-05T16:14:00"/>
    <d v="2024-03-05T16:22:00"/>
    <d v="2024-03-05T17:25:00"/>
    <d v="2024-03-05T17:38:00"/>
    <d v="2024-03-05T18:33:00"/>
    <d v="2024-03-05T18:47:00"/>
    <n v="0.35"/>
    <n v="4"/>
    <n v="13"/>
    <n v="0.33"/>
    <d v="1899-12-30T00:18:04"/>
    <n v="0"/>
    <s v="Walk-in"/>
    <n v="0.75163102141481541"/>
    <m/>
    <n v="72.000000004190952"/>
    <m/>
    <n v="153.99999999906868"/>
    <s v="الثلاثاء"/>
    <m/>
    <m/>
    <m/>
    <n v="13.000000000465661"/>
    <n v="72.000000004190952"/>
  </r>
  <r>
    <s v="P100566"/>
    <s v="Cardiology"/>
    <s v="Urgent Care"/>
    <s v="Scheduled"/>
    <d v="2024-03-26T00:00:00"/>
    <d v="2024-03-26T10:30:00"/>
    <d v="2024-03-26T10:15:00"/>
    <s v="Morning"/>
    <d v="2024-03-26T10:17:00"/>
    <d v="2024-03-26T10:31:00"/>
    <d v="2024-03-26T11:25:00"/>
    <d v="2024-03-26T11:49:00"/>
    <d v="2024-03-26T13:37:00"/>
    <d v="2024-03-26T15:27:00"/>
    <n v="0.91"/>
    <n v="8"/>
    <n v="8"/>
    <n v="0.3"/>
    <m/>
    <n v="1"/>
    <s v="Online"/>
    <n v="0.90576797786229868"/>
    <m/>
    <n v="69.999999997671694"/>
    <m/>
    <n v="312.00000000069849"/>
    <s v="الثلاثاء"/>
    <m/>
    <m/>
    <m/>
    <n v="-14.99999999650754"/>
    <n v="69.999999997671694"/>
  </r>
  <r>
    <s v="P100567"/>
    <s v="Cardiology"/>
    <s v="Urgent Care"/>
    <s v="Scheduled"/>
    <d v="2024-01-01T00:00:00"/>
    <d v="2024-01-01T12:45:00"/>
    <d v="2024-01-01T12:30:00"/>
    <s v="Afternoon"/>
    <d v="2024-01-01T12:34:00"/>
    <d v="2024-01-01T12:42:00"/>
    <d v="2024-01-01T14:46:00"/>
    <d v="2024-01-01T15:15:00"/>
    <d v="2024-01-01T15:51:00"/>
    <d v="2024-01-01T16:00:00"/>
    <n v="0.72"/>
    <n v="5"/>
    <n v="14"/>
    <n v="0.5"/>
    <m/>
    <n v="1"/>
    <s v="Online"/>
    <n v="0.71810198836484496"/>
    <m/>
    <n v="135.99999999278225"/>
    <m/>
    <n v="209.99999999301508"/>
    <s v="الإثنين"/>
    <m/>
    <m/>
    <m/>
    <n v="-14.99999999650754"/>
    <n v="135.99999999278225"/>
  </r>
  <r>
    <s v="P100589"/>
    <s v="Cardiology"/>
    <s v="Follow-up"/>
    <s v="Emergency"/>
    <d v="2024-01-23T00:00:00"/>
    <d v="2024-01-23T16:15:00"/>
    <d v="2024-01-23T16:27:00"/>
    <s v="Afternoon"/>
    <d v="2024-01-23T16:32:00"/>
    <d v="2024-01-23T16:39:00"/>
    <d v="2024-01-23T17:32:00"/>
    <d v="2024-01-23T17:37:00"/>
    <d v="2024-01-23T17:37:00"/>
    <d v="2024-01-23T18:45:00"/>
    <n v="0.75"/>
    <n v="3"/>
    <n v="4"/>
    <n v="0.26"/>
    <d v="1899-12-30T00:33:55"/>
    <n v="0"/>
    <s v="Walk-in"/>
    <n v="0.21687237794640746"/>
    <m/>
    <n v="65.000000002328306"/>
    <m/>
    <n v="137.99999999930151"/>
    <s v="الثلاثاء"/>
    <m/>
    <m/>
    <m/>
    <n v="11.999999997206032"/>
    <n v="65.000000002328306"/>
  </r>
  <r>
    <s v="P100626"/>
    <s v="Cardiology"/>
    <s v="Specialist Referral"/>
    <s v="Scheduled"/>
    <d v="2024-01-23T00:00:00"/>
    <d v="2024-01-23T10:15:00"/>
    <d v="2024-01-23T10:09:00"/>
    <s v="Morning"/>
    <d v="2024-01-23T10:11:00"/>
    <d v="2024-01-23T10:19:00"/>
    <d v="2024-01-23T11:08:00"/>
    <d v="2024-01-23T11:13:00"/>
    <d v="2024-01-23T11:53:00"/>
    <d v="2024-01-23T12:03:00"/>
    <n v="0.73"/>
    <n v="3"/>
    <n v="12"/>
    <n v="0.42"/>
    <m/>
    <n v="1"/>
    <s v="Online"/>
    <n v="0.25720999636635378"/>
    <m/>
    <n v="58.999999993247911"/>
    <m/>
    <n v="113.99999999441206"/>
    <s v="الثلاثاء"/>
    <m/>
    <m/>
    <m/>
    <n v="-5.9999999986030161"/>
    <n v="58.999999993247911"/>
  </r>
  <r>
    <s v="P100629"/>
    <s v="Cardiology"/>
    <s v="Follow-up"/>
    <s v="Scheduled"/>
    <d v="2024-01-05T00:00:00"/>
    <d v="2024-01-05T16:15:00"/>
    <d v="2024-01-05T16:19:00"/>
    <s v="Afternoon"/>
    <d v="2024-01-05T16:20:00"/>
    <d v="2024-01-05T16:24:00"/>
    <d v="2024-01-05T17:47:00"/>
    <d v="2024-01-05T18:17:00"/>
    <d v="2024-01-05T18:17:00"/>
    <d v="2024-01-05T20:23:00"/>
    <n v="0.3"/>
    <n v="3"/>
    <n v="15"/>
    <n v="0.33"/>
    <m/>
    <n v="1"/>
    <s v="Online"/>
    <n v="0.70702281369994535"/>
    <m/>
    <n v="88.000000003958121"/>
    <m/>
    <n v="244.00000000954606"/>
    <s v="الجمعة"/>
    <m/>
    <m/>
    <m/>
    <n v="3.9999999920837581"/>
    <n v="88.000000003958121"/>
  </r>
  <r>
    <s v="P100657"/>
    <s v="Cardiology"/>
    <s v="Urgent Care"/>
    <s v="Walk-in"/>
    <d v="2024-03-13T00:00:00"/>
    <d v="2024-03-13T08:15:00"/>
    <d v="2024-03-13T08:17:00"/>
    <s v="Morning"/>
    <d v="2024-03-13T08:20:00"/>
    <d v="2024-03-13T08:27:00"/>
    <d v="2024-03-13T08:46:00"/>
    <d v="2024-03-13T09:07:00"/>
    <d v="2024-03-13T09:07:00"/>
    <d v="2024-03-13T09:38:00"/>
    <n v="0.79"/>
    <n v="3"/>
    <n v="11"/>
    <n v="0.23"/>
    <d v="1899-12-30T00:24:24"/>
    <n v="0"/>
    <s v="Walk-in"/>
    <n v="0.75898581990744296"/>
    <m/>
    <n v="29.000000000232831"/>
    <m/>
    <n v="81.000000002095476"/>
    <s v="الأربعاء"/>
    <m/>
    <m/>
    <m/>
    <n v="1.9999999960418791"/>
    <n v="29.000000000232831"/>
  </r>
  <r>
    <s v="P100664"/>
    <s v="Cardiology"/>
    <s v="New Patient"/>
    <s v="Scheduled"/>
    <d v="2024-01-17T00:00:00"/>
    <d v="2024-01-17T13:30:00"/>
    <d v="2024-01-17T13:01:00"/>
    <s v="Afternoon"/>
    <d v="2024-01-17T13:05:00"/>
    <d v="2024-01-17T13:14:00"/>
    <d v="2024-01-17T14:43:00"/>
    <d v="2024-01-17T14:59:00"/>
    <d v="2024-01-17T17:46:00"/>
    <d v="2024-01-17T17:58:00"/>
    <n v="0.34"/>
    <n v="7"/>
    <n v="4"/>
    <n v="0.23"/>
    <m/>
    <n v="1"/>
    <s v="Online"/>
    <n v="0.26788744813027865"/>
    <m/>
    <n v="101.99999999720603"/>
    <m/>
    <n v="297.00000000419095"/>
    <s v="الأربعاء"/>
    <m/>
    <m/>
    <m/>
    <n v="-29.000000000232831"/>
    <n v="101.99999999720603"/>
  </r>
  <r>
    <s v="P100683"/>
    <s v="Cardiology"/>
    <s v="Specialist Referral"/>
    <s v="Scheduled"/>
    <d v="2024-02-27T00:00:00"/>
    <d v="2024-02-27T15:30:00"/>
    <d v="2024-02-27T15:09:00"/>
    <s v="Afternoon"/>
    <d v="2024-02-27T15:10:00"/>
    <d v="2024-02-27T15:16:00"/>
    <d v="2024-02-27T15:23:00"/>
    <d v="2024-02-27T15:46:00"/>
    <d v="2024-02-27T16:17:00"/>
    <d v="2024-02-27T18:27:00"/>
    <n v="0.32"/>
    <n v="5"/>
    <n v="15"/>
    <n v="0.49"/>
    <m/>
    <n v="1"/>
    <s v="Online"/>
    <n v="0.16162904402109091"/>
    <m/>
    <n v="14.00000000372529"/>
    <m/>
    <n v="198.00000000628643"/>
    <s v="الثلاثاء"/>
    <m/>
    <m/>
    <m/>
    <n v="-21.000000005587935"/>
    <n v="14.00000000372529"/>
  </r>
  <r>
    <s v="P100710"/>
    <s v="Cardiology"/>
    <s v="Specialist Referral"/>
    <s v="Walk-in"/>
    <d v="2024-01-26T00:00:00"/>
    <d v="2024-01-26T13:15:00"/>
    <d v="2024-01-26T13:22:00"/>
    <s v="Afternoon"/>
    <d v="2024-01-26T13:23:00"/>
    <d v="2024-01-26T13:27:00"/>
    <d v="2024-01-26T14:22:00"/>
    <d v="2024-01-26T14:27:00"/>
    <d v="2024-01-26T14:27:00"/>
    <d v="2024-01-26T14:35:00"/>
    <n v="0.66"/>
    <n v="4"/>
    <n v="9"/>
    <n v="0.39"/>
    <d v="1899-12-30T00:28:18"/>
    <n v="0"/>
    <s v="Walk-in"/>
    <n v="0.44346979471650549"/>
    <m/>
    <n v="60.000000006984919"/>
    <m/>
    <n v="73.000000007450581"/>
    <s v="الجمعة"/>
    <m/>
    <m/>
    <m/>
    <n v="6.9999999913852662"/>
    <n v="60.000000006984919"/>
  </r>
  <r>
    <s v="P100714"/>
    <s v="Cardiology"/>
    <s v="Specialist Referral"/>
    <s v="Scheduled"/>
    <d v="2024-01-16T00:00:00"/>
    <d v="2024-01-16T12:45:00"/>
    <d v="2024-01-16T12:27:00"/>
    <s v="Afternoon"/>
    <d v="2024-01-16T12:29:00"/>
    <d v="2024-01-16T12:41:00"/>
    <d v="2024-01-16T13:08:00"/>
    <d v="2024-01-16T13:28:00"/>
    <d v="2024-01-16T13:44:00"/>
    <d v="2024-01-16T15:47:00"/>
    <n v="0.69"/>
    <n v="6"/>
    <n v="9"/>
    <n v="0.36"/>
    <m/>
    <n v="1"/>
    <s v="Online"/>
    <n v="0.24237618091051372"/>
    <m/>
    <n v="40.999999997438863"/>
    <m/>
    <n v="199.99999999185093"/>
    <s v="الثلاثاء"/>
    <m/>
    <m/>
    <m/>
    <n v="-17.999999995809048"/>
    <n v="40.999999997438863"/>
  </r>
  <r>
    <s v="P100720"/>
    <s v="Cardiology"/>
    <s v="New Patient"/>
    <s v="Scheduled"/>
    <d v="2024-02-29T00:00:00"/>
    <d v="2024-02-29T13:00:00"/>
    <d v="2024-02-29T12:48:00"/>
    <s v="Afternoon"/>
    <d v="2024-02-29T12:52:00"/>
    <d v="2024-02-29T13:01:00"/>
    <d v="2024-02-29T14:04:00"/>
    <d v="2024-02-29T14:17:00"/>
    <d v="2024-02-29T15:44:00"/>
    <d v="2024-02-29T16:48:00"/>
    <n v="0.74"/>
    <n v="8"/>
    <n v="5"/>
    <n v="0.31"/>
    <m/>
    <n v="1"/>
    <s v="Online"/>
    <n v="0.16089125791979197"/>
    <m/>
    <n v="75.99999999627471"/>
    <m/>
    <n v="239.99999999650754"/>
    <s v="الخميس"/>
    <m/>
    <m/>
    <m/>
    <n v="-11.999999997206032"/>
    <n v="75.99999999627471"/>
  </r>
  <r>
    <s v="P100729"/>
    <s v="Cardiology"/>
    <s v="Specialist Referral"/>
    <s v="Scheduled"/>
    <d v="2024-01-26T00:00:00"/>
    <d v="2024-01-26T16:00:00"/>
    <d v="2024-01-26T16:07:00"/>
    <s v="Afternoon"/>
    <d v="2024-01-26T16:11:00"/>
    <d v="2024-01-26T16:22:00"/>
    <d v="2024-01-26T18:29:00"/>
    <d v="2024-01-26T18:36:00"/>
    <d v="2024-01-26T19:08:00"/>
    <d v="2024-01-26T20:23:00"/>
    <n v="0.89"/>
    <n v="8"/>
    <n v="14"/>
    <n v="0.28999999999999998"/>
    <m/>
    <n v="1"/>
    <s v="Online"/>
    <n v="0.56764776301866926"/>
    <m/>
    <n v="142.00000000186265"/>
    <m/>
    <n v="256.00000000675209"/>
    <s v="الجمعة"/>
    <m/>
    <m/>
    <m/>
    <n v="7.0000000018626451"/>
    <n v="142.00000000186265"/>
  </r>
  <r>
    <s v="P100739"/>
    <s v="Cardiology"/>
    <s v="Urgent Care"/>
    <s v="Emergency"/>
    <d v="2024-03-24T00:00:00"/>
    <d v="2024-03-24T08:45:00"/>
    <d v="2024-03-24T08:51:00"/>
    <s v="Morning"/>
    <d v="2024-03-24T08:52:00"/>
    <d v="2024-03-24T08:54:00"/>
    <d v="2024-03-24T10:51:00"/>
    <d v="2024-03-24T11:01:00"/>
    <d v="2024-03-24T11:01:00"/>
    <d v="2024-03-24T11:11:00"/>
    <n v="0.74"/>
    <n v="6"/>
    <n v="12"/>
    <n v="0.16"/>
    <d v="1899-12-30T00:56:09"/>
    <n v="0"/>
    <s v="Walk-in"/>
    <n v="0.11194982008039911"/>
    <m/>
    <n v="119.99999999301508"/>
    <m/>
    <n v="139.99999999534339"/>
    <s v="الأحد"/>
    <m/>
    <m/>
    <m/>
    <n v="5.9999999986030161"/>
    <n v="119.99999999301508"/>
  </r>
  <r>
    <s v="P100759"/>
    <s v="Cardiology"/>
    <s v="New Patient"/>
    <s v="Scheduled"/>
    <d v="2024-03-21T00:00:00"/>
    <d v="2024-03-21T11:15:00"/>
    <d v="2024-03-21T10:46:00"/>
    <s v="Morning"/>
    <d v="2024-03-21T10:50:00"/>
    <d v="2024-03-21T10:56:00"/>
    <d v="2024-03-21T11:06:00"/>
    <d v="2024-03-21T11:25:00"/>
    <d v="2024-03-21T11:43:00"/>
    <d v="2024-03-21T11:48:00"/>
    <n v="0.44"/>
    <n v="2"/>
    <n v="9"/>
    <n v="0.33"/>
    <m/>
    <n v="1"/>
    <s v="Online"/>
    <n v="0.81399801438023234"/>
    <m/>
    <n v="20.000000002328306"/>
    <m/>
    <n v="62.000000003026798"/>
    <s v="الخميس"/>
    <m/>
    <m/>
    <m/>
    <n v="-29.000000000232831"/>
    <n v="20.000000002328306"/>
  </r>
  <r>
    <s v="P100768"/>
    <s v="Cardiology"/>
    <s v="New Patient"/>
    <s v="Scheduled"/>
    <d v="2024-02-10T00:00:00"/>
    <d v="2024-02-10T16:00:00"/>
    <d v="2024-02-10T16:12:00"/>
    <s v="Afternoon"/>
    <d v="2024-02-10T16:17:00"/>
    <d v="2024-02-10T16:29:00"/>
    <d v="2024-02-10T16:44:00"/>
    <d v="2024-02-10T16:55:00"/>
    <d v="2024-02-10T16:55:00"/>
    <d v="2024-02-10T17:15:00"/>
    <n v="0.75"/>
    <n v="7"/>
    <n v="14"/>
    <n v="0.42"/>
    <m/>
    <n v="1"/>
    <s v="Online"/>
    <n v="0.90485055709603646"/>
    <m/>
    <n v="31.999999999534339"/>
    <m/>
    <n v="62.999999995809048"/>
    <s v="السبت"/>
    <m/>
    <m/>
    <m/>
    <n v="12.000000007683411"/>
    <n v="31.999999999534339"/>
  </r>
  <r>
    <s v="P100779"/>
    <s v="Cardiology"/>
    <s v="Urgent Care"/>
    <s v="Walk-in"/>
    <d v="2024-01-12T00:00:00"/>
    <d v="2024-01-12T15:45:00"/>
    <d v="2024-01-12T15:44:00"/>
    <s v="Afternoon"/>
    <d v="2024-01-12T15:45:00"/>
    <d v="2024-01-12T15:52:00"/>
    <d v="2024-01-12T17:16:00"/>
    <d v="2024-01-12T17:54:00"/>
    <d v="2024-01-12T18:52:00"/>
    <d v="2024-01-12T18:54:00"/>
    <n v="0.41"/>
    <n v="3"/>
    <n v="15"/>
    <n v="0.13"/>
    <d v="1899-12-30T00:53:21"/>
    <n v="0"/>
    <s v="Walk-in"/>
    <n v="0.72527850174792097"/>
    <m/>
    <n v="92.000000006519258"/>
    <m/>
    <n v="190.00000000116415"/>
    <s v="الجمعة"/>
    <m/>
    <m/>
    <m/>
    <n v="-1.000000003259629"/>
    <n v="92.000000006519258"/>
  </r>
  <r>
    <s v="P100782"/>
    <s v="Cardiology"/>
    <s v="Follow-up"/>
    <s v="Scheduled"/>
    <d v="2024-03-04T00:00:00"/>
    <d v="2024-03-04T13:00:00"/>
    <d v="2024-03-04T12:46:00"/>
    <s v="Afternoon"/>
    <d v="2024-03-04T12:51:00"/>
    <d v="2024-03-04T12:56:00"/>
    <d v="2024-03-04T13:54:00"/>
    <d v="2024-03-04T14:10:00"/>
    <d v="2024-03-04T14:48:00"/>
    <d v="2024-03-04T14:50:00"/>
    <n v="0.4"/>
    <n v="6"/>
    <n v="10"/>
    <n v="0.23"/>
    <m/>
    <n v="1"/>
    <s v="Online"/>
    <n v="0.47528015050015282"/>
    <m/>
    <n v="68.000000001629815"/>
    <m/>
    <n v="123.99999999557622"/>
    <s v="الإثنين"/>
    <m/>
    <m/>
    <m/>
    <n v="-13.999999993247911"/>
    <n v="68.000000001629815"/>
  </r>
  <r>
    <s v="P100785"/>
    <s v="Cardiology"/>
    <s v="New Patient"/>
    <s v="Scheduled"/>
    <d v="2024-02-02T00:00:00"/>
    <d v="2024-02-02T12:00:00"/>
    <d v="2024-02-02T12:10:00"/>
    <s v="Afternoon"/>
    <d v="2024-02-02T12:13:00"/>
    <d v="2024-02-02T12:16:00"/>
    <d v="2024-02-02T13:02:00"/>
    <d v="2024-02-02T13:36:00"/>
    <d v="2024-02-02T14:08:00"/>
    <d v="2024-02-02T14:17:00"/>
    <n v="0.39"/>
    <n v="4"/>
    <n v="11"/>
    <n v="0.27"/>
    <m/>
    <n v="1"/>
    <s v="Online"/>
    <n v="0.13462030459119334"/>
    <m/>
    <n v="52.000000001862645"/>
    <m/>
    <n v="126.99999999487773"/>
    <s v="الجمعة"/>
    <m/>
    <m/>
    <m/>
    <n v="10.000000001164153"/>
    <n v="52.000000001862645"/>
  </r>
  <r>
    <s v="P100790"/>
    <s v="Cardiology"/>
    <s v="New Patient"/>
    <s v="Scheduled"/>
    <d v="2024-01-04T00:00:00"/>
    <d v="2024-01-04T10:30:00"/>
    <d v="2024-01-04T10:07:00"/>
    <s v="Morning"/>
    <d v="2024-01-04T10:09:00"/>
    <d v="2024-01-04T10:12:00"/>
    <d v="2024-01-04T10:27:00"/>
    <d v="2024-01-04T11:04:00"/>
    <d v="2024-01-04T11:55:00"/>
    <d v="2024-01-04T12:52:00"/>
    <n v="0.67"/>
    <n v="3"/>
    <n v="11"/>
    <n v="0.44"/>
    <m/>
    <n v="1"/>
    <s v="Online"/>
    <n v="0.42224246088983286"/>
    <m/>
    <n v="20.000000002328306"/>
    <m/>
    <n v="165.00000000349246"/>
    <s v="الخميس"/>
    <m/>
    <m/>
    <m/>
    <n v="-23.000000001629815"/>
    <n v="20.000000002328306"/>
  </r>
  <r>
    <s v="P100797"/>
    <s v="Cardiology"/>
    <s v="New Patient"/>
    <s v="Scheduled"/>
    <d v="2024-01-18T00:00:00"/>
    <d v="2024-01-18T11:30:00"/>
    <d v="2024-01-18T11:13:00"/>
    <s v="Morning"/>
    <d v="2024-01-18T11:17:00"/>
    <d v="2024-01-18T11:20:00"/>
    <d v="2024-01-18T11:32:00"/>
    <d v="2024-01-18T11:50:00"/>
    <d v="2024-01-18T12:28:00"/>
    <d v="2024-01-18T14:36:00"/>
    <n v="0.51"/>
    <n v="5"/>
    <n v="9"/>
    <n v="0.43"/>
    <m/>
    <n v="1"/>
    <s v="Online"/>
    <n v="0.90899768328554043"/>
    <m/>
    <n v="18.999999999068677"/>
    <m/>
    <n v="202.99999999115244"/>
    <s v="الخميس"/>
    <m/>
    <m/>
    <m/>
    <n v="-16.999999992549419"/>
    <n v="18.999999999068677"/>
  </r>
  <r>
    <s v="P100802"/>
    <s v="Cardiology"/>
    <s v="Specialist Referral"/>
    <s v="Scheduled"/>
    <d v="2024-02-06T00:00:00"/>
    <d v="2024-02-06T16:30:00"/>
    <d v="2024-02-06T16:32:00"/>
    <s v="Afternoon"/>
    <d v="2024-02-06T16:36:00"/>
    <d v="2024-02-06T16:40:00"/>
    <d v="2024-02-06T17:10:00"/>
    <d v="2024-02-06T17:40:00"/>
    <d v="2024-02-06T19:04:00"/>
    <d v="2024-02-06T19:08:00"/>
    <n v="0.51"/>
    <n v="4"/>
    <n v="13"/>
    <n v="0.15"/>
    <m/>
    <n v="1"/>
    <s v="Online"/>
    <n v="0.85597642674129981"/>
    <m/>
    <n v="38.000000008614734"/>
    <m/>
    <n v="156.00000000558794"/>
    <s v="الثلاثاء"/>
    <m/>
    <m/>
    <m/>
    <n v="1.9999999960418791"/>
    <n v="38.000000008614734"/>
  </r>
  <r>
    <s v="P100803"/>
    <s v="Cardiology"/>
    <s v="Specialist Referral"/>
    <s v="Scheduled"/>
    <d v="2024-03-31T00:00:00"/>
    <d v="2024-03-31T12:45:00"/>
    <d v="2024-03-31T12:53:00"/>
    <s v="Afternoon"/>
    <d v="2024-03-31T12:58:00"/>
    <d v="2024-03-31T13:04:00"/>
    <d v="2024-03-31T13:35:00"/>
    <d v="2024-03-31T14:02:00"/>
    <d v="2024-03-31T15:01:00"/>
    <d v="2024-03-31T16:03:00"/>
    <n v="0.56000000000000005"/>
    <n v="2"/>
    <n v="6"/>
    <n v="0.16"/>
    <m/>
    <n v="1"/>
    <s v="Online"/>
    <n v="0.32272864464822548"/>
    <m/>
    <n v="41.999999990221113"/>
    <m/>
    <n v="189.99999999068677"/>
    <s v="الأحد"/>
    <m/>
    <m/>
    <m/>
    <n v="8.0000000051222742"/>
    <n v="41.999999990221113"/>
  </r>
  <r>
    <s v="P100809"/>
    <s v="Cardiology"/>
    <s v="Urgent Care"/>
    <s v="Walk-in"/>
    <d v="2024-02-19T00:00:00"/>
    <d v="2024-02-19T14:15:00"/>
    <d v="2024-02-19T14:24:00"/>
    <s v="Afternoon"/>
    <d v="2024-02-19T14:28:00"/>
    <d v="2024-02-19T14:34:00"/>
    <d v="2024-02-19T15:54:00"/>
    <d v="2024-02-19T16:18:00"/>
    <d v="2024-02-19T16:48:00"/>
    <d v="2024-02-19T18:19:00"/>
    <n v="0.37"/>
    <n v="7"/>
    <n v="4"/>
    <n v="0.18"/>
    <d v="1899-12-30T00:26:57"/>
    <n v="0"/>
    <s v="Walk-in"/>
    <n v="0.89284696121317075"/>
    <m/>
    <n v="90"/>
    <m/>
    <n v="235.00000000116415"/>
    <s v="الإثنين"/>
    <m/>
    <m/>
    <m/>
    <n v="8.9999999979045242"/>
    <n v="90"/>
  </r>
  <r>
    <s v="P100818"/>
    <s v="Cardiology"/>
    <s v="New Patient"/>
    <s v="Scheduled"/>
    <d v="2024-01-09T00:00:00"/>
    <d v="2024-01-09T09:45:00"/>
    <d v="2024-01-09T08:58:00"/>
    <s v="Morning"/>
    <d v="2024-01-09T09:02:00"/>
    <d v="2024-01-09T09:09:00"/>
    <d v="2024-01-09T10:51:00"/>
    <d v="2024-01-09T11:05:00"/>
    <d v="2024-01-09T11:34:00"/>
    <d v="2024-01-09T13:23:00"/>
    <n v="0.65"/>
    <n v="3"/>
    <n v="10"/>
    <n v="0.48"/>
    <m/>
    <n v="1"/>
    <s v="Online"/>
    <n v="0.9027712435769677"/>
    <m/>
    <n v="112.99999999115244"/>
    <m/>
    <n v="264.99999999417923"/>
    <s v="الثلاثاء"/>
    <m/>
    <m/>
    <m/>
    <n v="-46.999999996041879"/>
    <n v="112.99999999115244"/>
  </r>
  <r>
    <s v="P100825"/>
    <s v="Cardiology"/>
    <s v="Follow-up"/>
    <s v="Scheduled"/>
    <d v="2024-01-18T00:00:00"/>
    <d v="2024-01-18T12:15:00"/>
    <d v="2024-01-18T11:30:00"/>
    <s v="Morning"/>
    <d v="2024-01-18T11:35:00"/>
    <d v="2024-01-18T11:36:00"/>
    <d v="2024-01-18T13:04:00"/>
    <d v="2024-01-18T13:23:00"/>
    <d v="2024-01-18T15:25:00"/>
    <d v="2024-01-18T17:16:00"/>
    <n v="0.86"/>
    <n v="2"/>
    <n v="10"/>
    <n v="0.39"/>
    <m/>
    <n v="1"/>
    <s v="Online"/>
    <n v="0.48919664097687698"/>
    <m/>
    <n v="94.000000002561137"/>
    <m/>
    <n v="346.00000000675209"/>
    <s v="الخميس"/>
    <m/>
    <m/>
    <m/>
    <n v="-45"/>
    <n v="94.000000002561137"/>
  </r>
  <r>
    <s v="P100839"/>
    <s v="Cardiology"/>
    <s v="New Patient"/>
    <s v="Walk-in"/>
    <d v="2024-01-02T00:00:00"/>
    <d v="2024-01-02T12:45:00"/>
    <d v="2024-01-02T12:31:00"/>
    <s v="Afternoon"/>
    <d v="2024-01-02T12:35:00"/>
    <d v="2024-01-02T12:40:00"/>
    <d v="2024-01-02T13:30:00"/>
    <d v="2024-01-02T14:03:00"/>
    <d v="2024-01-02T15:07:00"/>
    <d v="2024-01-02T15:24:00"/>
    <n v="0.38"/>
    <n v="7"/>
    <n v="3"/>
    <n v="0.15"/>
    <d v="1899-12-30T00:37:48"/>
    <n v="0"/>
    <s v="Walk-in"/>
    <n v="0.15569499957629829"/>
    <m/>
    <n v="59.00000000372529"/>
    <m/>
    <n v="173.00000000861473"/>
    <s v="الثلاثاء"/>
    <m/>
    <m/>
    <m/>
    <n v="-14.00000000372529"/>
    <n v="59.00000000372529"/>
  </r>
  <r>
    <s v="P100864"/>
    <s v="Cardiology"/>
    <s v="Urgent Care"/>
    <s v="Scheduled"/>
    <d v="2024-03-05T00:00:00"/>
    <d v="2024-03-05T10:30:00"/>
    <d v="2024-03-05T10:23:00"/>
    <s v="Morning"/>
    <d v="2024-03-05T10:27:00"/>
    <d v="2024-03-05T10:34:00"/>
    <d v="2024-03-05T12:06:00"/>
    <d v="2024-03-05T12:31:00"/>
    <d v="2024-03-05T13:32:00"/>
    <d v="2024-03-05T14:13:00"/>
    <n v="0.5"/>
    <n v="8"/>
    <n v="3"/>
    <n v="0.13"/>
    <m/>
    <n v="1"/>
    <s v="Online"/>
    <n v="0.77326059820718218"/>
    <m/>
    <n v="103.00000000046566"/>
    <m/>
    <n v="230.00000000582077"/>
    <s v="الثلاثاء"/>
    <m/>
    <m/>
    <m/>
    <n v="-7.0000000018626451"/>
    <n v="103.00000000046566"/>
  </r>
  <r>
    <s v="P100877"/>
    <s v="Cardiology"/>
    <s v="New Patient"/>
    <s v="Scheduled"/>
    <d v="2024-01-18T00:00:00"/>
    <d v="2024-01-18T14:15:00"/>
    <d v="2024-01-18T13:50:00"/>
    <s v="Afternoon"/>
    <d v="2024-01-18T13:54:00"/>
    <d v="2024-01-18T14:00:00"/>
    <d v="2024-01-18T14:02:00"/>
    <d v="2024-01-18T14:10:00"/>
    <d v="2024-01-18T14:10:00"/>
    <d v="2024-01-18T14:24:00"/>
    <n v="0.35"/>
    <n v="7"/>
    <n v="9"/>
    <n v="0.22"/>
    <m/>
    <n v="1"/>
    <s v="Online"/>
    <n v="9.1069853171188431E-2"/>
    <m/>
    <n v="11.999999997206032"/>
    <m/>
    <n v="33.999999995576218"/>
    <s v="الخميس"/>
    <m/>
    <m/>
    <m/>
    <n v="-24.999999997671694"/>
    <n v="11.999999997206032"/>
  </r>
  <r>
    <s v="P100879"/>
    <s v="Cardiology"/>
    <s v="Specialist Referral"/>
    <s v="Walk-in"/>
    <d v="2024-02-18T00:00:00"/>
    <d v="2024-02-18T08:15:00"/>
    <d v="2024-02-18T08:08:00"/>
    <s v="Morning"/>
    <d v="2024-02-18T08:11:00"/>
    <d v="2024-02-18T08:13:00"/>
    <d v="2024-02-18T08:23:00"/>
    <d v="2024-02-18T09:00:00"/>
    <d v="2024-02-18T10:26:00"/>
    <d v="2024-02-18T12:10:00"/>
    <n v="0.43"/>
    <n v="3"/>
    <n v="11"/>
    <n v="0.24"/>
    <d v="1899-12-30T00:12:47"/>
    <n v="0"/>
    <s v="Walk-in"/>
    <n v="0.26866902920844227"/>
    <m/>
    <n v="15.000000006984919"/>
    <m/>
    <n v="242.0000000030268"/>
    <s v="الأحد"/>
    <m/>
    <m/>
    <m/>
    <n v="-7.0000000018626451"/>
    <n v="15.000000006984919"/>
  </r>
  <r>
    <s v="P100883"/>
    <s v="Cardiology"/>
    <s v="Follow-up"/>
    <s v="Emergency"/>
    <d v="2024-01-02T00:00:00"/>
    <d v="2024-01-02T11:00:00"/>
    <d v="2024-01-02T10:41:00"/>
    <s v="Morning"/>
    <d v="2024-01-02T10:44:00"/>
    <d v="2024-01-02T10:47:00"/>
    <d v="2024-01-02T11:16:00"/>
    <d v="2024-01-02T11:57:00"/>
    <d v="2024-01-02T12:58:00"/>
    <d v="2024-01-02T13:03:00"/>
    <n v="0.72"/>
    <n v="7"/>
    <n v="3"/>
    <n v="0.22"/>
    <d v="1899-12-30T00:46:20"/>
    <n v="0"/>
    <s v="Walk-in"/>
    <n v="0.81176083492147733"/>
    <m/>
    <n v="34.999999998835847"/>
    <m/>
    <n v="141.99999999138527"/>
    <s v="الثلاثاء"/>
    <m/>
    <m/>
    <m/>
    <n v="-18.999999999068677"/>
    <n v="34.999999998835847"/>
  </r>
  <r>
    <s v="P100910"/>
    <s v="Cardiology"/>
    <s v="Urgent Care"/>
    <s v="Walk-in"/>
    <d v="2024-01-13T00:00:00"/>
    <d v="2024-01-13T12:00:00"/>
    <d v="2024-01-13T11:39:00"/>
    <s v="Morning"/>
    <d v="2024-01-13T11:41:00"/>
    <d v="2024-01-13T11:48:00"/>
    <d v="2024-01-13T12:11:00"/>
    <d v="2024-01-13T12:38:00"/>
    <d v="2024-01-13T13:15:00"/>
    <d v="2024-01-13T14:35:00"/>
    <n v="0.46"/>
    <n v="3"/>
    <n v="13"/>
    <n v="0.3"/>
    <d v="1899-12-30T00:46:14"/>
    <n v="0"/>
    <s v="Walk-in"/>
    <n v="0.25665154325291872"/>
    <m/>
    <n v="31.999999999534339"/>
    <m/>
    <n v="175.99999999743886"/>
    <s v="السبت"/>
    <m/>
    <m/>
    <m/>
    <n v="-20.999999995110556"/>
    <n v="31.999999999534339"/>
  </r>
  <r>
    <s v="P100920"/>
    <s v="Cardiology"/>
    <s v="Urgent Care"/>
    <s v="Scheduled"/>
    <d v="2024-01-28T00:00:00"/>
    <d v="2024-01-28T10:15:00"/>
    <d v="2024-01-28T10:13:00"/>
    <s v="Morning"/>
    <d v="2024-01-28T10:15:00"/>
    <d v="2024-01-28T10:21:00"/>
    <d v="2024-01-28T11:00:00"/>
    <d v="2024-01-28T11:28:00"/>
    <d v="2024-01-28T13:09:00"/>
    <d v="2024-01-28T15:10:00"/>
    <n v="0.68"/>
    <n v="6"/>
    <n v="5"/>
    <n v="0.44"/>
    <m/>
    <n v="1"/>
    <s v="Online"/>
    <n v="0.29462163095349914"/>
    <m/>
    <n v="47.000000006519258"/>
    <m/>
    <n v="297.00000000419095"/>
    <s v="الأحد"/>
    <m/>
    <m/>
    <m/>
    <n v="-2.000000006519258"/>
    <n v="47.000000006519258"/>
  </r>
  <r>
    <s v="P100922"/>
    <s v="Cardiology"/>
    <s v="Follow-up"/>
    <s v="Walk-in"/>
    <d v="2024-02-10T00:00:00"/>
    <d v="2024-02-10T12:45:00"/>
    <d v="2024-02-10T12:54:00"/>
    <s v="Afternoon"/>
    <d v="2024-02-10T12:56:00"/>
    <d v="2024-02-10T13:05:00"/>
    <d v="2024-02-10T14:54:00"/>
    <d v="2024-02-10T15:12:00"/>
    <d v="2024-02-10T15:49:00"/>
    <d v="2024-02-10T17:19:00"/>
    <n v="0.83"/>
    <n v="8"/>
    <n v="7"/>
    <n v="0.38"/>
    <d v="1899-12-30T00:59:52"/>
    <n v="0"/>
    <s v="Walk-in"/>
    <n v="0.10457006932512902"/>
    <m/>
    <n v="120.00000000349246"/>
    <m/>
    <n v="265.00000000465661"/>
    <s v="السبت"/>
    <m/>
    <m/>
    <m/>
    <n v="8.9999999979045242"/>
    <n v="120.00000000349246"/>
  </r>
  <r>
    <s v="P100932"/>
    <s v="Cardiology"/>
    <s v="Specialist Referral"/>
    <s v="Scheduled"/>
    <d v="2024-03-19T00:00:00"/>
    <d v="2024-03-19T16:00:00"/>
    <d v="2024-03-19T15:57:00"/>
    <s v="Afternoon"/>
    <d v="2024-03-19T16:02:00"/>
    <d v="2024-03-19T16:12:00"/>
    <d v="2024-03-19T17:22:00"/>
    <d v="2024-03-19T17:40:00"/>
    <d v="2024-03-19T18:11:00"/>
    <d v="2024-03-19T18:15:00"/>
    <n v="0.43"/>
    <n v="4"/>
    <n v="9"/>
    <n v="0.41"/>
    <m/>
    <n v="1"/>
    <s v="Online"/>
    <n v="0.19524517451260803"/>
    <m/>
    <n v="85.000000004656613"/>
    <m/>
    <n v="137.99999999930151"/>
    <s v="الثلاثاء"/>
    <m/>
    <m/>
    <m/>
    <n v="-2.9999999993015081"/>
    <n v="85.000000004656613"/>
  </r>
  <r>
    <s v="P100933"/>
    <s v="Cardiology"/>
    <s v="Urgent Care"/>
    <s v="Walk-in"/>
    <d v="2024-02-23T00:00:00"/>
    <d v="2024-02-23T15:15:00"/>
    <d v="2024-02-23T15:07:00"/>
    <s v="Afternoon"/>
    <d v="2024-02-23T15:11:00"/>
    <d v="2024-02-23T15:20:00"/>
    <d v="2024-02-23T16:54:00"/>
    <d v="2024-02-23T17:14:00"/>
    <d v="2024-02-23T17:41:00"/>
    <d v="2024-02-23T18:40:00"/>
    <n v="0.81"/>
    <n v="6"/>
    <n v="15"/>
    <n v="0.26"/>
    <d v="1899-12-30T00:16:24"/>
    <n v="0"/>
    <s v="Walk-in"/>
    <n v="0.38422898492328939"/>
    <m/>
    <n v="107.0000000030268"/>
    <m/>
    <n v="213.00000000279397"/>
    <s v="الجمعة"/>
    <m/>
    <m/>
    <m/>
    <n v="-7.9999999946448952"/>
    <n v="107.0000000030268"/>
  </r>
  <r>
    <s v="P100944"/>
    <s v="Cardiology"/>
    <s v="Urgent Care"/>
    <s v="Scheduled"/>
    <d v="2024-03-19T00:00:00"/>
    <d v="2024-03-19T08:45:00"/>
    <d v="2024-03-19T08:03:00"/>
    <s v="Morning"/>
    <d v="2024-03-19T08:06:00"/>
    <d v="2024-03-19T08:15:00"/>
    <d v="2024-03-19T08:35:00"/>
    <d v="2024-03-19T08:57:00"/>
    <d v="2024-03-19T10:23:00"/>
    <d v="2024-03-19T11:11:00"/>
    <n v="0.8"/>
    <n v="3"/>
    <n v="3"/>
    <n v="0.13"/>
    <m/>
    <n v="1"/>
    <s v="Online"/>
    <n v="8.4585515949177403E-2"/>
    <m/>
    <n v="31.999999999534339"/>
    <m/>
    <n v="187.9999999946449"/>
    <s v="الثلاثاء"/>
    <m/>
    <m/>
    <m/>
    <n v="-42.000000000698492"/>
    <n v="31.999999999534339"/>
  </r>
  <r>
    <s v="P100951"/>
    <s v="Cardiology"/>
    <s v="Urgent Care"/>
    <s v="Walk-in"/>
    <d v="2024-01-30T00:00:00"/>
    <d v="2024-01-30T16:15:00"/>
    <d v="2024-01-30T15:59:00"/>
    <s v="Afternoon"/>
    <d v="2024-01-30T16:02:00"/>
    <d v="2024-01-30T16:07:00"/>
    <d v="2024-01-30T17:48:00"/>
    <d v="2024-01-30T18:02:00"/>
    <d v="2024-01-30T18:40:00"/>
    <d v="2024-01-30T18:42:00"/>
    <n v="0.75"/>
    <n v="8"/>
    <n v="5"/>
    <n v="0.24"/>
    <d v="1899-12-30T00:03:49"/>
    <n v="0"/>
    <s v="Walk-in"/>
    <n v="7.7047282728238242E-2"/>
    <m/>
    <n v="108.99999999906868"/>
    <m/>
    <n v="162.9999999969732"/>
    <s v="الثلاثاء"/>
    <m/>
    <m/>
    <m/>
    <n v="-15.999999999767169"/>
    <n v="108.99999999906868"/>
  </r>
  <r>
    <s v="P100955"/>
    <s v="Cardiology"/>
    <s v="New Patient"/>
    <s v="Scheduled"/>
    <d v="2024-02-17T00:00:00"/>
    <d v="2024-02-17T15:45:00"/>
    <d v="2024-02-17T15:18:00"/>
    <s v="Afternoon"/>
    <d v="2024-02-17T15:21:00"/>
    <d v="2024-02-17T15:27:00"/>
    <d v="2024-02-17T18:01:00"/>
    <d v="2024-02-17T18:11:00"/>
    <d v="2024-02-17T18:37:00"/>
    <d v="2024-02-17T20:42:00"/>
    <n v="0.76"/>
    <n v="7"/>
    <n v="8"/>
    <n v="0.33"/>
    <m/>
    <n v="1"/>
    <s v="Online"/>
    <n v="0.91087859855981679"/>
    <m/>
    <n v="163.00000000745058"/>
    <m/>
    <n v="324.0000000083819"/>
    <s v="السبت"/>
    <m/>
    <m/>
    <m/>
    <n v="-27.000000004190952"/>
    <n v="163.00000000745058"/>
  </r>
  <r>
    <s v="P100956"/>
    <s v="Cardiology"/>
    <s v="Specialist Referral"/>
    <s v="Scheduled"/>
    <d v="2024-03-15T00:00:00"/>
    <d v="2024-03-15T13:00:00"/>
    <d v="2024-03-15T12:50:00"/>
    <s v="Afternoon"/>
    <d v="2024-03-15T12:51:00"/>
    <d v="2024-03-15T13:10:00"/>
    <d v="2024-03-15T13:42:00"/>
    <d v="2024-03-15T14:02:00"/>
    <d v="2024-03-15T14:02:00"/>
    <d v="2024-03-15T14:09:00"/>
    <n v="0.46"/>
    <n v="2"/>
    <n v="4"/>
    <n v="0.22"/>
    <m/>
    <n v="1"/>
    <s v="Online"/>
    <n v="0.2895275954234795"/>
    <m/>
    <n v="52.000000001862645"/>
    <m/>
    <n v="79.000000006053597"/>
    <s v="الجمعة"/>
    <m/>
    <m/>
    <m/>
    <n v="-10.000000001164153"/>
    <n v="52.000000001862645"/>
  </r>
  <r>
    <s v="P100982"/>
    <s v="Cardiology"/>
    <s v="Specialist Referral"/>
    <s v="Scheduled"/>
    <d v="2024-03-21T00:00:00"/>
    <d v="2024-03-21T16:00:00"/>
    <d v="2024-03-21T15:57:00"/>
    <s v="Afternoon"/>
    <d v="2024-03-21T16:01:00"/>
    <d v="2024-03-21T16:06:00"/>
    <d v="2024-03-21T17:11:00"/>
    <d v="2024-03-21T17:24:00"/>
    <d v="2024-03-21T17:24:00"/>
    <d v="2024-03-21T17:36:00"/>
    <n v="0.6"/>
    <n v="6"/>
    <n v="7"/>
    <n v="0.17"/>
    <m/>
    <n v="1"/>
    <s v="Online"/>
    <n v="0.97834890485061898"/>
    <m/>
    <n v="74.000000000232831"/>
    <m/>
    <n v="98.999999997904524"/>
    <s v="الخميس"/>
    <m/>
    <m/>
    <m/>
    <n v="-2.9999999993015081"/>
    <n v="74.000000000232831"/>
  </r>
  <r>
    <s v="P100994"/>
    <s v="Cardiology"/>
    <s v="Urgent Care"/>
    <s v="Scheduled"/>
    <d v="2024-01-25T00:00:00"/>
    <d v="2024-01-25T13:45:00"/>
    <d v="2024-01-25T13:32:00"/>
    <s v="Afternoon"/>
    <d v="2024-01-25T13:36:00"/>
    <d v="2024-01-25T13:43:00"/>
    <d v="2024-01-25T16:05:00"/>
    <d v="2024-01-25T16:18:00"/>
    <d v="2024-01-25T17:42:00"/>
    <d v="2024-01-25T18:00:00"/>
    <n v="0.47"/>
    <n v="6"/>
    <n v="4"/>
    <n v="0.3"/>
    <m/>
    <n v="1"/>
    <s v="Online"/>
    <n v="0.24951425148839679"/>
    <m/>
    <n v="153.00000000628643"/>
    <m/>
    <n v="268.00000000395812"/>
    <s v="الخميس"/>
    <m/>
    <m/>
    <m/>
    <n v="-13.000000000465661"/>
    <n v="153.00000000628643"/>
  </r>
  <r>
    <s v="P100011"/>
    <s v="Emergency"/>
    <s v="Specialist Referral"/>
    <s v="Scheduled"/>
    <d v="2024-02-27T00:00:00"/>
    <d v="2024-02-27T12:30:00"/>
    <d v="2024-02-27T12:26:00"/>
    <s v="Afternoon"/>
    <d v="2024-02-27T12:29:00"/>
    <d v="2024-02-27T12:42:00"/>
    <d v="2024-02-27T15:08:00"/>
    <d v="2024-02-27T15:37:00"/>
    <d v="2024-02-27T17:47:00"/>
    <d v="2024-02-27T19:09:00"/>
    <n v="0.77"/>
    <n v="4"/>
    <n v="7"/>
    <n v="0.38"/>
    <m/>
    <n v="1"/>
    <s v="Online"/>
    <n v="0.66319142849703794"/>
    <m/>
    <n v="162.00000000419095"/>
    <m/>
    <n v="403.00000000395812"/>
    <s v="الثلاثاء"/>
    <m/>
    <m/>
    <m/>
    <n v="-4.0000000025611371"/>
    <n v="162.00000000419095"/>
  </r>
  <r>
    <s v="P100003"/>
    <s v="Emergency"/>
    <s v="Urgent Care"/>
    <s v="Emergency"/>
    <d v="2024-03-27T00:00:00"/>
    <d v="2024-03-27T11:00:00"/>
    <d v="2024-03-27T10:59:00"/>
    <s v="Morning"/>
    <d v="2024-03-27T11:02:00"/>
    <d v="2024-03-27T11:11:00"/>
    <d v="2024-03-27T11:18:00"/>
    <d v="2024-03-27T11:23:00"/>
    <d v="2024-03-27T11:23:00"/>
    <d v="2024-03-27T11:37:00"/>
    <n v="0.41"/>
    <n v="5"/>
    <n v="4"/>
    <n v="0.36"/>
    <d v="1899-12-30T00:05:07"/>
    <n v="0"/>
    <s v="Walk-in"/>
    <n v="0.56909190216991445"/>
    <m/>
    <n v="18.999999999068677"/>
    <m/>
    <n v="37.999999998137355"/>
    <s v="الأربعاء"/>
    <m/>
    <m/>
    <m/>
    <n v="-1.000000003259629"/>
    <n v="18.999999999068677"/>
  </r>
  <r>
    <s v="P100020"/>
    <s v="Emergency"/>
    <s v="New Patient"/>
    <s v="Scheduled"/>
    <d v="2024-01-10T00:00:00"/>
    <d v="2024-01-10T10:00:00"/>
    <d v="2024-01-10T09:25:00"/>
    <s v="Morning"/>
    <d v="2024-01-10T09:26:00"/>
    <d v="2024-01-10T09:46:00"/>
    <d v="2024-01-10T11:14:00"/>
    <d v="2024-01-10T11:30:00"/>
    <d v="2024-01-10T14:11:00"/>
    <d v="2024-01-10T15:47:00"/>
    <n v="0.68"/>
    <n v="6"/>
    <n v="13"/>
    <n v="0.38"/>
    <m/>
    <n v="1"/>
    <s v="Online"/>
    <n v="0.47880905617210356"/>
    <m/>
    <n v="108.99999999906868"/>
    <m/>
    <n v="381.99999999837019"/>
    <s v="الأربعاء"/>
    <m/>
    <m/>
    <m/>
    <n v="-34.999999998835847"/>
    <n v="108.99999999906868"/>
  </r>
  <r>
    <s v="P100034"/>
    <s v="Emergency"/>
    <s v="Specialist Referral"/>
    <s v="Scheduled"/>
    <d v="2024-01-15T00:00:00"/>
    <d v="2024-01-15T16:45:00"/>
    <d v="2024-01-15T16:55:00"/>
    <s v="Afternoon"/>
    <d v="2024-01-15T16:59:00"/>
    <d v="2024-01-15T17:21:00"/>
    <d v="2024-01-15T17:43:00"/>
    <d v="2024-01-15T17:56:00"/>
    <d v="2024-01-15T17:56:00"/>
    <d v="2024-01-15T19:45:00"/>
    <n v="0.6"/>
    <n v="7"/>
    <n v="6"/>
    <n v="0.11"/>
    <m/>
    <n v="1"/>
    <s v="Online"/>
    <n v="7.1751385858358052E-2"/>
    <m/>
    <n v="47.999999999301508"/>
    <m/>
    <n v="169.99999999883585"/>
    <s v="الإثنين"/>
    <m/>
    <m/>
    <m/>
    <n v="10.000000001164153"/>
    <n v="47.999999999301508"/>
  </r>
  <r>
    <s v="P100037"/>
    <s v="Emergency"/>
    <s v="Follow-up"/>
    <s v="Scheduled"/>
    <d v="2024-01-08T00:00:00"/>
    <d v="2024-01-08T14:15:00"/>
    <d v="2024-01-08T14:18:00"/>
    <s v="Afternoon"/>
    <d v="2024-01-08T14:19:00"/>
    <d v="2024-01-08T14:23:00"/>
    <d v="2024-01-08T15:06:00"/>
    <d v="2024-01-08T15:22:00"/>
    <d v="2024-01-08T15:22:00"/>
    <d v="2024-01-08T16:13:00"/>
    <n v="0.56000000000000005"/>
    <n v="8"/>
    <n v="15"/>
    <n v="0.11"/>
    <m/>
    <n v="1"/>
    <s v="Online"/>
    <n v="0.3313679558282886"/>
    <m/>
    <n v="47.999999999301508"/>
    <m/>
    <n v="114.99999999767169"/>
    <s v="الإثنين"/>
    <m/>
    <m/>
    <m/>
    <n v="2.9999999993015081"/>
    <n v="47.999999999301508"/>
  </r>
  <r>
    <s v="P100040"/>
    <s v="Emergency"/>
    <s v="Urgent Care"/>
    <s v="Scheduled"/>
    <d v="2024-02-11T00:00:00"/>
    <d v="2024-02-11T14:45:00"/>
    <d v="2024-02-11T14:40:00"/>
    <s v="Afternoon"/>
    <d v="2024-02-11T14:42:00"/>
    <d v="2024-02-11T14:52:00"/>
    <d v="2024-02-11T15:13:00"/>
    <d v="2024-02-11T15:46:00"/>
    <d v="2024-02-11T17:09:00"/>
    <d v="2024-02-11T17:24:00"/>
    <n v="0.48"/>
    <n v="7"/>
    <n v="6"/>
    <n v="0.18"/>
    <m/>
    <n v="1"/>
    <s v="Online"/>
    <n v="0.53220795050283964"/>
    <m/>
    <n v="33.000000002793968"/>
    <m/>
    <n v="164.00000000023283"/>
    <s v="الأحد"/>
    <m/>
    <m/>
    <m/>
    <n v="-5.0000000058207661"/>
    <n v="33.000000002793968"/>
  </r>
  <r>
    <s v="P100058"/>
    <s v="Emergency"/>
    <s v="Specialist Referral"/>
    <s v="Emergency"/>
    <d v="2024-01-29T00:00:00"/>
    <d v="2024-01-29T09:45:00"/>
    <d v="2024-01-29T09:51:00"/>
    <s v="Morning"/>
    <d v="2024-01-29T09:54:00"/>
    <d v="2024-01-29T09:55:00"/>
    <d v="2024-01-29T11:50:00"/>
    <d v="2024-01-29T11:55:00"/>
    <d v="2024-01-29T12:45:00"/>
    <d v="2024-01-29T13:41:00"/>
    <n v="0.48"/>
    <n v="5"/>
    <n v="12"/>
    <n v="0.28000000000000003"/>
    <d v="1899-12-30T00:01:34"/>
    <n v="0"/>
    <s v="Walk-in"/>
    <n v="0.42047070090032312"/>
    <m/>
    <n v="119.00000000023283"/>
    <m/>
    <n v="230.00000000582077"/>
    <s v="الإثنين"/>
    <m/>
    <m/>
    <m/>
    <n v="5.9999999986030161"/>
    <n v="119.00000000023283"/>
  </r>
  <r>
    <s v="P100064"/>
    <s v="Emergency"/>
    <s v="Urgent Care"/>
    <s v="Scheduled"/>
    <d v="2024-03-15T00:00:00"/>
    <d v="2024-03-15T10:00:00"/>
    <d v="2024-03-15T10:08:00"/>
    <s v="Morning"/>
    <d v="2024-03-15T10:10:00"/>
    <d v="2024-03-15T10:29:00"/>
    <d v="2024-03-15T11:42:00"/>
    <d v="2024-03-15T11:48:00"/>
    <d v="2024-03-15T11:48:00"/>
    <d v="2024-03-15T11:57:00"/>
    <n v="0.61"/>
    <n v="7"/>
    <n v="9"/>
    <n v="0.43"/>
    <m/>
    <n v="1"/>
    <s v="Online"/>
    <n v="0.22480879492217343"/>
    <m/>
    <n v="94.000000002561137"/>
    <m/>
    <n v="108.99999999906868"/>
    <s v="الجمعة"/>
    <m/>
    <m/>
    <m/>
    <n v="8.0000000051222742"/>
    <n v="94.000000002561137"/>
  </r>
  <r>
    <s v="P100071"/>
    <s v="Emergency"/>
    <s v="Follow-up"/>
    <s v="Scheduled"/>
    <d v="2024-01-22T00:00:00"/>
    <d v="2024-01-22T16:00:00"/>
    <d v="2024-01-22T15:48:00"/>
    <s v="Afternoon"/>
    <d v="2024-01-22T15:50:00"/>
    <d v="2024-01-22T15:52:00"/>
    <d v="2024-01-22T16:24:00"/>
    <d v="2024-01-22T16:54:00"/>
    <d v="2024-01-22T17:12:00"/>
    <d v="2024-01-22T17:22:00"/>
    <n v="0.73"/>
    <n v="3"/>
    <n v="11"/>
    <n v="0.21"/>
    <m/>
    <n v="1"/>
    <s v="Online"/>
    <n v="0.20063752534213952"/>
    <m/>
    <n v="36.000000002095476"/>
    <m/>
    <n v="94.000000002561137"/>
    <s v="الإثنين"/>
    <m/>
    <m/>
    <m/>
    <n v="-11.999999997206032"/>
    <n v="36.000000002095476"/>
  </r>
  <r>
    <s v="P100100"/>
    <s v="Emergency"/>
    <s v="New Patient"/>
    <s v="Scheduled"/>
    <d v="2024-01-13T00:00:00"/>
    <d v="2024-01-13T14:15:00"/>
    <d v="2024-01-13T13:53:00"/>
    <s v="Afternoon"/>
    <d v="2024-01-13T13:54:00"/>
    <d v="2024-01-13T14:08:00"/>
    <d v="2024-01-13T15:17:00"/>
    <d v="2024-01-13T15:57:00"/>
    <d v="2024-01-13T17:08:00"/>
    <d v="2024-01-13T17:17:00"/>
    <n v="0.46"/>
    <n v="2"/>
    <n v="4"/>
    <n v="0.21"/>
    <m/>
    <n v="1"/>
    <s v="Online"/>
    <n v="0.279174564453462"/>
    <m/>
    <n v="84.000000001396984"/>
    <m/>
    <n v="203.99999999441206"/>
    <s v="السبت"/>
    <m/>
    <m/>
    <m/>
    <n v="-21.999999998370185"/>
    <n v="84.000000001396984"/>
  </r>
  <r>
    <s v="P100104"/>
    <s v="Emergency"/>
    <s v="Urgent Care"/>
    <s v="Scheduled"/>
    <d v="2024-01-30T00:00:00"/>
    <d v="2024-01-30T13:00:00"/>
    <d v="2024-01-30T12:40:00"/>
    <s v="Afternoon"/>
    <d v="2024-01-30T12:43:00"/>
    <d v="2024-01-30T12:48:00"/>
    <d v="2024-01-30T17:08:00"/>
    <d v="2024-01-30T17:30:00"/>
    <d v="2024-01-30T18:22:00"/>
    <d v="2024-01-30T18:27:00"/>
    <n v="0.82"/>
    <n v="3"/>
    <n v="6"/>
    <n v="0.13"/>
    <m/>
    <n v="1"/>
    <s v="Online"/>
    <n v="0.63644081123335239"/>
    <m/>
    <n v="267.99999999348074"/>
    <m/>
    <n v="346.99999999953434"/>
    <s v="الثلاثاء"/>
    <m/>
    <m/>
    <m/>
    <n v="-19.999999991850927"/>
    <n v="267.99999999348074"/>
  </r>
  <r>
    <s v="P100105"/>
    <s v="Emergency"/>
    <s v="Specialist Referral"/>
    <s v="Walk-in"/>
    <d v="2024-02-17T00:00:00"/>
    <d v="2024-02-17T09:15:00"/>
    <d v="2024-02-17T08:52:00"/>
    <s v="Morning"/>
    <d v="2024-02-17T08:54:00"/>
    <d v="2024-02-17T08:59:00"/>
    <d v="2024-02-17T11:03:00"/>
    <d v="2024-02-17T11:29:00"/>
    <d v="2024-02-17T12:41:00"/>
    <d v="2024-02-17T12:57:00"/>
    <n v="0.77"/>
    <n v="8"/>
    <n v="7"/>
    <n v="0.18"/>
    <d v="1899-12-30T00:58:22"/>
    <n v="0"/>
    <s v="Walk-in"/>
    <n v="0.25915047970671445"/>
    <m/>
    <n v="131.00000000791624"/>
    <m/>
    <n v="245.00000000232831"/>
    <s v="السبت"/>
    <m/>
    <m/>
    <m/>
    <n v="-23.000000001629815"/>
    <n v="131.00000000791624"/>
  </r>
  <r>
    <s v="P100107"/>
    <s v="Emergency"/>
    <s v="Follow-up"/>
    <s v="Scheduled"/>
    <d v="2024-03-16T00:00:00"/>
    <d v="2024-03-16T11:00:00"/>
    <d v="2024-03-16T10:54:00"/>
    <s v="Morning"/>
    <d v="2024-03-16T10:56:00"/>
    <d v="2024-03-16T11:05:00"/>
    <d v="2024-03-16T11:07:00"/>
    <d v="2024-03-16T11:51:00"/>
    <d v="2024-03-16T12:06:00"/>
    <d v="2024-03-16T12:20:00"/>
    <n v="0.84"/>
    <n v="6"/>
    <n v="11"/>
    <n v="0.35"/>
    <m/>
    <n v="1"/>
    <s v="Online"/>
    <n v="0.42418374806942083"/>
    <m/>
    <n v="12.999999989988282"/>
    <m/>
    <n v="85.999999997438863"/>
    <s v="السبت"/>
    <m/>
    <m/>
    <m/>
    <n v="-5.9999999986030161"/>
    <n v="12.999999989988282"/>
  </r>
  <r>
    <s v="P100110"/>
    <s v="Emergency"/>
    <s v="New Patient"/>
    <s v="Scheduled"/>
    <d v="2024-03-18T00:00:00"/>
    <d v="2024-03-18T10:00:00"/>
    <d v="2024-03-18T09:54:00"/>
    <s v="Morning"/>
    <d v="2024-03-18T09:59:00"/>
    <d v="2024-03-18T10:09:00"/>
    <d v="2024-03-18T11:52:00"/>
    <d v="2024-03-18T12:11:00"/>
    <d v="2024-03-18T12:46:00"/>
    <d v="2024-03-18T14:33:00"/>
    <n v="0.6"/>
    <n v="2"/>
    <n v="12"/>
    <n v="0.38"/>
    <m/>
    <n v="1"/>
    <s v="Online"/>
    <n v="0.47507815967307221"/>
    <m/>
    <n v="117.9999999969732"/>
    <m/>
    <n v="278.99999999790452"/>
    <s v="الإثنين"/>
    <m/>
    <m/>
    <m/>
    <n v="-5.9999999986030161"/>
    <n v="117.9999999969732"/>
  </r>
  <r>
    <s v="P100130"/>
    <s v="Emergency"/>
    <s v="New Patient"/>
    <s v="Scheduled"/>
    <d v="2024-03-22T00:00:00"/>
    <d v="2024-03-22T08:45:00"/>
    <d v="2024-03-22T08:41:00"/>
    <s v="Morning"/>
    <d v="2024-03-22T08:42:00"/>
    <d v="2024-03-22T08:58:00"/>
    <d v="2024-03-22T10:38:00"/>
    <d v="2024-03-22T11:03:00"/>
    <d v="2024-03-22T12:53:00"/>
    <d v="2024-03-22T13:56:00"/>
    <n v="0.36"/>
    <n v="6"/>
    <n v="8"/>
    <n v="0.31"/>
    <m/>
    <n v="1"/>
    <s v="Online"/>
    <n v="0.32480895143752653"/>
    <m/>
    <n v="117.00000000419095"/>
    <m/>
    <n v="315"/>
    <s v="الجمعة"/>
    <m/>
    <m/>
    <m/>
    <n v="-4.0000000025611371"/>
    <n v="117.00000000419095"/>
  </r>
  <r>
    <s v="P100137"/>
    <s v="Emergency"/>
    <s v="Specialist Referral"/>
    <s v="Scheduled"/>
    <d v="2024-01-08T00:00:00"/>
    <d v="2024-01-08T12:45:00"/>
    <d v="2024-01-08T12:40:00"/>
    <s v="Afternoon"/>
    <d v="2024-01-08T12:45:00"/>
    <d v="2024-01-08T13:03:00"/>
    <d v="2024-01-08T13:33:00"/>
    <d v="2024-01-08T14:09:00"/>
    <d v="2024-01-08T14:59:00"/>
    <d v="2024-01-08T16:06:00"/>
    <n v="0.74"/>
    <n v="7"/>
    <n v="3"/>
    <n v="0.33"/>
    <m/>
    <n v="1"/>
    <s v="Online"/>
    <n v="0.50702658131985379"/>
    <m/>
    <n v="52.999999994644895"/>
    <m/>
    <n v="205.99999999045394"/>
    <s v="الإثنين"/>
    <m/>
    <m/>
    <m/>
    <n v="-4.9999999953433871"/>
    <n v="52.999999994644895"/>
  </r>
  <r>
    <s v="P100162"/>
    <s v="Emergency"/>
    <s v="Urgent Care"/>
    <s v="Scheduled"/>
    <d v="2024-01-09T00:00:00"/>
    <d v="2024-01-09T15:45:00"/>
    <d v="2024-01-09T15:52:00"/>
    <s v="Afternoon"/>
    <d v="2024-01-09T15:56:00"/>
    <d v="2024-01-09T16:03:00"/>
    <d v="2024-01-09T16:41:00"/>
    <d v="2024-01-09T17:17:00"/>
    <d v="2024-01-09T18:01:00"/>
    <d v="2024-01-09T18:19:00"/>
    <n v="0.91"/>
    <n v="8"/>
    <n v="13"/>
    <n v="0.11"/>
    <m/>
    <n v="1"/>
    <s v="Online"/>
    <n v="0.7625555324487614"/>
    <m/>
    <n v="49.000000002561137"/>
    <m/>
    <n v="146.99999999720603"/>
    <s v="الثلاثاء"/>
    <m/>
    <m/>
    <m/>
    <n v="7.0000000018626451"/>
    <n v="49.000000002561137"/>
  </r>
  <r>
    <s v="P100195"/>
    <s v="Emergency"/>
    <s v="New Patient"/>
    <s v="Emergency"/>
    <d v="2024-01-10T00:00:00"/>
    <d v="2024-01-10T12:15:00"/>
    <d v="2024-01-10T12:16:00"/>
    <s v="Afternoon"/>
    <d v="2024-01-10T12:20:00"/>
    <d v="2024-01-10T12:28:00"/>
    <d v="2024-01-10T12:47:00"/>
    <d v="2024-01-10T12:52:00"/>
    <d v="2024-01-10T13:54:00"/>
    <d v="2024-01-10T15:48:00"/>
    <n v="0.62"/>
    <n v="3"/>
    <n v="14"/>
    <n v="0.49"/>
    <d v="1899-12-30T00:24:13"/>
    <n v="0"/>
    <s v="Walk-in"/>
    <n v="0.28131780826213093"/>
    <m/>
    <n v="30.99999999627471"/>
    <m/>
    <n v="211.99999999953434"/>
    <s v="الأربعاء"/>
    <m/>
    <m/>
    <m/>
    <n v="1.000000003259629"/>
    <n v="30.99999999627471"/>
  </r>
  <r>
    <s v="P100199"/>
    <s v="Emergency"/>
    <s v="Specialist Referral"/>
    <s v="Scheduled"/>
    <d v="2024-01-26T00:00:00"/>
    <d v="2024-01-26T10:15:00"/>
    <d v="2024-01-26T09:49:00"/>
    <s v="Morning"/>
    <d v="2024-01-26T09:53:00"/>
    <d v="2024-01-26T10:00:00"/>
    <d v="2024-01-26T10:37:00"/>
    <d v="2024-01-26T10:43:00"/>
    <d v="2024-01-26T11:21:00"/>
    <d v="2024-01-26T13:03:00"/>
    <n v="0.31"/>
    <n v="4"/>
    <n v="3"/>
    <n v="0.31"/>
    <m/>
    <n v="1"/>
    <s v="Online"/>
    <n v="0.67784479810514442"/>
    <m/>
    <n v="47.999999999301508"/>
    <m/>
    <n v="193.99999999324791"/>
    <s v="الجمعة"/>
    <m/>
    <m/>
    <m/>
    <n v="-26.000000000931323"/>
    <n v="47.999999999301508"/>
  </r>
  <r>
    <s v="P100207"/>
    <s v="Emergency"/>
    <s v="Urgent Care"/>
    <s v="Scheduled"/>
    <d v="2024-02-22T00:00:00"/>
    <d v="2024-02-22T12:45:00"/>
    <d v="2024-02-22T12:44:00"/>
    <s v="Afternoon"/>
    <d v="2024-02-22T12:48:00"/>
    <d v="2024-02-22T12:49:00"/>
    <d v="2024-02-22T13:33:00"/>
    <d v="2024-02-22T13:44:00"/>
    <d v="2024-02-22T14:28:00"/>
    <d v="2024-02-22T16:29:00"/>
    <n v="0.82"/>
    <n v="3"/>
    <n v="3"/>
    <n v="0.16"/>
    <m/>
    <n v="1"/>
    <s v="Online"/>
    <n v="0.21463234174109713"/>
    <m/>
    <n v="49.000000002561137"/>
    <m/>
    <n v="225"/>
    <s v="الخميس"/>
    <m/>
    <m/>
    <m/>
    <n v="-1.000000003259629"/>
    <n v="49.000000002561137"/>
  </r>
  <r>
    <s v="P100212"/>
    <s v="Emergency"/>
    <s v="Specialist Referral"/>
    <s v="Scheduled"/>
    <d v="2024-01-28T00:00:00"/>
    <d v="2024-01-28T09:00:00"/>
    <d v="2024-01-28T08:48:00"/>
    <s v="Morning"/>
    <d v="2024-01-28T08:51:00"/>
    <d v="2024-01-28T09:03:00"/>
    <d v="2024-01-28T09:10:00"/>
    <d v="2024-01-28T09:42:00"/>
    <d v="2024-01-28T10:21:00"/>
    <d v="2024-01-28T10:41:00"/>
    <n v="0.36"/>
    <n v="3"/>
    <n v="6"/>
    <n v="0.35"/>
    <m/>
    <n v="1"/>
    <s v="Online"/>
    <n v="0.87046439250627561"/>
    <m/>
    <n v="21.999999998370185"/>
    <m/>
    <n v="113.00000000162981"/>
    <s v="الأحد"/>
    <m/>
    <m/>
    <m/>
    <n v="-11.999999997206032"/>
    <n v="21.999999998370185"/>
  </r>
  <r>
    <s v="P100218"/>
    <s v="Emergency"/>
    <s v="Urgent Care"/>
    <s v="Scheduled"/>
    <d v="2024-02-24T00:00:00"/>
    <d v="2024-02-24T10:15:00"/>
    <d v="2024-02-24T09:59:00"/>
    <s v="Morning"/>
    <d v="2024-02-24T10:03:00"/>
    <d v="2024-02-24T10:07:00"/>
    <d v="2024-02-24T11:08:00"/>
    <d v="2024-02-24T11:26:00"/>
    <d v="2024-02-24T12:28:00"/>
    <d v="2024-02-24T14:14:00"/>
    <n v="0.56999999999999995"/>
    <n v="5"/>
    <n v="9"/>
    <n v="0.44"/>
    <m/>
    <n v="1"/>
    <s v="Online"/>
    <n v="0.8670954328060354"/>
    <m/>
    <n v="68.999999994412065"/>
    <m/>
    <n v="254.99999999301508"/>
    <s v="السبت"/>
    <m/>
    <m/>
    <m/>
    <n v="-15.999999999767169"/>
    <n v="68.999999994412065"/>
  </r>
  <r>
    <s v="P100224"/>
    <s v="Emergency"/>
    <s v="Urgent Care"/>
    <s v="Emergency"/>
    <d v="2024-01-03T00:00:00"/>
    <d v="2024-01-03T10:45:00"/>
    <d v="2024-01-03T10:50:00"/>
    <s v="Morning"/>
    <d v="2024-01-03T10:53:00"/>
    <d v="2024-01-03T10:55:00"/>
    <d v="2024-01-03T11:02:00"/>
    <d v="2024-01-03T11:19:00"/>
    <d v="2024-01-03T12:29:00"/>
    <d v="2024-01-03T12:40:00"/>
    <n v="0.31"/>
    <n v="3"/>
    <n v="11"/>
    <n v="0.48"/>
    <d v="1899-12-30T00:53:10"/>
    <n v="0"/>
    <s v="Walk-in"/>
    <n v="0.75114013050610151"/>
    <m/>
    <n v="11.999999997206032"/>
    <m/>
    <n v="110.00000000232831"/>
    <s v="الأربعاء"/>
    <m/>
    <m/>
    <m/>
    <n v="5.0000000058207661"/>
    <n v="11.999999997206032"/>
  </r>
  <r>
    <s v="P100228"/>
    <s v="Emergency"/>
    <s v="Urgent Care"/>
    <s v="Scheduled"/>
    <d v="2024-01-23T00:00:00"/>
    <d v="2024-01-23T16:45:00"/>
    <d v="2024-01-23T16:02:00"/>
    <s v="Afternoon"/>
    <d v="2024-01-23T16:06:00"/>
    <d v="2024-01-23T16:15:00"/>
    <d v="2024-01-23T16:24:00"/>
    <d v="2024-01-23T16:42:00"/>
    <d v="2024-01-23T18:24:00"/>
    <d v="2024-01-23T19:30:00"/>
    <n v="0.45"/>
    <n v="4"/>
    <n v="4"/>
    <n v="0.4"/>
    <m/>
    <n v="1"/>
    <s v="Online"/>
    <n v="0.77758455185078157"/>
    <m/>
    <n v="21.999999998370185"/>
    <m/>
    <n v="207.9999999969732"/>
    <s v="الثلاثاء"/>
    <m/>
    <m/>
    <m/>
    <n v="-42.999999993480742"/>
    <n v="21.999999998370185"/>
  </r>
  <r>
    <s v="P100230"/>
    <s v="Emergency"/>
    <s v="New Patient"/>
    <s v="Scheduled"/>
    <d v="2024-01-12T00:00:00"/>
    <d v="2024-01-12T13:45:00"/>
    <d v="2024-01-12T13:46:00"/>
    <s v="Afternoon"/>
    <d v="2024-01-12T13:51:00"/>
    <d v="2024-01-12T14:00:00"/>
    <d v="2024-01-12T16:24:00"/>
    <d v="2024-01-12T16:35:00"/>
    <d v="2024-01-12T17:33:00"/>
    <d v="2024-01-12T17:44:00"/>
    <n v="0.37"/>
    <n v="3"/>
    <n v="7"/>
    <n v="0.48"/>
    <m/>
    <n v="1"/>
    <s v="Online"/>
    <n v="0.65163562485369697"/>
    <m/>
    <n v="158.00000000162981"/>
    <m/>
    <n v="238.00000000046566"/>
    <s v="الجمعة"/>
    <m/>
    <m/>
    <m/>
    <n v="1.000000003259629"/>
    <n v="158.00000000162981"/>
  </r>
  <r>
    <s v="P100255"/>
    <s v="Emergency"/>
    <s v="Specialist Referral"/>
    <s v="Scheduled"/>
    <d v="2024-02-07T00:00:00"/>
    <d v="2024-02-07T12:45:00"/>
    <d v="2024-02-07T12:42:00"/>
    <s v="Afternoon"/>
    <d v="2024-02-07T12:44:00"/>
    <d v="2024-02-07T12:57:00"/>
    <d v="2024-02-07T13:12:00"/>
    <d v="2024-02-07T13:29:00"/>
    <d v="2024-02-07T13:29:00"/>
    <d v="2024-02-07T14:35:00"/>
    <n v="0.77"/>
    <n v="5"/>
    <n v="9"/>
    <n v="0.15"/>
    <m/>
    <n v="1"/>
    <s v="Online"/>
    <n v="0.93119114377191503"/>
    <m/>
    <n v="30.00000000349246"/>
    <m/>
    <n v="113.00000000162981"/>
    <s v="الأربعاء"/>
    <m/>
    <m/>
    <m/>
    <n v="-2.9999999993015081"/>
    <n v="30.00000000349246"/>
  </r>
  <r>
    <s v="P100259"/>
    <s v="Emergency"/>
    <s v="Specialist Referral"/>
    <s v="Scheduled"/>
    <d v="2024-01-26T00:00:00"/>
    <d v="2024-01-26T12:30:00"/>
    <d v="2024-01-26T12:23:00"/>
    <s v="Afternoon"/>
    <d v="2024-01-26T12:25:00"/>
    <d v="2024-01-26T12:35:00"/>
    <d v="2024-01-26T12:51:00"/>
    <d v="2024-01-26T13:06:00"/>
    <d v="2024-01-26T13:37:00"/>
    <d v="2024-01-26T15:43:00"/>
    <n v="0.45"/>
    <n v="3"/>
    <n v="13"/>
    <n v="0.49"/>
    <m/>
    <n v="1"/>
    <s v="Online"/>
    <n v="0.56656057537411342"/>
    <m/>
    <n v="27.999999996973202"/>
    <m/>
    <n v="200.00000000232831"/>
    <s v="الجمعة"/>
    <m/>
    <m/>
    <m/>
    <n v="-7.0000000018626451"/>
    <n v="27.999999996973202"/>
  </r>
  <r>
    <s v="P100264"/>
    <s v="Emergency"/>
    <s v="Specialist Referral"/>
    <s v="Scheduled"/>
    <d v="2024-02-24T00:00:00"/>
    <d v="2024-02-24T15:45:00"/>
    <d v="2024-02-24T14:56:00"/>
    <s v="Afternoon"/>
    <d v="2024-02-24T14:59:00"/>
    <d v="2024-02-24T15:06:00"/>
    <d v="2024-02-24T16:37:00"/>
    <d v="2024-02-24T16:51:00"/>
    <d v="2024-02-24T17:34:00"/>
    <d v="2024-02-24T17:44:00"/>
    <n v="0.88"/>
    <n v="2"/>
    <n v="5"/>
    <n v="0.27"/>
    <m/>
    <n v="1"/>
    <s v="Online"/>
    <n v="0.2802165847860737"/>
    <m/>
    <n v="101.00000000442378"/>
    <m/>
    <n v="168.00000000279397"/>
    <s v="السبت"/>
    <m/>
    <m/>
    <m/>
    <n v="-49.000000002561137"/>
    <n v="101.00000000442378"/>
  </r>
  <r>
    <s v="P100270"/>
    <s v="Emergency"/>
    <s v="Follow-up"/>
    <s v="Scheduled"/>
    <d v="2024-02-16T00:00:00"/>
    <d v="2024-02-16T10:15:00"/>
    <d v="2024-02-16T09:56:00"/>
    <s v="Morning"/>
    <d v="2024-02-16T09:59:00"/>
    <d v="2024-02-16T10:10:00"/>
    <d v="2024-02-16T10:26:00"/>
    <d v="2024-02-16T10:35:00"/>
    <d v="2024-02-16T10:35:00"/>
    <d v="2024-02-16T10:39:00"/>
    <n v="0.64"/>
    <n v="2"/>
    <n v="9"/>
    <n v="0.24"/>
    <m/>
    <n v="1"/>
    <s v="Online"/>
    <n v="0.69343274074974526"/>
    <m/>
    <n v="29.999999993015081"/>
    <m/>
    <n v="42.999999993480742"/>
    <s v="الجمعة"/>
    <m/>
    <m/>
    <m/>
    <n v="-18.999999999068677"/>
    <n v="29.999999993015081"/>
  </r>
  <r>
    <s v="P100311"/>
    <s v="Emergency"/>
    <s v="Specialist Referral"/>
    <s v="Scheduled"/>
    <d v="2024-01-18T00:00:00"/>
    <d v="2024-01-18T09:45:00"/>
    <d v="2024-01-18T09:23:00"/>
    <s v="Morning"/>
    <d v="2024-01-18T09:26:00"/>
    <d v="2024-01-18T09:30:00"/>
    <d v="2024-01-18T11:40:00"/>
    <d v="2024-01-18T12:12:00"/>
    <d v="2024-01-18T12:34:00"/>
    <d v="2024-01-18T12:45:00"/>
    <n v="0.72"/>
    <n v="3"/>
    <n v="14"/>
    <n v="0.23"/>
    <m/>
    <n v="1"/>
    <s v="Online"/>
    <n v="0.8233696999417206"/>
    <m/>
    <n v="136.99999999604188"/>
    <m/>
    <n v="201.99999999837019"/>
    <s v="الخميس"/>
    <m/>
    <m/>
    <m/>
    <n v="-21.999999998370185"/>
    <n v="136.99999999604188"/>
  </r>
  <r>
    <s v="P100316"/>
    <s v="Emergency"/>
    <s v="Urgent Care"/>
    <s v="Scheduled"/>
    <d v="2024-02-15T00:00:00"/>
    <d v="2024-02-15T13:45:00"/>
    <d v="2024-02-15T13:30:00"/>
    <s v="Afternoon"/>
    <d v="2024-02-15T13:34:00"/>
    <d v="2024-02-15T13:46:00"/>
    <d v="2024-02-15T14:24:00"/>
    <d v="2024-02-15T14:31:00"/>
    <d v="2024-02-15T14:31:00"/>
    <d v="2024-02-15T14:35:00"/>
    <n v="0.36"/>
    <n v="8"/>
    <n v="6"/>
    <n v="0.36"/>
    <m/>
    <n v="1"/>
    <s v="Online"/>
    <n v="0.46827529237449528"/>
    <m/>
    <n v="53.999999997904524"/>
    <m/>
    <n v="65.000000002328306"/>
    <s v="الخميس"/>
    <m/>
    <m/>
    <m/>
    <n v="-14.99999999650754"/>
    <n v="53.999999997904524"/>
  </r>
  <r>
    <s v="P100332"/>
    <s v="Emergency"/>
    <s v="Specialist Referral"/>
    <s v="Scheduled"/>
    <d v="2024-01-19T00:00:00"/>
    <d v="2024-01-19T13:45:00"/>
    <d v="2024-01-19T13:39:00"/>
    <s v="Afternoon"/>
    <d v="2024-01-19T13:44:00"/>
    <d v="2024-01-19T13:53:00"/>
    <d v="2024-01-19T14:57:00"/>
    <d v="2024-01-19T15:22:00"/>
    <d v="2024-01-19T16:09:00"/>
    <d v="2024-01-19T17:56:00"/>
    <n v="0.49"/>
    <n v="4"/>
    <n v="6"/>
    <n v="0.45"/>
    <m/>
    <n v="1"/>
    <s v="Online"/>
    <n v="0.97675287710953407"/>
    <m/>
    <n v="78.000000002793968"/>
    <m/>
    <n v="256.99999999953434"/>
    <s v="الجمعة"/>
    <m/>
    <m/>
    <m/>
    <n v="-5.9999999986030161"/>
    <n v="78.000000002793968"/>
  </r>
  <r>
    <s v="P100358"/>
    <s v="Emergency"/>
    <s v="New Patient"/>
    <s v="Walk-in"/>
    <d v="2024-03-21T00:00:00"/>
    <d v="2024-03-21T15:15:00"/>
    <d v="2024-03-21T14:54:00"/>
    <s v="Afternoon"/>
    <d v="2024-03-21T14:57:00"/>
    <d v="2024-03-21T15:04:00"/>
    <d v="2024-03-21T15:42:00"/>
    <d v="2024-03-21T16:16:00"/>
    <d v="2024-03-21T16:42:00"/>
    <d v="2024-03-21T17:50:00"/>
    <n v="0.83"/>
    <n v="3"/>
    <n v="14"/>
    <n v="0.12"/>
    <d v="1899-12-30T00:56:37"/>
    <n v="0"/>
    <s v="Walk-in"/>
    <n v="0.39997760194579768"/>
    <m/>
    <n v="47.999999999301508"/>
    <m/>
    <n v="175.99999999743886"/>
    <s v="الخميس"/>
    <m/>
    <m/>
    <m/>
    <n v="-20.999999995110556"/>
    <n v="47.999999999301508"/>
  </r>
  <r>
    <s v="P100359"/>
    <s v="Emergency"/>
    <s v="Urgent Care"/>
    <s v="Scheduled"/>
    <d v="2024-02-02T00:00:00"/>
    <d v="2024-02-02T14:30:00"/>
    <d v="2024-02-02T14:29:00"/>
    <s v="Afternoon"/>
    <d v="2024-02-02T14:32:00"/>
    <d v="2024-02-02T14:51:00"/>
    <d v="2024-02-02T15:38:00"/>
    <d v="2024-02-02T15:43:00"/>
    <d v="2024-02-02T15:43:00"/>
    <d v="2024-02-02T16:25:00"/>
    <n v="0.42"/>
    <n v="7"/>
    <n v="11"/>
    <n v="0.36"/>
    <m/>
    <n v="1"/>
    <s v="Online"/>
    <n v="0.13915767760034514"/>
    <m/>
    <n v="68.999999994412065"/>
    <m/>
    <n v="116.00000000093132"/>
    <s v="الجمعة"/>
    <m/>
    <m/>
    <m/>
    <n v="-0.99999999278225005"/>
    <n v="68.999999994412065"/>
  </r>
  <r>
    <s v="P100372"/>
    <s v="Emergency"/>
    <s v="New Patient"/>
    <s v="Scheduled"/>
    <d v="2024-03-03T00:00:00"/>
    <d v="2024-03-03T15:30:00"/>
    <d v="2024-03-03T15:41:00"/>
    <s v="Afternoon"/>
    <d v="2024-03-03T15:43:00"/>
    <d v="2024-03-03T15:55:00"/>
    <d v="2024-03-03T16:15:00"/>
    <d v="2024-03-03T16:32:00"/>
    <d v="2024-03-03T17:07:00"/>
    <d v="2024-03-03T17:18:00"/>
    <n v="0.77"/>
    <n v="5"/>
    <n v="8"/>
    <n v="0.45"/>
    <m/>
    <n v="1"/>
    <s v="Online"/>
    <n v="0.57683178009197822"/>
    <m/>
    <n v="34.000000006053597"/>
    <m/>
    <n v="97.000000001862645"/>
    <s v="الأحد"/>
    <m/>
    <m/>
    <m/>
    <n v="10.999999993946403"/>
    <n v="34.000000006053597"/>
  </r>
  <r>
    <s v="P100378"/>
    <s v="Emergency"/>
    <s v="New Patient"/>
    <s v="Walk-in"/>
    <d v="2024-01-26T00:00:00"/>
    <d v="2024-01-26T12:30:00"/>
    <d v="2024-01-26T12:31:00"/>
    <s v="Afternoon"/>
    <d v="2024-01-26T12:33:00"/>
    <d v="2024-01-26T12:42:00"/>
    <d v="2024-01-26T13:57:00"/>
    <d v="2024-01-26T14:14:00"/>
    <d v="2024-01-26T14:45:00"/>
    <d v="2024-01-26T14:58:00"/>
    <n v="0.54"/>
    <n v="3"/>
    <n v="4"/>
    <n v="0.28999999999999998"/>
    <d v="1899-12-30T00:38:57"/>
    <n v="0"/>
    <s v="Walk-in"/>
    <n v="2.2832093603019632E-2"/>
    <m/>
    <n v="86.000000007916242"/>
    <m/>
    <n v="147.00000000768341"/>
    <s v="الجمعة"/>
    <m/>
    <m/>
    <m/>
    <n v="0.99999999278225005"/>
    <n v="86.000000007916242"/>
  </r>
  <r>
    <s v="P100399"/>
    <s v="Emergency"/>
    <s v="New Patient"/>
    <s v="Emergency"/>
    <d v="2024-01-10T00:00:00"/>
    <d v="2024-01-10T09:30:00"/>
    <d v="2024-01-10T08:59:00"/>
    <s v="Morning"/>
    <d v="2024-01-10T09:04:00"/>
    <d v="2024-01-10T09:09:00"/>
    <d v="2024-01-10T10:25:00"/>
    <d v="2024-01-10T10:42:00"/>
    <d v="2024-01-10T10:42:00"/>
    <d v="2024-01-10T12:45:00"/>
    <n v="0.65"/>
    <n v="6"/>
    <n v="11"/>
    <n v="0.38"/>
    <d v="1899-12-30T00:08:28"/>
    <n v="0"/>
    <s v="Walk-in"/>
    <n v="0.47420888082139767"/>
    <m/>
    <n v="86.000000007916242"/>
    <m/>
    <n v="226.00000000325963"/>
    <s v="الأربعاء"/>
    <m/>
    <m/>
    <m/>
    <n v="-31.000000006752089"/>
    <n v="86.000000007916242"/>
  </r>
  <r>
    <s v="P100403"/>
    <s v="Emergency"/>
    <s v="New Patient"/>
    <s v="Scheduled"/>
    <d v="2024-03-12T00:00:00"/>
    <d v="2024-03-12T14:45:00"/>
    <d v="2024-03-12T15:10:00"/>
    <s v="Afternoon"/>
    <d v="2024-03-12T15:11:00"/>
    <d v="2024-03-12T15:16:00"/>
    <d v="2024-03-12T16:23:00"/>
    <d v="2024-03-12T16:28:00"/>
    <d v="2024-03-12T16:48:00"/>
    <d v="2024-03-12T16:59:00"/>
    <n v="0.76"/>
    <n v="2"/>
    <n v="15"/>
    <n v="0.38"/>
    <m/>
    <n v="1"/>
    <s v="Online"/>
    <n v="0.71868075044661817"/>
    <m/>
    <n v="72.999999996973202"/>
    <m/>
    <n v="108.99999999906868"/>
    <s v="الثلاثاء"/>
    <m/>
    <m/>
    <m/>
    <n v="24.999999997671694"/>
    <n v="72.999999996973202"/>
  </r>
  <r>
    <s v="P100419"/>
    <s v="Emergency"/>
    <s v="Urgent Care"/>
    <s v="Scheduled"/>
    <d v="2024-02-07T00:00:00"/>
    <d v="2024-02-07T10:30:00"/>
    <d v="2024-02-07T10:22:00"/>
    <s v="Morning"/>
    <d v="2024-02-07T10:25:00"/>
    <d v="2024-02-07T10:28:00"/>
    <d v="2024-02-07T12:32:00"/>
    <d v="2024-02-07T12:55:00"/>
    <d v="2024-02-07T13:11:00"/>
    <d v="2024-02-07T14:29:00"/>
    <n v="0.41"/>
    <n v="3"/>
    <n v="11"/>
    <n v="0.36"/>
    <m/>
    <n v="1"/>
    <s v="Online"/>
    <n v="0.69896485930389651"/>
    <m/>
    <n v="130.00000000465661"/>
    <m/>
    <n v="247.00000000884756"/>
    <s v="الأربعاء"/>
    <m/>
    <m/>
    <m/>
    <n v="-8.0000000051222742"/>
    <n v="130.00000000465661"/>
  </r>
  <r>
    <s v="P100423"/>
    <s v="Emergency"/>
    <s v="New Patient"/>
    <s v="Walk-in"/>
    <d v="2024-03-01T00:00:00"/>
    <d v="2024-03-01T15:00:00"/>
    <d v="2024-03-01T14:55:00"/>
    <s v="Afternoon"/>
    <d v="2024-03-01T14:58:00"/>
    <d v="2024-03-01T15:06:00"/>
    <d v="2024-03-01T15:46:00"/>
    <d v="2024-03-01T16:11:00"/>
    <d v="2024-03-01T16:40:00"/>
    <d v="2024-03-01T16:45:00"/>
    <n v="0.33"/>
    <n v="7"/>
    <n v="10"/>
    <n v="0.39"/>
    <d v="1899-12-30T00:58:06"/>
    <n v="0"/>
    <s v="Walk-in"/>
    <n v="0.84547924573980626"/>
    <m/>
    <n v="50.999999998603016"/>
    <m/>
    <n v="109.99999999185093"/>
    <s v="الجمعة"/>
    <m/>
    <m/>
    <m/>
    <n v="-4.9999999953433871"/>
    <n v="50.999999998603016"/>
  </r>
  <r>
    <s v="P100442"/>
    <s v="Emergency"/>
    <s v="Specialist Referral"/>
    <s v="Emergency"/>
    <d v="2024-02-15T00:00:00"/>
    <d v="2024-02-15T08:00:00"/>
    <d v="2024-02-15T07:43:00"/>
    <s v="Morning"/>
    <d v="2024-02-15T07:44:00"/>
    <d v="2024-02-15T07:54:00"/>
    <d v="2024-02-15T09:11:00"/>
    <d v="2024-02-15T09:28:00"/>
    <d v="2024-02-15T09:28:00"/>
    <d v="2024-02-15T10:12:00"/>
    <n v="0.36"/>
    <n v="6"/>
    <n v="13"/>
    <n v="0.47"/>
    <d v="1899-12-30T00:48:33"/>
    <n v="0"/>
    <s v="Walk-in"/>
    <n v="0.38700866652468702"/>
    <m/>
    <n v="88.000000003958121"/>
    <m/>
    <n v="149.00000000372529"/>
    <s v="الخميس"/>
    <m/>
    <m/>
    <m/>
    <n v="-17.000000003026798"/>
    <n v="88.000000003958121"/>
  </r>
  <r>
    <s v="P100459"/>
    <s v="Emergency"/>
    <s v="Urgent Care"/>
    <s v="Scheduled"/>
    <d v="2024-01-20T00:00:00"/>
    <d v="2024-01-20T12:00:00"/>
    <d v="2024-01-20T12:20:00"/>
    <s v="Afternoon"/>
    <d v="2024-01-20T12:25:00"/>
    <d v="2024-01-20T12:37:00"/>
    <d v="2024-01-20T12:50:00"/>
    <d v="2024-01-20T13:19:00"/>
    <d v="2024-01-20T13:45:00"/>
    <d v="2024-01-20T14:55:00"/>
    <n v="0.56999999999999995"/>
    <n v="2"/>
    <n v="3"/>
    <n v="0.28000000000000003"/>
    <m/>
    <n v="1"/>
    <s v="Online"/>
    <n v="9.1436298505356284E-2"/>
    <m/>
    <n v="29.999999993015081"/>
    <m/>
    <n v="155.00000000232831"/>
    <s v="السبت"/>
    <m/>
    <m/>
    <m/>
    <n v="20.000000002328306"/>
    <n v="29.999999993015081"/>
  </r>
  <r>
    <s v="P100477"/>
    <s v="Emergency"/>
    <s v="New Patient"/>
    <s v="Walk-in"/>
    <d v="2024-01-23T00:00:00"/>
    <d v="2024-01-23T13:30:00"/>
    <d v="2024-01-23T13:03:00"/>
    <s v="Afternoon"/>
    <d v="2024-01-23T13:07:00"/>
    <d v="2024-01-23T13:17:00"/>
    <d v="2024-01-23T14:06:00"/>
    <d v="2024-01-23T14:31:00"/>
    <d v="2024-01-23T16:28:00"/>
    <d v="2024-01-23T18:13:00"/>
    <n v="0.92"/>
    <n v="8"/>
    <n v="9"/>
    <n v="0.28999999999999998"/>
    <d v="1899-12-30T00:06:10"/>
    <n v="0"/>
    <s v="Walk-in"/>
    <n v="0.63470070612603269"/>
    <m/>
    <n v="63.000000006286427"/>
    <m/>
    <n v="310.00000000465661"/>
    <s v="الثلاثاء"/>
    <m/>
    <m/>
    <m/>
    <n v="-27.000000004190952"/>
    <n v="63.000000006286427"/>
  </r>
  <r>
    <s v="P100518"/>
    <s v="Emergency"/>
    <s v="New Patient"/>
    <s v="Emergency"/>
    <d v="2024-01-02T00:00:00"/>
    <d v="2024-01-02T09:45:00"/>
    <d v="2024-01-02T09:26:00"/>
    <s v="Morning"/>
    <d v="2024-01-02T09:31:00"/>
    <d v="2024-01-02T09:35:00"/>
    <d v="2024-01-02T09:39:00"/>
    <d v="2024-01-02T09:53:00"/>
    <d v="2024-01-02T09:53:00"/>
    <d v="2024-01-02T10:00:00"/>
    <n v="0.54"/>
    <n v="4"/>
    <n v="11"/>
    <n v="0.19"/>
    <d v="1899-12-30T00:33:43"/>
    <n v="0"/>
    <s v="Walk-in"/>
    <n v="0.60759910035448905"/>
    <m/>
    <n v="13.000000000465661"/>
    <m/>
    <n v="33.999999995576218"/>
    <s v="الثلاثاء"/>
    <m/>
    <m/>
    <m/>
    <n v="-18.999999999068677"/>
    <n v="13.000000000465661"/>
  </r>
  <r>
    <s v="P100527"/>
    <s v="Emergency"/>
    <s v="Urgent Care"/>
    <s v="Scheduled"/>
    <d v="2024-01-22T00:00:00"/>
    <d v="2024-01-22T09:15:00"/>
    <d v="2024-01-22T08:42:00"/>
    <s v="Morning"/>
    <d v="2024-01-22T08:45:00"/>
    <d v="2024-01-22T08:52:00"/>
    <d v="2024-01-22T09:20:00"/>
    <d v="2024-01-22T09:39:00"/>
    <d v="2024-01-22T10:33:00"/>
    <d v="2024-01-22T10:41:00"/>
    <n v="0.92"/>
    <n v="4"/>
    <n v="11"/>
    <n v="0.4"/>
    <m/>
    <n v="1"/>
    <s v="Online"/>
    <n v="0.20892572087907046"/>
    <m/>
    <n v="37.999999998137355"/>
    <m/>
    <n v="119.00000000023283"/>
    <s v="الإثنين"/>
    <m/>
    <m/>
    <m/>
    <n v="-32.999999992316589"/>
    <n v="37.999999998137355"/>
  </r>
  <r>
    <s v="P100531"/>
    <s v="Emergency"/>
    <s v="New Patient"/>
    <s v="Scheduled"/>
    <d v="2024-02-05T00:00:00"/>
    <d v="2024-02-05T15:30:00"/>
    <d v="2024-02-05T14:50:00"/>
    <s v="Afternoon"/>
    <d v="2024-02-05T14:55:00"/>
    <d v="2024-02-05T15:00:00"/>
    <d v="2024-02-05T15:40:00"/>
    <d v="2024-02-05T16:10:00"/>
    <d v="2024-02-05T16:44:00"/>
    <d v="2024-02-05T17:17:00"/>
    <n v="0.32"/>
    <n v="8"/>
    <n v="15"/>
    <n v="0.23"/>
    <m/>
    <n v="1"/>
    <s v="Online"/>
    <n v="0.8370156927447524"/>
    <m/>
    <n v="50.000000005820766"/>
    <m/>
    <n v="146.99999999720603"/>
    <s v="الإثنين"/>
    <m/>
    <m/>
    <m/>
    <n v="-40.000000004656613"/>
    <n v="50.000000005820766"/>
  </r>
  <r>
    <s v="P100536"/>
    <s v="Emergency"/>
    <s v="New Patient"/>
    <s v="Scheduled"/>
    <d v="2024-01-03T00:00:00"/>
    <d v="2024-01-03T16:45:00"/>
    <d v="2024-01-03T16:49:00"/>
    <s v="Afternoon"/>
    <d v="2024-01-03T16:51:00"/>
    <d v="2024-01-03T17:01:00"/>
    <d v="2024-01-03T18:16:00"/>
    <d v="2024-01-03T18:34:00"/>
    <d v="2024-01-03T20:14:00"/>
    <d v="2024-01-03T20:29:00"/>
    <n v="0.71"/>
    <n v="3"/>
    <n v="5"/>
    <n v="0.47"/>
    <m/>
    <n v="1"/>
    <s v="Online"/>
    <n v="0.80494723000774504"/>
    <m/>
    <n v="87.000000000698492"/>
    <m/>
    <n v="220.00000000465661"/>
    <s v="الأربعاء"/>
    <m/>
    <m/>
    <m/>
    <n v="4.0000000025611371"/>
    <n v="87.000000000698492"/>
  </r>
  <r>
    <s v="P100547"/>
    <s v="Emergency"/>
    <s v="Urgent Care"/>
    <s v="Walk-in"/>
    <d v="2024-02-02T00:00:00"/>
    <d v="2024-02-02T09:15:00"/>
    <d v="2024-02-02T08:56:00"/>
    <s v="Morning"/>
    <d v="2024-02-02T09:01:00"/>
    <d v="2024-02-02T09:08:00"/>
    <d v="2024-02-02T10:06:00"/>
    <d v="2024-02-02T10:12:00"/>
    <d v="2024-02-02T10:12:00"/>
    <d v="2024-02-02T11:02:00"/>
    <n v="0.66"/>
    <n v="2"/>
    <n v="5"/>
    <n v="0.37"/>
    <d v="1899-12-30T00:04:58"/>
    <n v="0"/>
    <s v="Walk-in"/>
    <n v="0.99992319384597583"/>
    <m/>
    <n v="69.999999997671694"/>
    <m/>
    <n v="126.00000000209548"/>
    <s v="الجمعة"/>
    <m/>
    <m/>
    <m/>
    <n v="-18.999999999068677"/>
    <n v="69.999999997671694"/>
  </r>
  <r>
    <s v="P100548"/>
    <s v="Emergency"/>
    <s v="Urgent Care"/>
    <s v="Scheduled"/>
    <d v="2024-03-02T00:00:00"/>
    <d v="2024-03-02T11:30:00"/>
    <d v="2024-03-02T11:36:00"/>
    <s v="Morning"/>
    <d v="2024-03-02T11:39:00"/>
    <d v="2024-03-02T11:54:00"/>
    <d v="2024-03-02T13:36:00"/>
    <d v="2024-03-02T14:10:00"/>
    <d v="2024-03-02T15:36:00"/>
    <d v="2024-03-02T17:38:00"/>
    <n v="0.43"/>
    <n v="7"/>
    <n v="15"/>
    <n v="0.2"/>
    <m/>
    <n v="1"/>
    <s v="Online"/>
    <n v="0.21216294005075875"/>
    <m/>
    <n v="120.00000000349246"/>
    <m/>
    <n v="362.00000000651926"/>
    <s v="السبت"/>
    <m/>
    <m/>
    <m/>
    <n v="5.9999999986030161"/>
    <n v="120.00000000349246"/>
  </r>
  <r>
    <s v="P100555"/>
    <s v="Emergency"/>
    <s v="Follow-up"/>
    <s v="Emergency"/>
    <d v="2024-01-05T00:00:00"/>
    <d v="2024-01-05T09:30:00"/>
    <d v="2024-01-05T09:00:00"/>
    <s v="Morning"/>
    <d v="2024-01-05T09:02:00"/>
    <d v="2024-01-05T09:03:00"/>
    <d v="2024-01-05T09:57:00"/>
    <d v="2024-01-05T10:18:00"/>
    <d v="2024-01-05T11:51:00"/>
    <d v="2024-01-05T13:44:00"/>
    <n v="0.81"/>
    <n v="7"/>
    <n v="13"/>
    <n v="0.43"/>
    <d v="1899-12-30T00:06:43"/>
    <n v="0"/>
    <s v="Walk-in"/>
    <n v="0.13183732543144788"/>
    <m/>
    <n v="56.999999997206032"/>
    <m/>
    <n v="284.00000000372529"/>
    <s v="الجمعة"/>
    <m/>
    <m/>
    <m/>
    <n v="-30.00000000349246"/>
    <n v="56.999999997206032"/>
  </r>
  <r>
    <s v="P100556"/>
    <s v="Emergency"/>
    <s v="New Patient"/>
    <s v="Walk-in"/>
    <d v="2024-02-03T00:00:00"/>
    <d v="2024-02-03T16:00:00"/>
    <d v="2024-02-03T16:01:00"/>
    <s v="Afternoon"/>
    <d v="2024-02-03T16:02:00"/>
    <d v="2024-02-03T16:13:00"/>
    <d v="2024-02-03T17:05:00"/>
    <d v="2024-02-03T17:17:00"/>
    <d v="2024-02-03T17:43:00"/>
    <d v="2024-02-03T17:46:00"/>
    <n v="0.76"/>
    <n v="2"/>
    <n v="12"/>
    <n v="0.36"/>
    <d v="1899-12-30T00:05:16"/>
    <n v="0"/>
    <s v="Walk-in"/>
    <n v="0.73945320311499385"/>
    <m/>
    <n v="63.999999999068677"/>
    <m/>
    <n v="104.99999999650754"/>
    <s v="السبت"/>
    <m/>
    <m/>
    <m/>
    <n v="1.000000003259629"/>
    <n v="63.999999999068677"/>
  </r>
  <r>
    <s v="P100588"/>
    <s v="Emergency"/>
    <s v="New Patient"/>
    <s v="Scheduled"/>
    <d v="2024-01-03T00:00:00"/>
    <d v="2024-01-03T13:30:00"/>
    <d v="2024-01-03T13:31:00"/>
    <s v="Afternoon"/>
    <d v="2024-01-03T13:33:00"/>
    <d v="2024-01-03T13:45:00"/>
    <d v="2024-01-03T13:47:00"/>
    <d v="2024-01-03T14:07:00"/>
    <d v="2024-01-03T15:01:00"/>
    <d v="2024-01-03T15:04:00"/>
    <n v="0.8"/>
    <n v="4"/>
    <n v="6"/>
    <n v="0.26"/>
    <m/>
    <n v="1"/>
    <s v="Online"/>
    <n v="0.67348636077550006"/>
    <m/>
    <n v="15.999999999767169"/>
    <m/>
    <n v="92.999999999301508"/>
    <s v="الأربعاء"/>
    <m/>
    <m/>
    <m/>
    <n v="1.000000003259629"/>
    <n v="15.999999999767169"/>
  </r>
  <r>
    <s v="P100591"/>
    <s v="Emergency"/>
    <s v="New Patient"/>
    <s v="Scheduled"/>
    <d v="2024-02-16T00:00:00"/>
    <d v="2024-02-16T13:30:00"/>
    <d v="2024-02-16T13:41:00"/>
    <s v="Afternoon"/>
    <d v="2024-02-16T13:45:00"/>
    <d v="2024-02-16T13:47:00"/>
    <d v="2024-02-16T13:58:00"/>
    <d v="2024-02-16T14:24:00"/>
    <d v="2024-02-16T15:46:00"/>
    <d v="2024-02-16T15:58:00"/>
    <n v="0.82"/>
    <n v="3"/>
    <n v="8"/>
    <n v="0.21"/>
    <m/>
    <n v="1"/>
    <s v="Online"/>
    <n v="0.18538965381965511"/>
    <m/>
    <n v="16.999999992549419"/>
    <m/>
    <n v="136.99999999604188"/>
    <s v="الجمعة"/>
    <m/>
    <m/>
    <m/>
    <n v="11.000000004423782"/>
    <n v="16.999999992549419"/>
  </r>
  <r>
    <s v="P100596"/>
    <s v="Emergency"/>
    <s v="New Patient"/>
    <s v="Scheduled"/>
    <d v="2024-02-21T00:00:00"/>
    <d v="2024-02-21T13:45:00"/>
    <d v="2024-02-21T13:40:00"/>
    <s v="Afternoon"/>
    <d v="2024-02-21T13:44:00"/>
    <d v="2024-02-21T13:50:00"/>
    <d v="2024-02-21T15:51:00"/>
    <d v="2024-02-21T16:05:00"/>
    <d v="2024-02-21T16:05:00"/>
    <d v="2024-02-21T17:12:00"/>
    <n v="0.62"/>
    <n v="3"/>
    <n v="14"/>
    <n v="0.32"/>
    <m/>
    <n v="1"/>
    <s v="Online"/>
    <n v="0.67641469515709285"/>
    <m/>
    <n v="130.99999999743886"/>
    <m/>
    <n v="211.99999999953434"/>
    <s v="الأربعاء"/>
    <m/>
    <m/>
    <m/>
    <n v="-4.9999999953433871"/>
    <n v="130.99999999743886"/>
  </r>
  <r>
    <s v="P100598"/>
    <s v="Emergency"/>
    <s v="Follow-up"/>
    <s v="Scheduled"/>
    <d v="2024-02-24T00:00:00"/>
    <d v="2024-02-24T16:30:00"/>
    <d v="2024-02-24T16:26:00"/>
    <s v="Afternoon"/>
    <d v="2024-02-24T16:31:00"/>
    <d v="2024-02-24T16:33:00"/>
    <d v="2024-02-24T17:53:00"/>
    <d v="2024-02-24T18:29:00"/>
    <d v="2024-02-24T19:00:00"/>
    <d v="2024-02-24T19:19:00"/>
    <n v="0.76"/>
    <n v="7"/>
    <n v="4"/>
    <n v="0.3"/>
    <m/>
    <n v="1"/>
    <s v="Online"/>
    <n v="0.69967553120605663"/>
    <m/>
    <n v="87.000000000698492"/>
    <m/>
    <n v="172.99999999813735"/>
    <s v="السبت"/>
    <m/>
    <m/>
    <m/>
    <n v="-4.0000000025611371"/>
    <n v="87.000000000698492"/>
  </r>
  <r>
    <s v="P100599"/>
    <s v="Emergency"/>
    <s v="New Patient"/>
    <s v="Scheduled"/>
    <d v="2024-03-30T00:00:00"/>
    <d v="2024-03-30T16:15:00"/>
    <d v="2024-03-30T16:06:00"/>
    <s v="Afternoon"/>
    <d v="2024-03-30T16:08:00"/>
    <d v="2024-03-30T16:21:00"/>
    <d v="2024-03-30T16:30:00"/>
    <d v="2024-03-30T17:00:00"/>
    <d v="2024-03-30T17:00:00"/>
    <d v="2024-03-30T17:08:00"/>
    <n v="0.49"/>
    <n v="6"/>
    <n v="15"/>
    <n v="0.3"/>
    <m/>
    <n v="1"/>
    <s v="Online"/>
    <n v="0.93962979391883383"/>
    <m/>
    <n v="24.000000004889444"/>
    <m/>
    <n v="62.000000003026798"/>
    <s v="السبت"/>
    <m/>
    <m/>
    <m/>
    <n v="-9.0000000083819032"/>
    <n v="24.000000004889444"/>
  </r>
  <r>
    <s v="P100608"/>
    <s v="Emergency"/>
    <s v="Urgent Care"/>
    <s v="Walk-in"/>
    <d v="2024-03-24T00:00:00"/>
    <d v="2024-03-24T12:15:00"/>
    <d v="2024-03-24T12:18:00"/>
    <s v="Afternoon"/>
    <d v="2024-03-24T12:20:00"/>
    <d v="2024-03-24T12:26:00"/>
    <d v="2024-03-24T12:36:00"/>
    <d v="2024-03-24T13:04:00"/>
    <d v="2024-03-24T13:48:00"/>
    <d v="2024-03-24T13:53:00"/>
    <n v="0.55000000000000004"/>
    <n v="8"/>
    <n v="4"/>
    <n v="0.33"/>
    <d v="1899-12-30T00:22:42"/>
    <n v="0"/>
    <s v="Walk-in"/>
    <n v="0.66517951435955602"/>
    <m/>
    <n v="18.000000006286427"/>
    <m/>
    <n v="95.000000005820766"/>
    <s v="الأحد"/>
    <m/>
    <m/>
    <m/>
    <n v="2.9999999993015081"/>
    <n v="18.000000006286427"/>
  </r>
  <r>
    <s v="P100611"/>
    <s v="Emergency"/>
    <s v="Specialist Referral"/>
    <s v="Walk-in"/>
    <d v="2024-01-18T00:00:00"/>
    <d v="2024-01-18T11:00:00"/>
    <d v="2024-01-18T10:29:00"/>
    <s v="Morning"/>
    <d v="2024-01-18T10:32:00"/>
    <d v="2024-01-18T10:42:00"/>
    <d v="2024-01-18T11:00:00"/>
    <d v="2024-01-18T11:15:00"/>
    <d v="2024-01-18T11:59:00"/>
    <d v="2024-01-18T12:15:00"/>
    <n v="0.32"/>
    <n v="2"/>
    <n v="3"/>
    <n v="0.2"/>
    <d v="1899-12-30T00:33:41"/>
    <n v="0"/>
    <s v="Walk-in"/>
    <n v="0.86528896489857765"/>
    <m/>
    <n v="31.000000006752089"/>
    <m/>
    <n v="105.99999999976717"/>
    <s v="الخميس"/>
    <m/>
    <m/>
    <m/>
    <n v="-31.000000006752089"/>
    <n v="31.000000006752089"/>
  </r>
  <r>
    <s v="P100615"/>
    <s v="Emergency"/>
    <s v="Follow-up"/>
    <s v="Scheduled"/>
    <d v="2024-02-07T00:00:00"/>
    <d v="2024-02-07T10:00:00"/>
    <d v="2024-02-07T09:57:00"/>
    <s v="Morning"/>
    <d v="2024-02-07T10:01:00"/>
    <d v="2024-02-07T10:05:00"/>
    <d v="2024-02-07T10:10:00"/>
    <d v="2024-02-07T10:28:00"/>
    <d v="2024-02-07T12:22:00"/>
    <d v="2024-02-07T12:32:00"/>
    <n v="0.42"/>
    <n v="8"/>
    <n v="6"/>
    <n v="0.39"/>
    <m/>
    <n v="1"/>
    <s v="Online"/>
    <n v="0.40276545109921946"/>
    <m/>
    <n v="13.000000000465661"/>
    <m/>
    <n v="155.00000000232831"/>
    <s v="الأربعاء"/>
    <m/>
    <m/>
    <m/>
    <n v="-2.9999999993015081"/>
    <n v="13.000000000465661"/>
  </r>
  <r>
    <s v="P100641"/>
    <s v="Emergency"/>
    <s v="New Patient"/>
    <s v="Scheduled"/>
    <d v="2024-01-07T00:00:00"/>
    <d v="2024-01-07T10:00:00"/>
    <d v="2024-01-07T09:45:00"/>
    <s v="Morning"/>
    <d v="2024-01-07T09:50:00"/>
    <d v="2024-01-07T10:06:00"/>
    <d v="2024-01-07T13:13:00"/>
    <d v="2024-01-07T13:18:00"/>
    <d v="2024-01-07T14:01:00"/>
    <d v="2024-01-07T15:48:00"/>
    <n v="0.76"/>
    <n v="6"/>
    <n v="6"/>
    <n v="0.41"/>
    <m/>
    <n v="1"/>
    <s v="Online"/>
    <n v="8.3002009966680612E-3"/>
    <m/>
    <n v="207.9999999969732"/>
    <m/>
    <n v="362.99999999930151"/>
    <s v="الأحد"/>
    <m/>
    <m/>
    <m/>
    <n v="-14.99999999650754"/>
    <n v="207.9999999969732"/>
  </r>
  <r>
    <s v="P100646"/>
    <s v="Emergency"/>
    <s v="Follow-up"/>
    <s v="Walk-in"/>
    <d v="2024-01-08T00:00:00"/>
    <d v="2024-01-08T11:15:00"/>
    <d v="2024-01-08T11:10:00"/>
    <s v="Morning"/>
    <d v="2024-01-08T11:13:00"/>
    <d v="2024-01-08T11:17:00"/>
    <d v="2024-01-08T12:08:00"/>
    <d v="2024-01-08T12:36:00"/>
    <d v="2024-01-08T13:22:00"/>
    <d v="2024-01-08T13:26:00"/>
    <n v="0.6"/>
    <n v="4"/>
    <n v="11"/>
    <n v="0.15"/>
    <d v="1899-12-30T00:15:39"/>
    <n v="0"/>
    <s v="Walk-in"/>
    <n v="0.5614149603844163"/>
    <m/>
    <n v="58.000000000465661"/>
    <m/>
    <n v="135.99999999278225"/>
    <s v="الإثنين"/>
    <m/>
    <m/>
    <m/>
    <n v="-4.9999999953433871"/>
    <n v="58.000000000465661"/>
  </r>
  <r>
    <s v="P100653"/>
    <s v="Emergency"/>
    <s v="Follow-up"/>
    <s v="Scheduled"/>
    <d v="2024-03-31T00:00:00"/>
    <d v="2024-03-31T14:30:00"/>
    <d v="2024-03-31T14:18:00"/>
    <s v="Afternoon"/>
    <d v="2024-03-31T14:21:00"/>
    <d v="2024-03-31T14:36:00"/>
    <d v="2024-03-31T14:43:00"/>
    <d v="2024-03-31T14:48:00"/>
    <d v="2024-03-31T15:09:00"/>
    <d v="2024-03-31T15:28:00"/>
    <n v="0.82"/>
    <n v="3"/>
    <n v="14"/>
    <n v="0.23"/>
    <m/>
    <n v="1"/>
    <s v="Online"/>
    <n v="0.41818482715690841"/>
    <m/>
    <n v="24.999999997671694"/>
    <m/>
    <n v="69.999999997671694"/>
    <s v="الأحد"/>
    <m/>
    <m/>
    <m/>
    <n v="-11.999999997206032"/>
    <n v="24.999999997671694"/>
  </r>
  <r>
    <s v="P100680"/>
    <s v="Emergency"/>
    <s v="Follow-up"/>
    <s v="Scheduled"/>
    <d v="2024-02-25T00:00:00"/>
    <d v="2024-02-25T11:15:00"/>
    <d v="2024-02-25T10:58:00"/>
    <s v="Morning"/>
    <d v="2024-02-25T11:00:00"/>
    <d v="2024-02-25T11:08:00"/>
    <d v="2024-02-25T11:18:00"/>
    <d v="2024-02-25T11:45:00"/>
    <d v="2024-02-25T12:15:00"/>
    <d v="2024-02-25T13:20:00"/>
    <n v="0.6"/>
    <n v="6"/>
    <n v="5"/>
    <n v="0.17"/>
    <m/>
    <n v="1"/>
    <s v="Online"/>
    <n v="0.71328684025357991"/>
    <m/>
    <n v="20.000000002328306"/>
    <m/>
    <n v="142.00000000186265"/>
    <s v="الأحد"/>
    <m/>
    <m/>
    <m/>
    <n v="-17.000000003026798"/>
    <n v="20.000000002328306"/>
  </r>
  <r>
    <s v="P100685"/>
    <s v="Emergency"/>
    <s v="Follow-up"/>
    <s v="Scheduled"/>
    <d v="2024-02-22T00:00:00"/>
    <d v="2024-02-22T10:15:00"/>
    <d v="2024-02-22T10:18:00"/>
    <s v="Morning"/>
    <d v="2024-02-22T10:21:00"/>
    <d v="2024-02-22T10:25:00"/>
    <d v="2024-02-22T11:56:00"/>
    <d v="2024-02-22T12:07:00"/>
    <d v="2024-02-22T12:07:00"/>
    <d v="2024-02-22T12:20:00"/>
    <n v="0.41"/>
    <n v="4"/>
    <n v="7"/>
    <n v="0.28000000000000003"/>
    <m/>
    <n v="1"/>
    <s v="Online"/>
    <n v="0.46302564034404115"/>
    <m/>
    <n v="97.999999994644895"/>
    <m/>
    <n v="121.99999999953434"/>
    <s v="الخميس"/>
    <m/>
    <m/>
    <m/>
    <n v="2.9999999993015081"/>
    <n v="97.999999994644895"/>
  </r>
  <r>
    <s v="P100693"/>
    <s v="Emergency"/>
    <s v="Follow-up"/>
    <s v="Walk-in"/>
    <d v="2024-03-29T00:00:00"/>
    <d v="2024-03-29T10:30:00"/>
    <d v="2024-03-29T09:49:00"/>
    <s v="Morning"/>
    <d v="2024-03-29T09:53:00"/>
    <d v="2024-03-29T09:54:00"/>
    <d v="2024-03-29T10:15:00"/>
    <d v="2024-03-29T10:36:00"/>
    <d v="2024-03-29T11:13:00"/>
    <d v="2024-03-29T12:23:00"/>
    <n v="0.8"/>
    <n v="4"/>
    <n v="4"/>
    <n v="0.14000000000000001"/>
    <d v="1899-12-30T00:58:37"/>
    <n v="0"/>
    <s v="Walk-in"/>
    <n v="0.9812791324744935"/>
    <m/>
    <n v="26.000000000931323"/>
    <m/>
    <n v="153.99999999906868"/>
    <s v="الجمعة"/>
    <m/>
    <m/>
    <m/>
    <n v="-40.999999997438863"/>
    <n v="26.000000000931323"/>
  </r>
  <r>
    <s v="P100694"/>
    <s v="Emergency"/>
    <s v="Urgent Care"/>
    <s v="Scheduled"/>
    <d v="2024-03-02T00:00:00"/>
    <d v="2024-03-02T10:00:00"/>
    <d v="2024-03-02T10:02:00"/>
    <s v="Morning"/>
    <d v="2024-03-02T10:05:00"/>
    <d v="2024-03-02T10:06:00"/>
    <d v="2024-03-02T10:44:00"/>
    <d v="2024-03-02T11:12:00"/>
    <d v="2024-03-02T13:10:00"/>
    <d v="2024-03-02T15:14:00"/>
    <n v="0.46"/>
    <n v="7"/>
    <n v="11"/>
    <n v="0.31"/>
    <m/>
    <n v="1"/>
    <s v="Online"/>
    <n v="0.84462933897911974"/>
    <m/>
    <n v="42.000000000698492"/>
    <m/>
    <n v="312.00000000069849"/>
    <s v="السبت"/>
    <m/>
    <m/>
    <m/>
    <n v="2.000000006519258"/>
    <n v="42.000000000698492"/>
  </r>
  <r>
    <s v="P100695"/>
    <s v="Emergency"/>
    <s v="Follow-up"/>
    <s v="Scheduled"/>
    <d v="2024-01-01T00:00:00"/>
    <d v="2024-01-01T16:00:00"/>
    <d v="2024-01-01T16:10:00"/>
    <s v="Afternoon"/>
    <d v="2024-01-01T16:13:00"/>
    <d v="2024-01-01T16:25:00"/>
    <d v="2024-01-01T17:46:00"/>
    <d v="2024-01-01T18:25:00"/>
    <d v="2024-01-01T19:04:00"/>
    <d v="2024-01-01T19:56:00"/>
    <n v="0.9"/>
    <n v="5"/>
    <n v="13"/>
    <n v="0.45"/>
    <m/>
    <n v="1"/>
    <s v="Online"/>
    <n v="0.14078546283364668"/>
    <m/>
    <n v="95.999999998603016"/>
    <m/>
    <n v="226.00000000325963"/>
    <s v="الإثنين"/>
    <m/>
    <m/>
    <m/>
    <n v="10.000000001164153"/>
    <n v="95.999999998603016"/>
  </r>
  <r>
    <s v="P100699"/>
    <s v="Emergency"/>
    <s v="Follow-up"/>
    <s v="Emergency"/>
    <d v="2024-01-07T00:00:00"/>
    <d v="2024-01-07T14:00:00"/>
    <d v="2024-01-07T14:26:00"/>
    <s v="Afternoon"/>
    <d v="2024-01-07T14:30:00"/>
    <d v="2024-01-07T14:42:00"/>
    <d v="2024-01-07T15:10:00"/>
    <d v="2024-01-07T15:29:00"/>
    <d v="2024-01-07T16:37:00"/>
    <d v="2024-01-07T16:46:00"/>
    <n v="0.82"/>
    <n v="8"/>
    <n v="6"/>
    <n v="0.37"/>
    <d v="1899-12-30T00:30:35"/>
    <n v="0"/>
    <s v="Walk-in"/>
    <n v="0.4458962521940607"/>
    <m/>
    <n v="43.999999996740371"/>
    <m/>
    <n v="139.99999999534339"/>
    <s v="الأحد"/>
    <m/>
    <m/>
    <m/>
    <n v="26.000000000931323"/>
    <n v="43.999999996740371"/>
  </r>
  <r>
    <s v="P100701"/>
    <s v="Emergency"/>
    <s v="New Patient"/>
    <s v="Scheduled"/>
    <d v="2024-01-27T00:00:00"/>
    <d v="2024-01-27T15:00:00"/>
    <d v="2024-01-27T14:36:00"/>
    <s v="Afternoon"/>
    <d v="2024-01-27T14:41:00"/>
    <d v="2024-01-27T14:47:00"/>
    <d v="2024-01-27T16:04:00"/>
    <d v="2024-01-27T16:26:00"/>
    <d v="2024-01-27T16:51:00"/>
    <d v="2024-01-27T17:05:00"/>
    <n v="0.35"/>
    <n v="7"/>
    <n v="12"/>
    <n v="0.33"/>
    <m/>
    <n v="1"/>
    <s v="Online"/>
    <n v="0.18871628515578021"/>
    <m/>
    <n v="88.000000003958121"/>
    <m/>
    <n v="149.00000000372529"/>
    <s v="السبت"/>
    <m/>
    <m/>
    <m/>
    <n v="-24.000000004889444"/>
    <n v="88.000000003958121"/>
  </r>
  <r>
    <s v="P100712"/>
    <s v="Emergency"/>
    <s v="New Patient"/>
    <s v="Scheduled"/>
    <d v="2024-03-18T00:00:00"/>
    <d v="2024-03-18T16:30:00"/>
    <d v="2024-03-18T15:57:00"/>
    <s v="Afternoon"/>
    <d v="2024-03-18T16:01:00"/>
    <d v="2024-03-18T16:05:00"/>
    <d v="2024-03-18T16:14:00"/>
    <d v="2024-03-18T16:32:00"/>
    <d v="2024-03-18T18:00:00"/>
    <d v="2024-03-18T18:09:00"/>
    <n v="0.35"/>
    <n v="8"/>
    <n v="10"/>
    <n v="0.2"/>
    <m/>
    <n v="1"/>
    <s v="Online"/>
    <n v="0.62394938608192718"/>
    <m/>
    <n v="17.000000003026798"/>
    <m/>
    <n v="132.00000000069849"/>
    <s v="الإثنين"/>
    <m/>
    <m/>
    <m/>
    <n v="-33.000000002793968"/>
    <n v="17.000000003026798"/>
  </r>
  <r>
    <s v="P100719"/>
    <s v="Emergency"/>
    <s v="Urgent Care"/>
    <s v="Scheduled"/>
    <d v="2024-03-30T00:00:00"/>
    <d v="2024-03-30T09:45:00"/>
    <d v="2024-03-30T09:32:00"/>
    <s v="Morning"/>
    <d v="2024-03-30T09:35:00"/>
    <d v="2024-03-30T09:45:00"/>
    <d v="2024-03-30T09:57:00"/>
    <d v="2024-03-30T10:11:00"/>
    <d v="2024-03-30T11:31:00"/>
    <d v="2024-03-30T13:50:00"/>
    <n v="0.31"/>
    <n v="8"/>
    <n v="4"/>
    <n v="0.49"/>
    <m/>
    <n v="1"/>
    <s v="Online"/>
    <n v="0.21471353234681789"/>
    <m/>
    <n v="24.999999997671694"/>
    <m/>
    <n v="258.00000000279397"/>
    <s v="السبت"/>
    <m/>
    <m/>
    <m/>
    <n v="-13.000000000465661"/>
    <n v="24.999999997671694"/>
  </r>
  <r>
    <s v="P100725"/>
    <s v="Emergency"/>
    <s v="Urgent Care"/>
    <s v="Scheduled"/>
    <d v="2024-01-03T00:00:00"/>
    <d v="2024-01-03T15:15:00"/>
    <d v="2024-01-03T15:11:00"/>
    <s v="Afternoon"/>
    <d v="2024-01-03T15:12:00"/>
    <d v="2024-01-03T15:26:00"/>
    <d v="2024-01-03T17:33:00"/>
    <d v="2024-01-03T17:42:00"/>
    <d v="2024-01-03T17:42:00"/>
    <d v="2024-01-03T17:48:00"/>
    <n v="0.85"/>
    <n v="8"/>
    <n v="14"/>
    <n v="0.43"/>
    <m/>
    <n v="1"/>
    <s v="Online"/>
    <n v="0.50078674956279068"/>
    <m/>
    <n v="141.99999999138527"/>
    <m/>
    <n v="156.99999999837019"/>
    <s v="الأربعاء"/>
    <m/>
    <m/>
    <m/>
    <n v="-3.9999999920837581"/>
    <n v="141.99999999138527"/>
  </r>
  <r>
    <s v="P100726"/>
    <s v="Emergency"/>
    <s v="New Patient"/>
    <s v="Scheduled"/>
    <d v="2024-03-14T00:00:00"/>
    <d v="2024-03-14T14:30:00"/>
    <d v="2024-03-14T13:52:00"/>
    <s v="Afternoon"/>
    <d v="2024-03-14T13:53:00"/>
    <d v="2024-03-14T14:10:00"/>
    <d v="2024-03-14T14:58:00"/>
    <d v="2024-03-14T15:03:00"/>
    <d v="2024-03-14T16:24:00"/>
    <d v="2024-03-14T16:34:00"/>
    <n v="0.9"/>
    <n v="2"/>
    <n v="11"/>
    <n v="0.28999999999999998"/>
    <m/>
    <n v="1"/>
    <s v="Online"/>
    <n v="0.33515538054831018"/>
    <m/>
    <n v="66.000000005587935"/>
    <m/>
    <n v="162.00000000419095"/>
    <s v="الخميس"/>
    <m/>
    <m/>
    <m/>
    <n v="-37.999999998137355"/>
    <n v="66.000000005587935"/>
  </r>
  <r>
    <s v="P100731"/>
    <s v="Emergency"/>
    <s v="Urgent Care"/>
    <s v="Scheduled"/>
    <d v="2024-02-24T00:00:00"/>
    <d v="2024-02-24T12:30:00"/>
    <d v="2024-02-24T12:06:00"/>
    <s v="Afternoon"/>
    <d v="2024-02-24T12:08:00"/>
    <d v="2024-02-24T12:15:00"/>
    <d v="2024-02-24T12:22:00"/>
    <d v="2024-02-24T12:31:00"/>
    <d v="2024-02-24T12:31:00"/>
    <d v="2024-02-24T12:41:00"/>
    <n v="0.5"/>
    <n v="3"/>
    <n v="13"/>
    <n v="0.36"/>
    <m/>
    <n v="1"/>
    <s v="Online"/>
    <n v="0.9721927917752381"/>
    <m/>
    <n v="15.999999999767169"/>
    <m/>
    <n v="34.999999998835847"/>
    <s v="السبت"/>
    <m/>
    <m/>
    <m/>
    <n v="-24.000000004889444"/>
    <n v="15.999999999767169"/>
  </r>
  <r>
    <s v="P100741"/>
    <s v="Emergency"/>
    <s v="Urgent Care"/>
    <s v="Emergency"/>
    <d v="2024-03-01T00:00:00"/>
    <d v="2024-03-01T12:30:00"/>
    <d v="2024-03-01T12:26:00"/>
    <s v="Afternoon"/>
    <d v="2024-03-01T12:29:00"/>
    <d v="2024-03-01T12:36:00"/>
    <d v="2024-03-01T12:52:00"/>
    <d v="2024-03-01T13:19:00"/>
    <d v="2024-03-01T13:19:00"/>
    <d v="2024-03-01T14:57:00"/>
    <n v="0.86"/>
    <n v="3"/>
    <n v="6"/>
    <n v="0.23"/>
    <d v="1899-12-30T00:31:45"/>
    <n v="0"/>
    <s v="Walk-in"/>
    <n v="0.37615923360604842"/>
    <m/>
    <n v="26.000000000931323"/>
    <m/>
    <n v="150.99999999976717"/>
    <s v="الجمعة"/>
    <m/>
    <m/>
    <m/>
    <n v="-4.0000000025611371"/>
    <n v="26.000000000931323"/>
  </r>
  <r>
    <s v="P100742"/>
    <s v="Emergency"/>
    <s v="Urgent Care"/>
    <s v="Scheduled"/>
    <d v="2024-02-18T00:00:00"/>
    <d v="2024-02-18T11:30:00"/>
    <d v="2024-02-18T11:24:00"/>
    <s v="Morning"/>
    <d v="2024-02-18T11:27:00"/>
    <d v="2024-02-18T11:41:00"/>
    <d v="2024-02-18T12:17:00"/>
    <d v="2024-02-18T12:25:00"/>
    <d v="2024-02-18T12:50:00"/>
    <d v="2024-02-18T14:18:00"/>
    <n v="0.53"/>
    <n v="6"/>
    <n v="15"/>
    <n v="0.33"/>
    <m/>
    <n v="1"/>
    <s v="Online"/>
    <n v="0.3330238835694127"/>
    <m/>
    <n v="53.000000005122274"/>
    <m/>
    <n v="174.00000000139698"/>
    <s v="الأحد"/>
    <m/>
    <m/>
    <m/>
    <n v="-5.9999999986030161"/>
    <n v="53.000000005122274"/>
  </r>
  <r>
    <s v="P100743"/>
    <s v="Emergency"/>
    <s v="Urgent Care"/>
    <s v="Walk-in"/>
    <d v="2024-01-10T00:00:00"/>
    <d v="2024-01-10T08:45:00"/>
    <d v="2024-01-10T08:24:00"/>
    <s v="Morning"/>
    <d v="2024-01-10T08:27:00"/>
    <d v="2024-01-10T08:36:00"/>
    <d v="2024-01-10T08:47:00"/>
    <d v="2024-01-10T09:18:00"/>
    <d v="2024-01-10T09:49:00"/>
    <d v="2024-01-10T10:25:00"/>
    <n v="0.31"/>
    <n v="2"/>
    <n v="3"/>
    <n v="0.41"/>
    <d v="1899-12-30T00:30:37"/>
    <n v="0"/>
    <s v="Walk-in"/>
    <n v="0.87629232231796284"/>
    <m/>
    <n v="23.000000001629815"/>
    <m/>
    <n v="121.00000000675209"/>
    <s v="الأربعاء"/>
    <m/>
    <m/>
    <m/>
    <n v="-21.000000005587935"/>
    <n v="23.000000001629815"/>
  </r>
  <r>
    <s v="P100747"/>
    <s v="Emergency"/>
    <s v="Urgent Care"/>
    <s v="Emergency"/>
    <d v="2024-01-05T00:00:00"/>
    <d v="2024-01-05T13:15:00"/>
    <d v="2024-01-05T13:07:00"/>
    <s v="Afternoon"/>
    <d v="2024-01-05T13:09:00"/>
    <d v="2024-01-05T13:13:00"/>
    <d v="2024-01-05T13:42:00"/>
    <d v="2024-01-05T14:05:00"/>
    <d v="2024-01-05T14:21:00"/>
    <d v="2024-01-05T16:16:00"/>
    <n v="0.75"/>
    <n v="7"/>
    <n v="15"/>
    <n v="0.2"/>
    <d v="1899-12-30T00:11:30"/>
    <n v="0"/>
    <s v="Walk-in"/>
    <n v="0.40484467165168947"/>
    <m/>
    <n v="34.999999998835847"/>
    <m/>
    <n v="188.99999999790452"/>
    <s v="الجمعة"/>
    <m/>
    <m/>
    <m/>
    <n v="-8.0000000051222742"/>
    <n v="34.999999998835847"/>
  </r>
  <r>
    <s v="P100765"/>
    <s v="Emergency"/>
    <s v="Follow-up"/>
    <s v="Walk-in"/>
    <d v="2024-02-13T00:00:00"/>
    <d v="2024-02-13T10:30:00"/>
    <d v="2024-02-13T10:09:00"/>
    <s v="Morning"/>
    <d v="2024-02-13T10:11:00"/>
    <d v="2024-02-13T10:28:00"/>
    <d v="2024-02-13T10:44:00"/>
    <d v="2024-02-13T10:49:00"/>
    <d v="2024-02-13T11:44:00"/>
    <d v="2024-02-13T13:45:00"/>
    <n v="0.55000000000000004"/>
    <n v="5"/>
    <n v="12"/>
    <n v="0.23"/>
    <d v="1899-12-30T00:14:05"/>
    <n v="0"/>
    <s v="Walk-in"/>
    <n v="0.79437420735332431"/>
    <m/>
    <n v="34.999999998835847"/>
    <m/>
    <n v="215.9999999916181"/>
    <s v="الثلاثاء"/>
    <m/>
    <m/>
    <m/>
    <n v="-20.999999995110556"/>
    <n v="34.999999998835847"/>
  </r>
  <r>
    <s v="P100783"/>
    <s v="Emergency"/>
    <s v="Follow-up"/>
    <s v="Walk-in"/>
    <d v="2024-01-12T00:00:00"/>
    <d v="2024-01-12T14:30:00"/>
    <d v="2024-01-12T13:54:00"/>
    <s v="Afternoon"/>
    <d v="2024-01-12T13:58:00"/>
    <d v="2024-01-12T14:09:00"/>
    <d v="2024-01-12T14:39:00"/>
    <d v="2024-01-12T15:15:00"/>
    <d v="2024-01-12T16:16:00"/>
    <d v="2024-01-12T18:24:00"/>
    <n v="0.37"/>
    <n v="5"/>
    <n v="4"/>
    <n v="0.47"/>
    <d v="1899-12-30T00:01:59"/>
    <n v="0"/>
    <s v="Walk-in"/>
    <n v="0.46221085688947294"/>
    <m/>
    <n v="45"/>
    <m/>
    <n v="270"/>
    <s v="الجمعة"/>
    <m/>
    <m/>
    <m/>
    <n v="-35.999999991618097"/>
    <n v="45"/>
  </r>
  <r>
    <s v="P100838"/>
    <s v="Emergency"/>
    <s v="Follow-up"/>
    <s v="Scheduled"/>
    <d v="2024-01-08T00:00:00"/>
    <d v="2024-01-08T16:30:00"/>
    <d v="2024-01-08T16:11:00"/>
    <s v="Afternoon"/>
    <d v="2024-01-08T16:14:00"/>
    <d v="2024-01-08T16:26:00"/>
    <d v="2024-01-08T16:54:00"/>
    <d v="2024-01-08T17:08:00"/>
    <d v="2024-01-08T17:08:00"/>
    <d v="2024-01-08T17:49:00"/>
    <n v="0.5"/>
    <n v="3"/>
    <n v="3"/>
    <n v="0.25"/>
    <m/>
    <n v="1"/>
    <s v="Online"/>
    <n v="0.5736400759492124"/>
    <m/>
    <n v="43.000000003958121"/>
    <m/>
    <n v="97.999999994644895"/>
    <s v="الإثنين"/>
    <m/>
    <m/>
    <m/>
    <n v="-18.999999999068677"/>
    <n v="43.000000003958121"/>
  </r>
  <r>
    <s v="P100858"/>
    <s v="Emergency"/>
    <s v="Urgent Care"/>
    <s v="Scheduled"/>
    <d v="2024-03-13T00:00:00"/>
    <d v="2024-03-13T13:00:00"/>
    <d v="2024-03-13T12:55:00"/>
    <s v="Afternoon"/>
    <d v="2024-03-13T12:59:00"/>
    <d v="2024-03-13T13:12:00"/>
    <d v="2024-03-13T13:43:00"/>
    <d v="2024-03-13T13:58:00"/>
    <d v="2024-03-13T14:40:00"/>
    <d v="2024-03-13T14:54:00"/>
    <n v="0.71"/>
    <n v="3"/>
    <n v="13"/>
    <n v="0.17"/>
    <m/>
    <n v="1"/>
    <s v="Online"/>
    <n v="0.99051617140530002"/>
    <m/>
    <n v="47.999999999301508"/>
    <m/>
    <n v="119.00000000023283"/>
    <s v="الأربعاء"/>
    <m/>
    <m/>
    <m/>
    <n v="-4.9999999953433871"/>
    <n v="47.999999999301508"/>
  </r>
  <r>
    <s v="P100860"/>
    <s v="Emergency"/>
    <s v="Follow-up"/>
    <s v="Scheduled"/>
    <d v="2024-01-20T00:00:00"/>
    <d v="2024-01-20T10:00:00"/>
    <d v="2024-01-20T09:55:00"/>
    <s v="Morning"/>
    <d v="2024-01-20T09:57:00"/>
    <d v="2024-01-20T10:03:00"/>
    <d v="2024-01-20T11:17:00"/>
    <d v="2024-01-20T11:41:00"/>
    <d v="2024-01-20T11:57:00"/>
    <d v="2024-01-20T13:34:00"/>
    <n v="0.51"/>
    <n v="7"/>
    <n v="15"/>
    <n v="0.19"/>
    <m/>
    <n v="1"/>
    <s v="Online"/>
    <n v="0.20650827364540436"/>
    <m/>
    <n v="81.999999994877726"/>
    <m/>
    <n v="219.00000000139698"/>
    <s v="السبت"/>
    <m/>
    <m/>
    <m/>
    <n v="-4.9999999953433871"/>
    <n v="81.999999994877726"/>
  </r>
  <r>
    <s v="P100865"/>
    <s v="Emergency"/>
    <s v="Urgent Care"/>
    <s v="Scheduled"/>
    <d v="2024-03-09T00:00:00"/>
    <d v="2024-03-09T11:00:00"/>
    <d v="2024-03-09T10:33:00"/>
    <s v="Morning"/>
    <d v="2024-03-09T10:38:00"/>
    <d v="2024-03-09T10:50:00"/>
    <d v="2024-03-09T11:14:00"/>
    <d v="2024-03-09T11:41:00"/>
    <d v="2024-03-09T13:38:00"/>
    <d v="2024-03-09T13:44:00"/>
    <n v="0.83"/>
    <n v="8"/>
    <n v="13"/>
    <n v="0.47"/>
    <m/>
    <n v="1"/>
    <s v="Online"/>
    <n v="0.10630929248186938"/>
    <m/>
    <n v="40.999999997438863"/>
    <m/>
    <n v="191.00000000442378"/>
    <s v="السبت"/>
    <m/>
    <m/>
    <m/>
    <n v="-27.000000004190952"/>
    <n v="40.999999997438863"/>
  </r>
  <r>
    <s v="P100866"/>
    <s v="Emergency"/>
    <s v="Specialist Referral"/>
    <s v="Scheduled"/>
    <d v="2024-01-01T00:00:00"/>
    <d v="2024-01-01T16:15:00"/>
    <d v="2024-01-01T15:56:00"/>
    <s v="Afternoon"/>
    <d v="2024-01-01T15:57:00"/>
    <d v="2024-01-01T16:10:00"/>
    <d v="2024-01-01T16:58:00"/>
    <d v="2024-01-01T17:10:00"/>
    <d v="2024-01-01T17:10:00"/>
    <d v="2024-01-01T17:45:00"/>
    <n v="0.9"/>
    <n v="5"/>
    <n v="12"/>
    <n v="0.27"/>
    <m/>
    <n v="1"/>
    <s v="Online"/>
    <n v="8.6586188727912905E-2"/>
    <m/>
    <n v="61.999999992549419"/>
    <m/>
    <n v="108.99999999906868"/>
    <s v="الإثنين"/>
    <m/>
    <m/>
    <m/>
    <n v="-18.999999999068677"/>
    <n v="61.999999992549419"/>
  </r>
  <r>
    <s v="P100870"/>
    <s v="Emergency"/>
    <s v="Specialist Referral"/>
    <s v="Scheduled"/>
    <d v="2024-02-24T00:00:00"/>
    <d v="2024-02-24T13:15:00"/>
    <d v="2024-02-24T13:05:00"/>
    <s v="Afternoon"/>
    <d v="2024-02-24T13:09:00"/>
    <d v="2024-02-24T13:21:00"/>
    <d v="2024-02-24T13:53:00"/>
    <d v="2024-02-24T14:14:00"/>
    <d v="2024-02-24T14:51:00"/>
    <d v="2024-02-24T16:44:00"/>
    <n v="0.91"/>
    <n v="3"/>
    <n v="15"/>
    <n v="0.33"/>
    <m/>
    <n v="1"/>
    <s v="Online"/>
    <n v="0.90125734954665027"/>
    <m/>
    <n v="47.999999999301508"/>
    <m/>
    <n v="219.00000000139698"/>
    <s v="السبت"/>
    <m/>
    <m/>
    <m/>
    <n v="-10.000000001164153"/>
    <n v="47.999999999301508"/>
  </r>
  <r>
    <s v="P100875"/>
    <s v="Emergency"/>
    <s v="Specialist Referral"/>
    <s v="Scheduled"/>
    <d v="2024-01-27T00:00:00"/>
    <d v="2024-01-27T15:30:00"/>
    <d v="2024-01-27T15:30:00"/>
    <s v="Afternoon"/>
    <d v="2024-01-27T15:34:00"/>
    <d v="2024-01-27T15:44:00"/>
    <d v="2024-01-27T17:15:00"/>
    <d v="2024-01-27T17:33:00"/>
    <d v="2024-01-27T17:33:00"/>
    <d v="2024-01-27T17:40:00"/>
    <n v="0.69"/>
    <n v="2"/>
    <n v="15"/>
    <n v="0.26"/>
    <m/>
    <n v="1"/>
    <s v="Online"/>
    <n v="3.8777336750867253E-2"/>
    <m/>
    <n v="104.99999999650754"/>
    <m/>
    <n v="129.99999999417923"/>
    <s v="السبت"/>
    <m/>
    <m/>
    <m/>
    <n v="0"/>
    <n v="104.99999999650754"/>
  </r>
  <r>
    <s v="P100876"/>
    <s v="Emergency"/>
    <s v="New Patient"/>
    <s v="Scheduled"/>
    <d v="2024-01-06T00:00:00"/>
    <d v="2024-01-06T10:45:00"/>
    <d v="2024-01-06T10:24:00"/>
    <s v="Morning"/>
    <d v="2024-01-06T10:26:00"/>
    <d v="2024-01-06T10:45:00"/>
    <d v="2024-01-06T12:00:00"/>
    <d v="2024-01-06T12:16:00"/>
    <d v="2024-01-06T12:16:00"/>
    <d v="2024-01-06T12:31:00"/>
    <n v="0.65"/>
    <n v="4"/>
    <n v="11"/>
    <n v="0.31"/>
    <m/>
    <n v="1"/>
    <s v="Online"/>
    <n v="8.6660357584548042E-2"/>
    <m/>
    <n v="95.999999998603016"/>
    <m/>
    <n v="126.99999999487773"/>
    <s v="السبت"/>
    <m/>
    <m/>
    <m/>
    <n v="-20.999999995110556"/>
    <n v="95.999999998603016"/>
  </r>
  <r>
    <s v="P100878"/>
    <s v="Emergency"/>
    <s v="Follow-up"/>
    <s v="Scheduled"/>
    <d v="2024-02-28T00:00:00"/>
    <d v="2024-02-28T11:15:00"/>
    <d v="2024-02-28T11:30:00"/>
    <s v="Morning"/>
    <d v="2024-02-28T11:33:00"/>
    <d v="2024-02-28T11:39:00"/>
    <d v="2024-02-28T13:15:00"/>
    <d v="2024-02-28T13:22:00"/>
    <d v="2024-02-28T15:51:00"/>
    <d v="2024-02-28T16:00:00"/>
    <n v="0.63"/>
    <n v="8"/>
    <n v="13"/>
    <n v="0.2"/>
    <m/>
    <n v="1"/>
    <s v="Online"/>
    <n v="0.70295138904579269"/>
    <m/>
    <n v="105.00000000698492"/>
    <m/>
    <n v="270"/>
    <s v="الأربعاء"/>
    <m/>
    <m/>
    <m/>
    <n v="14.99999999650754"/>
    <n v="105.00000000698492"/>
  </r>
  <r>
    <s v="P100891"/>
    <s v="Emergency"/>
    <s v="New Patient"/>
    <s v="Scheduled"/>
    <d v="2024-02-06T00:00:00"/>
    <d v="2024-02-06T11:30:00"/>
    <d v="2024-02-06T11:30:00"/>
    <s v="Morning"/>
    <d v="2024-02-06T11:33:00"/>
    <d v="2024-02-06T11:48:00"/>
    <d v="2024-02-06T12:40:00"/>
    <d v="2024-02-06T13:04:00"/>
    <d v="2024-02-06T13:40:00"/>
    <d v="2024-02-06T14:50:00"/>
    <n v="0.46"/>
    <n v="6"/>
    <n v="6"/>
    <n v="0.43"/>
    <m/>
    <n v="1"/>
    <s v="Online"/>
    <n v="0.90303594139307275"/>
    <m/>
    <n v="70.000000008149073"/>
    <m/>
    <n v="200.00000000232831"/>
    <s v="الثلاثاء"/>
    <m/>
    <m/>
    <m/>
    <n v="0"/>
    <n v="70.000000008149073"/>
  </r>
  <r>
    <s v="P100902"/>
    <s v="Emergency"/>
    <s v="New Patient"/>
    <s v="Scheduled"/>
    <d v="2024-02-10T00:00:00"/>
    <d v="2024-02-10T15:00:00"/>
    <d v="2024-02-10T14:51:00"/>
    <s v="Afternoon"/>
    <d v="2024-02-10T14:53:00"/>
    <d v="2024-02-10T15:01:00"/>
    <d v="2024-02-10T17:29:00"/>
    <d v="2024-02-10T17:49:00"/>
    <d v="2024-02-10T18:05:00"/>
    <d v="2024-02-10T19:22:00"/>
    <n v="0.48"/>
    <n v="7"/>
    <n v="13"/>
    <n v="0.31"/>
    <m/>
    <n v="1"/>
    <s v="Online"/>
    <n v="0.22809755201410264"/>
    <m/>
    <n v="158.00000000162981"/>
    <m/>
    <n v="270.99999999278225"/>
    <s v="السبت"/>
    <m/>
    <m/>
    <m/>
    <n v="-8.9999999979045242"/>
    <n v="158.00000000162981"/>
  </r>
  <r>
    <s v="P100908"/>
    <s v="Emergency"/>
    <s v="Specialist Referral"/>
    <s v="Walk-in"/>
    <d v="2024-01-02T00:00:00"/>
    <d v="2024-01-02T13:45:00"/>
    <d v="2024-01-02T13:45:00"/>
    <s v="Afternoon"/>
    <d v="2024-01-02T13:49:00"/>
    <d v="2024-01-02T14:11:00"/>
    <d v="2024-01-02T14:14:00"/>
    <d v="2024-01-02T14:30:00"/>
    <d v="2024-01-02T15:43:00"/>
    <d v="2024-01-02T15:51:00"/>
    <n v="0.54"/>
    <n v="3"/>
    <n v="14"/>
    <n v="0.47"/>
    <d v="1899-12-30T00:52:25"/>
    <n v="0"/>
    <s v="Walk-in"/>
    <n v="0.66196112950225738"/>
    <m/>
    <n v="29.000000000232831"/>
    <m/>
    <n v="126.00000000209548"/>
    <s v="الثلاثاء"/>
    <m/>
    <m/>
    <m/>
    <n v="0"/>
    <n v="29.000000000232831"/>
  </r>
  <r>
    <s v="P100913"/>
    <s v="Emergency"/>
    <s v="New Patient"/>
    <s v="Scheduled"/>
    <d v="2024-02-03T00:00:00"/>
    <d v="2024-02-03T16:15:00"/>
    <d v="2024-02-03T16:13:00"/>
    <s v="Afternoon"/>
    <d v="2024-02-03T16:17:00"/>
    <d v="2024-02-03T16:24:00"/>
    <d v="2024-02-03T16:36:00"/>
    <d v="2024-02-03T16:53:00"/>
    <d v="2024-02-03T17:30:00"/>
    <d v="2024-02-03T17:34:00"/>
    <n v="0.41"/>
    <n v="4"/>
    <n v="11"/>
    <n v="0.43"/>
    <m/>
    <n v="1"/>
    <s v="Online"/>
    <n v="0.9434110547305139"/>
    <m/>
    <n v="23.000000001629815"/>
    <m/>
    <n v="81.000000002095476"/>
    <s v="السبت"/>
    <m/>
    <m/>
    <m/>
    <n v="-2.000000006519258"/>
    <n v="23.000000001629815"/>
  </r>
  <r>
    <s v="P100936"/>
    <s v="Emergency"/>
    <s v="Follow-up"/>
    <s v="Scheduled"/>
    <d v="2024-02-24T00:00:00"/>
    <d v="2024-02-24T09:00:00"/>
    <d v="2024-02-24T09:05:00"/>
    <s v="Morning"/>
    <d v="2024-02-24T09:08:00"/>
    <d v="2024-02-24T09:15:00"/>
    <d v="2024-02-24T09:41:00"/>
    <d v="2024-02-24T10:11:00"/>
    <d v="2024-02-24T10:31:00"/>
    <d v="2024-02-24T11:28:00"/>
    <n v="0.49"/>
    <n v="2"/>
    <n v="6"/>
    <n v="0.24"/>
    <m/>
    <n v="1"/>
    <s v="Online"/>
    <n v="0.43979870881027128"/>
    <m/>
    <n v="36.000000002095476"/>
    <m/>
    <n v="143.00000000512227"/>
    <s v="السبت"/>
    <m/>
    <m/>
    <m/>
    <n v="4.9999999953433871"/>
    <n v="36.000000002095476"/>
  </r>
  <r>
    <s v="P100948"/>
    <s v="Emergency"/>
    <s v="Urgent Care"/>
    <s v="Scheduled"/>
    <d v="2024-02-25T00:00:00"/>
    <d v="2024-02-25T15:00:00"/>
    <d v="2024-02-25T15:17:00"/>
    <s v="Afternoon"/>
    <d v="2024-02-25T15:21:00"/>
    <d v="2024-02-25T15:28:00"/>
    <d v="2024-02-25T15:32:00"/>
    <d v="2024-02-25T15:45:00"/>
    <d v="2024-02-25T15:45:00"/>
    <d v="2024-02-25T15:51:00"/>
    <n v="0.51"/>
    <n v="7"/>
    <n v="6"/>
    <n v="0.19"/>
    <m/>
    <n v="1"/>
    <s v="Online"/>
    <n v="0.36515644973987949"/>
    <m/>
    <n v="14.99999999650754"/>
    <m/>
    <n v="33.999999995576218"/>
    <s v="الأحد"/>
    <m/>
    <m/>
    <m/>
    <n v="17.000000003026798"/>
    <n v="14.99999999650754"/>
  </r>
  <r>
    <s v="P100963"/>
    <s v="Emergency"/>
    <s v="Specialist Referral"/>
    <s v="Scheduled"/>
    <d v="2024-02-10T00:00:00"/>
    <d v="2024-02-10T14:00:00"/>
    <d v="2024-02-10T13:22:00"/>
    <s v="Afternoon"/>
    <d v="2024-02-10T13:26:00"/>
    <d v="2024-02-10T13:35:00"/>
    <d v="2024-02-10T14:01:00"/>
    <d v="2024-02-10T14:35:00"/>
    <d v="2024-02-10T15:19:00"/>
    <d v="2024-02-10T15:37:00"/>
    <n v="0.34"/>
    <n v="2"/>
    <n v="10"/>
    <n v="0.38"/>
    <m/>
    <n v="1"/>
    <s v="Online"/>
    <n v="7.9795695244065823E-2"/>
    <m/>
    <n v="39.000000001396984"/>
    <m/>
    <n v="135"/>
    <s v="السبت"/>
    <m/>
    <m/>
    <m/>
    <n v="-38.000000008614734"/>
    <n v="39.000000001396984"/>
  </r>
  <r>
    <s v="P100970"/>
    <s v="Emergency"/>
    <s v="Follow-up"/>
    <s v="Scheduled"/>
    <d v="2024-02-18T00:00:00"/>
    <d v="2024-02-18T09:15:00"/>
    <d v="2024-02-18T09:34:00"/>
    <s v="Morning"/>
    <d v="2024-02-18T09:35:00"/>
    <d v="2024-02-18T09:39:00"/>
    <d v="2024-02-18T09:52:00"/>
    <d v="2024-02-18T10:11:00"/>
    <d v="2024-02-18T11:17:00"/>
    <d v="2024-02-18T11:59:00"/>
    <n v="0.65"/>
    <n v="7"/>
    <n v="11"/>
    <n v="0.17"/>
    <m/>
    <n v="1"/>
    <s v="Online"/>
    <n v="2.2257647967294014E-2"/>
    <m/>
    <n v="18.000000006286427"/>
    <m/>
    <n v="145.00000000116415"/>
    <s v="الأحد"/>
    <m/>
    <m/>
    <m/>
    <n v="18.999999999068677"/>
    <n v="18.000000006286427"/>
  </r>
  <r>
    <s v="P100013"/>
    <s v="General Surgery"/>
    <s v="New Patient"/>
    <s v="Scheduled"/>
    <d v="2024-03-04T00:00:00"/>
    <d v="2024-03-04T10:30:00"/>
    <d v="2024-03-04T10:44:00"/>
    <s v="Morning"/>
    <d v="2024-03-04T10:48:00"/>
    <d v="2024-03-04T11:00:00"/>
    <d v="2024-03-04T11:18:00"/>
    <d v="2024-03-04T11:56:00"/>
    <d v="2024-03-04T12:17:00"/>
    <d v="2024-03-04T13:48:00"/>
    <n v="0.73"/>
    <n v="4"/>
    <n v="11"/>
    <n v="0.31"/>
    <m/>
    <n v="1"/>
    <s v="Online"/>
    <n v="0.51769971769213086"/>
    <m/>
    <n v="33.999999995576218"/>
    <m/>
    <n v="183.99999999208376"/>
    <s v="الإثنين"/>
    <m/>
    <m/>
    <m/>
    <n v="14.00000000372529"/>
    <n v="33.999999995576218"/>
  </r>
  <r>
    <s v="P100002"/>
    <s v="General Surgery"/>
    <s v="Specialist Referral"/>
    <s v="Scheduled"/>
    <d v="2024-01-19T00:00:00"/>
    <d v="2024-01-19T16:15:00"/>
    <d v="2024-01-19T16:07:00"/>
    <s v="Afternoon"/>
    <d v="2024-01-19T16:10:00"/>
    <d v="2024-01-19T16:18:00"/>
    <d v="2024-01-19T19:25:00"/>
    <d v="2024-01-19T19:46:00"/>
    <d v="2024-01-19T20:34:00"/>
    <d v="2024-01-19T22:34:00"/>
    <n v="0.9"/>
    <n v="4"/>
    <n v="7"/>
    <n v="0.13"/>
    <m/>
    <n v="1"/>
    <s v="Online"/>
    <n v="0.36571319487869258"/>
    <m/>
    <n v="198.00000000628643"/>
    <m/>
    <n v="387.00000000419095"/>
    <s v="الجمعة"/>
    <m/>
    <m/>
    <m/>
    <n v="-8.0000000051222742"/>
    <n v="198.00000000628643"/>
  </r>
  <r>
    <s v="P100024"/>
    <s v="General Surgery"/>
    <s v="Follow-up"/>
    <s v="Scheduled"/>
    <d v="2024-01-10T00:00:00"/>
    <d v="2024-01-10T12:30:00"/>
    <d v="2024-01-10T12:55:00"/>
    <s v="Afternoon"/>
    <d v="2024-01-10T12:59:00"/>
    <d v="2024-01-10T13:06:00"/>
    <d v="2024-01-10T13:26:00"/>
    <d v="2024-01-10T13:42:00"/>
    <d v="2024-01-10T13:42:00"/>
    <d v="2024-01-10T15:27:00"/>
    <n v="0.64"/>
    <n v="5"/>
    <n v="4"/>
    <n v="0.22"/>
    <m/>
    <n v="1"/>
    <s v="Online"/>
    <n v="0.93283540533532616"/>
    <m/>
    <n v="30.99999999627471"/>
    <m/>
    <n v="152.0000000030268"/>
    <s v="الأربعاء"/>
    <m/>
    <m/>
    <m/>
    <n v="24.999999997671694"/>
    <n v="30.99999999627471"/>
  </r>
  <r>
    <s v="P100042"/>
    <s v="General Surgery"/>
    <s v="Specialist Referral"/>
    <s v="Scheduled"/>
    <d v="2024-01-14T00:00:00"/>
    <d v="2024-01-14T16:30:00"/>
    <d v="2024-01-14T16:21:00"/>
    <s v="Afternoon"/>
    <d v="2024-01-14T16:23:00"/>
    <d v="2024-01-14T16:38:00"/>
    <d v="2024-01-14T16:44:00"/>
    <d v="2024-01-14T16:53:00"/>
    <d v="2024-01-14T16:53:00"/>
    <d v="2024-01-14T17:53:00"/>
    <n v="0.66"/>
    <n v="8"/>
    <n v="4"/>
    <n v="0.15"/>
    <m/>
    <n v="1"/>
    <s v="Online"/>
    <n v="0.32281937230216806"/>
    <m/>
    <n v="23.000000001629815"/>
    <m/>
    <n v="91.999999996041879"/>
    <s v="الأحد"/>
    <m/>
    <m/>
    <m/>
    <n v="-8.9999999979045242"/>
    <n v="23.000000001629815"/>
  </r>
  <r>
    <s v="P100075"/>
    <s v="General Surgery"/>
    <s v="Specialist Referral"/>
    <s v="Walk-in"/>
    <d v="2024-03-22T00:00:00"/>
    <d v="2024-03-22T08:00:00"/>
    <d v="2024-03-22T07:44:00"/>
    <s v="Morning"/>
    <d v="2024-03-22T07:47:00"/>
    <d v="2024-03-22T07:58:00"/>
    <d v="2024-03-22T08:28:00"/>
    <d v="2024-03-22T09:04:00"/>
    <d v="2024-03-22T09:45:00"/>
    <d v="2024-03-22T11:09:00"/>
    <n v="0.7"/>
    <n v="4"/>
    <n v="3"/>
    <n v="0.16"/>
    <d v="1899-12-30T00:48:18"/>
    <n v="0"/>
    <s v="Walk-in"/>
    <n v="0.237857618235924"/>
    <m/>
    <n v="43.999999996740371"/>
    <m/>
    <n v="204.99999999767169"/>
    <s v="الجمعة"/>
    <m/>
    <m/>
    <m/>
    <n v="-15.999999999767169"/>
    <n v="43.999999996740371"/>
  </r>
  <r>
    <s v="P100085"/>
    <s v="General Surgery"/>
    <s v="Follow-up"/>
    <s v="Emergency"/>
    <d v="2024-02-28T00:00:00"/>
    <d v="2024-02-28T10:00:00"/>
    <d v="2024-02-28T09:31:00"/>
    <s v="Morning"/>
    <d v="2024-02-28T09:34:00"/>
    <d v="2024-02-28T09:38:00"/>
    <d v="2024-02-28T09:39:00"/>
    <d v="2024-02-28T09:44:00"/>
    <d v="2024-02-28T10:30:00"/>
    <d v="2024-02-28T10:37:00"/>
    <n v="0.69"/>
    <n v="5"/>
    <n v="6"/>
    <n v="0.45"/>
    <d v="1899-12-30T00:34:18"/>
    <n v="0"/>
    <s v="Walk-in"/>
    <n v="0.38558394234781534"/>
    <m/>
    <n v="8.0000000051222742"/>
    <m/>
    <n v="66.000000005587935"/>
    <s v="الأربعاء"/>
    <m/>
    <m/>
    <m/>
    <n v="-29.000000000232831"/>
    <n v="8.0000000051222742"/>
  </r>
  <r>
    <s v="P100088"/>
    <s v="General Surgery"/>
    <s v="Urgent Care"/>
    <s v="Walk-in"/>
    <d v="2024-01-24T00:00:00"/>
    <d v="2024-01-24T16:15:00"/>
    <d v="2024-01-24T16:05:00"/>
    <s v="Afternoon"/>
    <d v="2024-01-24T16:07:00"/>
    <d v="2024-01-24T16:12:00"/>
    <d v="2024-01-24T18:50:00"/>
    <d v="2024-01-24T18:55:00"/>
    <d v="2024-01-24T19:29:00"/>
    <d v="2024-01-24T20:23:00"/>
    <n v="0.36"/>
    <n v="4"/>
    <n v="15"/>
    <n v="0.32"/>
    <d v="1899-12-30T00:08:11"/>
    <n v="0"/>
    <s v="Walk-in"/>
    <n v="0.78077719487729325"/>
    <m/>
    <n v="164.99999999301508"/>
    <m/>
    <n v="258.00000000279397"/>
    <s v="الأربعاء"/>
    <m/>
    <m/>
    <m/>
    <n v="-10.000000001164153"/>
    <n v="164.99999999301508"/>
  </r>
  <r>
    <s v="P100091"/>
    <s v="General Surgery"/>
    <s v="New Patient"/>
    <s v="Scheduled"/>
    <d v="2024-02-16T00:00:00"/>
    <d v="2024-02-16T09:45:00"/>
    <d v="2024-02-16T09:13:00"/>
    <s v="Morning"/>
    <d v="2024-02-16T09:18:00"/>
    <d v="2024-02-16T09:25:00"/>
    <d v="2024-02-16T10:08:00"/>
    <d v="2024-02-16T10:21:00"/>
    <d v="2024-02-16T10:21:00"/>
    <d v="2024-02-16T10:27:00"/>
    <n v="0.95"/>
    <n v="8"/>
    <n v="10"/>
    <n v="0.46"/>
    <m/>
    <n v="1"/>
    <s v="Online"/>
    <n v="0.2614740476139743"/>
    <m/>
    <n v="55.000000001164153"/>
    <m/>
    <n v="74.000000000232831"/>
    <s v="الجمعة"/>
    <m/>
    <m/>
    <m/>
    <n v="-31.999999999534339"/>
    <n v="55.000000001164153"/>
  </r>
  <r>
    <s v="P100099"/>
    <s v="General Surgery"/>
    <s v="Specialist Referral"/>
    <s v="Scheduled"/>
    <d v="2024-03-09T00:00:00"/>
    <d v="2024-03-09T14:30:00"/>
    <d v="2024-03-09T14:23:00"/>
    <s v="Afternoon"/>
    <d v="2024-03-09T14:28:00"/>
    <d v="2024-03-09T14:30:00"/>
    <d v="2024-03-09T18:09:00"/>
    <d v="2024-03-09T18:27:00"/>
    <d v="2024-03-09T19:51:00"/>
    <d v="2024-03-09T20:04:00"/>
    <n v="0.85"/>
    <n v="5"/>
    <n v="11"/>
    <n v="0.24"/>
    <m/>
    <n v="1"/>
    <s v="Online"/>
    <n v="9.585295293729057E-2"/>
    <m/>
    <n v="225.99999999278225"/>
    <m/>
    <n v="340.99999999045394"/>
    <s v="السبت"/>
    <m/>
    <m/>
    <m/>
    <n v="-6.9999999913852662"/>
    <n v="225.99999999278225"/>
  </r>
  <r>
    <s v="P100113"/>
    <s v="General Surgery"/>
    <s v="Specialist Referral"/>
    <s v="Scheduled"/>
    <d v="2024-03-13T00:00:00"/>
    <d v="2024-03-13T12:30:00"/>
    <d v="2024-03-13T13:12:00"/>
    <s v="Afternoon"/>
    <d v="2024-03-13T13:17:00"/>
    <d v="2024-03-13T13:25:00"/>
    <d v="2024-03-13T14:13:00"/>
    <d v="2024-03-13T14:18:00"/>
    <d v="2024-03-13T14:57:00"/>
    <d v="2024-03-13T15:12:00"/>
    <n v="0.86"/>
    <n v="4"/>
    <n v="4"/>
    <n v="0.26"/>
    <m/>
    <n v="1"/>
    <s v="Online"/>
    <n v="0.695093785338461"/>
    <m/>
    <n v="60.999999999767169"/>
    <m/>
    <n v="119.99999999301508"/>
    <s v="الأربعاء"/>
    <m/>
    <m/>
    <m/>
    <n v="42.000000000698492"/>
    <n v="60.999999999767169"/>
  </r>
  <r>
    <s v="P100129"/>
    <s v="General Surgery"/>
    <s v="Urgent Care"/>
    <s v="Scheduled"/>
    <d v="2024-02-27T00:00:00"/>
    <d v="2024-02-27T15:45:00"/>
    <d v="2024-02-27T15:31:00"/>
    <s v="Afternoon"/>
    <d v="2024-02-27T15:34:00"/>
    <d v="2024-02-27T15:37:00"/>
    <d v="2024-02-27T16:04:00"/>
    <d v="2024-02-27T16:20:00"/>
    <d v="2024-02-27T16:20:00"/>
    <d v="2024-02-27T17:21:00"/>
    <n v="0.43"/>
    <n v="2"/>
    <n v="8"/>
    <n v="0.16"/>
    <m/>
    <n v="1"/>
    <s v="Online"/>
    <n v="0.87544361231181045"/>
    <m/>
    <n v="33.000000002793968"/>
    <m/>
    <n v="110.00000000232831"/>
    <s v="الثلاثاء"/>
    <m/>
    <m/>
    <m/>
    <n v="-14.00000000372529"/>
    <n v="33.000000002793968"/>
  </r>
  <r>
    <s v="P100133"/>
    <s v="General Surgery"/>
    <s v="New Patient"/>
    <s v="Scheduled"/>
    <d v="2024-02-26T00:00:00"/>
    <d v="2024-02-26T08:45:00"/>
    <d v="2024-02-26T08:51:00"/>
    <s v="Morning"/>
    <d v="2024-02-26T08:54:00"/>
    <d v="2024-02-26T08:59:00"/>
    <d v="2024-02-26T10:34:00"/>
    <d v="2024-02-26T10:57:00"/>
    <d v="2024-02-26T11:41:00"/>
    <d v="2024-02-26T11:54:00"/>
    <n v="0.3"/>
    <n v="2"/>
    <n v="6"/>
    <n v="0.32"/>
    <m/>
    <n v="1"/>
    <s v="Online"/>
    <n v="0.36619601940542612"/>
    <m/>
    <n v="103.00000000046566"/>
    <m/>
    <n v="182.99999999930151"/>
    <s v="الإثنين"/>
    <m/>
    <m/>
    <m/>
    <n v="5.9999999986030161"/>
    <n v="103.00000000046566"/>
  </r>
  <r>
    <s v="P100149"/>
    <s v="General Surgery"/>
    <s v="Urgent Care"/>
    <s v="Scheduled"/>
    <d v="2024-01-22T00:00:00"/>
    <d v="2024-01-22T10:45:00"/>
    <d v="2024-01-22T10:21:00"/>
    <s v="Morning"/>
    <d v="2024-01-22T10:24:00"/>
    <d v="2024-01-22T10:33:00"/>
    <d v="2024-01-22T13:05:00"/>
    <d v="2024-01-22T13:15:00"/>
    <d v="2024-01-22T13:15:00"/>
    <d v="2024-01-22T13:27:00"/>
    <n v="0.39"/>
    <n v="7"/>
    <n v="8"/>
    <n v="0.36"/>
    <m/>
    <n v="1"/>
    <s v="Online"/>
    <n v="0.19026759739752264"/>
    <m/>
    <n v="164.00000000023283"/>
    <m/>
    <n v="185.99999999860302"/>
    <s v="الإثنين"/>
    <m/>
    <m/>
    <m/>
    <n v="-23.999999994412065"/>
    <n v="164.00000000023283"/>
  </r>
  <r>
    <s v="P100150"/>
    <s v="General Surgery"/>
    <s v="Follow-up"/>
    <s v="Walk-in"/>
    <d v="2024-03-04T00:00:00"/>
    <d v="2024-03-04T08:15:00"/>
    <d v="2024-03-04T07:54:00"/>
    <s v="Morning"/>
    <d v="2024-03-04T07:56:00"/>
    <d v="2024-03-04T08:03:00"/>
    <d v="2024-03-04T09:44:00"/>
    <d v="2024-03-04T09:53:00"/>
    <d v="2024-03-04T09:53:00"/>
    <d v="2024-03-04T10:04:00"/>
    <n v="0.66"/>
    <n v="5"/>
    <n v="11"/>
    <n v="0.36"/>
    <d v="1899-12-30T00:59:25"/>
    <n v="0"/>
    <s v="Walk-in"/>
    <n v="0.35656101865739809"/>
    <m/>
    <n v="109.99999999185093"/>
    <m/>
    <n v="129.99999999417923"/>
    <s v="الإثنين"/>
    <m/>
    <m/>
    <m/>
    <n v="-20.999999995110556"/>
    <n v="109.99999999185093"/>
  </r>
  <r>
    <s v="P100161"/>
    <s v="General Surgery"/>
    <s v="New Patient"/>
    <s v="Scheduled"/>
    <d v="2024-02-27T00:00:00"/>
    <d v="2024-02-27T10:30:00"/>
    <d v="2024-02-27T10:38:00"/>
    <s v="Morning"/>
    <d v="2024-02-27T10:43:00"/>
    <d v="2024-02-27T10:49:00"/>
    <d v="2024-02-27T12:44:00"/>
    <d v="2024-02-27T13:20:00"/>
    <d v="2024-02-27T15:07:00"/>
    <d v="2024-02-27T16:23:00"/>
    <n v="0.89"/>
    <n v="6"/>
    <n v="8"/>
    <n v="0.49"/>
    <m/>
    <n v="1"/>
    <s v="Online"/>
    <n v="0.96727858990575732"/>
    <m/>
    <n v="125.9999999916181"/>
    <m/>
    <n v="344.99999999301508"/>
    <s v="الثلاثاء"/>
    <m/>
    <m/>
    <m/>
    <n v="8.0000000051222742"/>
    <n v="125.9999999916181"/>
  </r>
  <r>
    <s v="P100164"/>
    <s v="General Surgery"/>
    <s v="Follow-up"/>
    <s v="Scheduled"/>
    <d v="2024-02-13T00:00:00"/>
    <d v="2024-02-13T13:30:00"/>
    <d v="2024-02-13T13:29:00"/>
    <s v="Afternoon"/>
    <d v="2024-02-13T13:34:00"/>
    <d v="2024-02-13T13:36:00"/>
    <d v="2024-02-13T14:56:00"/>
    <d v="2024-02-13T15:29:00"/>
    <d v="2024-02-13T16:06:00"/>
    <d v="2024-02-13T16:26:00"/>
    <n v="0.79"/>
    <n v="6"/>
    <n v="7"/>
    <n v="0.33"/>
    <m/>
    <n v="1"/>
    <s v="Online"/>
    <n v="0.35984499111695567"/>
    <m/>
    <n v="87.000000000698492"/>
    <m/>
    <n v="177.00000000069849"/>
    <s v="الثلاثاء"/>
    <m/>
    <m/>
    <m/>
    <n v="-1.000000003259629"/>
    <n v="87.000000000698492"/>
  </r>
  <r>
    <s v="P100168"/>
    <s v="General Surgery"/>
    <s v="Follow-up"/>
    <s v="Emergency"/>
    <d v="2024-01-16T00:00:00"/>
    <d v="2024-01-16T16:45:00"/>
    <d v="2024-01-16T16:08:00"/>
    <s v="Afternoon"/>
    <d v="2024-01-16T16:09:00"/>
    <d v="2024-01-16T16:17:00"/>
    <d v="2024-01-16T17:35:00"/>
    <d v="2024-01-16T18:11:00"/>
    <d v="2024-01-16T18:37:00"/>
    <d v="2024-01-16T20:48:00"/>
    <n v="0.8"/>
    <n v="4"/>
    <n v="14"/>
    <n v="0.5"/>
    <d v="1899-12-30T00:16:25"/>
    <n v="0"/>
    <s v="Walk-in"/>
    <n v="0.6361558254811891"/>
    <m/>
    <n v="87.000000000698492"/>
    <m/>
    <n v="280.00000000116415"/>
    <s v="الثلاثاء"/>
    <m/>
    <m/>
    <m/>
    <n v="-36.999999994877726"/>
    <n v="87.000000000698492"/>
  </r>
  <r>
    <s v="P100186"/>
    <s v="General Surgery"/>
    <s v="New Patient"/>
    <s v="Scheduled"/>
    <d v="2024-03-21T00:00:00"/>
    <d v="2024-03-21T15:00:00"/>
    <d v="2024-03-21T14:51:00"/>
    <s v="Afternoon"/>
    <d v="2024-03-21T14:52:00"/>
    <d v="2024-03-21T14:59:00"/>
    <d v="2024-03-21T16:09:00"/>
    <d v="2024-03-21T16:33:00"/>
    <d v="2024-03-21T18:10:00"/>
    <d v="2024-03-21T18:21:00"/>
    <n v="0.78"/>
    <n v="2"/>
    <n v="8"/>
    <n v="0.19"/>
    <m/>
    <n v="1"/>
    <s v="Online"/>
    <n v="0.21060565968778033"/>
    <m/>
    <n v="78.000000002793968"/>
    <m/>
    <n v="209.99999999301508"/>
    <s v="الخميس"/>
    <m/>
    <m/>
    <m/>
    <n v="-8.9999999979045242"/>
    <n v="78.000000002793968"/>
  </r>
  <r>
    <s v="P100203"/>
    <s v="General Surgery"/>
    <s v="Urgent Care"/>
    <s v="Scheduled"/>
    <d v="2024-03-29T00:00:00"/>
    <d v="2024-03-29T10:00:00"/>
    <d v="2024-03-29T09:41:00"/>
    <s v="Morning"/>
    <d v="2024-03-29T09:44:00"/>
    <d v="2024-03-29T09:58:00"/>
    <d v="2024-03-29T11:24:00"/>
    <d v="2024-03-29T11:29:00"/>
    <d v="2024-03-29T13:21:00"/>
    <d v="2024-03-29T14:07:00"/>
    <n v="0.3"/>
    <n v="8"/>
    <n v="7"/>
    <n v="0.32"/>
    <m/>
    <n v="1"/>
    <s v="Online"/>
    <n v="0.3388137281951531"/>
    <m/>
    <n v="103.00000000046566"/>
    <m/>
    <n v="265.99999999743886"/>
    <s v="الجمعة"/>
    <m/>
    <m/>
    <m/>
    <n v="-18.999999999068677"/>
    <n v="103.00000000046566"/>
  </r>
  <r>
    <s v="P100209"/>
    <s v="General Surgery"/>
    <s v="Specialist Referral"/>
    <s v="Scheduled"/>
    <d v="2024-03-19T00:00:00"/>
    <d v="2024-03-19T10:30:00"/>
    <d v="2024-03-19T10:06:00"/>
    <s v="Morning"/>
    <d v="2024-03-19T10:09:00"/>
    <d v="2024-03-19T10:17:00"/>
    <d v="2024-03-19T10:42:00"/>
    <d v="2024-03-19T11:05:00"/>
    <d v="2024-03-19T11:40:00"/>
    <d v="2024-03-19T12:39:00"/>
    <n v="0.95"/>
    <n v="3"/>
    <n v="8"/>
    <n v="0.44"/>
    <m/>
    <n v="1"/>
    <s v="Online"/>
    <n v="0.74053303308173579"/>
    <m/>
    <n v="36.000000002095476"/>
    <m/>
    <n v="153.00000000628643"/>
    <s v="الثلاثاء"/>
    <m/>
    <m/>
    <m/>
    <n v="-24.000000004889444"/>
    <n v="36.000000002095476"/>
  </r>
  <r>
    <s v="P100217"/>
    <s v="General Surgery"/>
    <s v="New Patient"/>
    <s v="Scheduled"/>
    <d v="2024-02-07T00:00:00"/>
    <d v="2024-02-07T09:30:00"/>
    <d v="2024-02-07T09:00:00"/>
    <s v="Morning"/>
    <d v="2024-02-07T09:02:00"/>
    <d v="2024-02-07T09:08:00"/>
    <d v="2024-02-07T10:37:00"/>
    <d v="2024-02-07T10:57:00"/>
    <d v="2024-02-07T13:34:00"/>
    <d v="2024-02-07T13:43:00"/>
    <n v="0.67"/>
    <n v="2"/>
    <n v="15"/>
    <n v="0.44"/>
    <m/>
    <n v="1"/>
    <s v="Online"/>
    <n v="0.72745394830945032"/>
    <m/>
    <n v="97.000000001862645"/>
    <m/>
    <n v="283.00000000046566"/>
    <s v="الأربعاء"/>
    <m/>
    <m/>
    <m/>
    <n v="-30.00000000349246"/>
    <n v="97.000000001862645"/>
  </r>
  <r>
    <s v="P100220"/>
    <s v="General Surgery"/>
    <s v="Urgent Care"/>
    <s v="Scheduled"/>
    <d v="2024-01-02T00:00:00"/>
    <d v="2024-01-02T12:15:00"/>
    <d v="2024-01-02T12:09:00"/>
    <s v="Afternoon"/>
    <d v="2024-01-02T12:14:00"/>
    <d v="2024-01-02T12:19:00"/>
    <d v="2024-01-02T13:32:00"/>
    <d v="2024-01-02T13:37:00"/>
    <d v="2024-01-02T13:37:00"/>
    <d v="2024-01-02T13:50:00"/>
    <n v="0.79"/>
    <n v="3"/>
    <n v="11"/>
    <n v="0.41"/>
    <m/>
    <n v="1"/>
    <s v="Online"/>
    <n v="0.93069018218723243"/>
    <m/>
    <n v="82.999999998137355"/>
    <m/>
    <n v="101.00000000442378"/>
    <s v="الثلاثاء"/>
    <m/>
    <m/>
    <m/>
    <n v="-5.9999999986030161"/>
    <n v="82.999999998137355"/>
  </r>
  <r>
    <s v="P100222"/>
    <s v="General Surgery"/>
    <s v="New Patient"/>
    <s v="Scheduled"/>
    <d v="2024-02-13T00:00:00"/>
    <d v="2024-02-13T15:00:00"/>
    <d v="2024-02-13T15:03:00"/>
    <s v="Afternoon"/>
    <d v="2024-02-13T15:04:00"/>
    <d v="2024-02-13T15:15:00"/>
    <d v="2024-02-13T16:40:00"/>
    <d v="2024-02-13T17:03:00"/>
    <d v="2024-02-13T17:50:00"/>
    <d v="2024-02-13T17:58:00"/>
    <n v="0.5"/>
    <n v="5"/>
    <n v="13"/>
    <n v="0.34"/>
    <m/>
    <n v="1"/>
    <s v="Online"/>
    <n v="0.74745890154315209"/>
    <m/>
    <n v="97.000000001862645"/>
    <m/>
    <n v="175.00000000465661"/>
    <s v="الثلاثاء"/>
    <m/>
    <m/>
    <m/>
    <n v="2.9999999993015081"/>
    <n v="97.000000001862645"/>
  </r>
  <r>
    <s v="P100226"/>
    <s v="General Surgery"/>
    <s v="New Patient"/>
    <s v="Scheduled"/>
    <d v="2024-02-17T00:00:00"/>
    <d v="2024-02-17T10:30:00"/>
    <d v="2024-02-17T10:27:00"/>
    <s v="Morning"/>
    <d v="2024-02-17T10:30:00"/>
    <d v="2024-02-17T10:34:00"/>
    <d v="2024-02-17T11:07:00"/>
    <d v="2024-02-17T11:28:00"/>
    <d v="2024-02-17T11:28:00"/>
    <d v="2024-02-17T11:40:00"/>
    <n v="0.73"/>
    <n v="2"/>
    <n v="11"/>
    <n v="0.38"/>
    <m/>
    <n v="1"/>
    <s v="Online"/>
    <n v="0.57558948808505972"/>
    <m/>
    <n v="39.999999994179234"/>
    <m/>
    <n v="72.999999996973202"/>
    <s v="السبت"/>
    <m/>
    <m/>
    <m/>
    <n v="-2.9999999993015081"/>
    <n v="39.999999994179234"/>
  </r>
  <r>
    <s v="P100233"/>
    <s v="General Surgery"/>
    <s v="Follow-up"/>
    <s v="Scheduled"/>
    <d v="2024-01-13T00:00:00"/>
    <d v="2024-01-13T08:15:00"/>
    <d v="2024-01-13T08:05:00"/>
    <s v="Morning"/>
    <d v="2024-01-13T08:08:00"/>
    <d v="2024-01-13T08:15:00"/>
    <d v="2024-01-13T09:29:00"/>
    <d v="2024-01-13T10:02:00"/>
    <d v="2024-01-13T11:26:00"/>
    <d v="2024-01-13T12:36:00"/>
    <n v="0.9"/>
    <n v="5"/>
    <n v="7"/>
    <n v="0.47"/>
    <m/>
    <n v="1"/>
    <s v="Online"/>
    <n v="0.56957597566570484"/>
    <m/>
    <n v="84.000000001396984"/>
    <m/>
    <n v="271.00000000325963"/>
    <s v="السبت"/>
    <m/>
    <m/>
    <m/>
    <n v="-10.000000001164153"/>
    <n v="84.000000001396984"/>
  </r>
  <r>
    <s v="P100235"/>
    <s v="General Surgery"/>
    <s v="Specialist Referral"/>
    <s v="Scheduled"/>
    <d v="2024-02-11T00:00:00"/>
    <d v="2024-02-11T08:45:00"/>
    <d v="2024-02-11T08:23:00"/>
    <s v="Morning"/>
    <d v="2024-02-11T08:26:00"/>
    <d v="2024-02-11T08:34:00"/>
    <d v="2024-02-11T09:52:00"/>
    <d v="2024-02-11T09:57:00"/>
    <d v="2024-02-11T09:57:00"/>
    <d v="2024-02-11T10:07:00"/>
    <n v="0.53"/>
    <n v="2"/>
    <n v="8"/>
    <n v="0.27"/>
    <m/>
    <n v="1"/>
    <s v="Online"/>
    <n v="0.92678892870637597"/>
    <m/>
    <n v="88.999999996740371"/>
    <m/>
    <n v="103.99999999324791"/>
    <s v="الأحد"/>
    <m/>
    <m/>
    <m/>
    <n v="-21.999999998370185"/>
    <n v="88.999999996740371"/>
  </r>
  <r>
    <s v="P100238"/>
    <s v="General Surgery"/>
    <s v="New Patient"/>
    <s v="Scheduled"/>
    <d v="2024-03-01T00:00:00"/>
    <d v="2024-03-01T11:00:00"/>
    <d v="2024-03-01T10:54:00"/>
    <s v="Morning"/>
    <d v="2024-03-01T10:57:00"/>
    <d v="2024-03-01T11:07:00"/>
    <d v="2024-03-01T12:42:00"/>
    <d v="2024-03-01T13:00:00"/>
    <d v="2024-03-01T13:00:00"/>
    <d v="2024-03-01T14:24:00"/>
    <n v="0.52"/>
    <n v="3"/>
    <n v="15"/>
    <n v="0.47"/>
    <m/>
    <n v="1"/>
    <s v="Online"/>
    <n v="0.50059070986119703"/>
    <m/>
    <n v="107.99999999580905"/>
    <m/>
    <n v="209.99999999301508"/>
    <s v="الجمعة"/>
    <m/>
    <m/>
    <m/>
    <n v="-5.9999999986030161"/>
    <n v="107.99999999580905"/>
  </r>
  <r>
    <s v="P100268"/>
    <s v="General Surgery"/>
    <s v="Follow-up"/>
    <s v="Scheduled"/>
    <d v="2024-01-30T00:00:00"/>
    <d v="2024-01-30T08:45:00"/>
    <d v="2024-01-30T08:27:00"/>
    <s v="Morning"/>
    <d v="2024-01-30T08:29:00"/>
    <d v="2024-01-30T08:42:00"/>
    <d v="2024-01-30T09:15:00"/>
    <d v="2024-01-30T09:33:00"/>
    <d v="2024-01-30T09:55:00"/>
    <d v="2024-01-30T11:10:00"/>
    <n v="0.51"/>
    <n v="7"/>
    <n v="5"/>
    <n v="0.18"/>
    <m/>
    <n v="1"/>
    <s v="Online"/>
    <n v="0.46979003979244538"/>
    <m/>
    <n v="47.999999999301508"/>
    <m/>
    <n v="163.00000000745058"/>
    <s v="الثلاثاء"/>
    <m/>
    <m/>
    <m/>
    <n v="-18.000000006286427"/>
    <n v="47.999999999301508"/>
  </r>
  <r>
    <s v="P100273"/>
    <s v="General Surgery"/>
    <s v="Specialist Referral"/>
    <s v="Emergency"/>
    <d v="2024-02-03T00:00:00"/>
    <d v="2024-02-03T16:45:00"/>
    <d v="2024-02-03T16:26:00"/>
    <s v="Afternoon"/>
    <d v="2024-02-03T16:30:00"/>
    <d v="2024-02-03T16:35:00"/>
    <d v="2024-02-03T19:15:00"/>
    <d v="2024-02-03T19:20:00"/>
    <d v="2024-02-03T19:20:00"/>
    <d v="2024-02-03T19:35:00"/>
    <n v="0.42"/>
    <n v="3"/>
    <n v="11"/>
    <n v="0.24"/>
    <d v="1899-12-30T00:34:12"/>
    <n v="0"/>
    <s v="Walk-in"/>
    <n v="0.34131489851615715"/>
    <m/>
    <n v="169.0000000060536"/>
    <m/>
    <n v="188.99999999790452"/>
    <s v="السبت"/>
    <m/>
    <m/>
    <m/>
    <n v="-18.999999999068677"/>
    <n v="169.0000000060536"/>
  </r>
  <r>
    <s v="P100290"/>
    <s v="General Surgery"/>
    <s v="New Patient"/>
    <s v="Emergency"/>
    <d v="2024-01-28T00:00:00"/>
    <d v="2024-01-28T15:00:00"/>
    <d v="2024-01-28T14:13:00"/>
    <s v="Afternoon"/>
    <d v="2024-01-28T14:15:00"/>
    <d v="2024-01-28T14:19:00"/>
    <d v="2024-01-28T14:50:00"/>
    <d v="2024-01-28T15:06:00"/>
    <d v="2024-01-28T15:06:00"/>
    <d v="2024-01-28T16:24:00"/>
    <n v="0.46"/>
    <n v="6"/>
    <n v="8"/>
    <n v="0.48"/>
    <d v="1899-12-30T00:18:58"/>
    <n v="0"/>
    <s v="Walk-in"/>
    <n v="0.71637696088939196"/>
    <m/>
    <n v="36.999999994877726"/>
    <m/>
    <n v="130.99999999743886"/>
    <s v="الأحد"/>
    <m/>
    <m/>
    <m/>
    <n v="-46.999999996041879"/>
    <n v="36.999999994877726"/>
  </r>
  <r>
    <s v="P100291"/>
    <s v="General Surgery"/>
    <s v="Urgent Care"/>
    <s v="Scheduled"/>
    <d v="2024-03-04T00:00:00"/>
    <d v="2024-03-04T10:15:00"/>
    <d v="2024-03-04T10:09:00"/>
    <s v="Morning"/>
    <d v="2024-03-04T10:12:00"/>
    <d v="2024-03-04T10:20:00"/>
    <d v="2024-03-04T10:37:00"/>
    <d v="2024-03-04T11:07:00"/>
    <d v="2024-03-04T11:23:00"/>
    <d v="2024-03-04T12:23:00"/>
    <n v="0.72"/>
    <n v="6"/>
    <n v="8"/>
    <n v="0.24"/>
    <m/>
    <n v="1"/>
    <s v="Online"/>
    <n v="0.67998904848728425"/>
    <m/>
    <n v="27.999999996973202"/>
    <m/>
    <n v="133.99999999674037"/>
    <s v="الإثنين"/>
    <m/>
    <m/>
    <m/>
    <n v="-5.9999999986030161"/>
    <n v="27.999999996973202"/>
  </r>
  <r>
    <s v="P100314"/>
    <s v="General Surgery"/>
    <s v="Follow-up"/>
    <s v="Emergency"/>
    <d v="2024-01-22T00:00:00"/>
    <d v="2024-01-22T09:00:00"/>
    <d v="2024-01-22T09:01:00"/>
    <s v="Morning"/>
    <d v="2024-01-22T09:05:00"/>
    <d v="2024-01-22T09:10:00"/>
    <d v="2024-01-22T09:53:00"/>
    <d v="2024-01-22T10:01:00"/>
    <d v="2024-01-22T11:48:00"/>
    <d v="2024-01-22T12:06:00"/>
    <n v="0.53"/>
    <n v="8"/>
    <n v="14"/>
    <n v="0.43"/>
    <d v="1899-12-30T00:08:40"/>
    <n v="0"/>
    <s v="Walk-in"/>
    <n v="0.26111377612022157"/>
    <m/>
    <n v="52.000000001862645"/>
    <m/>
    <n v="184.99999999534339"/>
    <s v="الإثنين"/>
    <m/>
    <m/>
    <m/>
    <n v="1.000000003259629"/>
    <n v="52.000000001862645"/>
  </r>
  <r>
    <s v="P100318"/>
    <s v="General Surgery"/>
    <s v="Urgent Care"/>
    <s v="Scheduled"/>
    <d v="2024-02-07T00:00:00"/>
    <d v="2024-02-07T10:00:00"/>
    <d v="2024-02-07T09:46:00"/>
    <s v="Morning"/>
    <d v="2024-02-07T09:49:00"/>
    <d v="2024-02-07T09:58:00"/>
    <d v="2024-02-07T12:00:00"/>
    <d v="2024-02-07T12:14:00"/>
    <d v="2024-02-07T12:57:00"/>
    <d v="2024-02-07T13:57:00"/>
    <n v="0.43"/>
    <n v="4"/>
    <n v="10"/>
    <n v="0.46"/>
    <m/>
    <n v="1"/>
    <s v="Online"/>
    <n v="0.73385684689080022"/>
    <m/>
    <n v="133.99999999674037"/>
    <m/>
    <n v="251.00000000093132"/>
    <s v="الأربعاء"/>
    <m/>
    <m/>
    <m/>
    <n v="-13.999999993247911"/>
    <n v="133.99999999674037"/>
  </r>
  <r>
    <s v="P100324"/>
    <s v="General Surgery"/>
    <s v="Specialist Referral"/>
    <s v="Scheduled"/>
    <d v="2024-01-01T00:00:00"/>
    <d v="2024-01-01T10:45:00"/>
    <d v="2024-01-01T10:03:00"/>
    <s v="Morning"/>
    <d v="2024-01-01T10:06:00"/>
    <d v="2024-01-01T10:13:00"/>
    <d v="2024-01-01T10:20:00"/>
    <d v="2024-01-01T10:29:00"/>
    <d v="2024-01-01T10:29:00"/>
    <d v="2024-01-01T11:49:00"/>
    <n v="0.69"/>
    <n v="2"/>
    <n v="13"/>
    <n v="0.42"/>
    <m/>
    <n v="1"/>
    <s v="Online"/>
    <n v="0.13329054187860412"/>
    <m/>
    <n v="17.000000003026798"/>
    <m/>
    <n v="105.99999999976717"/>
    <s v="الإثنين"/>
    <m/>
    <m/>
    <m/>
    <n v="-42.000000000698492"/>
    <n v="17.000000003026798"/>
  </r>
  <r>
    <s v="P100341"/>
    <s v="General Surgery"/>
    <s v="Urgent Care"/>
    <s v="Scheduled"/>
    <d v="2024-02-07T00:00:00"/>
    <d v="2024-02-07T09:00:00"/>
    <d v="2024-02-07T08:48:00"/>
    <s v="Morning"/>
    <d v="2024-02-07T08:50:00"/>
    <d v="2024-02-07T08:52:00"/>
    <d v="2024-02-07T09:35:00"/>
    <d v="2024-02-07T09:59:00"/>
    <d v="2024-02-07T11:07:00"/>
    <d v="2024-02-07T11:19:00"/>
    <n v="0.6"/>
    <n v="7"/>
    <n v="15"/>
    <n v="0.26"/>
    <m/>
    <n v="1"/>
    <s v="Online"/>
    <n v="0.46275752649008506"/>
    <m/>
    <n v="46.999999996041879"/>
    <m/>
    <n v="150.99999999976717"/>
    <s v="الأربعاء"/>
    <m/>
    <m/>
    <m/>
    <n v="-11.999999997206032"/>
    <n v="46.999999996041879"/>
  </r>
  <r>
    <s v="P100345"/>
    <s v="General Surgery"/>
    <s v="Urgent Care"/>
    <s v="Scheduled"/>
    <d v="2024-02-27T00:00:00"/>
    <d v="2024-02-27T15:15:00"/>
    <d v="2024-02-27T15:36:00"/>
    <s v="Afternoon"/>
    <d v="2024-02-27T15:41:00"/>
    <d v="2024-02-27T15:48:00"/>
    <d v="2024-02-27T16:17:00"/>
    <d v="2024-02-27T16:34:00"/>
    <d v="2024-02-27T16:56:00"/>
    <d v="2024-02-27T18:40:00"/>
    <n v="0.77"/>
    <n v="3"/>
    <n v="13"/>
    <n v="0.28999999999999998"/>
    <m/>
    <n v="1"/>
    <s v="Online"/>
    <n v="0.36331982436398635"/>
    <m/>
    <n v="40.999999997438863"/>
    <m/>
    <n v="184.00000000256114"/>
    <s v="الثلاثاء"/>
    <m/>
    <m/>
    <m/>
    <n v="21.000000005587935"/>
    <n v="40.999999997438863"/>
  </r>
  <r>
    <s v="P100375"/>
    <s v="General Surgery"/>
    <s v="Follow-up"/>
    <s v="Emergency"/>
    <d v="2024-01-13T00:00:00"/>
    <d v="2024-01-13T13:15:00"/>
    <d v="2024-01-13T12:53:00"/>
    <s v="Afternoon"/>
    <d v="2024-01-13T12:57:00"/>
    <d v="2024-01-13T13:01:00"/>
    <d v="2024-01-13T14:05:00"/>
    <d v="2024-01-13T14:30:00"/>
    <d v="2024-01-13T14:54:00"/>
    <d v="2024-01-13T14:56:00"/>
    <n v="0.93"/>
    <n v="6"/>
    <n v="14"/>
    <n v="0.42"/>
    <d v="1899-12-30T00:56:09"/>
    <n v="0"/>
    <s v="Walk-in"/>
    <n v="0.65240123714304399"/>
    <m/>
    <n v="71.999999993713573"/>
    <m/>
    <n v="122.99999999231659"/>
    <s v="السبت"/>
    <m/>
    <m/>
    <m/>
    <n v="-21.999999998370185"/>
    <n v="71.999999993713573"/>
  </r>
  <r>
    <s v="P100380"/>
    <s v="General Surgery"/>
    <s v="New Patient"/>
    <s v="Scheduled"/>
    <d v="2024-03-21T00:00:00"/>
    <d v="2024-03-21T15:45:00"/>
    <d v="2024-03-21T15:10:00"/>
    <s v="Afternoon"/>
    <d v="2024-03-21T15:12:00"/>
    <d v="2024-03-21T15:16:00"/>
    <d v="2024-03-21T15:28:00"/>
    <d v="2024-03-21T16:01:00"/>
    <d v="2024-03-21T17:07:00"/>
    <d v="2024-03-21T17:13:00"/>
    <n v="0.95"/>
    <n v="6"/>
    <n v="4"/>
    <n v="0.35"/>
    <m/>
    <n v="1"/>
    <s v="Online"/>
    <n v="0.85657878945065657"/>
    <m/>
    <n v="17.999999995809048"/>
    <m/>
    <n v="123.00000000279397"/>
    <s v="الخميس"/>
    <m/>
    <m/>
    <m/>
    <n v="-34.999999998835847"/>
    <n v="17.999999995809048"/>
  </r>
  <r>
    <s v="P100386"/>
    <s v="General Surgery"/>
    <s v="Follow-up"/>
    <s v="Scheduled"/>
    <d v="2024-02-03T00:00:00"/>
    <d v="2024-02-03T15:15:00"/>
    <d v="2024-02-03T15:05:00"/>
    <s v="Afternoon"/>
    <d v="2024-02-03T15:09:00"/>
    <d v="2024-02-03T15:15:00"/>
    <d v="2024-02-03T15:58:00"/>
    <d v="2024-02-03T16:21:00"/>
    <d v="2024-02-03T16:49:00"/>
    <d v="2024-02-03T17:06:00"/>
    <n v="0.41"/>
    <n v="4"/>
    <n v="3"/>
    <n v="0.28000000000000003"/>
    <m/>
    <n v="1"/>
    <s v="Online"/>
    <n v="0.12510501801006624"/>
    <m/>
    <n v="53.000000005122274"/>
    <m/>
    <n v="121.00000000675209"/>
    <s v="السبت"/>
    <m/>
    <m/>
    <m/>
    <n v="-10.000000001164153"/>
    <n v="53.000000005122274"/>
  </r>
  <r>
    <s v="P100388"/>
    <s v="General Surgery"/>
    <s v="Follow-up"/>
    <s v="Scheduled"/>
    <d v="2024-03-08T00:00:00"/>
    <d v="2024-03-08T08:45:00"/>
    <d v="2024-03-08T08:27:00"/>
    <s v="Morning"/>
    <d v="2024-03-08T08:32:00"/>
    <d v="2024-03-08T08:38:00"/>
    <d v="2024-03-08T10:44:00"/>
    <d v="2024-03-08T11:03:00"/>
    <d v="2024-03-08T11:03:00"/>
    <d v="2024-03-08T11:20:00"/>
    <n v="0.46"/>
    <n v="4"/>
    <n v="7"/>
    <n v="0.36"/>
    <m/>
    <n v="1"/>
    <s v="Online"/>
    <n v="0.90398904967875537"/>
    <m/>
    <n v="137.00000000651926"/>
    <m/>
    <n v="172.99999999813735"/>
    <s v="الجمعة"/>
    <m/>
    <m/>
    <m/>
    <n v="-18.000000006286427"/>
    <n v="137.00000000651926"/>
  </r>
  <r>
    <s v="P100392"/>
    <s v="General Surgery"/>
    <s v="Specialist Referral"/>
    <s v="Scheduled"/>
    <d v="2024-03-22T00:00:00"/>
    <d v="2024-03-22T11:00:00"/>
    <d v="2024-03-22T11:09:00"/>
    <s v="Morning"/>
    <d v="2024-03-22T11:11:00"/>
    <d v="2024-03-22T11:18:00"/>
    <d v="2024-03-22T12:44:00"/>
    <d v="2024-03-22T13:12:00"/>
    <d v="2024-03-22T15:23:00"/>
    <d v="2024-03-22T15:28:00"/>
    <n v="0.56000000000000005"/>
    <n v="6"/>
    <n v="7"/>
    <n v="0.14000000000000001"/>
    <m/>
    <n v="1"/>
    <s v="Online"/>
    <n v="0.47641437470517567"/>
    <m/>
    <n v="94.999999995343387"/>
    <m/>
    <n v="258.99999999557622"/>
    <s v="الجمعة"/>
    <m/>
    <m/>
    <m/>
    <n v="8.9999999979045242"/>
    <n v="94.999999995343387"/>
  </r>
  <r>
    <s v="P100395"/>
    <s v="General Surgery"/>
    <s v="Specialist Referral"/>
    <s v="Scheduled"/>
    <d v="2024-03-09T00:00:00"/>
    <d v="2024-03-09T12:30:00"/>
    <d v="2024-03-09T12:19:00"/>
    <s v="Afternoon"/>
    <d v="2024-03-09T12:23:00"/>
    <d v="2024-03-09T12:31:00"/>
    <d v="2024-03-09T13:32:00"/>
    <d v="2024-03-09T14:03:00"/>
    <d v="2024-03-09T14:26:00"/>
    <d v="2024-03-09T14:45:00"/>
    <n v="0.6"/>
    <n v="6"/>
    <n v="13"/>
    <n v="0.24"/>
    <m/>
    <n v="1"/>
    <s v="Online"/>
    <n v="0.2983878723517801"/>
    <m/>
    <n v="72.999999996973202"/>
    <m/>
    <n v="146.00000000442378"/>
    <s v="السبت"/>
    <m/>
    <m/>
    <m/>
    <n v="-11.000000004423782"/>
    <n v="72.999999996973202"/>
  </r>
  <r>
    <s v="P100409"/>
    <s v="General Surgery"/>
    <s v="New Patient"/>
    <s v="Scheduled"/>
    <d v="2024-03-11T00:00:00"/>
    <d v="2024-03-11T08:30:00"/>
    <d v="2024-03-11T08:21:00"/>
    <s v="Morning"/>
    <d v="2024-03-11T08:22:00"/>
    <d v="2024-03-11T08:26:00"/>
    <d v="2024-03-11T10:24:00"/>
    <d v="2024-03-11T10:50:00"/>
    <d v="2024-03-11T12:01:00"/>
    <d v="2024-03-11T12:10:00"/>
    <n v="0.77"/>
    <n v="6"/>
    <n v="9"/>
    <n v="0.28999999999999998"/>
    <m/>
    <n v="1"/>
    <s v="Online"/>
    <n v="0.69498374980956412"/>
    <m/>
    <n v="123.00000000279397"/>
    <m/>
    <n v="229.00000000256114"/>
    <s v="الإثنين"/>
    <m/>
    <m/>
    <m/>
    <n v="-8.9999999979045242"/>
    <n v="123.00000000279397"/>
  </r>
  <r>
    <s v="P100427"/>
    <s v="General Surgery"/>
    <s v="Follow-up"/>
    <s v="Scheduled"/>
    <d v="2024-03-20T00:00:00"/>
    <d v="2024-03-20T10:00:00"/>
    <d v="2024-03-20T09:53:00"/>
    <s v="Morning"/>
    <d v="2024-03-20T09:55:00"/>
    <d v="2024-03-20T09:59:00"/>
    <d v="2024-03-20T10:43:00"/>
    <d v="2024-03-20T11:05:00"/>
    <d v="2024-03-20T11:45:00"/>
    <d v="2024-03-20T12:30:00"/>
    <n v="0.71"/>
    <n v="6"/>
    <n v="11"/>
    <n v="0.21"/>
    <m/>
    <n v="1"/>
    <s v="Online"/>
    <n v="0.35524813886413342"/>
    <m/>
    <n v="49.999999995343387"/>
    <m/>
    <n v="156.99999999837019"/>
    <s v="الأربعاء"/>
    <m/>
    <m/>
    <m/>
    <n v="-6.9999999913852662"/>
    <n v="49.999999995343387"/>
  </r>
  <r>
    <s v="P100435"/>
    <s v="General Surgery"/>
    <s v="New Patient"/>
    <s v="Scheduled"/>
    <d v="2024-02-02T00:00:00"/>
    <d v="2024-02-02T12:15:00"/>
    <d v="2024-02-02T11:58:00"/>
    <s v="Morning"/>
    <d v="2024-02-02T12:01:00"/>
    <d v="2024-02-02T12:04:00"/>
    <d v="2024-02-02T12:47:00"/>
    <d v="2024-02-02T13:13:00"/>
    <d v="2024-02-02T13:44:00"/>
    <d v="2024-02-02T13:59:00"/>
    <n v="0.7"/>
    <n v="2"/>
    <n v="13"/>
    <n v="0.14000000000000001"/>
    <m/>
    <n v="1"/>
    <s v="Online"/>
    <n v="0.85207383082918176"/>
    <m/>
    <n v="48.999999992083758"/>
    <m/>
    <n v="120.99999999627471"/>
    <s v="الجمعة"/>
    <m/>
    <m/>
    <m/>
    <n v="-16.999999992549419"/>
    <n v="48.999999992083758"/>
  </r>
  <r>
    <s v="P100437"/>
    <s v="General Surgery"/>
    <s v="New Patient"/>
    <s v="Scheduled"/>
    <d v="2024-03-04T00:00:00"/>
    <d v="2024-03-04T09:45:00"/>
    <d v="2024-03-04T09:17:00"/>
    <s v="Morning"/>
    <d v="2024-03-04T09:21:00"/>
    <d v="2024-03-04T09:24:00"/>
    <d v="2024-03-04T09:45:00"/>
    <d v="2024-03-04T10:02:00"/>
    <d v="2024-03-04T10:42:00"/>
    <d v="2024-03-04T11:38:00"/>
    <n v="0.67"/>
    <n v="6"/>
    <n v="7"/>
    <n v="0.45"/>
    <m/>
    <n v="1"/>
    <s v="Online"/>
    <n v="0.92733975762982823"/>
    <m/>
    <n v="27.999999996973202"/>
    <m/>
    <n v="140.99999999860302"/>
    <s v="الإثنين"/>
    <m/>
    <m/>
    <m/>
    <n v="-27.999999996973202"/>
    <n v="27.999999996973202"/>
  </r>
  <r>
    <s v="P100438"/>
    <s v="General Surgery"/>
    <s v="Follow-up"/>
    <s v="Emergency"/>
    <d v="2024-01-01T00:00:00"/>
    <d v="2024-01-01T12:00:00"/>
    <d v="2024-01-01T12:01:00"/>
    <s v="Afternoon"/>
    <d v="2024-01-01T12:05:00"/>
    <d v="2024-01-01T12:09:00"/>
    <d v="2024-01-01T12:45:00"/>
    <d v="2024-01-01T13:14:00"/>
    <d v="2024-01-01T13:52:00"/>
    <d v="2024-01-01T13:58:00"/>
    <n v="0.54"/>
    <n v="3"/>
    <n v="6"/>
    <n v="0.27"/>
    <d v="1899-12-30T00:08:19"/>
    <n v="0"/>
    <s v="Walk-in"/>
    <n v="0.51478288707234976"/>
    <m/>
    <n v="43.999999996740371"/>
    <m/>
    <n v="116.99999999371357"/>
    <s v="الإثنين"/>
    <m/>
    <m/>
    <m/>
    <n v="1.000000003259629"/>
    <n v="43.999999996740371"/>
  </r>
  <r>
    <s v="P100455"/>
    <s v="General Surgery"/>
    <s v="New Patient"/>
    <s v="Scheduled"/>
    <d v="2024-01-06T00:00:00"/>
    <d v="2024-01-06T13:00:00"/>
    <d v="2024-01-06T12:49:00"/>
    <s v="Afternoon"/>
    <d v="2024-01-06T12:53:00"/>
    <d v="2024-01-06T13:04:00"/>
    <d v="2024-01-06T14:38:00"/>
    <d v="2024-01-06T15:06:00"/>
    <d v="2024-01-06T15:32:00"/>
    <d v="2024-01-06T15:47:00"/>
    <n v="0.35"/>
    <n v="7"/>
    <n v="15"/>
    <n v="0.4"/>
    <m/>
    <n v="1"/>
    <s v="Online"/>
    <n v="0.30709400864944691"/>
    <m/>
    <n v="108.99999999906868"/>
    <m/>
    <n v="177.99999999348074"/>
    <s v="السبت"/>
    <m/>
    <m/>
    <m/>
    <n v="-10.999999993946403"/>
    <n v="108.99999999906868"/>
  </r>
  <r>
    <s v="P100463"/>
    <s v="General Surgery"/>
    <s v="Urgent Care"/>
    <s v="Scheduled"/>
    <d v="2024-01-30T00:00:00"/>
    <d v="2024-01-30T13:00:00"/>
    <d v="2024-01-30T12:36:00"/>
    <s v="Afternoon"/>
    <d v="2024-01-30T12:40:00"/>
    <d v="2024-01-30T12:49:00"/>
    <d v="2024-01-30T13:56:00"/>
    <d v="2024-01-30T14:29:00"/>
    <d v="2024-01-30T15:15:00"/>
    <d v="2024-01-30T15:25:00"/>
    <n v="0.52"/>
    <n v="5"/>
    <n v="7"/>
    <n v="0.12"/>
    <m/>
    <n v="1"/>
    <s v="Online"/>
    <n v="0.57425388403821931"/>
    <m/>
    <n v="79.999999998835847"/>
    <m/>
    <n v="168.99999999557622"/>
    <s v="الثلاثاء"/>
    <m/>
    <m/>
    <m/>
    <n v="-23.999999994412065"/>
    <n v="79.999999998835847"/>
  </r>
  <r>
    <s v="P100467"/>
    <s v="General Surgery"/>
    <s v="New Patient"/>
    <s v="Scheduled"/>
    <d v="2024-01-23T00:00:00"/>
    <d v="2024-01-23T11:45:00"/>
    <d v="2024-01-23T11:22:00"/>
    <s v="Morning"/>
    <d v="2024-01-23T11:27:00"/>
    <d v="2024-01-23T11:34:00"/>
    <d v="2024-01-23T12:35:00"/>
    <d v="2024-01-23T12:50:00"/>
    <d v="2024-01-23T12:50:00"/>
    <d v="2024-01-23T14:56:00"/>
    <n v="0.7"/>
    <n v="8"/>
    <n v="3"/>
    <n v="0.35"/>
    <m/>
    <n v="1"/>
    <s v="Online"/>
    <n v="0.26060601086375945"/>
    <m/>
    <n v="72.999999996973202"/>
    <m/>
    <n v="213.99999999557622"/>
    <s v="الثلاثاء"/>
    <m/>
    <m/>
    <m/>
    <n v="-23.000000001629815"/>
    <n v="72.999999996973202"/>
  </r>
  <r>
    <s v="P100470"/>
    <s v="General Surgery"/>
    <s v="Follow-up"/>
    <s v="Scheduled"/>
    <d v="2024-02-15T00:00:00"/>
    <d v="2024-02-15T12:45:00"/>
    <d v="2024-02-15T12:36:00"/>
    <s v="Afternoon"/>
    <d v="2024-02-15T12:40:00"/>
    <d v="2024-02-15T12:53:00"/>
    <d v="2024-02-15T13:24:00"/>
    <d v="2024-02-15T13:44:00"/>
    <d v="2024-02-15T13:44:00"/>
    <d v="2024-02-15T13:56:00"/>
    <n v="0.92"/>
    <n v="8"/>
    <n v="10"/>
    <n v="0.22"/>
    <m/>
    <n v="1"/>
    <s v="Online"/>
    <n v="0.65205998230287732"/>
    <m/>
    <n v="47.999999999301508"/>
    <m/>
    <n v="79.999999998835847"/>
    <s v="الخميس"/>
    <m/>
    <m/>
    <m/>
    <n v="-8.9999999979045242"/>
    <n v="47.999999999301508"/>
  </r>
  <r>
    <s v="P100471"/>
    <s v="General Surgery"/>
    <s v="Follow-up"/>
    <s v="Emergency"/>
    <d v="2024-03-06T00:00:00"/>
    <d v="2024-03-06T12:30:00"/>
    <d v="2024-03-06T12:09:00"/>
    <s v="Afternoon"/>
    <d v="2024-03-06T12:10:00"/>
    <d v="2024-03-06T12:18:00"/>
    <d v="2024-03-06T17:12:00"/>
    <d v="2024-03-06T17:42:00"/>
    <d v="2024-03-06T19:01:00"/>
    <d v="2024-03-06T20:35:00"/>
    <n v="0.37"/>
    <n v="6"/>
    <n v="5"/>
    <n v="0.4"/>
    <d v="1899-12-30T00:12:48"/>
    <n v="0"/>
    <s v="Walk-in"/>
    <n v="0.57568096710058181"/>
    <m/>
    <n v="303.00000000279397"/>
    <m/>
    <n v="506.00000000442378"/>
    <s v="الأربعاء"/>
    <m/>
    <m/>
    <m/>
    <n v="-21.000000005587935"/>
    <n v="303.00000000279397"/>
  </r>
  <r>
    <s v="P100480"/>
    <s v="General Surgery"/>
    <s v="Follow-up"/>
    <s v="Scheduled"/>
    <d v="2024-01-15T00:00:00"/>
    <d v="2024-01-15T13:00:00"/>
    <d v="2024-01-15T12:40:00"/>
    <s v="Afternoon"/>
    <d v="2024-01-15T12:42:00"/>
    <d v="2024-01-15T12:53:00"/>
    <d v="2024-01-15T12:55:00"/>
    <d v="2024-01-15T13:09:00"/>
    <d v="2024-01-15T13:09:00"/>
    <d v="2024-01-15T13:21:00"/>
    <n v="0.6"/>
    <n v="8"/>
    <n v="13"/>
    <n v="0.26"/>
    <m/>
    <n v="1"/>
    <s v="Online"/>
    <n v="0.37179396273600529"/>
    <m/>
    <n v="14.99999999650754"/>
    <m/>
    <n v="40.999999997438863"/>
    <s v="الإثنين"/>
    <m/>
    <m/>
    <m/>
    <n v="-19.999999991850927"/>
    <n v="14.99999999650754"/>
  </r>
  <r>
    <s v="P100484"/>
    <s v="General Surgery"/>
    <s v="New Patient"/>
    <s v="Walk-in"/>
    <d v="2024-02-04T00:00:00"/>
    <d v="2024-02-04T11:15:00"/>
    <d v="2024-02-04T11:07:00"/>
    <s v="Morning"/>
    <d v="2024-02-04T11:12:00"/>
    <d v="2024-02-04T11:23:00"/>
    <d v="2024-02-04T11:42:00"/>
    <d v="2024-02-04T11:52:00"/>
    <d v="2024-02-04T11:52:00"/>
    <d v="2024-02-04T13:43:00"/>
    <n v="0.83"/>
    <n v="7"/>
    <n v="4"/>
    <n v="0.28999999999999998"/>
    <d v="1899-12-30T00:14:14"/>
    <n v="0"/>
    <s v="Walk-in"/>
    <n v="0.32667922985689946"/>
    <m/>
    <n v="35.000000009313226"/>
    <m/>
    <n v="156.00000000558794"/>
    <s v="الأحد"/>
    <m/>
    <m/>
    <m/>
    <n v="-8.0000000051222742"/>
    <n v="35.000000009313226"/>
  </r>
  <r>
    <s v="P100506"/>
    <s v="General Surgery"/>
    <s v="Urgent Care"/>
    <s v="Scheduled"/>
    <d v="2024-02-15T00:00:00"/>
    <d v="2024-02-15T11:15:00"/>
    <d v="2024-02-15T11:14:00"/>
    <s v="Morning"/>
    <d v="2024-02-15T11:19:00"/>
    <d v="2024-02-15T11:28:00"/>
    <d v="2024-02-15T12:36:00"/>
    <d v="2024-02-15T12:58:00"/>
    <d v="2024-02-15T13:15:00"/>
    <d v="2024-02-15T13:20:00"/>
    <n v="0.69"/>
    <n v="5"/>
    <n v="11"/>
    <n v="0.43"/>
    <m/>
    <n v="1"/>
    <s v="Online"/>
    <n v="0.77417167155463962"/>
    <m/>
    <n v="82.000000005355105"/>
    <m/>
    <n v="126.00000000209548"/>
    <s v="الخميس"/>
    <m/>
    <m/>
    <m/>
    <n v="-1.000000003259629"/>
    <n v="82.000000005355105"/>
  </r>
  <r>
    <s v="P100515"/>
    <s v="General Surgery"/>
    <s v="Follow-up"/>
    <s v="Emergency"/>
    <d v="2024-01-30T00:00:00"/>
    <d v="2024-01-30T14:30:00"/>
    <d v="2024-01-30T14:07:00"/>
    <s v="Afternoon"/>
    <d v="2024-01-30T14:08:00"/>
    <d v="2024-01-30T14:17:00"/>
    <d v="2024-01-30T16:40:00"/>
    <d v="2024-01-30T17:02:00"/>
    <d v="2024-01-30T18:02:00"/>
    <d v="2024-01-30T18:46:00"/>
    <n v="0.9"/>
    <n v="6"/>
    <n v="7"/>
    <n v="0.31"/>
    <d v="1899-12-30T00:11:51"/>
    <n v="0"/>
    <s v="Walk-in"/>
    <n v="0.24734778788228229"/>
    <m/>
    <n v="153.00000000628643"/>
    <m/>
    <n v="279.0000000083819"/>
    <s v="الثلاثاء"/>
    <m/>
    <m/>
    <m/>
    <n v="-23.000000001629815"/>
    <n v="153.00000000628643"/>
  </r>
  <r>
    <s v="P100530"/>
    <s v="General Surgery"/>
    <s v="Follow-up"/>
    <s v="Scheduled"/>
    <d v="2024-02-28T00:00:00"/>
    <d v="2024-02-28T16:45:00"/>
    <d v="2024-02-28T16:16:00"/>
    <s v="Afternoon"/>
    <d v="2024-02-28T16:18:00"/>
    <d v="2024-02-28T16:20:00"/>
    <d v="2024-02-28T16:43:00"/>
    <d v="2024-02-28T16:53:00"/>
    <d v="2024-02-28T17:23:00"/>
    <d v="2024-02-28T18:11:00"/>
    <n v="0.56000000000000005"/>
    <n v="8"/>
    <n v="6"/>
    <n v="0.26"/>
    <m/>
    <n v="1"/>
    <s v="Online"/>
    <n v="0.46775167229446468"/>
    <m/>
    <n v="27.000000004190952"/>
    <m/>
    <n v="115.00000000814907"/>
    <s v="الأربعاء"/>
    <m/>
    <m/>
    <m/>
    <n v="-29.000000000232831"/>
    <n v="27.000000004190952"/>
  </r>
  <r>
    <s v="P100575"/>
    <s v="General Surgery"/>
    <s v="New Patient"/>
    <s v="Scheduled"/>
    <d v="2024-01-16T00:00:00"/>
    <d v="2024-01-16T08:45:00"/>
    <d v="2024-01-16T08:41:00"/>
    <s v="Morning"/>
    <d v="2024-01-16T08:45:00"/>
    <d v="2024-01-16T08:49:00"/>
    <d v="2024-01-16T12:32:00"/>
    <d v="2024-01-16T12:45:00"/>
    <d v="2024-01-16T13:40:00"/>
    <d v="2024-01-16T15:16:00"/>
    <n v="0.39"/>
    <n v="2"/>
    <n v="8"/>
    <n v="0.14000000000000001"/>
    <m/>
    <n v="1"/>
    <s v="Online"/>
    <n v="0.48294315715998881"/>
    <m/>
    <n v="230.99999999860302"/>
    <m/>
    <n v="394.99999999883585"/>
    <s v="الثلاثاء"/>
    <m/>
    <m/>
    <m/>
    <n v="-4.0000000025611371"/>
    <n v="230.99999999860302"/>
  </r>
  <r>
    <s v="P100584"/>
    <s v="General Surgery"/>
    <s v="New Patient"/>
    <s v="Emergency"/>
    <d v="2024-03-18T00:00:00"/>
    <d v="2024-03-18T11:00:00"/>
    <d v="2024-03-18T11:00:00"/>
    <s v="Morning"/>
    <d v="2024-03-18T11:02:00"/>
    <d v="2024-03-18T11:08:00"/>
    <d v="2024-03-18T14:57:00"/>
    <d v="2024-03-18T15:17:00"/>
    <d v="2024-03-18T15:17:00"/>
    <d v="2024-03-18T16:18:00"/>
    <n v="0.84"/>
    <n v="4"/>
    <n v="6"/>
    <n v="0.39"/>
    <d v="1899-12-30T00:09:08"/>
    <n v="0"/>
    <s v="Walk-in"/>
    <n v="0.80728554477631964"/>
    <m/>
    <n v="236.99999999720603"/>
    <m/>
    <n v="317.99999999930151"/>
    <s v="الإثنين"/>
    <m/>
    <m/>
    <m/>
    <n v="0"/>
    <n v="236.99999999720603"/>
  </r>
  <r>
    <s v="P100586"/>
    <s v="General Surgery"/>
    <s v="Specialist Referral"/>
    <s v="Emergency"/>
    <d v="2024-03-07T00:00:00"/>
    <d v="2024-03-07T15:45:00"/>
    <d v="2024-03-07T15:41:00"/>
    <s v="Afternoon"/>
    <d v="2024-03-07T15:46:00"/>
    <d v="2024-03-07T15:51:00"/>
    <d v="2024-03-07T16:18:00"/>
    <d v="2024-03-07T16:28:00"/>
    <d v="2024-03-07T16:46:00"/>
    <d v="2024-03-07T17:46:00"/>
    <n v="0.68"/>
    <n v="5"/>
    <n v="9"/>
    <n v="0.37"/>
    <d v="1899-12-30T00:45:49"/>
    <n v="0"/>
    <s v="Walk-in"/>
    <n v="0.97196573341091375"/>
    <m/>
    <n v="37.000000005355105"/>
    <m/>
    <n v="124.99999999883585"/>
    <s v="الخميس"/>
    <m/>
    <m/>
    <m/>
    <n v="-4.0000000025611371"/>
    <n v="37.000000005355105"/>
  </r>
  <r>
    <s v="P100600"/>
    <s v="General Surgery"/>
    <s v="New Patient"/>
    <s v="Walk-in"/>
    <d v="2024-03-04T00:00:00"/>
    <d v="2024-03-04T16:15:00"/>
    <d v="2024-03-04T16:05:00"/>
    <s v="Afternoon"/>
    <d v="2024-03-04T16:08:00"/>
    <d v="2024-03-04T16:17:00"/>
    <d v="2024-03-04T18:59:00"/>
    <d v="2024-03-04T19:12:00"/>
    <d v="2024-03-04T19:28:00"/>
    <d v="2024-03-04T19:32:00"/>
    <n v="0.7"/>
    <n v="7"/>
    <n v="8"/>
    <n v="0.13"/>
    <d v="1899-12-30T00:09:09"/>
    <n v="0"/>
    <s v="Walk-in"/>
    <n v="0.49707539149614888"/>
    <m/>
    <n v="174.00000000139698"/>
    <m/>
    <n v="206.99999999371357"/>
    <s v="الإثنين"/>
    <m/>
    <m/>
    <m/>
    <n v="-10.000000001164153"/>
    <n v="174.00000000139698"/>
  </r>
  <r>
    <s v="P100601"/>
    <s v="General Surgery"/>
    <s v="Specialist Referral"/>
    <s v="Scheduled"/>
    <d v="2024-01-10T00:00:00"/>
    <d v="2024-01-10T13:30:00"/>
    <d v="2024-01-10T13:25:00"/>
    <s v="Afternoon"/>
    <d v="2024-01-10T13:26:00"/>
    <d v="2024-01-10T13:34:00"/>
    <d v="2024-01-10T14:18:00"/>
    <d v="2024-01-10T14:46:00"/>
    <d v="2024-01-10T15:49:00"/>
    <d v="2024-01-10T16:01:00"/>
    <n v="0.34"/>
    <n v="7"/>
    <n v="13"/>
    <n v="0.21"/>
    <m/>
    <n v="1"/>
    <s v="Online"/>
    <n v="0.42471211103376383"/>
    <m/>
    <n v="52.999999994644895"/>
    <m/>
    <n v="155.99999999511056"/>
    <s v="الأربعاء"/>
    <m/>
    <m/>
    <m/>
    <n v="-4.9999999953433871"/>
    <n v="52.999999994644895"/>
  </r>
  <r>
    <s v="P100638"/>
    <s v="General Surgery"/>
    <s v="New Patient"/>
    <s v="Walk-in"/>
    <d v="2024-02-19T00:00:00"/>
    <d v="2024-02-19T11:30:00"/>
    <d v="2024-02-19T11:31:00"/>
    <s v="Morning"/>
    <d v="2024-02-19T11:33:00"/>
    <d v="2024-02-19T11:47:00"/>
    <d v="2024-02-19T14:08:00"/>
    <d v="2024-02-19T14:19:00"/>
    <d v="2024-02-19T15:18:00"/>
    <d v="2024-02-19T17:07:00"/>
    <n v="0.93"/>
    <n v="5"/>
    <n v="10"/>
    <n v="0.12"/>
    <d v="1899-12-30T00:37:42"/>
    <n v="0"/>
    <s v="Walk-in"/>
    <n v="0.12388569332396393"/>
    <m/>
    <n v="156.99999999837019"/>
    <m/>
    <n v="335.99999999511056"/>
    <s v="الإثنين"/>
    <m/>
    <m/>
    <m/>
    <n v="1.000000003259629"/>
    <n v="156.99999999837019"/>
  </r>
  <r>
    <s v="P100642"/>
    <s v="General Surgery"/>
    <s v="Specialist Referral"/>
    <s v="Scheduled"/>
    <d v="2024-03-31T00:00:00"/>
    <d v="2024-03-31T12:30:00"/>
    <d v="2024-03-31T12:47:00"/>
    <s v="Afternoon"/>
    <d v="2024-03-31T12:48:00"/>
    <d v="2024-03-31T12:56:00"/>
    <d v="2024-03-31T15:09:00"/>
    <d v="2024-03-31T15:31:00"/>
    <d v="2024-03-31T18:12:00"/>
    <d v="2024-03-31T18:24:00"/>
    <n v="0.88"/>
    <n v="5"/>
    <n v="13"/>
    <n v="0.39"/>
    <m/>
    <n v="1"/>
    <s v="Online"/>
    <n v="0.13069792784696144"/>
    <m/>
    <n v="142.00000000186265"/>
    <m/>
    <n v="337.00000000884756"/>
    <s v="الأحد"/>
    <m/>
    <m/>
    <m/>
    <n v="16.999999992549419"/>
    <n v="142.00000000186265"/>
  </r>
  <r>
    <s v="P100671"/>
    <s v="General Surgery"/>
    <s v="Follow-up"/>
    <s v="Scheduled"/>
    <d v="2024-02-11T00:00:00"/>
    <d v="2024-02-11T10:00:00"/>
    <d v="2024-02-11T09:42:00"/>
    <s v="Morning"/>
    <d v="2024-02-11T09:47:00"/>
    <d v="2024-02-11T10:04:00"/>
    <d v="2024-02-11T10:27:00"/>
    <d v="2024-02-11T11:04:00"/>
    <d v="2024-02-11T11:42:00"/>
    <d v="2024-02-11T12:25:00"/>
    <n v="0.37"/>
    <n v="3"/>
    <n v="9"/>
    <n v="0.3"/>
    <m/>
    <n v="1"/>
    <s v="Online"/>
    <n v="0.83239795705577357"/>
    <m/>
    <n v="45"/>
    <m/>
    <n v="162.9999999969732"/>
    <s v="الأحد"/>
    <m/>
    <m/>
    <m/>
    <n v="-17.999999995809048"/>
    <n v="45"/>
  </r>
  <r>
    <s v="P100675"/>
    <s v="General Surgery"/>
    <s v="Urgent Care"/>
    <s v="Walk-in"/>
    <d v="2024-03-12T00:00:00"/>
    <d v="2024-03-12T13:30:00"/>
    <d v="2024-03-12T13:22:00"/>
    <s v="Afternoon"/>
    <d v="2024-03-12T13:25:00"/>
    <d v="2024-03-12T13:32:00"/>
    <d v="2024-03-12T14:14:00"/>
    <d v="2024-03-12T14:33:00"/>
    <d v="2024-03-12T15:03:00"/>
    <d v="2024-03-12T16:00:00"/>
    <n v="0.91"/>
    <n v="5"/>
    <n v="7"/>
    <n v="0.2"/>
    <d v="1899-12-30T00:31:09"/>
    <n v="0"/>
    <s v="Walk-in"/>
    <n v="0.44252106477703201"/>
    <m/>
    <n v="52.000000001862645"/>
    <m/>
    <n v="158.00000000162981"/>
    <s v="الثلاثاء"/>
    <m/>
    <m/>
    <m/>
    <n v="-8.0000000051222742"/>
    <n v="52.000000001862645"/>
  </r>
  <r>
    <s v="P100691"/>
    <s v="General Surgery"/>
    <s v="Specialist Referral"/>
    <s v="Walk-in"/>
    <d v="2024-02-19T00:00:00"/>
    <d v="2024-02-19T15:00:00"/>
    <d v="2024-02-19T14:16:00"/>
    <s v="Afternoon"/>
    <d v="2024-02-19T14:20:00"/>
    <d v="2024-02-19T14:26:00"/>
    <d v="2024-02-19T17:23:00"/>
    <d v="2024-02-19T17:36:00"/>
    <d v="2024-02-19T18:55:00"/>
    <d v="2024-02-19T19:45:00"/>
    <n v="0.39"/>
    <n v="3"/>
    <n v="6"/>
    <n v="0.47"/>
    <d v="1899-12-30T00:25:49"/>
    <n v="0"/>
    <s v="Walk-in"/>
    <n v="0.34463495520854504"/>
    <m/>
    <n v="187.00000000186265"/>
    <m/>
    <n v="328.99999999324791"/>
    <s v="الإثنين"/>
    <m/>
    <m/>
    <m/>
    <n v="-43.999999996740371"/>
    <n v="187.00000000186265"/>
  </r>
  <r>
    <s v="P100704"/>
    <s v="General Surgery"/>
    <s v="Specialist Referral"/>
    <s v="Scheduled"/>
    <d v="2024-01-28T00:00:00"/>
    <d v="2024-01-28T12:30:00"/>
    <d v="2024-01-28T11:51:00"/>
    <s v="Morning"/>
    <d v="2024-01-28T11:55:00"/>
    <d v="2024-01-28T11:59:00"/>
    <d v="2024-01-28T12:50:00"/>
    <d v="2024-01-28T13:10:00"/>
    <d v="2024-01-28T13:29:00"/>
    <d v="2024-01-28T15:20:00"/>
    <n v="0.91"/>
    <n v="2"/>
    <n v="12"/>
    <n v="0.1"/>
    <m/>
    <n v="1"/>
    <s v="Online"/>
    <n v="0.73294339226536398"/>
    <m/>
    <n v="58.999999993247911"/>
    <m/>
    <n v="209.00000000023283"/>
    <s v="الأحد"/>
    <m/>
    <m/>
    <m/>
    <n v="-39.000000001396984"/>
    <n v="58.999999993247911"/>
  </r>
  <r>
    <s v="P100707"/>
    <s v="General Surgery"/>
    <s v="New Patient"/>
    <s v="Scheduled"/>
    <d v="2024-02-16T00:00:00"/>
    <d v="2024-02-16T13:45:00"/>
    <d v="2024-02-16T13:49:00"/>
    <s v="Afternoon"/>
    <d v="2024-02-16T13:50:00"/>
    <d v="2024-02-16T13:58:00"/>
    <d v="2024-02-16T14:01:00"/>
    <d v="2024-02-16T14:23:00"/>
    <d v="2024-02-16T15:25:00"/>
    <d v="2024-02-16T15:27:00"/>
    <n v="0.54"/>
    <n v="3"/>
    <n v="9"/>
    <n v="0.38"/>
    <m/>
    <n v="1"/>
    <s v="Online"/>
    <n v="0.12148935118920068"/>
    <m/>
    <n v="11.999999997206032"/>
    <m/>
    <n v="98.000000005122274"/>
    <s v="الجمعة"/>
    <m/>
    <m/>
    <m/>
    <n v="4.0000000025611371"/>
    <n v="11.999999997206032"/>
  </r>
  <r>
    <s v="P100715"/>
    <s v="General Surgery"/>
    <s v="Urgent Care"/>
    <s v="Scheduled"/>
    <d v="2024-01-08T00:00:00"/>
    <d v="2024-01-08T15:45:00"/>
    <d v="2024-01-08T15:20:00"/>
    <s v="Afternoon"/>
    <d v="2024-01-08T15:21:00"/>
    <d v="2024-01-08T15:30:00"/>
    <d v="2024-01-08T16:08:00"/>
    <d v="2024-01-08T16:35:00"/>
    <d v="2024-01-08T17:40:00"/>
    <d v="2024-01-08T19:10:00"/>
    <n v="0.6"/>
    <n v="6"/>
    <n v="7"/>
    <n v="0.15"/>
    <m/>
    <n v="1"/>
    <s v="Online"/>
    <n v="0.90166721101666414"/>
    <m/>
    <n v="47.999999999301508"/>
    <m/>
    <n v="229.99999999534339"/>
    <s v="الإثنين"/>
    <m/>
    <m/>
    <m/>
    <n v="-24.999999997671694"/>
    <n v="47.999999999301508"/>
  </r>
  <r>
    <s v="P100730"/>
    <s v="General Surgery"/>
    <s v="Urgent Care"/>
    <s v="Scheduled"/>
    <d v="2024-01-29T00:00:00"/>
    <d v="2024-01-29T08:00:00"/>
    <d v="2024-01-29T07:38:00"/>
    <s v="Morning"/>
    <d v="2024-01-29T07:40:00"/>
    <d v="2024-01-29T07:50:00"/>
    <d v="2024-01-29T08:20:00"/>
    <d v="2024-01-29T08:40:00"/>
    <d v="2024-01-29T09:35:00"/>
    <d v="2024-01-29T10:57:00"/>
    <n v="0.86"/>
    <n v="3"/>
    <n v="8"/>
    <n v="0.12"/>
    <m/>
    <n v="1"/>
    <s v="Online"/>
    <n v="0.11288003025043836"/>
    <m/>
    <n v="41.999999990221113"/>
    <m/>
    <n v="198.99999999906868"/>
    <s v="الإثنين"/>
    <m/>
    <m/>
    <m/>
    <n v="-21.999999998370185"/>
    <n v="41.999999990221113"/>
  </r>
  <r>
    <s v="P100732"/>
    <s v="General Surgery"/>
    <s v="New Patient"/>
    <s v="Scheduled"/>
    <d v="2024-01-24T00:00:00"/>
    <d v="2024-01-24T10:00:00"/>
    <d v="2024-01-24T09:37:00"/>
    <s v="Morning"/>
    <d v="2024-01-24T09:40:00"/>
    <d v="2024-01-24T09:44:00"/>
    <d v="2024-01-24T10:25:00"/>
    <d v="2024-01-24T10:59:00"/>
    <d v="2024-01-24T11:36:00"/>
    <d v="2024-01-24T11:45:00"/>
    <n v="0.34"/>
    <n v="7"/>
    <n v="8"/>
    <n v="0.34"/>
    <m/>
    <n v="1"/>
    <s v="Online"/>
    <n v="0.32176962307650303"/>
    <m/>
    <n v="48.000000009778887"/>
    <m/>
    <n v="128.00000000861473"/>
    <s v="الأربعاء"/>
    <m/>
    <m/>
    <m/>
    <n v="-23.000000001629815"/>
    <n v="48.000000009778887"/>
  </r>
  <r>
    <s v="P100753"/>
    <s v="General Surgery"/>
    <s v="New Patient"/>
    <s v="Walk-in"/>
    <d v="2024-03-06T00:00:00"/>
    <d v="2024-03-06T09:30:00"/>
    <d v="2024-03-06T08:53:00"/>
    <s v="Morning"/>
    <d v="2024-03-06T08:56:00"/>
    <d v="2024-03-06T09:02:00"/>
    <d v="2024-03-06T09:17:00"/>
    <d v="2024-03-06T09:56:00"/>
    <d v="2024-03-06T10:13:00"/>
    <d v="2024-03-06T10:27:00"/>
    <n v="0.83"/>
    <n v="4"/>
    <n v="11"/>
    <n v="0.22"/>
    <d v="1899-12-30T00:58:10"/>
    <n v="0"/>
    <s v="Walk-in"/>
    <n v="0.22299998363075346"/>
    <m/>
    <n v="24.000000004889444"/>
    <m/>
    <n v="94.000000002561137"/>
    <s v="الأربعاء"/>
    <m/>
    <m/>
    <m/>
    <n v="-37.000000005355105"/>
    <n v="24.000000004889444"/>
  </r>
  <r>
    <s v="P100756"/>
    <s v="General Surgery"/>
    <s v="Urgent Care"/>
    <s v="Walk-in"/>
    <d v="2024-01-14T00:00:00"/>
    <d v="2024-01-14T10:15:00"/>
    <d v="2024-01-14T10:06:00"/>
    <s v="Morning"/>
    <d v="2024-01-14T10:07:00"/>
    <d v="2024-01-14T10:15:00"/>
    <d v="2024-01-14T10:51:00"/>
    <d v="2024-01-14T11:34:00"/>
    <d v="2024-01-14T11:57:00"/>
    <d v="2024-01-14T12:14:00"/>
    <n v="0.9"/>
    <n v="5"/>
    <n v="10"/>
    <n v="0.28999999999999998"/>
    <d v="1899-12-30T00:15:34"/>
    <n v="0"/>
    <s v="Walk-in"/>
    <n v="0.94886617581427846"/>
    <m/>
    <n v="45"/>
    <m/>
    <n v="128.00000000861473"/>
    <s v="الأحد"/>
    <m/>
    <m/>
    <m/>
    <n v="-9.0000000083819032"/>
    <n v="45"/>
  </r>
  <r>
    <s v="P100760"/>
    <s v="General Surgery"/>
    <s v="Follow-up"/>
    <s v="Scheduled"/>
    <d v="2024-01-31T00:00:00"/>
    <d v="2024-01-31T10:45:00"/>
    <d v="2024-01-31T10:33:00"/>
    <s v="Morning"/>
    <d v="2024-01-31T10:35:00"/>
    <d v="2024-01-31T10:44:00"/>
    <d v="2024-01-31T11:26:00"/>
    <d v="2024-01-31T11:42:00"/>
    <d v="2024-01-31T12:38:00"/>
    <d v="2024-01-31T12:40:00"/>
    <n v="0.66"/>
    <n v="2"/>
    <n v="12"/>
    <n v="0.28999999999999998"/>
    <m/>
    <n v="1"/>
    <s v="Online"/>
    <n v="6.5373082621496326E-2"/>
    <m/>
    <n v="53.000000005122274"/>
    <m/>
    <n v="127.0000000053551"/>
    <s v="الأربعاء"/>
    <m/>
    <m/>
    <m/>
    <n v="-11.999999997206032"/>
    <n v="53.000000005122274"/>
  </r>
  <r>
    <s v="P100761"/>
    <s v="General Surgery"/>
    <s v="Urgent Care"/>
    <s v="Scheduled"/>
    <d v="2024-01-26T00:00:00"/>
    <d v="2024-01-26T08:30:00"/>
    <d v="2024-01-26T08:31:00"/>
    <s v="Morning"/>
    <d v="2024-01-26T08:35:00"/>
    <d v="2024-01-26T08:44:00"/>
    <d v="2024-01-26T09:31:00"/>
    <d v="2024-01-26T09:42:00"/>
    <d v="2024-01-26T10:24:00"/>
    <d v="2024-01-26T12:07:00"/>
    <n v="0.61"/>
    <n v="5"/>
    <n v="5"/>
    <n v="0.18"/>
    <m/>
    <n v="1"/>
    <s v="Online"/>
    <n v="0.5343917112241674"/>
    <m/>
    <n v="59.99999999650754"/>
    <m/>
    <n v="216.00000000209548"/>
    <s v="الجمعة"/>
    <m/>
    <m/>
    <m/>
    <n v="1.000000003259629"/>
    <n v="59.99999999650754"/>
  </r>
  <r>
    <s v="P100772"/>
    <s v="General Surgery"/>
    <s v="New Patient"/>
    <s v="Scheduled"/>
    <d v="2024-03-14T00:00:00"/>
    <d v="2024-03-14T10:15:00"/>
    <d v="2024-03-14T09:42:00"/>
    <s v="Morning"/>
    <d v="2024-03-14T09:47:00"/>
    <d v="2024-03-14T09:48:00"/>
    <d v="2024-03-14T11:23:00"/>
    <d v="2024-03-14T11:45:00"/>
    <d v="2024-03-14T12:45:00"/>
    <d v="2024-03-14T13:47:00"/>
    <n v="0.91"/>
    <n v="2"/>
    <n v="14"/>
    <n v="0.32"/>
    <m/>
    <n v="1"/>
    <s v="Online"/>
    <n v="0.19472504854120909"/>
    <m/>
    <n v="101.00000000442378"/>
    <m/>
    <n v="245.00000000232831"/>
    <s v="الخميس"/>
    <m/>
    <m/>
    <m/>
    <n v="-33.000000002793968"/>
    <n v="101.00000000442378"/>
  </r>
  <r>
    <s v="P100827"/>
    <s v="General Surgery"/>
    <s v="Follow-up"/>
    <s v="Emergency"/>
    <d v="2024-03-28T00:00:00"/>
    <d v="2024-03-28T10:15:00"/>
    <d v="2024-03-28T09:53:00"/>
    <s v="Morning"/>
    <d v="2024-03-28T09:56:00"/>
    <d v="2024-03-28T10:02:00"/>
    <d v="2024-03-28T10:10:00"/>
    <d v="2024-03-28T10:35:00"/>
    <d v="2024-03-28T11:09:00"/>
    <d v="2024-03-28T13:20:00"/>
    <n v="0.79"/>
    <n v="3"/>
    <n v="3"/>
    <n v="0.27"/>
    <d v="1899-12-30T00:00:24"/>
    <n v="0"/>
    <s v="Walk-in"/>
    <n v="0.84241346538194983"/>
    <m/>
    <n v="16.999999992549419"/>
    <m/>
    <n v="206.99999999371357"/>
    <s v="الخميس"/>
    <m/>
    <m/>
    <m/>
    <n v="-21.999999998370185"/>
    <n v="16.999999992549419"/>
  </r>
  <r>
    <s v="P100831"/>
    <s v="General Surgery"/>
    <s v="Urgent Care"/>
    <s v="Scheduled"/>
    <d v="2024-02-01T00:00:00"/>
    <d v="2024-02-01T15:15:00"/>
    <d v="2024-02-01T15:24:00"/>
    <s v="Afternoon"/>
    <d v="2024-02-01T15:27:00"/>
    <d v="2024-02-01T15:30:00"/>
    <d v="2024-02-01T15:38:00"/>
    <d v="2024-02-01T16:05:00"/>
    <d v="2024-02-01T18:26:00"/>
    <d v="2024-02-01T18:38:00"/>
    <n v="0.75"/>
    <n v="4"/>
    <n v="6"/>
    <n v="0.47"/>
    <m/>
    <n v="1"/>
    <s v="Online"/>
    <n v="0.88903993952508276"/>
    <m/>
    <n v="13.999999993247911"/>
    <m/>
    <n v="193.99999999324791"/>
    <s v="الخميس"/>
    <m/>
    <m/>
    <m/>
    <n v="9.0000000083819032"/>
    <n v="13.999999993247911"/>
  </r>
  <r>
    <s v="P100833"/>
    <s v="General Surgery"/>
    <s v="Specialist Referral"/>
    <s v="Walk-in"/>
    <d v="2024-03-28T00:00:00"/>
    <d v="2024-03-28T14:00:00"/>
    <d v="2024-03-28T14:06:00"/>
    <s v="Afternoon"/>
    <d v="2024-03-28T14:09:00"/>
    <d v="2024-03-28T14:19:00"/>
    <d v="2024-03-28T15:05:00"/>
    <d v="2024-03-28T15:12:00"/>
    <d v="2024-03-28T18:43:00"/>
    <d v="2024-03-28T18:54:00"/>
    <n v="0.42"/>
    <n v="5"/>
    <n v="7"/>
    <n v="0.26"/>
    <d v="1899-12-30T00:09:29"/>
    <n v="0"/>
    <s v="Walk-in"/>
    <n v="0.38867524204484194"/>
    <m/>
    <n v="58.999999993247911"/>
    <m/>
    <n v="287.99999999580905"/>
    <s v="الخميس"/>
    <m/>
    <m/>
    <m/>
    <n v="5.9999999986030161"/>
    <n v="58.999999993247911"/>
  </r>
  <r>
    <s v="P100836"/>
    <s v="General Surgery"/>
    <s v="Urgent Care"/>
    <s v="Scheduled"/>
    <d v="2024-01-16T00:00:00"/>
    <d v="2024-01-16T15:00:00"/>
    <d v="2024-01-16T14:41:00"/>
    <s v="Afternoon"/>
    <d v="2024-01-16T14:45:00"/>
    <d v="2024-01-16T14:50:00"/>
    <d v="2024-01-16T15:17:00"/>
    <d v="2024-01-16T15:38:00"/>
    <d v="2024-01-16T15:38:00"/>
    <d v="2024-01-16T15:47:00"/>
    <n v="0.94"/>
    <n v="3"/>
    <n v="4"/>
    <n v="0.36"/>
    <m/>
    <n v="1"/>
    <s v="Online"/>
    <n v="0.36470425664464434"/>
    <m/>
    <n v="36.000000002095476"/>
    <m/>
    <n v="65.999999995110556"/>
    <s v="الثلاثاء"/>
    <m/>
    <m/>
    <m/>
    <n v="-18.999999999068677"/>
    <n v="36.000000002095476"/>
  </r>
  <r>
    <s v="P100859"/>
    <s v="General Surgery"/>
    <s v="Follow-up"/>
    <s v="Scheduled"/>
    <d v="2024-02-08T00:00:00"/>
    <d v="2024-02-08T10:00:00"/>
    <d v="2024-02-08T10:18:00"/>
    <s v="Morning"/>
    <d v="2024-02-08T10:22:00"/>
    <d v="2024-02-08T10:31:00"/>
    <d v="2024-02-08T10:43:00"/>
    <d v="2024-02-08T11:05:00"/>
    <d v="2024-02-08T11:05:00"/>
    <d v="2024-02-08T11:19:00"/>
    <n v="0.41"/>
    <n v="6"/>
    <n v="13"/>
    <n v="0.3"/>
    <m/>
    <n v="1"/>
    <s v="Online"/>
    <n v="0.6370532894619847"/>
    <m/>
    <n v="24.999999997671694"/>
    <m/>
    <n v="60.999999999767169"/>
    <s v="الخميس"/>
    <m/>
    <m/>
    <m/>
    <n v="18.000000006286427"/>
    <n v="24.999999997671694"/>
  </r>
  <r>
    <s v="P100880"/>
    <s v="General Surgery"/>
    <s v="New Patient"/>
    <s v="Walk-in"/>
    <d v="2024-03-14T00:00:00"/>
    <d v="2024-03-14T12:00:00"/>
    <d v="2024-03-14T11:24:00"/>
    <s v="Morning"/>
    <d v="2024-03-14T11:28:00"/>
    <d v="2024-03-14T11:35:00"/>
    <d v="2024-03-14T12:28:00"/>
    <d v="2024-03-14T12:33:00"/>
    <d v="2024-03-14T12:49:00"/>
    <d v="2024-03-14T14:44:00"/>
    <n v="0.39"/>
    <n v="6"/>
    <n v="12"/>
    <n v="0.34"/>
    <d v="1899-12-30T00:33:44"/>
    <n v="0"/>
    <s v="Walk-in"/>
    <n v="0.31394618925433038"/>
    <m/>
    <n v="63.999999999068677"/>
    <m/>
    <n v="200.00000000232831"/>
    <s v="الخميس"/>
    <m/>
    <m/>
    <m/>
    <n v="-36.000000002095476"/>
    <n v="63.999999999068677"/>
  </r>
  <r>
    <s v="P100887"/>
    <s v="General Surgery"/>
    <s v="Specialist Referral"/>
    <s v="Emergency"/>
    <d v="2024-02-08T00:00:00"/>
    <d v="2024-02-08T12:30:00"/>
    <d v="2024-02-08T12:19:00"/>
    <s v="Afternoon"/>
    <d v="2024-02-08T12:21:00"/>
    <d v="2024-02-08T12:25:00"/>
    <d v="2024-02-08T14:02:00"/>
    <d v="2024-02-08T14:26:00"/>
    <d v="2024-02-08T14:48:00"/>
    <d v="2024-02-08T15:48:00"/>
    <n v="0.72"/>
    <n v="2"/>
    <n v="10"/>
    <n v="0.47"/>
    <d v="1899-12-30T00:22:20"/>
    <n v="0"/>
    <s v="Walk-in"/>
    <n v="0.76557899517178152"/>
    <m/>
    <n v="103.00000000046566"/>
    <m/>
    <n v="209.00000000023283"/>
    <s v="الخميس"/>
    <m/>
    <m/>
    <m/>
    <n v="-11.000000004423782"/>
    <n v="103.00000000046566"/>
  </r>
  <r>
    <s v="P100893"/>
    <s v="General Surgery"/>
    <s v="Specialist Referral"/>
    <s v="Scheduled"/>
    <d v="2024-03-07T00:00:00"/>
    <d v="2024-03-07T09:30:00"/>
    <d v="2024-03-07T09:14:00"/>
    <s v="Morning"/>
    <d v="2024-03-07T09:15:00"/>
    <d v="2024-03-07T09:17:00"/>
    <d v="2024-03-07T10:22:00"/>
    <d v="2024-03-07T10:51:00"/>
    <d v="2024-03-07T11:25:00"/>
    <d v="2024-03-07T11:33:00"/>
    <n v="0.69"/>
    <n v="2"/>
    <n v="12"/>
    <n v="0.35"/>
    <m/>
    <n v="1"/>
    <s v="Online"/>
    <n v="0.57697973886112086"/>
    <m/>
    <n v="67.999999991152436"/>
    <m/>
    <n v="138.99999999208376"/>
    <s v="الخميس"/>
    <m/>
    <m/>
    <m/>
    <n v="-15.999999999767169"/>
    <n v="67.999999991152436"/>
  </r>
  <r>
    <s v="P100906"/>
    <s v="General Surgery"/>
    <s v="New Patient"/>
    <s v="Emergency"/>
    <d v="2024-03-23T00:00:00"/>
    <d v="2024-03-23T08:30:00"/>
    <d v="2024-03-23T08:22:00"/>
    <s v="Morning"/>
    <d v="2024-03-23T08:27:00"/>
    <d v="2024-03-23T08:34:00"/>
    <d v="2024-03-23T08:39:00"/>
    <d v="2024-03-23T08:56:00"/>
    <d v="2024-03-23T09:57:00"/>
    <d v="2024-03-23T10:09:00"/>
    <n v="0.74"/>
    <n v="7"/>
    <n v="7"/>
    <n v="0.5"/>
    <d v="1899-12-30T00:31:05"/>
    <n v="0"/>
    <s v="Walk-in"/>
    <n v="0.59019303617004015"/>
    <m/>
    <n v="17.000000003026798"/>
    <m/>
    <n v="107.0000000030268"/>
    <s v="السبت"/>
    <m/>
    <m/>
    <m/>
    <n v="-7.9999999946448952"/>
    <n v="17.000000003026798"/>
  </r>
  <r>
    <s v="P100914"/>
    <s v="General Surgery"/>
    <s v="New Patient"/>
    <s v="Scheduled"/>
    <d v="2024-01-05T00:00:00"/>
    <d v="2024-01-05T15:45:00"/>
    <d v="2024-01-05T15:37:00"/>
    <s v="Afternoon"/>
    <d v="2024-01-05T15:40:00"/>
    <d v="2024-01-05T15:49:00"/>
    <d v="2024-01-05T16:42:00"/>
    <d v="2024-01-05T16:57:00"/>
    <d v="2024-01-05T19:55:00"/>
    <d v="2024-01-05T20:13:00"/>
    <n v="0.83"/>
    <n v="3"/>
    <n v="8"/>
    <n v="0.4"/>
    <m/>
    <n v="1"/>
    <s v="Online"/>
    <n v="0.57865925173115651"/>
    <m/>
    <n v="65.000000002328306"/>
    <m/>
    <n v="276.0000000090804"/>
    <s v="الجمعة"/>
    <m/>
    <m/>
    <m/>
    <n v="-8.0000000051222742"/>
    <n v="65.000000002328306"/>
  </r>
  <r>
    <s v="P100927"/>
    <s v="General Surgery"/>
    <s v="Urgent Care"/>
    <s v="Walk-in"/>
    <d v="2024-01-26T00:00:00"/>
    <d v="2024-01-26T10:00:00"/>
    <d v="2024-01-26T10:03:00"/>
    <s v="Morning"/>
    <d v="2024-01-26T10:08:00"/>
    <d v="2024-01-26T10:15:00"/>
    <d v="2024-01-26T12:03:00"/>
    <d v="2024-01-26T12:22:00"/>
    <d v="2024-01-26T13:21:00"/>
    <d v="2024-01-26T13:27:00"/>
    <n v="0.34"/>
    <n v="4"/>
    <n v="7"/>
    <n v="0.3"/>
    <d v="1899-12-30T00:09:53"/>
    <n v="0"/>
    <s v="Walk-in"/>
    <n v="4.2153149227710518E-3"/>
    <m/>
    <n v="120.00000000349246"/>
    <m/>
    <n v="204.00000000488944"/>
    <s v="الجمعة"/>
    <m/>
    <m/>
    <m/>
    <n v="2.9999999993015081"/>
    <n v="120.00000000349246"/>
  </r>
  <r>
    <s v="P100928"/>
    <s v="General Surgery"/>
    <s v="New Patient"/>
    <s v="Scheduled"/>
    <d v="2024-01-22T00:00:00"/>
    <d v="2024-01-22T08:30:00"/>
    <d v="2024-01-22T08:15:00"/>
    <s v="Morning"/>
    <d v="2024-01-22T08:17:00"/>
    <d v="2024-01-22T08:26:00"/>
    <d v="2024-01-22T09:30:00"/>
    <d v="2024-01-22T10:00:00"/>
    <d v="2024-01-22T10:58:00"/>
    <d v="2024-01-22T11:00:00"/>
    <n v="0.86"/>
    <n v="6"/>
    <n v="6"/>
    <n v="0.37"/>
    <m/>
    <n v="1"/>
    <s v="Online"/>
    <n v="0.76392239426365594"/>
    <m/>
    <n v="75.00000000349246"/>
    <m/>
    <n v="165.00000000349246"/>
    <s v="الإثنين"/>
    <m/>
    <m/>
    <m/>
    <n v="-14.99999999650754"/>
    <n v="75.00000000349246"/>
  </r>
  <r>
    <s v="P100931"/>
    <s v="General Surgery"/>
    <s v="Urgent Care"/>
    <s v="Scheduled"/>
    <d v="2024-03-03T00:00:00"/>
    <d v="2024-03-03T11:00:00"/>
    <d v="2024-03-03T10:38:00"/>
    <s v="Morning"/>
    <d v="2024-03-03T10:40:00"/>
    <d v="2024-03-03T10:46:00"/>
    <d v="2024-03-03T14:37:00"/>
    <d v="2024-03-03T15:12:00"/>
    <d v="2024-03-03T16:38:00"/>
    <d v="2024-03-03T17:38:00"/>
    <n v="0.73"/>
    <n v="4"/>
    <n v="14"/>
    <n v="0.37"/>
    <m/>
    <n v="1"/>
    <s v="Online"/>
    <n v="0.70080737308832963"/>
    <m/>
    <n v="238.99999999324791"/>
    <m/>
    <n v="419.99999999650754"/>
    <s v="الأحد"/>
    <m/>
    <m/>
    <m/>
    <n v="-21.999999998370185"/>
    <n v="238.99999999324791"/>
  </r>
  <r>
    <s v="P100938"/>
    <s v="General Surgery"/>
    <s v="Urgent Care"/>
    <s v="Emergency"/>
    <d v="2024-02-04T00:00:00"/>
    <d v="2024-02-04T15:00:00"/>
    <d v="2024-02-04T15:00:00"/>
    <s v="Afternoon"/>
    <d v="2024-02-04T15:01:00"/>
    <d v="2024-02-04T15:10:00"/>
    <d v="2024-02-04T16:55:00"/>
    <d v="2024-02-04T17:14:00"/>
    <d v="2024-02-04T17:44:00"/>
    <d v="2024-02-04T17:55:00"/>
    <n v="0.5"/>
    <n v="2"/>
    <n v="6"/>
    <n v="0.46"/>
    <d v="1899-12-30T00:03:07"/>
    <n v="0"/>
    <s v="Walk-in"/>
    <n v="0.95392073604295902"/>
    <m/>
    <n v="114.99999999767169"/>
    <m/>
    <n v="175.00000000465661"/>
    <s v="الأحد"/>
    <m/>
    <m/>
    <m/>
    <n v="0"/>
    <n v="114.99999999767169"/>
  </r>
  <r>
    <s v="P100961"/>
    <s v="General Surgery"/>
    <s v="New Patient"/>
    <s v="Scheduled"/>
    <d v="2024-03-06T00:00:00"/>
    <d v="2024-03-06T10:15:00"/>
    <d v="2024-03-06T10:03:00"/>
    <s v="Morning"/>
    <d v="2024-03-06T10:07:00"/>
    <d v="2024-03-06T10:13:00"/>
    <d v="2024-03-06T11:07:00"/>
    <d v="2024-03-06T11:24:00"/>
    <d v="2024-03-06T14:55:00"/>
    <d v="2024-03-06T15:51:00"/>
    <n v="0.67"/>
    <n v="5"/>
    <n v="13"/>
    <n v="0.18"/>
    <m/>
    <n v="1"/>
    <s v="Online"/>
    <n v="0.75931616414934189"/>
    <m/>
    <n v="63.999999999068677"/>
    <m/>
    <n v="348.00000000279397"/>
    <s v="الأربعاء"/>
    <m/>
    <m/>
    <m/>
    <n v="-12.000000007683411"/>
    <n v="63.999999999068677"/>
  </r>
  <r>
    <s v="P100975"/>
    <s v="General Surgery"/>
    <s v="Urgent Care"/>
    <s v="Scheduled"/>
    <d v="2024-01-26T00:00:00"/>
    <d v="2024-01-26T11:00:00"/>
    <d v="2024-01-26T10:32:00"/>
    <s v="Morning"/>
    <d v="2024-01-26T10:36:00"/>
    <d v="2024-01-26T10:46:00"/>
    <d v="2024-01-26T10:52:00"/>
    <d v="2024-01-26T11:07:00"/>
    <d v="2024-01-26T11:07:00"/>
    <d v="2024-01-26T12:14:00"/>
    <n v="0.45"/>
    <n v="2"/>
    <n v="15"/>
    <n v="0.25"/>
    <m/>
    <n v="1"/>
    <s v="Online"/>
    <n v="0.35913962964526325"/>
    <m/>
    <n v="20.000000002328306"/>
    <m/>
    <n v="102.00000000768341"/>
    <s v="الجمعة"/>
    <m/>
    <m/>
    <m/>
    <n v="-28.000000007450581"/>
    <n v="20.000000002328306"/>
  </r>
  <r>
    <s v="P100976"/>
    <s v="General Surgery"/>
    <s v="Specialist Referral"/>
    <s v="Walk-in"/>
    <d v="2024-03-22T00:00:00"/>
    <d v="2024-03-22T16:00:00"/>
    <d v="2024-03-22T15:57:00"/>
    <s v="Afternoon"/>
    <d v="2024-03-22T15:58:00"/>
    <d v="2024-03-22T16:03:00"/>
    <d v="2024-03-22T17:02:00"/>
    <d v="2024-03-22T17:25:00"/>
    <d v="2024-03-22T17:25:00"/>
    <d v="2024-03-22T19:11:00"/>
    <n v="0.54"/>
    <n v="3"/>
    <n v="8"/>
    <n v="0.24"/>
    <d v="1899-12-30T00:02:53"/>
    <n v="0"/>
    <s v="Walk-in"/>
    <n v="0.79247359747955415"/>
    <m/>
    <n v="65.000000002328306"/>
    <m/>
    <n v="194.00000000372529"/>
    <s v="الجمعة"/>
    <m/>
    <m/>
    <m/>
    <n v="-2.9999999993015081"/>
    <n v="65.000000002328306"/>
  </r>
  <r>
    <s v="P100988"/>
    <s v="General Surgery"/>
    <s v="New Patient"/>
    <s v="Scheduled"/>
    <d v="2024-02-05T00:00:00"/>
    <d v="2024-02-05T13:15:00"/>
    <d v="2024-02-05T13:03:00"/>
    <s v="Afternoon"/>
    <d v="2024-02-05T13:06:00"/>
    <d v="2024-02-05T13:08:00"/>
    <d v="2024-02-05T13:45:00"/>
    <d v="2024-02-05T14:20:00"/>
    <d v="2024-02-05T14:54:00"/>
    <d v="2024-02-05T15:03:00"/>
    <n v="0.89"/>
    <n v="2"/>
    <n v="14"/>
    <n v="0.4"/>
    <m/>
    <n v="1"/>
    <s v="Online"/>
    <n v="0.39679733727573985"/>
    <m/>
    <n v="42.000000000698492"/>
    <m/>
    <n v="120.00000000349246"/>
    <s v="الإثنين"/>
    <m/>
    <m/>
    <m/>
    <n v="-12.000000007683411"/>
    <n v="42.000000000698492"/>
  </r>
  <r>
    <s v="P100015"/>
    <s v="Internal Medicine"/>
    <s v="New Patient"/>
    <s v="Scheduled"/>
    <d v="2024-01-14T00:00:00"/>
    <d v="2024-01-14T12:30:00"/>
    <d v="2024-01-14T12:35:00"/>
    <s v="Afternoon"/>
    <d v="2024-01-14T12:40:00"/>
    <d v="2024-01-14T12:49:00"/>
    <d v="2024-01-14T14:27:00"/>
    <d v="2024-01-14T14:40:00"/>
    <d v="2024-01-14T15:21:00"/>
    <d v="2024-01-14T15:28:00"/>
    <n v="0.63"/>
    <n v="5"/>
    <n v="15"/>
    <n v="0.18"/>
    <m/>
    <n v="1"/>
    <s v="Online"/>
    <n v="0.30512833370096615"/>
    <m/>
    <n v="111.99999999837019"/>
    <m/>
    <n v="172.99999999813735"/>
    <s v="الأحد"/>
    <m/>
    <m/>
    <m/>
    <n v="4.9999999953433871"/>
    <n v="111.99999999837019"/>
  </r>
  <r>
    <s v="P100023"/>
    <s v="Internal Medicine"/>
    <s v="New Patient"/>
    <s v="Scheduled"/>
    <d v="2024-02-20T00:00:00"/>
    <d v="2024-02-20T08:00:00"/>
    <d v="2024-02-20T07:49:00"/>
    <s v="Morning"/>
    <d v="2024-02-20T07:53:00"/>
    <d v="2024-02-20T08:05:00"/>
    <d v="2024-02-20T08:39:00"/>
    <d v="2024-02-20T09:04:00"/>
    <d v="2024-02-20T09:32:00"/>
    <d v="2024-02-20T11:04:00"/>
    <n v="0.54"/>
    <n v="8"/>
    <n v="3"/>
    <n v="0.27"/>
    <m/>
    <n v="1"/>
    <s v="Online"/>
    <n v="0.5674914801001042"/>
    <m/>
    <n v="50.000000005820766"/>
    <m/>
    <n v="194.99999999650754"/>
    <s v="الثلاثاء"/>
    <m/>
    <m/>
    <m/>
    <n v="-11.000000004423782"/>
    <n v="50.000000005820766"/>
  </r>
  <r>
    <s v="P100027"/>
    <s v="Internal Medicine"/>
    <s v="Specialist Referral"/>
    <s v="Emergency"/>
    <d v="2024-01-14T00:00:00"/>
    <d v="2024-01-14T16:00:00"/>
    <d v="2024-01-14T16:16:00"/>
    <s v="Afternoon"/>
    <d v="2024-01-14T16:20:00"/>
    <d v="2024-01-14T16:21:00"/>
    <d v="2024-01-14T16:58:00"/>
    <d v="2024-01-14T17:12:00"/>
    <d v="2024-01-14T18:13:00"/>
    <d v="2024-01-14T18:45:00"/>
    <n v="0.4"/>
    <n v="5"/>
    <n v="3"/>
    <n v="0.12"/>
    <d v="1899-12-30T00:19:38"/>
    <n v="0"/>
    <s v="Walk-in"/>
    <n v="0.99525978628398271"/>
    <m/>
    <n v="42.000000000698492"/>
    <m/>
    <n v="149.00000000372529"/>
    <s v="الأحد"/>
    <m/>
    <m/>
    <m/>
    <n v="15.999999999767169"/>
    <n v="42.000000000698492"/>
  </r>
  <r>
    <s v="P100035"/>
    <s v="Internal Medicine"/>
    <s v="Specialist Referral"/>
    <s v="Scheduled"/>
    <d v="2024-01-28T00:00:00"/>
    <d v="2024-01-28T15:45:00"/>
    <d v="2024-01-28T15:42:00"/>
    <s v="Afternoon"/>
    <d v="2024-01-28T15:43:00"/>
    <d v="2024-01-28T15:48:00"/>
    <d v="2024-01-28T16:17:00"/>
    <d v="2024-01-28T16:22:00"/>
    <d v="2024-01-28T17:45:00"/>
    <d v="2024-01-28T18:35:00"/>
    <n v="0.64"/>
    <n v="3"/>
    <n v="11"/>
    <n v="0.34"/>
    <m/>
    <n v="1"/>
    <s v="Online"/>
    <n v="6.7281814967283471E-2"/>
    <m/>
    <n v="34.999999998835847"/>
    <m/>
    <n v="172.99999999813735"/>
    <s v="الأحد"/>
    <m/>
    <m/>
    <m/>
    <n v="-2.9999999993015081"/>
    <n v="34.999999998835847"/>
  </r>
  <r>
    <s v="P100049"/>
    <s v="Internal Medicine"/>
    <s v="Urgent Care"/>
    <s v="Scheduled"/>
    <d v="2024-02-04T00:00:00"/>
    <d v="2024-02-04T12:15:00"/>
    <d v="2024-02-04T12:10:00"/>
    <s v="Afternoon"/>
    <d v="2024-02-04T12:13:00"/>
    <d v="2024-02-04T12:17:00"/>
    <d v="2024-02-04T12:49:00"/>
    <d v="2024-02-04T13:11:00"/>
    <d v="2024-02-04T13:52:00"/>
    <d v="2024-02-04T14:06:00"/>
    <n v="0.68"/>
    <n v="4"/>
    <n v="6"/>
    <n v="0.23"/>
    <m/>
    <n v="1"/>
    <s v="Online"/>
    <n v="0.42330671704610467"/>
    <m/>
    <n v="39.000000001396984"/>
    <m/>
    <n v="116.00000000093132"/>
    <s v="الأحد"/>
    <m/>
    <m/>
    <m/>
    <n v="-4.9999999953433871"/>
    <n v="39.000000001396984"/>
  </r>
  <r>
    <s v="P100050"/>
    <s v="Internal Medicine"/>
    <s v="Specialist Referral"/>
    <s v="Emergency"/>
    <d v="2024-01-07T00:00:00"/>
    <d v="2024-01-07T13:45:00"/>
    <d v="2024-01-07T13:33:00"/>
    <s v="Afternoon"/>
    <d v="2024-01-07T13:38:00"/>
    <d v="2024-01-07T13:39:00"/>
    <d v="2024-01-07T15:04:00"/>
    <d v="2024-01-07T15:28:00"/>
    <d v="2024-01-07T15:44:00"/>
    <d v="2024-01-07T17:54:00"/>
    <n v="0.56999999999999995"/>
    <n v="5"/>
    <n v="11"/>
    <n v="0.33"/>
    <d v="1899-12-30T00:38:23"/>
    <n v="0"/>
    <s v="Walk-in"/>
    <n v="0.51028575210767257"/>
    <m/>
    <n v="91.000000003259629"/>
    <m/>
    <n v="261.00000000209548"/>
    <s v="الأحد"/>
    <m/>
    <m/>
    <m/>
    <n v="-11.999999997206032"/>
    <n v="91.000000003259629"/>
  </r>
  <r>
    <s v="P100051"/>
    <s v="Internal Medicine"/>
    <s v="Specialist Referral"/>
    <s v="Scheduled"/>
    <d v="2024-03-05T00:00:00"/>
    <d v="2024-03-05T11:30:00"/>
    <d v="2024-03-05T11:16:00"/>
    <s v="Morning"/>
    <d v="2024-03-05T11:17:00"/>
    <d v="2024-03-05T11:26:00"/>
    <d v="2024-03-05T11:57:00"/>
    <d v="2024-03-05T12:18:00"/>
    <d v="2024-03-05T13:02:00"/>
    <d v="2024-03-05T13:10:00"/>
    <n v="0.81"/>
    <n v="2"/>
    <n v="4"/>
    <n v="0.4"/>
    <m/>
    <n v="1"/>
    <s v="Online"/>
    <n v="0.93458375669398808"/>
    <m/>
    <n v="40.999999997438863"/>
    <m/>
    <n v="113.99999999441206"/>
    <s v="الثلاثاء"/>
    <m/>
    <m/>
    <m/>
    <n v="-13.999999993247911"/>
    <n v="40.999999997438863"/>
  </r>
  <r>
    <s v="P100059"/>
    <s v="Internal Medicine"/>
    <s v="New Patient"/>
    <s v="Scheduled"/>
    <d v="2024-03-16T00:00:00"/>
    <d v="2024-03-16T15:15:00"/>
    <d v="2024-03-16T15:00:00"/>
    <s v="Afternoon"/>
    <d v="2024-03-16T15:03:00"/>
    <d v="2024-03-16T15:06:00"/>
    <d v="2024-03-16T15:25:00"/>
    <d v="2024-03-16T15:34:00"/>
    <d v="2024-03-16T15:34:00"/>
    <d v="2024-03-16T16:21:00"/>
    <n v="0.7"/>
    <n v="6"/>
    <n v="12"/>
    <n v="0.16"/>
    <m/>
    <n v="1"/>
    <s v="Online"/>
    <n v="0.34994566438443953"/>
    <m/>
    <n v="24.999999997671694"/>
    <m/>
    <n v="81.000000002095476"/>
    <s v="السبت"/>
    <m/>
    <m/>
    <m/>
    <n v="-14.99999999650754"/>
    <n v="24.999999997671694"/>
  </r>
  <r>
    <s v="P100067"/>
    <s v="Internal Medicine"/>
    <s v="Urgent Care"/>
    <s v="Scheduled"/>
    <d v="2024-01-17T00:00:00"/>
    <d v="2024-01-17T11:15:00"/>
    <d v="2024-01-17T11:06:00"/>
    <s v="Morning"/>
    <d v="2024-01-17T11:09:00"/>
    <d v="2024-01-17T11:23:00"/>
    <d v="2024-01-17T11:33:00"/>
    <d v="2024-01-17T11:48:00"/>
    <d v="2024-01-17T11:48:00"/>
    <d v="2024-01-17T12:40:00"/>
    <n v="0.53"/>
    <n v="2"/>
    <n v="14"/>
    <n v="0.12"/>
    <m/>
    <n v="1"/>
    <s v="Online"/>
    <n v="0.68773668731747806"/>
    <m/>
    <n v="26.999999993713573"/>
    <m/>
    <n v="94.000000002561137"/>
    <s v="الأربعاء"/>
    <m/>
    <m/>
    <m/>
    <n v="-8.9999999979045242"/>
    <n v="26.999999993713573"/>
  </r>
  <r>
    <s v="P100077"/>
    <s v="Internal Medicine"/>
    <s v="Urgent Care"/>
    <s v="Walk-in"/>
    <d v="2024-03-29T00:00:00"/>
    <d v="2024-03-29T12:00:00"/>
    <d v="2024-03-29T11:37:00"/>
    <s v="Morning"/>
    <d v="2024-03-29T11:39:00"/>
    <d v="2024-03-29T11:46:00"/>
    <d v="2024-03-29T15:04:00"/>
    <d v="2024-03-29T15:19:00"/>
    <d v="2024-03-29T16:43:00"/>
    <d v="2024-03-29T16:49:00"/>
    <n v="0.8"/>
    <n v="5"/>
    <n v="6"/>
    <n v="0.2"/>
    <d v="1899-12-30T00:40:59"/>
    <n v="0"/>
    <s v="Walk-in"/>
    <n v="0.2567686725107976"/>
    <m/>
    <n v="207.00000000419095"/>
    <m/>
    <n v="312.00000000069849"/>
    <s v="الجمعة"/>
    <m/>
    <m/>
    <m/>
    <n v="-23.000000001629815"/>
    <n v="207.00000000419095"/>
  </r>
  <r>
    <s v="P100086"/>
    <s v="Internal Medicine"/>
    <s v="Follow-up"/>
    <s v="Scheduled"/>
    <d v="2024-03-12T00:00:00"/>
    <d v="2024-03-12T16:00:00"/>
    <d v="2024-03-12T15:27:00"/>
    <s v="Afternoon"/>
    <d v="2024-03-12T15:31:00"/>
    <d v="2024-03-12T15:37:00"/>
    <d v="2024-03-12T16:08:00"/>
    <d v="2024-03-12T16:26:00"/>
    <d v="2024-03-12T16:26:00"/>
    <d v="2024-03-12T17:13:00"/>
    <n v="0.74"/>
    <n v="8"/>
    <n v="6"/>
    <n v="0.34"/>
    <m/>
    <n v="1"/>
    <s v="Online"/>
    <n v="2.3756042234343577E-2"/>
    <m/>
    <n v="40.999999997438863"/>
    <m/>
    <n v="105.99999999976717"/>
    <s v="الثلاثاء"/>
    <m/>
    <m/>
    <m/>
    <n v="-32.999999992316589"/>
    <n v="40.999999997438863"/>
  </r>
  <r>
    <s v="P100093"/>
    <s v="Internal Medicine"/>
    <s v="Specialist Referral"/>
    <s v="Scheduled"/>
    <d v="2024-02-21T00:00:00"/>
    <d v="2024-02-21T09:00:00"/>
    <d v="2024-02-21T08:36:00"/>
    <s v="Morning"/>
    <d v="2024-02-21T08:38:00"/>
    <d v="2024-02-21T08:40:00"/>
    <d v="2024-02-21T09:02:00"/>
    <d v="2024-02-21T09:40:00"/>
    <d v="2024-02-21T10:00:00"/>
    <d v="2024-02-21T10:05:00"/>
    <n v="0.68"/>
    <n v="4"/>
    <n v="3"/>
    <n v="0.16"/>
    <m/>
    <n v="1"/>
    <s v="Online"/>
    <n v="0.76644108832815483"/>
    <m/>
    <n v="26.000000000931323"/>
    <m/>
    <n v="89.00000000721775"/>
    <s v="الأربعاء"/>
    <m/>
    <m/>
    <m/>
    <n v="-24.000000004889444"/>
    <n v="26.000000000931323"/>
  </r>
  <r>
    <s v="P100098"/>
    <s v="Internal Medicine"/>
    <s v="Specialist Referral"/>
    <s v="Walk-in"/>
    <d v="2024-01-21T00:00:00"/>
    <d v="2024-01-21T15:45:00"/>
    <d v="2024-01-21T16:00:00"/>
    <s v="Afternoon"/>
    <d v="2024-01-21T16:04:00"/>
    <d v="2024-01-21T16:06:00"/>
    <d v="2024-01-21T17:36:00"/>
    <d v="2024-01-21T17:58:00"/>
    <d v="2024-01-21T18:29:00"/>
    <d v="2024-01-21T19:57:00"/>
    <n v="0.49"/>
    <n v="4"/>
    <n v="9"/>
    <n v="0.28999999999999998"/>
    <d v="1899-12-30T00:05:25"/>
    <n v="0"/>
    <s v="Walk-in"/>
    <n v="3.6034917965752977E-2"/>
    <m/>
    <n v="95.999999998603016"/>
    <m/>
    <n v="237.00000000768341"/>
    <s v="الأحد"/>
    <m/>
    <m/>
    <m/>
    <n v="14.99999999650754"/>
    <n v="95.999999998603016"/>
  </r>
  <r>
    <s v="P100101"/>
    <s v="Internal Medicine"/>
    <s v="Specialist Referral"/>
    <s v="Walk-in"/>
    <d v="2024-01-21T00:00:00"/>
    <d v="2024-01-21T16:45:00"/>
    <d v="2024-01-21T16:45:00"/>
    <s v="Afternoon"/>
    <d v="2024-01-21T16:47:00"/>
    <d v="2024-01-21T16:54:00"/>
    <d v="2024-01-21T17:22:00"/>
    <d v="2024-01-21T17:36:00"/>
    <d v="2024-01-21T17:36:00"/>
    <d v="2024-01-21T17:41:00"/>
    <n v="0.8"/>
    <n v="6"/>
    <n v="11"/>
    <n v="0.35"/>
    <d v="1899-12-30T00:48:27"/>
    <n v="0"/>
    <s v="Walk-in"/>
    <n v="0.79773692746568636"/>
    <m/>
    <n v="37.000000005355105"/>
    <m/>
    <n v="56.000000004423782"/>
    <s v="الأحد"/>
    <m/>
    <m/>
    <m/>
    <n v="0"/>
    <n v="37.000000005355105"/>
  </r>
  <r>
    <s v="P100106"/>
    <s v="Internal Medicine"/>
    <s v="New Patient"/>
    <s v="Scheduled"/>
    <d v="2024-01-10T00:00:00"/>
    <d v="2024-01-10T13:45:00"/>
    <d v="2024-01-10T13:22:00"/>
    <s v="Afternoon"/>
    <d v="2024-01-10T13:27:00"/>
    <d v="2024-01-10T13:36:00"/>
    <d v="2024-01-10T13:45:00"/>
    <d v="2024-01-10T13:58:00"/>
    <d v="2024-01-10T15:11:00"/>
    <d v="2024-01-10T16:22:00"/>
    <n v="0.36"/>
    <n v="4"/>
    <n v="5"/>
    <n v="0.28000000000000003"/>
    <m/>
    <n v="1"/>
    <s v="Online"/>
    <n v="0.67174738323481298"/>
    <m/>
    <n v="23.000000001629815"/>
    <m/>
    <n v="180"/>
    <s v="الأربعاء"/>
    <m/>
    <m/>
    <m/>
    <n v="-23.000000001629815"/>
    <n v="23.000000001629815"/>
  </r>
  <r>
    <s v="P100132"/>
    <s v="Internal Medicine"/>
    <s v="New Patient"/>
    <s v="Emergency"/>
    <d v="2024-02-03T00:00:00"/>
    <d v="2024-02-03T13:45:00"/>
    <d v="2024-02-03T13:33:00"/>
    <s v="Afternoon"/>
    <d v="2024-02-03T13:38:00"/>
    <d v="2024-02-03T13:41:00"/>
    <d v="2024-02-03T13:47:00"/>
    <d v="2024-02-03T14:11:00"/>
    <d v="2024-02-03T14:11:00"/>
    <d v="2024-02-03T14:26:00"/>
    <n v="0.38"/>
    <n v="6"/>
    <n v="12"/>
    <n v="0.36"/>
    <d v="1899-12-30T00:43:11"/>
    <n v="0"/>
    <s v="Walk-in"/>
    <n v="3.7633345342943048E-2"/>
    <m/>
    <n v="14.00000000372529"/>
    <m/>
    <n v="53.000000005122274"/>
    <s v="السبت"/>
    <m/>
    <m/>
    <m/>
    <n v="-11.999999997206032"/>
    <n v="14.00000000372529"/>
  </r>
  <r>
    <s v="P100158"/>
    <s v="Internal Medicine"/>
    <s v="Urgent Care"/>
    <s v="Walk-in"/>
    <d v="2024-02-02T00:00:00"/>
    <d v="2024-02-02T08:00:00"/>
    <d v="2024-02-02T07:29:00"/>
    <s v="Morning"/>
    <d v="2024-02-02T07:34:00"/>
    <d v="2024-02-02T07:40:00"/>
    <d v="2024-02-02T08:14:00"/>
    <d v="2024-02-02T08:43:00"/>
    <d v="2024-02-02T09:49:00"/>
    <d v="2024-02-02T10:35:00"/>
    <n v="0.62"/>
    <n v="7"/>
    <n v="14"/>
    <n v="0.31"/>
    <d v="1899-12-30T00:36:03"/>
    <n v="0"/>
    <s v="Walk-in"/>
    <n v="0.8867066129701805"/>
    <m/>
    <n v="45"/>
    <m/>
    <n v="185.99999999860302"/>
    <s v="الجمعة"/>
    <m/>
    <m/>
    <m/>
    <n v="-31.000000006752089"/>
    <n v="45"/>
  </r>
  <r>
    <s v="P100171"/>
    <s v="Internal Medicine"/>
    <s v="New Patient"/>
    <s v="Scheduled"/>
    <d v="2024-03-30T00:00:00"/>
    <d v="2024-03-30T08:45:00"/>
    <d v="2024-03-30T08:51:00"/>
    <s v="Morning"/>
    <d v="2024-03-30T08:54:00"/>
    <d v="2024-03-30T08:59:00"/>
    <d v="2024-03-30T09:34:00"/>
    <d v="2024-03-30T10:13:00"/>
    <d v="2024-03-30T10:31:00"/>
    <d v="2024-03-30T11:43:00"/>
    <n v="0.67"/>
    <n v="2"/>
    <n v="5"/>
    <n v="0.43"/>
    <m/>
    <n v="1"/>
    <s v="Online"/>
    <n v="0.20111235514975134"/>
    <m/>
    <n v="42.999999993480742"/>
    <m/>
    <n v="171.99999999487773"/>
    <s v="السبت"/>
    <m/>
    <m/>
    <m/>
    <n v="5.9999999986030161"/>
    <n v="42.999999993480742"/>
  </r>
  <r>
    <s v="P100173"/>
    <s v="Internal Medicine"/>
    <s v="Urgent Care"/>
    <s v="Scheduled"/>
    <d v="2024-03-02T00:00:00"/>
    <d v="2024-03-02T09:45:00"/>
    <d v="2024-03-02T09:40:00"/>
    <s v="Morning"/>
    <d v="2024-03-02T09:44:00"/>
    <d v="2024-03-02T09:49:00"/>
    <d v="2024-03-02T10:01:00"/>
    <d v="2024-03-02T10:21:00"/>
    <d v="2024-03-02T10:49:00"/>
    <d v="2024-03-02T11:03:00"/>
    <n v="0.51"/>
    <n v="6"/>
    <n v="11"/>
    <n v="0.14000000000000001"/>
    <m/>
    <n v="1"/>
    <s v="Online"/>
    <n v="0.5931462676561936"/>
    <m/>
    <n v="20.999999995110556"/>
    <m/>
    <n v="82.999999998137355"/>
    <s v="السبت"/>
    <m/>
    <m/>
    <m/>
    <n v="-4.9999999953433871"/>
    <n v="20.999999995110556"/>
  </r>
  <r>
    <s v="P100180"/>
    <s v="Internal Medicine"/>
    <s v="Specialist Referral"/>
    <s v="Scheduled"/>
    <d v="2024-03-16T00:00:00"/>
    <d v="2024-03-16T08:15:00"/>
    <d v="2024-03-16T07:51:00"/>
    <s v="Morning"/>
    <d v="2024-03-16T07:54:00"/>
    <d v="2024-03-16T08:00:00"/>
    <d v="2024-03-16T08:31:00"/>
    <d v="2024-03-16T08:51:00"/>
    <d v="2024-03-16T09:09:00"/>
    <d v="2024-03-16T10:29:00"/>
    <n v="0.71"/>
    <n v="7"/>
    <n v="11"/>
    <n v="0.28000000000000003"/>
    <m/>
    <n v="1"/>
    <s v="Online"/>
    <n v="0.78697090289752847"/>
    <m/>
    <n v="40.000000004656613"/>
    <m/>
    <n v="158.00000000162981"/>
    <s v="السبت"/>
    <m/>
    <m/>
    <m/>
    <n v="-24.000000004889444"/>
    <n v="40.000000004656613"/>
  </r>
  <r>
    <s v="P100182"/>
    <s v="Internal Medicine"/>
    <s v="New Patient"/>
    <s v="Scheduled"/>
    <d v="2024-02-14T00:00:00"/>
    <d v="2024-02-14T13:30:00"/>
    <d v="2024-02-14T13:07:00"/>
    <s v="Afternoon"/>
    <d v="2024-02-14T13:08:00"/>
    <d v="2024-02-14T13:16:00"/>
    <d v="2024-02-14T14:19:00"/>
    <d v="2024-02-14T14:31:00"/>
    <d v="2024-02-14T14:31:00"/>
    <d v="2024-02-14T14:39:00"/>
    <n v="0.67"/>
    <n v="5"/>
    <n v="14"/>
    <n v="0.3"/>
    <m/>
    <n v="1"/>
    <s v="Online"/>
    <n v="0.89876557932452106"/>
    <m/>
    <n v="72.000000004190952"/>
    <m/>
    <n v="92.000000006519258"/>
    <s v="الأربعاء"/>
    <m/>
    <m/>
    <m/>
    <n v="-23.000000001629815"/>
    <n v="72.000000004190952"/>
  </r>
  <r>
    <s v="P100194"/>
    <s v="Internal Medicine"/>
    <s v="Urgent Care"/>
    <s v="Scheduled"/>
    <d v="2024-03-29T00:00:00"/>
    <d v="2024-03-29T14:00:00"/>
    <d v="2024-03-29T13:49:00"/>
    <s v="Afternoon"/>
    <d v="2024-03-29T13:51:00"/>
    <d v="2024-03-29T14:02:00"/>
    <d v="2024-03-29T15:04:00"/>
    <d v="2024-03-29T15:41:00"/>
    <d v="2024-03-29T17:25:00"/>
    <d v="2024-03-29T18:23:00"/>
    <n v="0.56999999999999995"/>
    <n v="6"/>
    <n v="15"/>
    <n v="0.26"/>
    <m/>
    <n v="1"/>
    <s v="Online"/>
    <n v="0.5410331409471405"/>
    <m/>
    <n v="75.00000000349246"/>
    <m/>
    <n v="274.00000000256114"/>
    <s v="الجمعة"/>
    <m/>
    <m/>
    <m/>
    <n v="-11.000000004423782"/>
    <n v="75.00000000349246"/>
  </r>
  <r>
    <s v="P100215"/>
    <s v="Internal Medicine"/>
    <s v="New Patient"/>
    <s v="Scheduled"/>
    <d v="2024-03-11T00:00:00"/>
    <d v="2024-03-11T08:45:00"/>
    <d v="2024-03-11T08:11:00"/>
    <s v="Morning"/>
    <d v="2024-03-11T08:14:00"/>
    <d v="2024-03-11T08:25:00"/>
    <d v="2024-03-11T09:18:00"/>
    <d v="2024-03-11T09:29:00"/>
    <d v="2024-03-11T10:06:00"/>
    <d v="2024-03-11T10:19:00"/>
    <n v="0.42"/>
    <n v="7"/>
    <n v="8"/>
    <n v="0.22"/>
    <m/>
    <n v="1"/>
    <s v="Online"/>
    <n v="9.6779295784228392E-2"/>
    <m/>
    <n v="66.999999998370185"/>
    <m/>
    <n v="127.99999999813735"/>
    <s v="الإثنين"/>
    <m/>
    <m/>
    <m/>
    <n v="-34.000000006053597"/>
    <n v="66.999999998370185"/>
  </r>
  <r>
    <s v="P100216"/>
    <s v="Internal Medicine"/>
    <s v="Specialist Referral"/>
    <s v="Scheduled"/>
    <d v="2024-03-15T00:00:00"/>
    <d v="2024-03-15T13:15:00"/>
    <d v="2024-03-15T13:03:00"/>
    <s v="Afternoon"/>
    <d v="2024-03-15T13:05:00"/>
    <d v="2024-03-15T13:09:00"/>
    <d v="2024-03-15T13:33:00"/>
    <d v="2024-03-15T13:47:00"/>
    <d v="2024-03-15T13:47:00"/>
    <d v="2024-03-15T14:23:00"/>
    <n v="0.85"/>
    <n v="2"/>
    <n v="6"/>
    <n v="0.25"/>
    <m/>
    <n v="1"/>
    <s v="Online"/>
    <n v="0.1719092111681163"/>
    <m/>
    <n v="30.00000000349246"/>
    <m/>
    <n v="80.000000009313226"/>
    <s v="الجمعة"/>
    <m/>
    <m/>
    <m/>
    <n v="-12.000000007683411"/>
    <n v="30.00000000349246"/>
  </r>
  <r>
    <s v="P100234"/>
    <s v="Internal Medicine"/>
    <s v="Urgent Care"/>
    <s v="Scheduled"/>
    <d v="2024-02-16T00:00:00"/>
    <d v="2024-02-16T09:15:00"/>
    <d v="2024-02-16T08:46:00"/>
    <s v="Morning"/>
    <d v="2024-02-16T08:49:00"/>
    <d v="2024-02-16T08:52:00"/>
    <d v="2024-02-16T09:22:00"/>
    <d v="2024-02-16T09:45:00"/>
    <d v="2024-02-16T10:33:00"/>
    <d v="2024-02-16T10:44:00"/>
    <n v="0.56999999999999995"/>
    <n v="5"/>
    <n v="5"/>
    <n v="0.34"/>
    <m/>
    <n v="1"/>
    <s v="Online"/>
    <n v="0.375272207658221"/>
    <m/>
    <n v="36.000000002095476"/>
    <m/>
    <n v="118.00000000745058"/>
    <s v="الجمعة"/>
    <m/>
    <m/>
    <m/>
    <n v="-29.000000000232831"/>
    <n v="36.000000002095476"/>
  </r>
  <r>
    <s v="P100242"/>
    <s v="Internal Medicine"/>
    <s v="New Patient"/>
    <s v="Walk-in"/>
    <d v="2024-01-13T00:00:00"/>
    <d v="2024-01-13T13:15:00"/>
    <d v="2024-01-13T12:50:00"/>
    <s v="Afternoon"/>
    <d v="2024-01-13T12:54:00"/>
    <d v="2024-01-13T13:00:00"/>
    <d v="2024-01-13T14:01:00"/>
    <d v="2024-01-13T14:27:00"/>
    <d v="2024-01-13T15:42:00"/>
    <d v="2024-01-13T15:52:00"/>
    <n v="0.89"/>
    <n v="6"/>
    <n v="9"/>
    <n v="0.28000000000000003"/>
    <d v="1899-12-30T00:56:26"/>
    <n v="0"/>
    <s v="Walk-in"/>
    <n v="0.47432971056436313"/>
    <m/>
    <n v="71.000000000931323"/>
    <m/>
    <n v="182.00000000651926"/>
    <s v="السبت"/>
    <m/>
    <m/>
    <m/>
    <n v="-25.000000008149073"/>
    <n v="71.000000000931323"/>
  </r>
  <r>
    <s v="P100251"/>
    <s v="Internal Medicine"/>
    <s v="New Patient"/>
    <s v="Scheduled"/>
    <d v="2024-01-11T00:00:00"/>
    <d v="2024-01-11T10:00:00"/>
    <d v="2024-01-11T09:58:00"/>
    <s v="Morning"/>
    <d v="2024-01-11T10:02:00"/>
    <d v="2024-01-11T10:10:00"/>
    <d v="2024-01-11T12:06:00"/>
    <d v="2024-01-11T12:14:00"/>
    <d v="2024-01-11T12:14:00"/>
    <d v="2024-01-11T13:20:00"/>
    <n v="0.69"/>
    <n v="5"/>
    <n v="10"/>
    <n v="0.33"/>
    <m/>
    <n v="1"/>
    <s v="Online"/>
    <n v="2.8279724347645252E-2"/>
    <m/>
    <n v="127.99999999813735"/>
    <m/>
    <n v="201.99999999837019"/>
    <s v="الخميس"/>
    <m/>
    <m/>
    <m/>
    <n v="-1.9999999960418791"/>
    <n v="127.99999999813735"/>
  </r>
  <r>
    <s v="P100272"/>
    <s v="Internal Medicine"/>
    <s v="New Patient"/>
    <s v="Scheduled"/>
    <d v="2024-03-19T00:00:00"/>
    <d v="2024-03-19T09:00:00"/>
    <d v="2024-03-19T08:45:00"/>
    <s v="Morning"/>
    <d v="2024-03-19T08:48:00"/>
    <d v="2024-03-19T08:52:00"/>
    <d v="2024-03-19T11:28:00"/>
    <d v="2024-03-19T11:41:00"/>
    <d v="2024-03-19T12:23:00"/>
    <d v="2024-03-19T12:36:00"/>
    <n v="0.64"/>
    <n v="7"/>
    <n v="3"/>
    <n v="0.41"/>
    <m/>
    <n v="1"/>
    <s v="Online"/>
    <n v="0.22893718903668192"/>
    <m/>
    <n v="162.9999999969732"/>
    <m/>
    <n v="230.99999999860302"/>
    <s v="الثلاثاء"/>
    <m/>
    <m/>
    <m/>
    <n v="-14.99999999650754"/>
    <n v="162.9999999969732"/>
  </r>
  <r>
    <s v="P100294"/>
    <s v="Internal Medicine"/>
    <s v="Follow-up"/>
    <s v="Scheduled"/>
    <d v="2024-01-27T00:00:00"/>
    <d v="2024-01-27T14:45:00"/>
    <d v="2024-01-27T14:09:00"/>
    <s v="Afternoon"/>
    <d v="2024-01-27T14:12:00"/>
    <d v="2024-01-27T14:24:00"/>
    <d v="2024-01-27T14:37:00"/>
    <d v="2024-01-27T14:45:00"/>
    <d v="2024-01-27T15:48:00"/>
    <d v="2024-01-27T15:57:00"/>
    <n v="0.5"/>
    <n v="4"/>
    <n v="11"/>
    <n v="0.46"/>
    <m/>
    <n v="1"/>
    <s v="Online"/>
    <n v="0.59986959622018443"/>
    <m/>
    <n v="27.999999996973202"/>
    <m/>
    <n v="107.99999999580905"/>
    <s v="السبت"/>
    <m/>
    <m/>
    <m/>
    <n v="-36.000000002095476"/>
    <n v="27.999999996973202"/>
  </r>
  <r>
    <s v="P100299"/>
    <s v="Internal Medicine"/>
    <s v="Specialist Referral"/>
    <s v="Scheduled"/>
    <d v="2024-01-03T00:00:00"/>
    <d v="2024-01-03T16:00:00"/>
    <d v="2024-01-03T15:44:00"/>
    <s v="Afternoon"/>
    <d v="2024-01-03T15:48:00"/>
    <d v="2024-01-03T15:53:00"/>
    <d v="2024-01-03T17:14:00"/>
    <d v="2024-01-03T17:39:00"/>
    <d v="2024-01-03T18:21:00"/>
    <d v="2024-01-03T19:39:00"/>
    <n v="0.38"/>
    <n v="5"/>
    <n v="7"/>
    <n v="0.46"/>
    <m/>
    <n v="1"/>
    <s v="Online"/>
    <n v="0.74470710763425529"/>
    <m/>
    <n v="90"/>
    <m/>
    <n v="235.00000000116415"/>
    <s v="الأربعاء"/>
    <m/>
    <m/>
    <m/>
    <n v="-15.999999999767169"/>
    <n v="90"/>
  </r>
  <r>
    <s v="P100306"/>
    <s v="Internal Medicine"/>
    <s v="Follow-up"/>
    <s v="Scheduled"/>
    <d v="2024-02-10T00:00:00"/>
    <d v="2024-02-10T15:30:00"/>
    <d v="2024-02-10T15:25:00"/>
    <s v="Afternoon"/>
    <d v="2024-02-10T15:26:00"/>
    <d v="2024-02-10T15:38:00"/>
    <d v="2024-02-10T16:13:00"/>
    <d v="2024-02-10T16:34:00"/>
    <d v="2024-02-10T17:33:00"/>
    <d v="2024-02-10T19:45:00"/>
    <n v="0.65"/>
    <n v="8"/>
    <n v="7"/>
    <n v="0.17"/>
    <m/>
    <n v="1"/>
    <s v="Online"/>
    <n v="0.39167784530763994"/>
    <m/>
    <n v="47.999999999301508"/>
    <m/>
    <n v="259.99999999883585"/>
    <s v="السبت"/>
    <m/>
    <m/>
    <m/>
    <n v="-5.0000000058207661"/>
    <n v="47.999999999301508"/>
  </r>
  <r>
    <s v="P100312"/>
    <s v="Internal Medicine"/>
    <s v="New Patient"/>
    <s v="Scheduled"/>
    <d v="2024-03-07T00:00:00"/>
    <d v="2024-03-07T08:30:00"/>
    <d v="2024-03-07T08:14:00"/>
    <s v="Morning"/>
    <d v="2024-03-07T08:19:00"/>
    <d v="2024-03-07T08:20:00"/>
    <d v="2024-03-07T08:28:00"/>
    <d v="2024-03-07T08:44:00"/>
    <d v="2024-03-07T08:44:00"/>
    <d v="2024-03-07T09:25:00"/>
    <n v="0.64"/>
    <n v="7"/>
    <n v="13"/>
    <n v="0.15"/>
    <m/>
    <n v="1"/>
    <s v="Online"/>
    <n v="0.92137696075570052"/>
    <m/>
    <n v="14.00000000372529"/>
    <m/>
    <n v="71.000000000931323"/>
    <s v="الخميس"/>
    <m/>
    <m/>
    <m/>
    <n v="-15.999999999767169"/>
    <n v="14.00000000372529"/>
  </r>
  <r>
    <s v="P100313"/>
    <s v="Internal Medicine"/>
    <s v="Specialist Referral"/>
    <s v="Scheduled"/>
    <d v="2024-03-10T00:00:00"/>
    <d v="2024-03-10T10:30:00"/>
    <d v="2024-03-10T10:19:00"/>
    <s v="Morning"/>
    <d v="2024-03-10T10:22:00"/>
    <d v="2024-03-10T10:25:00"/>
    <d v="2024-03-10T12:32:00"/>
    <d v="2024-03-10T12:39:00"/>
    <d v="2024-03-10T12:39:00"/>
    <d v="2024-03-10T14:48:00"/>
    <n v="0.89"/>
    <n v="3"/>
    <n v="4"/>
    <n v="0.43"/>
    <m/>
    <n v="1"/>
    <s v="Online"/>
    <n v="0.6210195597246374"/>
    <m/>
    <n v="133.00000000395812"/>
    <m/>
    <n v="269.00000000721775"/>
    <s v="الأحد"/>
    <m/>
    <m/>
    <m/>
    <n v="-11.000000004423782"/>
    <n v="133.00000000395812"/>
  </r>
  <r>
    <s v="P100319"/>
    <s v="Internal Medicine"/>
    <s v="Follow-up"/>
    <s v="Emergency"/>
    <d v="2024-01-05T00:00:00"/>
    <d v="2024-01-05T08:15:00"/>
    <d v="2024-01-05T07:44:00"/>
    <s v="Morning"/>
    <d v="2024-01-05T07:48:00"/>
    <d v="2024-01-05T07:56:00"/>
    <d v="2024-01-05T10:38:00"/>
    <d v="2024-01-05T10:53:00"/>
    <d v="2024-01-05T10:53:00"/>
    <d v="2024-01-05T11:07:00"/>
    <n v="0.33"/>
    <n v="8"/>
    <n v="3"/>
    <n v="0.13"/>
    <d v="1899-12-30T00:51:10"/>
    <n v="0"/>
    <s v="Walk-in"/>
    <n v="0.39442144636775323"/>
    <m/>
    <n v="174.00000000139698"/>
    <m/>
    <n v="202.99999999115244"/>
    <s v="الجمعة"/>
    <m/>
    <m/>
    <m/>
    <n v="-30.99999999627471"/>
    <n v="174.00000000139698"/>
  </r>
  <r>
    <s v="P100333"/>
    <s v="Internal Medicine"/>
    <s v="New Patient"/>
    <s v="Emergency"/>
    <d v="2024-03-08T00:00:00"/>
    <d v="2024-03-08T11:45:00"/>
    <d v="2024-03-08T10:50:00"/>
    <s v="Morning"/>
    <d v="2024-03-08T10:51:00"/>
    <d v="2024-03-08T10:58:00"/>
    <d v="2024-03-08T11:31:00"/>
    <d v="2024-03-08T11:49:00"/>
    <d v="2024-03-08T11:49:00"/>
    <d v="2024-03-08T11:59:00"/>
    <n v="0.56000000000000005"/>
    <n v="3"/>
    <n v="14"/>
    <n v="0.37"/>
    <d v="1899-12-30T00:54:27"/>
    <n v="0"/>
    <s v="Walk-in"/>
    <n v="3.642408607443115E-2"/>
    <m/>
    <n v="40.999999997438863"/>
    <m/>
    <n v="68.999999994412065"/>
    <s v="الجمعة"/>
    <m/>
    <m/>
    <m/>
    <n v="-55.000000001164153"/>
    <n v="40.999999997438863"/>
  </r>
  <r>
    <s v="P100357"/>
    <s v="Internal Medicine"/>
    <s v="Specialist Referral"/>
    <s v="Scheduled"/>
    <d v="2024-01-31T00:00:00"/>
    <d v="2024-01-31T14:45:00"/>
    <d v="2024-01-31T14:46:00"/>
    <s v="Afternoon"/>
    <d v="2024-01-31T14:48:00"/>
    <d v="2024-01-31T14:58:00"/>
    <d v="2024-01-31T15:14:00"/>
    <d v="2024-01-31T15:19:00"/>
    <d v="2024-01-31T16:27:00"/>
    <d v="2024-01-31T17:25:00"/>
    <n v="0.92"/>
    <n v="5"/>
    <n v="6"/>
    <n v="0.31"/>
    <m/>
    <n v="1"/>
    <s v="Online"/>
    <n v="0.82988934544421289"/>
    <m/>
    <n v="28.000000007450581"/>
    <m/>
    <n v="159.00000000488944"/>
    <s v="الأربعاء"/>
    <m/>
    <m/>
    <m/>
    <n v="0.99999999278225005"/>
    <n v="28.000000007450581"/>
  </r>
  <r>
    <s v="P100365"/>
    <s v="Internal Medicine"/>
    <s v="New Patient"/>
    <s v="Scheduled"/>
    <d v="2024-02-29T00:00:00"/>
    <d v="2024-02-29T09:00:00"/>
    <d v="2024-02-29T08:39:00"/>
    <s v="Morning"/>
    <d v="2024-02-29T08:41:00"/>
    <d v="2024-02-29T08:45:00"/>
    <d v="2024-02-29T09:10:00"/>
    <d v="2024-02-29T09:29:00"/>
    <d v="2024-02-29T10:36:00"/>
    <d v="2024-02-29T12:34:00"/>
    <n v="0.78"/>
    <n v="8"/>
    <n v="15"/>
    <n v="0.23"/>
    <m/>
    <n v="1"/>
    <s v="Online"/>
    <n v="0.65346351535385006"/>
    <m/>
    <n v="30.99999999627471"/>
    <m/>
    <n v="234.99999999068677"/>
    <s v="الخميس"/>
    <m/>
    <m/>
    <m/>
    <n v="-20.999999995110556"/>
    <n v="30.99999999627471"/>
  </r>
  <r>
    <s v="P100390"/>
    <s v="Internal Medicine"/>
    <s v="New Patient"/>
    <s v="Scheduled"/>
    <d v="2024-03-26T00:00:00"/>
    <d v="2024-03-26T12:15:00"/>
    <d v="2024-03-26T12:02:00"/>
    <s v="Afternoon"/>
    <d v="2024-03-26T12:06:00"/>
    <d v="2024-03-26T12:11:00"/>
    <d v="2024-03-26T12:53:00"/>
    <d v="2024-03-26T13:08:00"/>
    <d v="2024-03-26T13:08:00"/>
    <d v="2024-03-26T13:15:00"/>
    <n v="0.78"/>
    <n v="4"/>
    <n v="9"/>
    <n v="0.23"/>
    <m/>
    <n v="1"/>
    <s v="Online"/>
    <n v="0.36304346368236995"/>
    <m/>
    <n v="51.000000009080395"/>
    <m/>
    <n v="73.000000007450581"/>
    <s v="الثلاثاء"/>
    <m/>
    <m/>
    <m/>
    <n v="-13.000000000465661"/>
    <n v="51.000000009080395"/>
  </r>
  <r>
    <s v="P100398"/>
    <s v="Internal Medicine"/>
    <s v="Urgent Care"/>
    <s v="Emergency"/>
    <d v="2024-03-22T00:00:00"/>
    <d v="2024-03-22T08:45:00"/>
    <d v="2024-03-22T08:15:00"/>
    <s v="Morning"/>
    <d v="2024-03-22T08:19:00"/>
    <d v="2024-03-22T08:21:00"/>
    <d v="2024-03-22T09:23:00"/>
    <d v="2024-03-22T09:36:00"/>
    <d v="2024-03-22T10:20:00"/>
    <d v="2024-03-22T10:39:00"/>
    <n v="0.83"/>
    <n v="7"/>
    <n v="7"/>
    <n v="0.18"/>
    <d v="1899-12-30T00:23:45"/>
    <n v="0"/>
    <s v="Walk-in"/>
    <n v="0.87108192278271679"/>
    <m/>
    <n v="68.000000001629815"/>
    <m/>
    <n v="143.99999999790452"/>
    <s v="الجمعة"/>
    <m/>
    <m/>
    <m/>
    <n v="-30.00000000349246"/>
    <n v="68.000000001629815"/>
  </r>
  <r>
    <s v="P100404"/>
    <s v="Internal Medicine"/>
    <s v="New Patient"/>
    <s v="Scheduled"/>
    <d v="2024-03-21T00:00:00"/>
    <d v="2024-03-21T10:30:00"/>
    <d v="2024-03-21T10:19:00"/>
    <s v="Morning"/>
    <d v="2024-03-21T10:22:00"/>
    <d v="2024-03-21T10:25:00"/>
    <d v="2024-03-21T10:45:00"/>
    <d v="2024-03-21T10:55:00"/>
    <d v="2024-03-21T11:48:00"/>
    <d v="2024-03-21T12:54:00"/>
    <n v="0.55000000000000004"/>
    <n v="8"/>
    <n v="14"/>
    <n v="0.46"/>
    <m/>
    <n v="1"/>
    <s v="Online"/>
    <n v="0.35969721206665251"/>
    <m/>
    <n v="26.000000000931323"/>
    <m/>
    <n v="155.00000000232831"/>
    <s v="الخميس"/>
    <m/>
    <m/>
    <m/>
    <n v="-11.000000004423782"/>
    <n v="26.000000000931323"/>
  </r>
  <r>
    <s v="P100405"/>
    <s v="Internal Medicine"/>
    <s v="Urgent Care"/>
    <s v="Walk-in"/>
    <d v="2024-01-24T00:00:00"/>
    <d v="2024-01-24T08:00:00"/>
    <d v="2024-01-24T07:30:00"/>
    <s v="Morning"/>
    <d v="2024-01-24T07:35:00"/>
    <d v="2024-01-24T07:37:00"/>
    <d v="2024-01-24T08:38:00"/>
    <d v="2024-01-24T08:47:00"/>
    <d v="2024-01-24T09:16:00"/>
    <d v="2024-01-24T11:05:00"/>
    <n v="0.56999999999999995"/>
    <n v="4"/>
    <n v="5"/>
    <n v="0.33"/>
    <d v="1899-12-30T00:37:43"/>
    <n v="0"/>
    <s v="Walk-in"/>
    <n v="0.4209576914366373"/>
    <m/>
    <n v="68.000000001629815"/>
    <m/>
    <n v="214.99999999883585"/>
    <s v="الأربعاء"/>
    <m/>
    <m/>
    <m/>
    <n v="-30.00000000349246"/>
    <n v="68.000000001629815"/>
  </r>
  <r>
    <s v="P100406"/>
    <s v="Internal Medicine"/>
    <s v="Specialist Referral"/>
    <s v="Scheduled"/>
    <d v="2024-02-09T00:00:00"/>
    <d v="2024-02-09T12:30:00"/>
    <d v="2024-02-09T11:41:00"/>
    <s v="Morning"/>
    <d v="2024-02-09T11:42:00"/>
    <d v="2024-02-09T11:43:00"/>
    <d v="2024-02-09T11:51:00"/>
    <d v="2024-02-09T12:21:00"/>
    <d v="2024-02-09T12:54:00"/>
    <d v="2024-02-09T12:56:00"/>
    <n v="0.57999999999999996"/>
    <n v="3"/>
    <n v="6"/>
    <n v="0.18"/>
    <m/>
    <n v="1"/>
    <s v="Online"/>
    <n v="7.5812581411279334E-2"/>
    <m/>
    <n v="10.000000001164153"/>
    <m/>
    <n v="75.00000000349246"/>
    <s v="الجمعة"/>
    <m/>
    <m/>
    <m/>
    <n v="-49.000000002561137"/>
    <n v="10.000000001164153"/>
  </r>
  <r>
    <s v="P100417"/>
    <s v="Internal Medicine"/>
    <s v="Follow-up"/>
    <s v="Scheduled"/>
    <d v="2024-02-07T00:00:00"/>
    <d v="2024-02-07T11:15:00"/>
    <d v="2024-02-07T10:34:00"/>
    <s v="Morning"/>
    <d v="2024-02-07T10:36:00"/>
    <d v="2024-02-07T10:40:00"/>
    <d v="2024-02-07T11:15:00"/>
    <d v="2024-02-07T11:42:00"/>
    <d v="2024-02-07T12:02:00"/>
    <d v="2024-02-07T12:05:00"/>
    <n v="0.92"/>
    <n v="2"/>
    <n v="3"/>
    <n v="0.3"/>
    <m/>
    <n v="1"/>
    <s v="Online"/>
    <n v="0.77659490508194384"/>
    <m/>
    <n v="40.999999997438863"/>
    <m/>
    <n v="90.99999999278225"/>
    <s v="الأربعاء"/>
    <m/>
    <m/>
    <m/>
    <n v="-40.999999997438863"/>
    <n v="40.999999997438863"/>
  </r>
  <r>
    <s v="P100422"/>
    <s v="Internal Medicine"/>
    <s v="New Patient"/>
    <s v="Scheduled"/>
    <d v="2024-03-28T00:00:00"/>
    <d v="2024-03-28T10:00:00"/>
    <d v="2024-03-28T09:52:00"/>
    <s v="Morning"/>
    <d v="2024-03-28T09:54:00"/>
    <d v="2024-03-28T10:05:00"/>
    <d v="2024-03-28T11:11:00"/>
    <d v="2024-03-28T11:38:00"/>
    <d v="2024-03-28T13:07:00"/>
    <d v="2024-03-28T14:10:00"/>
    <n v="0.66"/>
    <n v="2"/>
    <n v="4"/>
    <n v="0.46"/>
    <m/>
    <n v="1"/>
    <s v="Online"/>
    <n v="0.97067722406104406"/>
    <m/>
    <n v="78.999999995576218"/>
    <m/>
    <n v="258.00000000279397"/>
    <s v="الخميس"/>
    <m/>
    <m/>
    <m/>
    <n v="-7.9999999946448952"/>
    <n v="78.999999995576218"/>
  </r>
  <r>
    <s v="P100434"/>
    <s v="Internal Medicine"/>
    <s v="Urgent Care"/>
    <s v="Walk-in"/>
    <d v="2024-01-29T00:00:00"/>
    <d v="2024-01-29T09:30:00"/>
    <d v="2024-01-29T08:46:00"/>
    <s v="Morning"/>
    <d v="2024-01-29T08:49:00"/>
    <d v="2024-01-29T08:58:00"/>
    <d v="2024-01-29T11:17:00"/>
    <d v="2024-01-29T11:34:00"/>
    <d v="2024-01-29T13:39:00"/>
    <d v="2024-01-29T15:51:00"/>
    <n v="0.54"/>
    <n v="5"/>
    <n v="3"/>
    <n v="0.32"/>
    <d v="1899-12-30T00:55:37"/>
    <n v="0"/>
    <s v="Walk-in"/>
    <n v="0.15512631539663213"/>
    <m/>
    <n v="150.99999999976717"/>
    <m/>
    <n v="425.00000000232831"/>
    <s v="الإثنين"/>
    <m/>
    <m/>
    <m/>
    <n v="-44.00000000721775"/>
    <n v="150.99999999976717"/>
  </r>
  <r>
    <s v="P100490"/>
    <s v="Internal Medicine"/>
    <s v="Urgent Care"/>
    <s v="Scheduled"/>
    <d v="2024-02-23T00:00:00"/>
    <d v="2024-02-23T10:30:00"/>
    <d v="2024-02-23T10:01:00"/>
    <s v="Morning"/>
    <d v="2024-02-23T10:04:00"/>
    <d v="2024-02-23T10:13:00"/>
    <d v="2024-02-23T11:08:00"/>
    <d v="2024-02-23T11:15:00"/>
    <d v="2024-02-23T11:15:00"/>
    <d v="2024-02-23T11:28:00"/>
    <n v="0.4"/>
    <n v="4"/>
    <n v="11"/>
    <n v="0.14000000000000001"/>
    <m/>
    <n v="1"/>
    <s v="Online"/>
    <n v="0.46599233559395536"/>
    <m/>
    <n v="66.999999998370185"/>
    <m/>
    <n v="87.000000000698492"/>
    <s v="الجمعة"/>
    <m/>
    <m/>
    <m/>
    <n v="-29.000000000232831"/>
    <n v="66.999999998370185"/>
  </r>
  <r>
    <s v="P100494"/>
    <s v="Internal Medicine"/>
    <s v="Specialist Referral"/>
    <s v="Scheduled"/>
    <d v="2024-02-21T00:00:00"/>
    <d v="2024-02-21T11:30:00"/>
    <d v="2024-02-21T11:31:00"/>
    <s v="Morning"/>
    <d v="2024-02-21T11:35:00"/>
    <d v="2024-02-21T11:44:00"/>
    <d v="2024-02-21T12:45:00"/>
    <d v="2024-02-21T13:06:00"/>
    <d v="2024-02-21T13:37:00"/>
    <d v="2024-02-21T15:03:00"/>
    <n v="0.4"/>
    <n v="3"/>
    <n v="13"/>
    <n v="0.11"/>
    <m/>
    <n v="1"/>
    <s v="Online"/>
    <n v="4.0122732652856263E-2"/>
    <m/>
    <n v="74.000000000232831"/>
    <m/>
    <n v="211.99999999953434"/>
    <s v="الأربعاء"/>
    <m/>
    <m/>
    <m/>
    <n v="1.000000003259629"/>
    <n v="74.000000000232831"/>
  </r>
  <r>
    <s v="P100496"/>
    <s v="Internal Medicine"/>
    <s v="New Patient"/>
    <s v="Scheduled"/>
    <d v="2024-02-18T00:00:00"/>
    <d v="2024-02-18T12:00:00"/>
    <d v="2024-02-18T11:56:00"/>
    <s v="Morning"/>
    <d v="2024-02-18T12:01:00"/>
    <d v="2024-02-18T12:08:00"/>
    <d v="2024-02-18T13:20:00"/>
    <d v="2024-02-18T13:25:00"/>
    <d v="2024-02-18T14:54:00"/>
    <d v="2024-02-18T17:04:00"/>
    <n v="0.84"/>
    <n v="3"/>
    <n v="3"/>
    <n v="0.35"/>
    <m/>
    <n v="1"/>
    <s v="Online"/>
    <n v="0.87429707015622504"/>
    <m/>
    <n v="84.000000001396984"/>
    <m/>
    <n v="307.99999999813735"/>
    <s v="الأحد"/>
    <m/>
    <m/>
    <m/>
    <n v="-4.0000000025611371"/>
    <n v="84.000000001396984"/>
  </r>
  <r>
    <s v="P100509"/>
    <s v="Internal Medicine"/>
    <s v="New Patient"/>
    <s v="Emergency"/>
    <d v="2024-03-26T00:00:00"/>
    <d v="2024-03-26T10:30:00"/>
    <d v="2024-03-26T10:44:00"/>
    <s v="Morning"/>
    <d v="2024-03-26T10:48:00"/>
    <d v="2024-03-26T10:55:00"/>
    <d v="2024-03-26T11:34:00"/>
    <d v="2024-03-26T11:51:00"/>
    <d v="2024-03-26T12:23:00"/>
    <d v="2024-03-26T12:32:00"/>
    <n v="0.86"/>
    <n v="6"/>
    <n v="9"/>
    <n v="0.28999999999999998"/>
    <d v="1899-12-30T00:49:29"/>
    <n v="0"/>
    <s v="Walk-in"/>
    <n v="9.5727477063807243E-3"/>
    <m/>
    <n v="49.999999995343387"/>
    <m/>
    <n v="107.99999999580905"/>
    <s v="الثلاثاء"/>
    <m/>
    <m/>
    <m/>
    <n v="14.00000000372529"/>
    <n v="49.999999995343387"/>
  </r>
  <r>
    <s v="P100524"/>
    <s v="Internal Medicine"/>
    <s v="Urgent Care"/>
    <s v="Scheduled"/>
    <d v="2024-02-11T00:00:00"/>
    <d v="2024-02-11T16:30:00"/>
    <d v="2024-02-11T16:37:00"/>
    <s v="Afternoon"/>
    <d v="2024-02-11T16:41:00"/>
    <d v="2024-02-11T16:45:00"/>
    <d v="2024-02-11T17:03:00"/>
    <d v="2024-02-11T17:26:00"/>
    <d v="2024-02-11T18:15:00"/>
    <d v="2024-02-11T18:22:00"/>
    <n v="0.85"/>
    <n v="5"/>
    <n v="6"/>
    <n v="0.13"/>
    <m/>
    <n v="1"/>
    <s v="Online"/>
    <n v="0.87275055901512377"/>
    <m/>
    <n v="26.000000000931323"/>
    <m/>
    <n v="104.99999999650754"/>
    <s v="الأحد"/>
    <m/>
    <m/>
    <m/>
    <n v="7.0000000018626451"/>
    <n v="26.000000000931323"/>
  </r>
  <r>
    <s v="P100534"/>
    <s v="Internal Medicine"/>
    <s v="Specialist Referral"/>
    <s v="Scheduled"/>
    <d v="2024-03-24T00:00:00"/>
    <d v="2024-03-24T16:00:00"/>
    <d v="2024-03-24T15:16:00"/>
    <s v="Afternoon"/>
    <d v="2024-03-24T15:19:00"/>
    <d v="2024-03-24T15:22:00"/>
    <d v="2024-03-24T15:36:00"/>
    <d v="2024-03-24T15:45:00"/>
    <d v="2024-03-24T16:44:00"/>
    <d v="2024-03-24T17:08:00"/>
    <n v="0.4"/>
    <n v="3"/>
    <n v="9"/>
    <n v="0.37"/>
    <m/>
    <n v="1"/>
    <s v="Online"/>
    <n v="0.80961093616466862"/>
    <m/>
    <n v="20.000000002328306"/>
    <m/>
    <n v="111.99999999837019"/>
    <s v="الأحد"/>
    <m/>
    <m/>
    <m/>
    <n v="-43.999999996740371"/>
    <n v="20.000000002328306"/>
  </r>
  <r>
    <s v="P100538"/>
    <s v="Internal Medicine"/>
    <s v="Follow-up"/>
    <s v="Walk-in"/>
    <d v="2024-01-31T00:00:00"/>
    <d v="2024-01-31T10:15:00"/>
    <d v="2024-01-31T10:05:00"/>
    <s v="Morning"/>
    <d v="2024-01-31T10:08:00"/>
    <d v="2024-01-31T10:15:00"/>
    <d v="2024-01-31T11:35:00"/>
    <d v="2024-01-31T12:03:00"/>
    <d v="2024-01-31T12:19:00"/>
    <d v="2024-01-31T12:31:00"/>
    <n v="0.54"/>
    <n v="8"/>
    <n v="8"/>
    <n v="0.34"/>
    <d v="1899-12-30T00:10:29"/>
    <n v="0"/>
    <s v="Walk-in"/>
    <n v="0.65651670742610124"/>
    <m/>
    <n v="90"/>
    <m/>
    <n v="145.9999999939464"/>
    <s v="الأربعاء"/>
    <m/>
    <m/>
    <m/>
    <n v="-10.000000001164153"/>
    <n v="90"/>
  </r>
  <r>
    <s v="P100539"/>
    <s v="Internal Medicine"/>
    <s v="Follow-up"/>
    <s v="Scheduled"/>
    <d v="2024-02-05T00:00:00"/>
    <d v="2024-02-05T14:15:00"/>
    <d v="2024-02-05T13:49:00"/>
    <s v="Afternoon"/>
    <d v="2024-02-05T13:52:00"/>
    <d v="2024-02-05T13:59:00"/>
    <d v="2024-02-05T14:14:00"/>
    <d v="2024-02-05T14:33:00"/>
    <d v="2024-02-05T15:14:00"/>
    <d v="2024-02-05T16:04:00"/>
    <n v="0.75"/>
    <n v="4"/>
    <n v="5"/>
    <n v="0.22"/>
    <m/>
    <n v="1"/>
    <s v="Online"/>
    <n v="0.13005239765832433"/>
    <m/>
    <n v="24.999999997671694"/>
    <m/>
    <n v="135"/>
    <s v="الإثنين"/>
    <m/>
    <m/>
    <m/>
    <n v="-26.000000000931323"/>
    <n v="24.999999997671694"/>
  </r>
  <r>
    <s v="P100542"/>
    <s v="Internal Medicine"/>
    <s v="Specialist Referral"/>
    <s v="Emergency"/>
    <d v="2024-02-20T00:00:00"/>
    <d v="2024-02-20T09:30:00"/>
    <d v="2024-02-20T09:02:00"/>
    <s v="Morning"/>
    <d v="2024-02-20T09:07:00"/>
    <d v="2024-02-20T09:13:00"/>
    <d v="2024-02-20T09:20:00"/>
    <d v="2024-02-20T09:35:00"/>
    <d v="2024-02-20T10:16:00"/>
    <d v="2024-02-20T10:25:00"/>
    <n v="0.91"/>
    <n v="6"/>
    <n v="13"/>
    <n v="0.34"/>
    <d v="1899-12-30T00:09:46"/>
    <n v="0"/>
    <s v="Walk-in"/>
    <n v="0.45759778879723945"/>
    <m/>
    <n v="18.000000006286427"/>
    <m/>
    <n v="83.000000008614734"/>
    <s v="الثلاثاء"/>
    <m/>
    <m/>
    <m/>
    <n v="-28.000000007450581"/>
    <n v="18.000000006286427"/>
  </r>
  <r>
    <s v="P100550"/>
    <s v="Internal Medicine"/>
    <s v="Specialist Referral"/>
    <s v="Walk-in"/>
    <d v="2024-01-31T00:00:00"/>
    <d v="2024-01-31T16:15:00"/>
    <d v="2024-01-31T16:05:00"/>
    <s v="Afternoon"/>
    <d v="2024-01-31T16:09:00"/>
    <d v="2024-01-31T16:11:00"/>
    <d v="2024-01-31T17:16:00"/>
    <d v="2024-01-31T17:26:00"/>
    <d v="2024-01-31T17:26:00"/>
    <d v="2024-01-31T18:33:00"/>
    <n v="0.63"/>
    <n v="8"/>
    <n v="12"/>
    <n v="0.49"/>
    <d v="1899-12-30T00:11:44"/>
    <n v="0"/>
    <s v="Walk-in"/>
    <n v="0.46462343651969051"/>
    <m/>
    <n v="71.000000000931323"/>
    <m/>
    <n v="148.00000000046566"/>
    <s v="الأربعاء"/>
    <m/>
    <m/>
    <m/>
    <n v="-10.000000001164153"/>
    <n v="71.000000000931323"/>
  </r>
  <r>
    <s v="P100558"/>
    <s v="Internal Medicine"/>
    <s v="Follow-up"/>
    <s v="Scheduled"/>
    <d v="2024-01-02T00:00:00"/>
    <d v="2024-01-02T10:00:00"/>
    <d v="2024-01-02T10:06:00"/>
    <s v="Morning"/>
    <d v="2024-01-02T10:09:00"/>
    <d v="2024-01-02T10:12:00"/>
    <d v="2024-01-02T10:57:00"/>
    <d v="2024-01-02T11:24:00"/>
    <d v="2024-01-02T12:38:00"/>
    <d v="2024-01-02T13:19:00"/>
    <n v="0.53"/>
    <n v="3"/>
    <n v="9"/>
    <n v="0.28999999999999998"/>
    <m/>
    <n v="1"/>
    <s v="Online"/>
    <n v="0.55085435951819173"/>
    <m/>
    <n v="51.000000009080395"/>
    <m/>
    <n v="193.00000000046566"/>
    <s v="الثلاثاء"/>
    <m/>
    <m/>
    <m/>
    <n v="5.9999999986030161"/>
    <n v="51.000000009080395"/>
  </r>
  <r>
    <s v="P100583"/>
    <s v="Internal Medicine"/>
    <s v="Follow-up"/>
    <s v="Scheduled"/>
    <d v="2024-01-06T00:00:00"/>
    <d v="2024-01-06T16:45:00"/>
    <d v="2024-01-06T16:36:00"/>
    <s v="Afternoon"/>
    <d v="2024-01-06T16:39:00"/>
    <d v="2024-01-06T16:51:00"/>
    <d v="2024-01-06T17:05:00"/>
    <d v="2024-01-06T17:36:00"/>
    <d v="2024-01-06T18:26:00"/>
    <d v="2024-01-06T18:31:00"/>
    <n v="0.47"/>
    <n v="3"/>
    <n v="10"/>
    <n v="0.33"/>
    <m/>
    <n v="1"/>
    <s v="Online"/>
    <n v="0.76966973066900057"/>
    <m/>
    <n v="29.000000000232831"/>
    <m/>
    <n v="114.99999999767169"/>
    <s v="السبت"/>
    <m/>
    <m/>
    <m/>
    <n v="-8.9999999979045242"/>
    <n v="29.000000000232831"/>
  </r>
  <r>
    <s v="P100602"/>
    <s v="Internal Medicine"/>
    <s v="Specialist Referral"/>
    <s v="Scheduled"/>
    <d v="2024-01-18T00:00:00"/>
    <d v="2024-01-18T15:15:00"/>
    <d v="2024-01-18T14:49:00"/>
    <s v="Afternoon"/>
    <d v="2024-01-18T14:51:00"/>
    <d v="2024-01-18T14:57:00"/>
    <d v="2024-01-18T17:44:00"/>
    <d v="2024-01-18T18:11:00"/>
    <d v="2024-01-18T18:44:00"/>
    <d v="2024-01-18T18:58:00"/>
    <n v="0.37"/>
    <n v="6"/>
    <n v="4"/>
    <n v="0.12"/>
    <m/>
    <n v="1"/>
    <s v="Online"/>
    <n v="0.40048060769360272"/>
    <m/>
    <n v="175.00000000465661"/>
    <m/>
    <n v="249.00000000488944"/>
    <s v="الخميس"/>
    <m/>
    <m/>
    <m/>
    <n v="-26.000000000931323"/>
    <n v="175.00000000465661"/>
  </r>
  <r>
    <s v="P100603"/>
    <s v="Internal Medicine"/>
    <s v="Follow-up"/>
    <s v="Walk-in"/>
    <d v="2024-03-05T00:00:00"/>
    <d v="2024-03-05T10:00:00"/>
    <d v="2024-03-05T10:02:00"/>
    <s v="Morning"/>
    <d v="2024-03-05T10:05:00"/>
    <d v="2024-03-05T10:10:00"/>
    <d v="2024-03-05T10:32:00"/>
    <d v="2024-03-05T10:46:00"/>
    <d v="2024-03-05T10:46:00"/>
    <d v="2024-03-05T13:00:00"/>
    <n v="0.68"/>
    <n v="7"/>
    <n v="12"/>
    <n v="0.32"/>
    <d v="1899-12-30T00:12:34"/>
    <n v="0"/>
    <s v="Walk-in"/>
    <n v="0.50334102760136257"/>
    <m/>
    <n v="29.999999993015081"/>
    <m/>
    <n v="177.99999999348074"/>
    <s v="الثلاثاء"/>
    <m/>
    <m/>
    <m/>
    <n v="2.000000006519258"/>
    <n v="29.999999993015081"/>
  </r>
  <r>
    <s v="P100605"/>
    <s v="Internal Medicine"/>
    <s v="New Patient"/>
    <s v="Scheduled"/>
    <d v="2024-02-27T00:00:00"/>
    <d v="2024-02-27T15:45:00"/>
    <d v="2024-02-27T15:21:00"/>
    <s v="Afternoon"/>
    <d v="2024-02-27T15:25:00"/>
    <d v="2024-02-27T15:33:00"/>
    <d v="2024-02-27T15:45:00"/>
    <d v="2024-02-27T16:08:00"/>
    <d v="2024-02-27T16:08:00"/>
    <d v="2024-02-27T16:53:00"/>
    <n v="0.31"/>
    <n v="8"/>
    <n v="14"/>
    <n v="0.3"/>
    <m/>
    <n v="1"/>
    <s v="Online"/>
    <n v="0.88261215639672408"/>
    <m/>
    <n v="24.000000004889444"/>
    <m/>
    <n v="92.000000006519258"/>
    <s v="الثلاثاء"/>
    <m/>
    <m/>
    <m/>
    <n v="-24.000000004889444"/>
    <n v="24.000000004889444"/>
  </r>
  <r>
    <s v="P100606"/>
    <s v="Internal Medicine"/>
    <s v="Urgent Care"/>
    <s v="Scheduled"/>
    <d v="2024-02-21T00:00:00"/>
    <d v="2024-02-21T08:45:00"/>
    <d v="2024-02-21T09:02:00"/>
    <s v="Morning"/>
    <d v="2024-02-21T09:04:00"/>
    <d v="2024-02-21T09:12:00"/>
    <d v="2024-02-21T09:13:00"/>
    <d v="2024-02-21T09:42:00"/>
    <d v="2024-02-21T11:09:00"/>
    <d v="2024-02-21T11:22:00"/>
    <n v="0.37"/>
    <n v="6"/>
    <n v="6"/>
    <n v="0.44"/>
    <m/>
    <n v="1"/>
    <s v="Online"/>
    <n v="0.51227900063499177"/>
    <m/>
    <n v="11.000000004423782"/>
    <m/>
    <n v="140.00000000582077"/>
    <s v="الأربعاء"/>
    <m/>
    <m/>
    <m/>
    <n v="16.999999992549419"/>
    <n v="11.000000004423782"/>
  </r>
  <r>
    <s v="P100620"/>
    <s v="Internal Medicine"/>
    <s v="Specialist Referral"/>
    <s v="Scheduled"/>
    <d v="2024-01-09T00:00:00"/>
    <d v="2024-01-09T11:45:00"/>
    <d v="2024-01-09T11:38:00"/>
    <s v="Morning"/>
    <d v="2024-01-09T11:40:00"/>
    <d v="2024-01-09T11:45:00"/>
    <d v="2024-01-09T12:07:00"/>
    <d v="2024-01-09T12:39:00"/>
    <d v="2024-01-09T13:10:00"/>
    <d v="2024-01-09T14:48:00"/>
    <n v="0.45"/>
    <n v="7"/>
    <n v="7"/>
    <n v="0.25"/>
    <m/>
    <n v="1"/>
    <s v="Online"/>
    <n v="0.34568126314361092"/>
    <m/>
    <n v="29.000000000232831"/>
    <m/>
    <n v="190.00000000116415"/>
    <s v="الثلاثاء"/>
    <m/>
    <m/>
    <m/>
    <n v="-7.0000000018626451"/>
    <n v="29.000000000232831"/>
  </r>
  <r>
    <s v="P100621"/>
    <s v="Internal Medicine"/>
    <s v="New Patient"/>
    <s v="Scheduled"/>
    <d v="2024-02-21T00:00:00"/>
    <d v="2024-02-21T08:15:00"/>
    <d v="2024-02-21T08:18:00"/>
    <s v="Morning"/>
    <d v="2024-02-21T08:20:00"/>
    <d v="2024-02-21T08:28:00"/>
    <d v="2024-02-21T09:35:00"/>
    <d v="2024-02-21T09:57:00"/>
    <d v="2024-02-21T09:57:00"/>
    <d v="2024-02-21T10:33:00"/>
    <n v="0.68"/>
    <n v="2"/>
    <n v="11"/>
    <n v="0.32"/>
    <m/>
    <n v="1"/>
    <s v="Online"/>
    <n v="0.27607477919250023"/>
    <m/>
    <n v="76.999999999534339"/>
    <m/>
    <n v="135"/>
    <s v="الأربعاء"/>
    <m/>
    <m/>
    <m/>
    <n v="2.9999999993015081"/>
    <n v="76.999999999534339"/>
  </r>
  <r>
    <s v="P100628"/>
    <s v="Internal Medicine"/>
    <s v="Urgent Care"/>
    <s v="Scheduled"/>
    <d v="2024-03-18T00:00:00"/>
    <d v="2024-03-18T16:30:00"/>
    <d v="2024-03-18T16:30:00"/>
    <s v="Afternoon"/>
    <d v="2024-03-18T16:32:00"/>
    <d v="2024-03-18T16:37:00"/>
    <d v="2024-03-18T17:07:00"/>
    <d v="2024-03-18T17:33:00"/>
    <d v="2024-03-18T18:11:00"/>
    <d v="2024-03-18T18:24:00"/>
    <n v="0.59"/>
    <n v="2"/>
    <n v="5"/>
    <n v="0.28999999999999998"/>
    <m/>
    <n v="1"/>
    <s v="Online"/>
    <n v="0.46927969500083355"/>
    <m/>
    <n v="36.999999994877726"/>
    <m/>
    <n v="114.00000000488944"/>
    <s v="الإثنين"/>
    <m/>
    <m/>
    <m/>
    <n v="0"/>
    <n v="36.999999994877726"/>
  </r>
  <r>
    <s v="P100633"/>
    <s v="Internal Medicine"/>
    <s v="Follow-up"/>
    <s v="Emergency"/>
    <d v="2024-01-15T00:00:00"/>
    <d v="2024-01-15T09:30:00"/>
    <d v="2024-01-15T09:40:00"/>
    <s v="Morning"/>
    <d v="2024-01-15T09:42:00"/>
    <d v="2024-01-15T09:46:00"/>
    <d v="2024-01-15T10:12:00"/>
    <d v="2024-01-15T10:17:00"/>
    <d v="2024-01-15T10:17:00"/>
    <d v="2024-01-15T11:01:00"/>
    <n v="0.88"/>
    <n v="6"/>
    <n v="14"/>
    <n v="0.24"/>
    <d v="1899-12-30T00:44:35"/>
    <n v="0"/>
    <s v="Walk-in"/>
    <n v="0.48806704227220632"/>
    <m/>
    <n v="31.999999999534339"/>
    <m/>
    <n v="80.999999991618097"/>
    <s v="الإثنين"/>
    <m/>
    <m/>
    <m/>
    <n v="10.000000001164153"/>
    <n v="31.999999999534339"/>
  </r>
  <r>
    <s v="P100635"/>
    <s v="Internal Medicine"/>
    <s v="Specialist Referral"/>
    <s v="Scheduled"/>
    <d v="2024-01-09T00:00:00"/>
    <d v="2024-01-09T09:45:00"/>
    <d v="2024-01-09T09:27:00"/>
    <s v="Morning"/>
    <d v="2024-01-09T09:30:00"/>
    <d v="2024-01-09T09:35:00"/>
    <d v="2024-01-09T10:47:00"/>
    <d v="2024-01-09T11:13:00"/>
    <d v="2024-01-09T11:46:00"/>
    <d v="2024-01-09T12:49:00"/>
    <n v="0.75"/>
    <n v="8"/>
    <n v="7"/>
    <n v="0.34"/>
    <m/>
    <n v="1"/>
    <s v="Online"/>
    <n v="0.33742182685537569"/>
    <m/>
    <n v="79.999999998835847"/>
    <m/>
    <n v="201.99999999837019"/>
    <s v="الثلاثاء"/>
    <m/>
    <m/>
    <m/>
    <n v="-17.999999995809048"/>
    <n v="79.999999998835847"/>
  </r>
  <r>
    <s v="P100645"/>
    <s v="Internal Medicine"/>
    <s v="New Patient"/>
    <s v="Scheduled"/>
    <d v="2024-02-15T00:00:00"/>
    <d v="2024-02-15T11:15:00"/>
    <d v="2024-02-15T11:25:00"/>
    <s v="Morning"/>
    <d v="2024-02-15T11:28:00"/>
    <d v="2024-02-15T11:31:00"/>
    <d v="2024-02-15T12:18:00"/>
    <d v="2024-02-15T12:31:00"/>
    <d v="2024-02-15T13:16:00"/>
    <d v="2024-02-15T13:18:00"/>
    <n v="0.42"/>
    <n v="4"/>
    <n v="15"/>
    <n v="0.18"/>
    <m/>
    <n v="1"/>
    <s v="Online"/>
    <n v="0.66867210153859447"/>
    <m/>
    <n v="52.999999994644895"/>
    <m/>
    <n v="113.00000000162981"/>
    <s v="الخميس"/>
    <m/>
    <m/>
    <m/>
    <n v="10.000000001164153"/>
    <n v="52.999999994644895"/>
  </r>
  <r>
    <s v="P100658"/>
    <s v="Internal Medicine"/>
    <s v="Follow-up"/>
    <s v="Scheduled"/>
    <d v="2024-02-06T00:00:00"/>
    <d v="2024-02-06T09:30:00"/>
    <d v="2024-02-06T09:02:00"/>
    <s v="Morning"/>
    <d v="2024-02-06T09:06:00"/>
    <d v="2024-02-06T09:09:00"/>
    <d v="2024-02-06T09:53:00"/>
    <d v="2024-02-06T10:06:00"/>
    <d v="2024-02-06T10:06:00"/>
    <d v="2024-02-06T10:08:00"/>
    <n v="0.72"/>
    <n v="3"/>
    <n v="7"/>
    <n v="0.32"/>
    <m/>
    <n v="1"/>
    <s v="Online"/>
    <n v="0.78468026071372532"/>
    <m/>
    <n v="51.000000009080395"/>
    <m/>
    <n v="66.000000005587935"/>
    <s v="الثلاثاء"/>
    <m/>
    <m/>
    <m/>
    <n v="-28.000000007450581"/>
    <n v="51.000000009080395"/>
  </r>
  <r>
    <s v="P100659"/>
    <s v="Internal Medicine"/>
    <s v="Urgent Care"/>
    <s v="Walk-in"/>
    <d v="2024-03-11T00:00:00"/>
    <d v="2024-03-11T15:00:00"/>
    <d v="2024-03-11T15:06:00"/>
    <s v="Afternoon"/>
    <d v="2024-03-11T15:07:00"/>
    <d v="2024-03-11T15:12:00"/>
    <d v="2024-03-11T16:25:00"/>
    <d v="2024-03-11T16:30:00"/>
    <d v="2024-03-11T16:59:00"/>
    <d v="2024-03-11T18:07:00"/>
    <n v="0.56000000000000005"/>
    <n v="4"/>
    <n v="13"/>
    <n v="0.47"/>
    <d v="1899-12-30T00:15:35"/>
    <n v="0"/>
    <s v="Walk-in"/>
    <n v="0.99743136670100763"/>
    <m/>
    <n v="79.000000006053597"/>
    <m/>
    <n v="181.00000000325963"/>
    <s v="الإثنين"/>
    <m/>
    <m/>
    <m/>
    <n v="5.9999999986030161"/>
    <n v="79.000000006053597"/>
  </r>
  <r>
    <s v="P100700"/>
    <s v="Internal Medicine"/>
    <s v="Urgent Care"/>
    <s v="Scheduled"/>
    <d v="2024-01-12T00:00:00"/>
    <d v="2024-01-12T10:00:00"/>
    <d v="2024-01-12T09:51:00"/>
    <s v="Morning"/>
    <d v="2024-01-12T09:53:00"/>
    <d v="2024-01-12T10:00:00"/>
    <d v="2024-01-12T10:10:00"/>
    <d v="2024-01-12T10:38:00"/>
    <d v="2024-01-12T12:08:00"/>
    <d v="2024-01-12T13:50:00"/>
    <n v="0.4"/>
    <n v="8"/>
    <n v="13"/>
    <n v="0.46"/>
    <m/>
    <n v="1"/>
    <s v="Online"/>
    <n v="0.3629926940095316"/>
    <m/>
    <n v="18.999999999068677"/>
    <m/>
    <n v="239.00000000372529"/>
    <s v="الجمعة"/>
    <m/>
    <m/>
    <m/>
    <n v="-8.9999999979045242"/>
    <n v="18.999999999068677"/>
  </r>
  <r>
    <s v="P100713"/>
    <s v="Internal Medicine"/>
    <s v="New Patient"/>
    <s v="Scheduled"/>
    <d v="2024-03-22T00:00:00"/>
    <d v="2024-03-22T08:15:00"/>
    <d v="2024-03-22T07:55:00"/>
    <s v="Morning"/>
    <d v="2024-03-22T08:00:00"/>
    <d v="2024-03-22T08:02:00"/>
    <d v="2024-03-22T08:03:00"/>
    <d v="2024-03-22T08:10:00"/>
    <d v="2024-03-22T11:02:00"/>
    <d v="2024-03-22T11:56:00"/>
    <n v="0.43"/>
    <n v="3"/>
    <n v="7"/>
    <n v="0.17"/>
    <m/>
    <n v="1"/>
    <s v="Online"/>
    <n v="0.97686430938154989"/>
    <m/>
    <n v="8.0000000051222742"/>
    <m/>
    <n v="240.99999999976717"/>
    <s v="الجمعة"/>
    <m/>
    <m/>
    <m/>
    <n v="-20.000000002328306"/>
    <n v="8.0000000051222742"/>
  </r>
  <r>
    <s v="P100762"/>
    <s v="Internal Medicine"/>
    <s v="Follow-up"/>
    <s v="Scheduled"/>
    <d v="2024-01-13T00:00:00"/>
    <d v="2024-01-13T11:30:00"/>
    <d v="2024-01-13T11:44:00"/>
    <s v="Morning"/>
    <d v="2024-01-13T11:46:00"/>
    <d v="2024-01-13T11:56:00"/>
    <d v="2024-01-13T13:36:00"/>
    <d v="2024-01-13T13:50:00"/>
    <d v="2024-01-13T14:18:00"/>
    <d v="2024-01-13T14:28:00"/>
    <n v="0.76"/>
    <n v="8"/>
    <n v="11"/>
    <n v="0.28000000000000003"/>
    <m/>
    <n v="1"/>
    <s v="Online"/>
    <n v="0.35748280990827064"/>
    <m/>
    <n v="111.99999999837019"/>
    <m/>
    <n v="164.00000000023283"/>
    <s v="السبت"/>
    <m/>
    <m/>
    <m/>
    <n v="14.00000000372529"/>
    <n v="111.99999999837019"/>
  </r>
  <r>
    <s v="P100788"/>
    <s v="Internal Medicine"/>
    <s v="Follow-up"/>
    <s v="Scheduled"/>
    <d v="2024-02-27T00:00:00"/>
    <d v="2024-02-27T14:30:00"/>
    <d v="2024-02-27T14:14:00"/>
    <s v="Afternoon"/>
    <d v="2024-02-27T14:17:00"/>
    <d v="2024-02-27T14:24:00"/>
    <d v="2024-02-27T15:38:00"/>
    <d v="2024-02-27T15:44:00"/>
    <d v="2024-02-27T15:44:00"/>
    <d v="2024-02-27T15:58:00"/>
    <n v="0.92"/>
    <n v="2"/>
    <n v="4"/>
    <n v="0.3"/>
    <m/>
    <n v="1"/>
    <s v="Online"/>
    <n v="0.27530562746698539"/>
    <m/>
    <n v="84.000000001396984"/>
    <m/>
    <n v="104.00000000372529"/>
    <s v="الثلاثاء"/>
    <m/>
    <m/>
    <m/>
    <n v="-15.999999999767169"/>
    <n v="84.000000001396984"/>
  </r>
  <r>
    <s v="P100793"/>
    <s v="Internal Medicine"/>
    <s v="New Patient"/>
    <s v="Scheduled"/>
    <d v="2024-01-06T00:00:00"/>
    <d v="2024-01-06T14:30:00"/>
    <d v="2024-01-06T14:36:00"/>
    <s v="Afternoon"/>
    <d v="2024-01-06T14:39:00"/>
    <d v="2024-01-06T14:48:00"/>
    <d v="2024-01-06T15:00:00"/>
    <d v="2024-01-06T15:36:00"/>
    <d v="2024-01-06T16:19:00"/>
    <d v="2024-01-06T16:24:00"/>
    <n v="0.4"/>
    <n v="3"/>
    <n v="10"/>
    <n v="0.23"/>
    <m/>
    <n v="1"/>
    <s v="Online"/>
    <n v="0.47585310785738355"/>
    <m/>
    <n v="24.000000004889444"/>
    <m/>
    <n v="108.00000000628643"/>
    <s v="السبت"/>
    <m/>
    <m/>
    <m/>
    <n v="5.9999999986030161"/>
    <n v="24.000000004889444"/>
  </r>
  <r>
    <s v="P100796"/>
    <s v="Internal Medicine"/>
    <s v="Urgent Care"/>
    <s v="Scheduled"/>
    <d v="2024-02-12T00:00:00"/>
    <d v="2024-02-12T13:30:00"/>
    <d v="2024-02-12T13:17:00"/>
    <s v="Afternoon"/>
    <d v="2024-02-12T13:21:00"/>
    <d v="2024-02-12T13:27:00"/>
    <d v="2024-02-12T14:32:00"/>
    <d v="2024-02-12T14:59:00"/>
    <d v="2024-02-12T17:54:00"/>
    <d v="2024-02-12T17:57:00"/>
    <n v="0.65"/>
    <n v="5"/>
    <n v="10"/>
    <n v="0.17"/>
    <m/>
    <n v="1"/>
    <s v="Online"/>
    <n v="0.66581113806023684"/>
    <m/>
    <n v="75.00000000349246"/>
    <m/>
    <n v="280.00000000116415"/>
    <s v="الإثنين"/>
    <m/>
    <m/>
    <m/>
    <n v="-13.000000000465661"/>
    <n v="75.00000000349246"/>
  </r>
  <r>
    <s v="P100814"/>
    <s v="Internal Medicine"/>
    <s v="New Patient"/>
    <s v="Walk-in"/>
    <d v="2024-03-10T00:00:00"/>
    <d v="2024-03-10T12:15:00"/>
    <d v="2024-03-10T12:23:00"/>
    <s v="Afternoon"/>
    <d v="2024-03-10T12:25:00"/>
    <d v="2024-03-10T12:32:00"/>
    <d v="2024-03-10T12:57:00"/>
    <d v="2024-03-10T13:21:00"/>
    <d v="2024-03-10T14:47:00"/>
    <d v="2024-03-10T16:17:00"/>
    <n v="0.45"/>
    <n v="4"/>
    <n v="10"/>
    <n v="0.32"/>
    <d v="1899-12-30T00:30:32"/>
    <n v="0"/>
    <s v="Walk-in"/>
    <n v="0.90791498799524806"/>
    <m/>
    <n v="33.999999995576218"/>
    <m/>
    <n v="233.99999999790452"/>
    <s v="الأحد"/>
    <m/>
    <m/>
    <m/>
    <n v="8.0000000051222742"/>
    <n v="33.999999995576218"/>
  </r>
  <r>
    <s v="P100847"/>
    <s v="Internal Medicine"/>
    <s v="Urgent Care"/>
    <s v="Scheduled"/>
    <d v="2024-02-28T00:00:00"/>
    <d v="2024-02-28T15:45:00"/>
    <d v="2024-02-28T15:32:00"/>
    <s v="Afternoon"/>
    <d v="2024-02-28T15:33:00"/>
    <d v="2024-02-28T15:42:00"/>
    <d v="2024-02-28T17:08:00"/>
    <d v="2024-02-28T17:30:00"/>
    <d v="2024-02-28T18:11:00"/>
    <d v="2024-02-28T19:14:00"/>
    <n v="0.69"/>
    <n v="8"/>
    <n v="5"/>
    <n v="0.18"/>
    <m/>
    <n v="1"/>
    <s v="Online"/>
    <n v="0.13240753841355279"/>
    <m/>
    <n v="95.999999998603016"/>
    <m/>
    <n v="222.00000000069849"/>
    <s v="الأربعاء"/>
    <m/>
    <m/>
    <m/>
    <n v="-13.000000000465661"/>
    <n v="95.999999998603016"/>
  </r>
  <r>
    <s v="P100851"/>
    <s v="Internal Medicine"/>
    <s v="Urgent Care"/>
    <s v="Scheduled"/>
    <d v="2024-02-15T00:00:00"/>
    <d v="2024-02-15T16:00:00"/>
    <d v="2024-02-15T15:42:00"/>
    <s v="Afternoon"/>
    <d v="2024-02-15T15:45:00"/>
    <d v="2024-02-15T15:48:00"/>
    <d v="2024-02-15T15:52:00"/>
    <d v="2024-02-15T16:22:00"/>
    <d v="2024-02-15T16:52:00"/>
    <d v="2024-02-15T18:03:00"/>
    <n v="0.33"/>
    <n v="4"/>
    <n v="13"/>
    <n v="0.46"/>
    <m/>
    <n v="1"/>
    <s v="Online"/>
    <n v="0.38128573638396301"/>
    <m/>
    <n v="10.000000001164153"/>
    <m/>
    <n v="140.99999999860302"/>
    <s v="الخميس"/>
    <m/>
    <m/>
    <m/>
    <n v="-17.999999995809048"/>
    <n v="10.000000001164153"/>
  </r>
  <r>
    <s v="P100874"/>
    <s v="Internal Medicine"/>
    <s v="Follow-up"/>
    <s v="Emergency"/>
    <d v="2024-01-31T00:00:00"/>
    <d v="2024-01-31T14:45:00"/>
    <d v="2024-01-31T14:23:00"/>
    <s v="Afternoon"/>
    <d v="2024-01-31T14:24:00"/>
    <d v="2024-01-31T14:26:00"/>
    <d v="2024-01-31T15:32:00"/>
    <d v="2024-01-31T15:40:00"/>
    <d v="2024-01-31T16:16:00"/>
    <d v="2024-01-31T17:21:00"/>
    <n v="0.56999999999999995"/>
    <n v="2"/>
    <n v="3"/>
    <n v="0.35"/>
    <d v="1899-12-30T00:26:29"/>
    <n v="0"/>
    <s v="Walk-in"/>
    <n v="3.3531401807159078E-2"/>
    <m/>
    <n v="68.999999994412065"/>
    <m/>
    <n v="177.99999999348074"/>
    <s v="الأربعاء"/>
    <m/>
    <m/>
    <m/>
    <n v="-21.999999998370185"/>
    <n v="68.999999994412065"/>
  </r>
  <r>
    <s v="P100898"/>
    <s v="Internal Medicine"/>
    <s v="Urgent Care"/>
    <s v="Scheduled"/>
    <d v="2024-01-22T00:00:00"/>
    <d v="2024-01-22T09:00:00"/>
    <d v="2024-01-22T08:57:00"/>
    <s v="Morning"/>
    <d v="2024-01-22T09:00:00"/>
    <d v="2024-01-22T09:02:00"/>
    <d v="2024-01-22T09:34:00"/>
    <d v="2024-01-22T09:57:00"/>
    <d v="2024-01-22T10:27:00"/>
    <d v="2024-01-22T10:38:00"/>
    <n v="0.74"/>
    <n v="5"/>
    <n v="10"/>
    <n v="0.44"/>
    <m/>
    <n v="1"/>
    <s v="Online"/>
    <n v="0.24380598415310473"/>
    <m/>
    <n v="36.999999994877726"/>
    <m/>
    <n v="101.00000000442378"/>
    <s v="الإثنين"/>
    <m/>
    <m/>
    <m/>
    <n v="-2.9999999993015081"/>
    <n v="36.999999994877726"/>
  </r>
  <r>
    <s v="P100909"/>
    <s v="Internal Medicine"/>
    <s v="Follow-up"/>
    <s v="Scheduled"/>
    <d v="2024-02-28T00:00:00"/>
    <d v="2024-02-28T11:00:00"/>
    <d v="2024-02-28T10:38:00"/>
    <s v="Morning"/>
    <d v="2024-02-28T10:39:00"/>
    <d v="2024-02-28T10:48:00"/>
    <d v="2024-02-28T12:13:00"/>
    <d v="2024-02-28T12:25:00"/>
    <d v="2024-02-28T13:06:00"/>
    <d v="2024-02-28T13:13:00"/>
    <n v="0.71"/>
    <n v="3"/>
    <n v="4"/>
    <n v="0.31"/>
    <m/>
    <n v="1"/>
    <s v="Online"/>
    <n v="0.93557419754944826"/>
    <m/>
    <n v="94.999999995343387"/>
    <m/>
    <n v="154.99999999185093"/>
    <s v="الأربعاء"/>
    <m/>
    <m/>
    <m/>
    <n v="-21.999999998370185"/>
    <n v="94.999999995343387"/>
  </r>
  <r>
    <s v="P100915"/>
    <s v="Internal Medicine"/>
    <s v="New Patient"/>
    <s v="Scheduled"/>
    <d v="2024-03-08T00:00:00"/>
    <d v="2024-03-08T13:30:00"/>
    <d v="2024-03-08T13:40:00"/>
    <s v="Afternoon"/>
    <d v="2024-03-08T13:44:00"/>
    <d v="2024-03-08T13:51:00"/>
    <d v="2024-03-08T14:22:00"/>
    <d v="2024-03-08T14:37:00"/>
    <d v="2024-03-08T15:20:00"/>
    <d v="2024-03-08T15:33:00"/>
    <n v="0.72"/>
    <n v="4"/>
    <n v="9"/>
    <n v="0.41"/>
    <m/>
    <n v="1"/>
    <s v="Online"/>
    <n v="0.59148404881281091"/>
    <m/>
    <n v="42.000000000698492"/>
    <m/>
    <n v="113.00000000162981"/>
    <s v="الجمعة"/>
    <m/>
    <m/>
    <m/>
    <n v="10.000000001164153"/>
    <n v="42.000000000698492"/>
  </r>
  <r>
    <s v="P100924"/>
    <s v="Internal Medicine"/>
    <s v="Urgent Care"/>
    <s v="Scheduled"/>
    <d v="2024-03-16T00:00:00"/>
    <d v="2024-03-16T12:30:00"/>
    <d v="2024-03-16T12:16:00"/>
    <s v="Afternoon"/>
    <d v="2024-03-16T12:18:00"/>
    <d v="2024-03-16T12:26:00"/>
    <d v="2024-03-16T16:13:00"/>
    <d v="2024-03-16T16:31:00"/>
    <d v="2024-03-16T17:49:00"/>
    <d v="2024-03-16T17:57:00"/>
    <n v="0.9"/>
    <n v="6"/>
    <n v="8"/>
    <n v="0.43"/>
    <m/>
    <n v="1"/>
    <s v="Online"/>
    <n v="0.13877936869034102"/>
    <m/>
    <n v="236.99999999720603"/>
    <m/>
    <n v="341.00000000093132"/>
    <s v="السبت"/>
    <m/>
    <m/>
    <m/>
    <n v="-14.00000000372529"/>
    <n v="236.99999999720603"/>
  </r>
  <r>
    <s v="P100950"/>
    <s v="Internal Medicine"/>
    <s v="Specialist Referral"/>
    <s v="Emergency"/>
    <d v="2024-02-14T00:00:00"/>
    <d v="2024-02-14T13:00:00"/>
    <d v="2024-02-14T13:11:00"/>
    <s v="Afternoon"/>
    <d v="2024-02-14T13:14:00"/>
    <d v="2024-02-14T13:16:00"/>
    <d v="2024-02-14T13:23:00"/>
    <d v="2024-02-14T13:42:00"/>
    <d v="2024-02-14T13:42:00"/>
    <d v="2024-02-14T14:01:00"/>
    <n v="0.51"/>
    <n v="3"/>
    <n v="7"/>
    <n v="0.12"/>
    <d v="1899-12-30T00:19:58"/>
    <n v="0"/>
    <s v="Walk-in"/>
    <n v="0.27983829684507799"/>
    <m/>
    <n v="11.999999997206032"/>
    <m/>
    <n v="49.999999995343387"/>
    <s v="الأربعاء"/>
    <m/>
    <m/>
    <m/>
    <n v="11.000000004423782"/>
    <n v="11.999999997206032"/>
  </r>
  <r>
    <s v="P100966"/>
    <s v="Internal Medicine"/>
    <s v="Specialist Referral"/>
    <s v="Scheduled"/>
    <d v="2024-03-23T00:00:00"/>
    <d v="2024-03-23T12:00:00"/>
    <d v="2024-03-23T11:37:00"/>
    <s v="Morning"/>
    <d v="2024-03-23T11:41:00"/>
    <d v="2024-03-23T11:50:00"/>
    <d v="2024-03-23T12:02:00"/>
    <d v="2024-03-23T12:26:00"/>
    <d v="2024-03-23T12:59:00"/>
    <d v="2024-03-23T14:25:00"/>
    <n v="0.53"/>
    <n v="8"/>
    <n v="6"/>
    <n v="0.42"/>
    <m/>
    <n v="1"/>
    <s v="Online"/>
    <n v="0.20051910020099362"/>
    <m/>
    <n v="24.999999997671694"/>
    <m/>
    <n v="168.00000000279397"/>
    <s v="السبت"/>
    <m/>
    <m/>
    <m/>
    <n v="-23.000000001629815"/>
    <n v="24.999999997671694"/>
  </r>
  <r>
    <s v="P100972"/>
    <s v="Internal Medicine"/>
    <s v="Follow-up"/>
    <s v="Scheduled"/>
    <d v="2024-03-07T00:00:00"/>
    <d v="2024-03-07T15:30:00"/>
    <d v="2024-03-07T14:37:00"/>
    <s v="Afternoon"/>
    <d v="2024-03-07T14:40:00"/>
    <d v="2024-03-07T14:48:00"/>
    <d v="2024-03-07T17:06:00"/>
    <d v="2024-03-07T17:21:00"/>
    <d v="2024-03-07T17:21:00"/>
    <d v="2024-03-07T17:35:00"/>
    <n v="0.4"/>
    <n v="7"/>
    <n v="6"/>
    <n v="0.41"/>
    <m/>
    <n v="1"/>
    <s v="Online"/>
    <n v="0.29071505285843824"/>
    <m/>
    <n v="149.00000000372529"/>
    <m/>
    <n v="178.00000000395812"/>
    <s v="الخميس"/>
    <m/>
    <m/>
    <m/>
    <n v="-53.000000005122274"/>
    <n v="149.00000000372529"/>
  </r>
  <r>
    <s v="P100018"/>
    <s v="Neurology"/>
    <s v="New Patient"/>
    <s v="Walk-in"/>
    <d v="2024-02-26T00:00:00"/>
    <d v="2024-02-26T09:00:00"/>
    <d v="2024-02-26T08:42:00"/>
    <s v="Morning"/>
    <d v="2024-02-26T08:46:00"/>
    <d v="2024-02-26T08:58:00"/>
    <d v="2024-02-26T10:01:00"/>
    <d v="2024-02-26T10:21:00"/>
    <d v="2024-02-26T11:49:00"/>
    <d v="2024-02-26T13:20:00"/>
    <n v="0.75"/>
    <n v="3"/>
    <n v="8"/>
    <n v="0.25"/>
    <d v="1899-12-30T00:45:04"/>
    <n v="0"/>
    <s v="Walk-in"/>
    <n v="0.6446405380521284"/>
    <m/>
    <n v="78.999999995576218"/>
    <m/>
    <n v="277.9999999946449"/>
    <s v="الإثنين"/>
    <m/>
    <m/>
    <m/>
    <n v="-17.999999995809048"/>
    <n v="78.999999995576218"/>
  </r>
  <r>
    <s v="P100008"/>
    <s v="Neurology"/>
    <s v="New Patient"/>
    <s v="Scheduled"/>
    <d v="2024-03-31T00:00:00"/>
    <d v="2024-03-31T14:45:00"/>
    <d v="2024-03-31T14:42:00"/>
    <s v="Afternoon"/>
    <d v="2024-03-31T14:45:00"/>
    <d v="2024-03-31T14:54:00"/>
    <d v="2024-03-31T15:51:00"/>
    <d v="2024-03-31T16:16:00"/>
    <d v="2024-03-31T17:46:00"/>
    <d v="2024-03-31T17:55:00"/>
    <n v="0.82"/>
    <n v="6"/>
    <n v="6"/>
    <n v="0.3"/>
    <m/>
    <n v="1"/>
    <s v="Online"/>
    <n v="0.21103992724141052"/>
    <m/>
    <n v="68.999999994412065"/>
    <m/>
    <n v="193.00000000046566"/>
    <s v="الأحد"/>
    <m/>
    <m/>
    <m/>
    <n v="-2.9999999993015081"/>
    <n v="68.999999994412065"/>
  </r>
  <r>
    <s v="P100052"/>
    <s v="Neurology"/>
    <s v="Urgent Care"/>
    <s v="Scheduled"/>
    <d v="2024-01-21T00:00:00"/>
    <d v="2024-01-21T15:00:00"/>
    <d v="2024-01-21T15:10:00"/>
    <s v="Afternoon"/>
    <d v="2024-01-21T15:13:00"/>
    <d v="2024-01-21T15:25:00"/>
    <d v="2024-01-21T16:01:00"/>
    <d v="2024-01-21T16:14:00"/>
    <d v="2024-01-21T16:14:00"/>
    <d v="2024-01-21T18:01:00"/>
    <n v="0.69"/>
    <n v="3"/>
    <n v="9"/>
    <n v="0.5"/>
    <m/>
    <n v="1"/>
    <s v="Online"/>
    <n v="0.87742407198909822"/>
    <m/>
    <n v="50.999999998603016"/>
    <m/>
    <n v="171.00000000209548"/>
    <s v="الأحد"/>
    <m/>
    <m/>
    <m/>
    <n v="10.000000001164153"/>
    <n v="50.999999998603016"/>
  </r>
  <r>
    <s v="P100066"/>
    <s v="Neurology"/>
    <s v="Follow-up"/>
    <s v="Scheduled"/>
    <d v="2024-03-03T00:00:00"/>
    <d v="2024-03-03T12:45:00"/>
    <d v="2024-03-03T12:07:00"/>
    <s v="Afternoon"/>
    <d v="2024-03-03T12:10:00"/>
    <d v="2024-03-03T12:18:00"/>
    <d v="2024-03-03T15:40:00"/>
    <d v="2024-03-03T16:00:00"/>
    <d v="2024-03-03T17:01:00"/>
    <d v="2024-03-03T17:03:00"/>
    <n v="0.36"/>
    <n v="6"/>
    <n v="6"/>
    <n v="0.18"/>
    <m/>
    <n v="1"/>
    <s v="Online"/>
    <n v="0.96168435106670203"/>
    <m/>
    <n v="213.00000000279397"/>
    <m/>
    <n v="296.00000000093132"/>
    <s v="الأحد"/>
    <m/>
    <m/>
    <m/>
    <n v="-37.999999998137355"/>
    <n v="213.00000000279397"/>
  </r>
  <r>
    <s v="P100079"/>
    <s v="Neurology"/>
    <s v="Follow-up"/>
    <s v="Scheduled"/>
    <d v="2024-01-24T00:00:00"/>
    <d v="2024-01-24T12:30:00"/>
    <d v="2024-01-24T12:33:00"/>
    <s v="Afternoon"/>
    <d v="2024-01-24T12:37:00"/>
    <d v="2024-01-24T12:45:00"/>
    <d v="2024-01-24T14:12:00"/>
    <d v="2024-01-24T14:31:00"/>
    <d v="2024-01-24T15:24:00"/>
    <d v="2024-01-24T15:33:00"/>
    <n v="0.62"/>
    <n v="8"/>
    <n v="5"/>
    <n v="0.3"/>
    <m/>
    <n v="1"/>
    <s v="Online"/>
    <n v="0.74290083966479903"/>
    <m/>
    <n v="98.999999997904524"/>
    <m/>
    <n v="180"/>
    <s v="الأربعاء"/>
    <m/>
    <m/>
    <m/>
    <n v="2.9999999993015081"/>
    <n v="98.999999997904524"/>
  </r>
  <r>
    <s v="P100083"/>
    <s v="Neurology"/>
    <s v="New Patient"/>
    <s v="Scheduled"/>
    <d v="2024-02-16T00:00:00"/>
    <d v="2024-02-16T09:45:00"/>
    <d v="2024-02-16T09:36:00"/>
    <s v="Morning"/>
    <d v="2024-02-16T09:41:00"/>
    <d v="2024-02-16T09:51:00"/>
    <d v="2024-02-16T11:49:00"/>
    <d v="2024-02-16T12:10:00"/>
    <d v="2024-02-16T13:22:00"/>
    <d v="2024-02-16T15:25:00"/>
    <n v="0.66"/>
    <n v="8"/>
    <n v="6"/>
    <n v="0.18"/>
    <m/>
    <n v="1"/>
    <s v="Online"/>
    <n v="0.50218188849110779"/>
    <m/>
    <n v="132.99999999348074"/>
    <m/>
    <n v="348.99999999557622"/>
    <s v="الجمعة"/>
    <m/>
    <m/>
    <m/>
    <n v="-8.9999999979045242"/>
    <n v="132.99999999348074"/>
  </r>
  <r>
    <s v="P100089"/>
    <s v="Neurology"/>
    <s v="Specialist Referral"/>
    <s v="Walk-in"/>
    <d v="2024-02-13T00:00:00"/>
    <d v="2024-02-13T15:15:00"/>
    <d v="2024-02-13T14:56:00"/>
    <s v="Afternoon"/>
    <d v="2024-02-13T14:59:00"/>
    <d v="2024-02-13T15:02:00"/>
    <d v="2024-02-13T17:22:00"/>
    <d v="2024-02-13T17:59:00"/>
    <d v="2024-02-13T18:31:00"/>
    <d v="2024-02-13T18:40:00"/>
    <n v="0.68"/>
    <n v="2"/>
    <n v="8"/>
    <n v="0.41"/>
    <d v="1899-12-30T00:02:24"/>
    <n v="0"/>
    <s v="Walk-in"/>
    <n v="0.99639321476172027"/>
    <m/>
    <n v="146.00000000442378"/>
    <m/>
    <n v="224.00000000721775"/>
    <s v="الثلاثاء"/>
    <m/>
    <m/>
    <m/>
    <n v="-18.999999999068677"/>
    <n v="146.00000000442378"/>
  </r>
  <r>
    <s v="P100092"/>
    <s v="Neurology"/>
    <s v="New Patient"/>
    <s v="Scheduled"/>
    <d v="2024-01-05T00:00:00"/>
    <d v="2024-01-05T14:30:00"/>
    <d v="2024-01-05T14:19:00"/>
    <s v="Afternoon"/>
    <d v="2024-01-05T14:20:00"/>
    <d v="2024-01-05T14:28:00"/>
    <d v="2024-01-05T14:46:00"/>
    <d v="2024-01-05T15:14:00"/>
    <d v="2024-01-05T15:38:00"/>
    <d v="2024-01-05T15:42:00"/>
    <n v="0.64"/>
    <n v="8"/>
    <n v="9"/>
    <n v="0.46"/>
    <m/>
    <n v="1"/>
    <s v="Online"/>
    <n v="0.5876321353978714"/>
    <m/>
    <n v="26.999999993713573"/>
    <m/>
    <n v="82.999999998137355"/>
    <s v="الجمعة"/>
    <m/>
    <m/>
    <m/>
    <n v="-10.999999993946403"/>
    <n v="26.999999993713573"/>
  </r>
  <r>
    <s v="P100118"/>
    <s v="Neurology"/>
    <s v="New Patient"/>
    <s v="Scheduled"/>
    <d v="2024-03-17T00:00:00"/>
    <d v="2024-03-17T10:30:00"/>
    <d v="2024-03-17T10:11:00"/>
    <s v="Morning"/>
    <d v="2024-03-17T10:15:00"/>
    <d v="2024-03-17T10:25:00"/>
    <d v="2024-03-17T13:18:00"/>
    <d v="2024-03-17T13:23:00"/>
    <d v="2024-03-17T13:59:00"/>
    <d v="2024-03-17T14:11:00"/>
    <n v="0.7"/>
    <n v="4"/>
    <n v="6"/>
    <n v="0.17"/>
    <m/>
    <n v="1"/>
    <s v="Online"/>
    <n v="0.26581926367977793"/>
    <m/>
    <n v="187.00000000186265"/>
    <m/>
    <n v="239.99999999650754"/>
    <s v="الأحد"/>
    <m/>
    <m/>
    <m/>
    <n v="-18.999999999068677"/>
    <n v="187.00000000186265"/>
  </r>
  <r>
    <s v="P100120"/>
    <s v="Neurology"/>
    <s v="Urgent Care"/>
    <s v="Walk-in"/>
    <d v="2024-02-04T00:00:00"/>
    <d v="2024-02-04T15:00:00"/>
    <d v="2024-02-04T14:44:00"/>
    <s v="Afternoon"/>
    <d v="2024-02-04T14:46:00"/>
    <d v="2024-02-04T14:57:00"/>
    <d v="2024-02-04T15:09:00"/>
    <d v="2024-02-04T15:22:00"/>
    <d v="2024-02-04T15:39:00"/>
    <d v="2024-02-04T17:07:00"/>
    <n v="0.67"/>
    <n v="4"/>
    <n v="8"/>
    <n v="0.28000000000000003"/>
    <d v="1899-12-30T00:46:29"/>
    <n v="0"/>
    <s v="Walk-in"/>
    <n v="6.5411965768939595E-2"/>
    <m/>
    <n v="24.999999997671694"/>
    <m/>
    <n v="142.9999999946449"/>
    <s v="الأحد"/>
    <m/>
    <m/>
    <m/>
    <n v="-15.999999999767169"/>
    <n v="24.999999997671694"/>
  </r>
  <r>
    <s v="P100121"/>
    <s v="Neurology"/>
    <s v="Urgent Care"/>
    <s v="Walk-in"/>
    <d v="2024-03-09T00:00:00"/>
    <d v="2024-03-09T15:45:00"/>
    <d v="2024-03-09T15:41:00"/>
    <s v="Afternoon"/>
    <d v="2024-03-09T15:42:00"/>
    <d v="2024-03-09T15:45:00"/>
    <d v="2024-03-09T15:59:00"/>
    <d v="2024-03-09T16:13:00"/>
    <d v="2024-03-09T16:13:00"/>
    <d v="2024-03-09T16:18:00"/>
    <n v="0.82"/>
    <n v="8"/>
    <n v="12"/>
    <n v="0.27"/>
    <d v="1899-12-30T00:48:01"/>
    <n v="0"/>
    <s v="Walk-in"/>
    <n v="0.4974758540202352"/>
    <m/>
    <n v="18.000000006286427"/>
    <m/>
    <n v="37.000000005355105"/>
    <s v="السبت"/>
    <m/>
    <m/>
    <m/>
    <n v="-4.0000000025611371"/>
    <n v="18.000000006286427"/>
  </r>
  <r>
    <s v="P100135"/>
    <s v="Neurology"/>
    <s v="Follow-up"/>
    <s v="Scheduled"/>
    <d v="2024-01-10T00:00:00"/>
    <d v="2024-01-10T10:00:00"/>
    <d v="2024-01-10T09:58:00"/>
    <s v="Morning"/>
    <d v="2024-01-10T09:59:00"/>
    <d v="2024-01-10T10:08:00"/>
    <d v="2024-01-10T10:56:00"/>
    <d v="2024-01-10T11:14:00"/>
    <d v="2024-01-10T13:29:00"/>
    <d v="2024-01-10T13:32:00"/>
    <n v="0.48"/>
    <n v="4"/>
    <n v="5"/>
    <n v="0.36"/>
    <m/>
    <n v="1"/>
    <s v="Online"/>
    <n v="0.17697338781642724"/>
    <m/>
    <n v="58.000000000465661"/>
    <m/>
    <n v="213.99999999557622"/>
    <s v="الأربعاء"/>
    <m/>
    <m/>
    <m/>
    <n v="-1.9999999960418791"/>
    <n v="58.000000000465661"/>
  </r>
  <r>
    <s v="P100136"/>
    <s v="Neurology"/>
    <s v="Specialist Referral"/>
    <s v="Walk-in"/>
    <d v="2024-02-06T00:00:00"/>
    <d v="2024-02-06T08:30:00"/>
    <d v="2024-02-06T08:12:00"/>
    <s v="Morning"/>
    <d v="2024-02-06T08:17:00"/>
    <d v="2024-02-06T08:26:00"/>
    <d v="2024-02-06T09:49:00"/>
    <d v="2024-02-06T10:03:00"/>
    <d v="2024-02-06T10:03:00"/>
    <d v="2024-02-06T10:11:00"/>
    <n v="0.48"/>
    <n v="4"/>
    <n v="12"/>
    <n v="0.42"/>
    <d v="1899-12-30T00:18:29"/>
    <n v="0"/>
    <s v="Walk-in"/>
    <n v="0.87772753558131489"/>
    <m/>
    <n v="97.000000001862645"/>
    <m/>
    <n v="119.00000000023283"/>
    <s v="الثلاثاء"/>
    <m/>
    <m/>
    <m/>
    <n v="-17.999999995809048"/>
    <n v="97.000000001862645"/>
  </r>
  <r>
    <s v="P100140"/>
    <s v="Neurology"/>
    <s v="Specialist Referral"/>
    <s v="Emergency"/>
    <d v="2024-01-11T00:00:00"/>
    <d v="2024-01-11T15:00:00"/>
    <d v="2024-01-11T14:53:00"/>
    <s v="Afternoon"/>
    <d v="2024-01-11T14:54:00"/>
    <d v="2024-01-11T15:03:00"/>
    <d v="2024-01-11T16:03:00"/>
    <d v="2024-01-11T16:15:00"/>
    <d v="2024-01-11T17:10:00"/>
    <d v="2024-01-11T18:47:00"/>
    <n v="0.5"/>
    <n v="3"/>
    <n v="3"/>
    <n v="0.22"/>
    <d v="1899-12-30T00:00:49"/>
    <n v="0"/>
    <s v="Walk-in"/>
    <n v="0.49925932872450751"/>
    <m/>
    <n v="69.999999997671694"/>
    <m/>
    <n v="233.99999999790452"/>
    <s v="الخميس"/>
    <m/>
    <m/>
    <m/>
    <n v="-7.0000000018626451"/>
    <n v="69.999999997671694"/>
  </r>
  <r>
    <s v="P100165"/>
    <s v="Neurology"/>
    <s v="Follow-up"/>
    <s v="Emergency"/>
    <d v="2024-01-26T00:00:00"/>
    <d v="2024-01-26T12:30:00"/>
    <d v="2024-01-26T12:18:00"/>
    <s v="Afternoon"/>
    <d v="2024-01-26T12:22:00"/>
    <d v="2024-01-26T12:24:00"/>
    <d v="2024-01-26T12:55:00"/>
    <d v="2024-01-26T13:03:00"/>
    <d v="2024-01-26T13:59:00"/>
    <d v="2024-01-26T15:12:00"/>
    <n v="0.41"/>
    <n v="2"/>
    <n v="10"/>
    <n v="0.16"/>
    <d v="1899-12-30T00:24:22"/>
    <n v="0"/>
    <s v="Walk-in"/>
    <n v="0.17226667314686228"/>
    <m/>
    <n v="37.000000005355105"/>
    <m/>
    <n v="174.00000000139698"/>
    <s v="الجمعة"/>
    <m/>
    <m/>
    <m/>
    <n v="-12.000000007683411"/>
    <n v="37.000000005355105"/>
  </r>
  <r>
    <s v="P100172"/>
    <s v="Neurology"/>
    <s v="New Patient"/>
    <s v="Scheduled"/>
    <d v="2024-02-15T00:00:00"/>
    <d v="2024-02-15T12:00:00"/>
    <d v="2024-02-15T12:13:00"/>
    <s v="Afternoon"/>
    <d v="2024-02-15T12:16:00"/>
    <d v="2024-02-15T12:25:00"/>
    <d v="2024-02-15T12:55:00"/>
    <d v="2024-02-15T13:28:00"/>
    <d v="2024-02-15T14:00:00"/>
    <d v="2024-02-15T15:24:00"/>
    <n v="0.56000000000000005"/>
    <n v="5"/>
    <n v="3"/>
    <n v="0.19"/>
    <m/>
    <n v="1"/>
    <s v="Online"/>
    <n v="0.15073050473542338"/>
    <m/>
    <n v="42.000000000698492"/>
    <m/>
    <n v="191.00000000442378"/>
    <s v="الخميس"/>
    <m/>
    <m/>
    <m/>
    <n v="13.000000000465661"/>
    <n v="42.000000000698492"/>
  </r>
  <r>
    <s v="P100174"/>
    <s v="Neurology"/>
    <s v="New Patient"/>
    <s v="Scheduled"/>
    <d v="2024-02-14T00:00:00"/>
    <d v="2024-02-14T09:30:00"/>
    <d v="2024-02-14T09:22:00"/>
    <s v="Morning"/>
    <d v="2024-02-14T09:25:00"/>
    <d v="2024-02-14T09:31:00"/>
    <d v="2024-02-14T10:28:00"/>
    <d v="2024-02-14T10:43:00"/>
    <d v="2024-02-14T11:10:00"/>
    <d v="2024-02-14T11:19:00"/>
    <n v="0.82"/>
    <n v="8"/>
    <n v="13"/>
    <n v="0.24"/>
    <m/>
    <n v="1"/>
    <s v="Online"/>
    <n v="0.66374409935765077"/>
    <m/>
    <n v="66.000000005587935"/>
    <m/>
    <n v="117.00000000419095"/>
    <s v="الأربعاء"/>
    <m/>
    <m/>
    <m/>
    <n v="-8.0000000051222742"/>
    <n v="66.000000005587935"/>
  </r>
  <r>
    <s v="P100189"/>
    <s v="Neurology"/>
    <s v="New Patient"/>
    <s v="Scheduled"/>
    <d v="2024-03-10T00:00:00"/>
    <d v="2024-03-10T12:15:00"/>
    <d v="2024-03-10T12:09:00"/>
    <s v="Afternoon"/>
    <d v="2024-03-10T12:13:00"/>
    <d v="2024-03-10T12:20:00"/>
    <d v="2024-03-10T13:11:00"/>
    <d v="2024-03-10T13:22:00"/>
    <d v="2024-03-10T13:59:00"/>
    <d v="2024-03-10T14:13:00"/>
    <n v="0.94"/>
    <n v="5"/>
    <n v="13"/>
    <n v="0.12"/>
    <m/>
    <n v="1"/>
    <s v="Online"/>
    <n v="0.81183693101740173"/>
    <m/>
    <n v="62.000000003026798"/>
    <m/>
    <n v="124.0000000060536"/>
    <s v="الأحد"/>
    <m/>
    <m/>
    <m/>
    <n v="-5.9999999986030161"/>
    <n v="62.000000003026798"/>
  </r>
  <r>
    <s v="P100190"/>
    <s v="Neurology"/>
    <s v="New Patient"/>
    <s v="Walk-in"/>
    <d v="2024-02-06T00:00:00"/>
    <d v="2024-02-06T16:30:00"/>
    <d v="2024-02-06T16:30:00"/>
    <s v="Afternoon"/>
    <d v="2024-02-06T16:31:00"/>
    <d v="2024-02-06T16:38:00"/>
    <d v="2024-02-06T18:18:00"/>
    <d v="2024-02-06T18:30:00"/>
    <d v="2024-02-06T19:01:00"/>
    <d v="2024-02-06T19:15:00"/>
    <n v="0.56000000000000005"/>
    <n v="7"/>
    <n v="15"/>
    <n v="0.38"/>
    <d v="1899-12-30T00:35:40"/>
    <n v="0"/>
    <s v="Walk-in"/>
    <n v="5.4685240361567189E-3"/>
    <m/>
    <n v="107.99999999580905"/>
    <m/>
    <n v="165.00000000349246"/>
    <s v="الثلاثاء"/>
    <m/>
    <m/>
    <m/>
    <n v="0"/>
    <n v="107.99999999580905"/>
  </r>
  <r>
    <s v="P100193"/>
    <s v="Neurology"/>
    <s v="Specialist Referral"/>
    <s v="Walk-in"/>
    <d v="2024-03-24T00:00:00"/>
    <d v="2024-03-24T14:45:00"/>
    <d v="2024-03-24T14:31:00"/>
    <s v="Afternoon"/>
    <d v="2024-03-24T14:35:00"/>
    <d v="2024-03-24T14:40:00"/>
    <d v="2024-03-24T15:16:00"/>
    <d v="2024-03-24T15:34:00"/>
    <d v="2024-03-24T17:30:00"/>
    <d v="2024-03-24T17:36:00"/>
    <n v="0.75"/>
    <n v="5"/>
    <n v="5"/>
    <n v="0.26"/>
    <d v="1899-12-30T00:34:00"/>
    <n v="0"/>
    <s v="Walk-in"/>
    <n v="0.18917658561546269"/>
    <m/>
    <n v="45"/>
    <m/>
    <n v="184.99999999534339"/>
    <s v="الأحد"/>
    <m/>
    <m/>
    <m/>
    <n v="-14.00000000372529"/>
    <n v="45"/>
  </r>
  <r>
    <s v="P100223"/>
    <s v="Neurology"/>
    <s v="Urgent Care"/>
    <s v="Scheduled"/>
    <d v="2024-02-29T00:00:00"/>
    <d v="2024-02-29T10:45:00"/>
    <d v="2024-02-29T10:42:00"/>
    <s v="Morning"/>
    <d v="2024-02-29T10:43:00"/>
    <d v="2024-02-29T10:53:00"/>
    <d v="2024-02-29T11:21:00"/>
    <d v="2024-02-29T11:27:00"/>
    <d v="2024-02-29T12:01:00"/>
    <d v="2024-02-29T13:10:00"/>
    <n v="0.57999999999999996"/>
    <n v="2"/>
    <n v="13"/>
    <n v="0.44"/>
    <m/>
    <n v="1"/>
    <s v="Online"/>
    <n v="7.5985158114653117E-2"/>
    <m/>
    <n v="39.000000001396984"/>
    <m/>
    <n v="148.00000000046566"/>
    <s v="الخميس"/>
    <m/>
    <m/>
    <m/>
    <n v="-2.9999999993015081"/>
    <n v="39.000000001396984"/>
  </r>
  <r>
    <s v="P100260"/>
    <s v="Neurology"/>
    <s v="New Patient"/>
    <s v="Emergency"/>
    <d v="2024-03-08T00:00:00"/>
    <d v="2024-03-08T09:00:00"/>
    <d v="2024-03-08T08:45:00"/>
    <s v="Morning"/>
    <d v="2024-03-08T08:46:00"/>
    <d v="2024-03-08T08:51:00"/>
    <d v="2024-03-08T10:10:00"/>
    <d v="2024-03-08T10:36:00"/>
    <d v="2024-03-08T13:09:00"/>
    <d v="2024-03-08T14:05:00"/>
    <n v="0.3"/>
    <n v="2"/>
    <n v="10"/>
    <n v="0.42"/>
    <d v="1899-12-30T00:49:05"/>
    <n v="0"/>
    <s v="Walk-in"/>
    <n v="0.84494688737769008"/>
    <m/>
    <n v="84.999999994179234"/>
    <m/>
    <n v="319.99999999534339"/>
    <s v="الجمعة"/>
    <m/>
    <m/>
    <m/>
    <n v="-14.99999999650754"/>
    <n v="84.999999994179234"/>
  </r>
  <r>
    <s v="P100261"/>
    <s v="Neurology"/>
    <s v="Urgent Care"/>
    <s v="Scheduled"/>
    <d v="2024-03-12T00:00:00"/>
    <d v="2024-03-12T11:15:00"/>
    <d v="2024-03-12T10:54:00"/>
    <s v="Morning"/>
    <d v="2024-03-12T10:57:00"/>
    <d v="2024-03-12T11:02:00"/>
    <d v="2024-03-12T11:57:00"/>
    <d v="2024-03-12T12:19:00"/>
    <d v="2024-03-12T12:19:00"/>
    <d v="2024-03-12T12:29:00"/>
    <n v="0.59"/>
    <n v="7"/>
    <n v="15"/>
    <n v="0.39"/>
    <m/>
    <n v="1"/>
    <s v="Online"/>
    <n v="0.36880727491261589"/>
    <m/>
    <n v="62.999999995809048"/>
    <m/>
    <n v="94.999999995343387"/>
    <s v="الثلاثاء"/>
    <m/>
    <m/>
    <m/>
    <n v="-20.999999995110556"/>
    <n v="62.999999995809048"/>
  </r>
  <r>
    <s v="P100262"/>
    <s v="Neurology"/>
    <s v="New Patient"/>
    <s v="Scheduled"/>
    <d v="2024-01-21T00:00:00"/>
    <d v="2024-01-21T11:45:00"/>
    <d v="2024-01-21T11:17:00"/>
    <s v="Morning"/>
    <d v="2024-01-21T11:20:00"/>
    <d v="2024-01-21T11:21:00"/>
    <d v="2024-01-21T11:45:00"/>
    <d v="2024-01-21T12:11:00"/>
    <d v="2024-01-21T12:44:00"/>
    <d v="2024-01-21T12:52:00"/>
    <n v="0.72"/>
    <n v="2"/>
    <n v="6"/>
    <n v="0.3"/>
    <m/>
    <n v="1"/>
    <s v="Online"/>
    <n v="0.95338682375076456"/>
    <m/>
    <n v="28.000000007450581"/>
    <m/>
    <n v="95.000000005820766"/>
    <s v="الأحد"/>
    <m/>
    <m/>
    <m/>
    <n v="-28.000000007450581"/>
    <n v="28.000000007450581"/>
  </r>
  <r>
    <s v="P100267"/>
    <s v="Neurology"/>
    <s v="New Patient"/>
    <s v="Scheduled"/>
    <d v="2024-01-01T00:00:00"/>
    <d v="2024-01-01T13:30:00"/>
    <d v="2024-01-01T13:39:00"/>
    <s v="Afternoon"/>
    <d v="2024-01-01T13:40:00"/>
    <d v="2024-01-01T13:47:00"/>
    <d v="2024-01-01T14:26:00"/>
    <d v="2024-01-01T14:31:00"/>
    <d v="2024-01-01T16:14:00"/>
    <d v="2024-01-01T17:55:00"/>
    <n v="0.76"/>
    <n v="4"/>
    <n v="11"/>
    <n v="0.21"/>
    <m/>
    <n v="1"/>
    <s v="Online"/>
    <n v="0.95484224799744521"/>
    <m/>
    <n v="47.000000006519258"/>
    <m/>
    <n v="256.00000000675209"/>
    <s v="الإثنين"/>
    <m/>
    <m/>
    <m/>
    <n v="8.9999999979045242"/>
    <n v="47.000000006519258"/>
  </r>
  <r>
    <s v="P100277"/>
    <s v="Neurology"/>
    <s v="Specialist Referral"/>
    <s v="Scheduled"/>
    <d v="2024-03-02T00:00:00"/>
    <d v="2024-03-02T08:45:00"/>
    <d v="2024-03-02T08:41:00"/>
    <s v="Morning"/>
    <d v="2024-03-02T08:45:00"/>
    <d v="2024-03-02T08:50:00"/>
    <d v="2024-03-02T09:13:00"/>
    <d v="2024-03-02T09:18:00"/>
    <d v="2024-03-02T09:52:00"/>
    <d v="2024-03-02T10:02:00"/>
    <n v="0.89"/>
    <n v="6"/>
    <n v="11"/>
    <n v="0.2"/>
    <m/>
    <n v="1"/>
    <s v="Online"/>
    <n v="0.93018744341594606"/>
    <m/>
    <n v="31.999999999534339"/>
    <m/>
    <n v="81.000000002095476"/>
    <s v="السبت"/>
    <m/>
    <m/>
    <m/>
    <n v="-4.0000000025611371"/>
    <n v="31.999999999534339"/>
  </r>
  <r>
    <s v="P100282"/>
    <s v="Neurology"/>
    <s v="Urgent Care"/>
    <s v="Scheduled"/>
    <d v="2024-02-04T00:00:00"/>
    <d v="2024-02-04T08:45:00"/>
    <d v="2024-02-04T08:20:00"/>
    <s v="Morning"/>
    <d v="2024-02-04T08:23:00"/>
    <d v="2024-02-04T08:24:00"/>
    <d v="2024-02-04T09:10:00"/>
    <d v="2024-02-04T09:26:00"/>
    <d v="2024-02-04T09:26:00"/>
    <d v="2024-02-04T09:28:00"/>
    <n v="0.75"/>
    <n v="8"/>
    <n v="14"/>
    <n v="0.36"/>
    <m/>
    <n v="1"/>
    <s v="Online"/>
    <n v="0.86741505475407721"/>
    <m/>
    <n v="50.000000005820766"/>
    <m/>
    <n v="68.000000001629815"/>
    <s v="الأحد"/>
    <m/>
    <m/>
    <m/>
    <n v="-25.000000008149073"/>
    <n v="50.000000005820766"/>
  </r>
  <r>
    <s v="P100284"/>
    <s v="Neurology"/>
    <s v="Urgent Care"/>
    <s v="Scheduled"/>
    <d v="2024-02-19T00:00:00"/>
    <d v="2024-02-19T12:00:00"/>
    <d v="2024-02-19T11:43:00"/>
    <s v="Morning"/>
    <d v="2024-02-19T11:46:00"/>
    <d v="2024-02-19T11:52:00"/>
    <d v="2024-02-19T12:44:00"/>
    <d v="2024-02-19T12:56:00"/>
    <d v="2024-02-19T14:21:00"/>
    <d v="2024-02-19T14:34:00"/>
    <n v="0.74"/>
    <n v="6"/>
    <n v="5"/>
    <n v="0.47"/>
    <m/>
    <n v="1"/>
    <s v="Online"/>
    <n v="0.12522463297824427"/>
    <m/>
    <n v="60.999999999767169"/>
    <m/>
    <n v="171.00000000209548"/>
    <s v="الإثنين"/>
    <m/>
    <m/>
    <m/>
    <n v="-17.000000003026798"/>
    <n v="60.999999999767169"/>
  </r>
  <r>
    <s v="P100293"/>
    <s v="Neurology"/>
    <s v="Urgent Care"/>
    <s v="Scheduled"/>
    <d v="2024-01-18T00:00:00"/>
    <d v="2024-01-18T08:00:00"/>
    <d v="2024-01-18T07:45:00"/>
    <s v="Morning"/>
    <d v="2024-01-18T07:46:00"/>
    <d v="2024-01-18T07:54:00"/>
    <d v="2024-01-18T08:28:00"/>
    <d v="2024-01-18T08:58:00"/>
    <d v="2024-01-18T09:44:00"/>
    <d v="2024-01-18T09:59:00"/>
    <n v="0.69"/>
    <n v="6"/>
    <n v="6"/>
    <n v="0.31"/>
    <m/>
    <n v="1"/>
    <s v="Online"/>
    <n v="0.4480729608495021"/>
    <m/>
    <n v="43.000000003958121"/>
    <m/>
    <n v="134.00000000721775"/>
    <s v="الخميس"/>
    <m/>
    <m/>
    <m/>
    <n v="-15.000000006984919"/>
    <n v="43.000000003958121"/>
  </r>
  <r>
    <s v="P100298"/>
    <s v="Neurology"/>
    <s v="Urgent Care"/>
    <s v="Scheduled"/>
    <d v="2024-03-11T00:00:00"/>
    <d v="2024-03-11T09:30:00"/>
    <d v="2024-03-11T09:01:00"/>
    <s v="Morning"/>
    <d v="2024-03-11T09:03:00"/>
    <d v="2024-03-11T09:09:00"/>
    <d v="2024-03-11T11:55:00"/>
    <d v="2024-03-11T12:13:00"/>
    <d v="2024-03-11T12:43:00"/>
    <d v="2024-03-11T12:47:00"/>
    <n v="0.88"/>
    <n v="8"/>
    <n v="8"/>
    <n v="0.25"/>
    <m/>
    <n v="1"/>
    <s v="Online"/>
    <n v="0.36264859273912464"/>
    <m/>
    <n v="174.00000000139698"/>
    <m/>
    <n v="225.99999999278225"/>
    <s v="الإثنين"/>
    <m/>
    <m/>
    <m/>
    <n v="-29.000000000232831"/>
    <n v="174.00000000139698"/>
  </r>
  <r>
    <s v="P100321"/>
    <s v="Neurology"/>
    <s v="New Patient"/>
    <s v="Scheduled"/>
    <d v="2024-02-07T00:00:00"/>
    <d v="2024-02-07T16:15:00"/>
    <d v="2024-02-07T15:51:00"/>
    <s v="Afternoon"/>
    <d v="2024-02-07T15:55:00"/>
    <d v="2024-02-07T16:00:00"/>
    <d v="2024-02-07T17:22:00"/>
    <d v="2024-02-07T17:47:00"/>
    <d v="2024-02-07T18:21:00"/>
    <d v="2024-02-07T18:33:00"/>
    <n v="0.5"/>
    <n v="7"/>
    <n v="9"/>
    <n v="0.27"/>
    <m/>
    <n v="1"/>
    <s v="Online"/>
    <n v="0.22914473090483001"/>
    <m/>
    <n v="91.000000003259629"/>
    <m/>
    <n v="162.00000000419095"/>
    <s v="الأربعاء"/>
    <m/>
    <m/>
    <m/>
    <n v="-24.000000004889444"/>
    <n v="91.000000003259629"/>
  </r>
  <r>
    <s v="P100323"/>
    <s v="Neurology"/>
    <s v="Urgent Care"/>
    <s v="Scheduled"/>
    <d v="2024-03-28T00:00:00"/>
    <d v="2024-03-28T13:30:00"/>
    <d v="2024-03-28T13:10:00"/>
    <s v="Afternoon"/>
    <d v="2024-03-28T13:12:00"/>
    <d v="2024-03-28T13:21:00"/>
    <d v="2024-03-28T14:26:00"/>
    <d v="2024-03-28T14:37:00"/>
    <d v="2024-03-28T14:37:00"/>
    <d v="2024-03-28T14:49:00"/>
    <n v="0.34"/>
    <n v="5"/>
    <n v="14"/>
    <n v="0.24"/>
    <m/>
    <n v="1"/>
    <s v="Online"/>
    <n v="0.91390808663138057"/>
    <m/>
    <n v="76.000000006752089"/>
    <m/>
    <n v="98.999999997904524"/>
    <s v="الخميس"/>
    <m/>
    <m/>
    <m/>
    <n v="-20.000000002328306"/>
    <n v="76.000000006752089"/>
  </r>
  <r>
    <s v="P100327"/>
    <s v="Neurology"/>
    <s v="Specialist Referral"/>
    <s v="Scheduled"/>
    <d v="2024-01-19T00:00:00"/>
    <d v="2024-01-19T15:45:00"/>
    <d v="2024-01-19T15:24:00"/>
    <s v="Afternoon"/>
    <d v="2024-01-19T15:27:00"/>
    <d v="2024-01-19T15:34:00"/>
    <d v="2024-01-19T15:43:00"/>
    <d v="2024-01-19T15:57:00"/>
    <d v="2024-01-19T15:57:00"/>
    <d v="2024-01-19T16:11:00"/>
    <n v="0.33"/>
    <n v="3"/>
    <n v="3"/>
    <n v="0.49"/>
    <m/>
    <n v="1"/>
    <s v="Online"/>
    <n v="0.66791990621856578"/>
    <m/>
    <n v="18.999999999068677"/>
    <m/>
    <n v="46.999999996041879"/>
    <s v="الجمعة"/>
    <m/>
    <m/>
    <m/>
    <n v="-20.999999995110556"/>
    <n v="18.999999999068677"/>
  </r>
  <r>
    <s v="P100331"/>
    <s v="Neurology"/>
    <s v="Specialist Referral"/>
    <s v="Scheduled"/>
    <d v="2024-02-02T00:00:00"/>
    <d v="2024-02-02T14:45:00"/>
    <d v="2024-02-02T14:51:00"/>
    <s v="Afternoon"/>
    <d v="2024-02-02T14:54:00"/>
    <d v="2024-02-02T15:00:00"/>
    <d v="2024-02-02T16:42:00"/>
    <d v="2024-02-02T17:01:00"/>
    <d v="2024-02-02T17:54:00"/>
    <d v="2024-02-02T18:04:00"/>
    <n v="0.93"/>
    <n v="7"/>
    <n v="10"/>
    <n v="0.48"/>
    <m/>
    <n v="1"/>
    <s v="Online"/>
    <n v="0.59668502138851642"/>
    <m/>
    <n v="110.99999999511056"/>
    <m/>
    <n v="193.00000000046566"/>
    <s v="الجمعة"/>
    <m/>
    <m/>
    <m/>
    <n v="5.9999999986030161"/>
    <n v="110.99999999511056"/>
  </r>
  <r>
    <s v="P100336"/>
    <s v="Neurology"/>
    <s v="Specialist Referral"/>
    <s v="Scheduled"/>
    <d v="2024-03-09T00:00:00"/>
    <d v="2024-03-09T14:45:00"/>
    <d v="2024-03-09T14:18:00"/>
    <s v="Afternoon"/>
    <d v="2024-03-09T14:20:00"/>
    <d v="2024-03-09T14:26:00"/>
    <d v="2024-03-09T16:16:00"/>
    <d v="2024-03-09T16:28:00"/>
    <d v="2024-03-09T17:06:00"/>
    <d v="2024-03-09T17:38:00"/>
    <n v="0.76"/>
    <n v="2"/>
    <n v="8"/>
    <n v="0.12"/>
    <m/>
    <n v="1"/>
    <s v="Online"/>
    <n v="0.93909182360741406"/>
    <m/>
    <n v="117.9999999969732"/>
    <m/>
    <n v="200.00000000232831"/>
    <s v="السبت"/>
    <m/>
    <m/>
    <m/>
    <n v="-27.000000004190952"/>
    <n v="117.9999999969732"/>
  </r>
  <r>
    <s v="P100338"/>
    <s v="Neurology"/>
    <s v="New Patient"/>
    <s v="Scheduled"/>
    <d v="2024-03-15T00:00:00"/>
    <d v="2024-03-15T11:15:00"/>
    <d v="2024-03-15T11:11:00"/>
    <s v="Morning"/>
    <d v="2024-03-15T11:13:00"/>
    <d v="2024-03-15T11:18:00"/>
    <d v="2024-03-15T11:53:00"/>
    <d v="2024-03-15T12:09:00"/>
    <d v="2024-03-15T12:09:00"/>
    <d v="2024-03-15T13:47:00"/>
    <n v="0.92"/>
    <n v="7"/>
    <n v="6"/>
    <n v="0.34"/>
    <m/>
    <n v="1"/>
    <s v="Online"/>
    <n v="0.99835675270333346"/>
    <m/>
    <n v="42.000000000698492"/>
    <m/>
    <n v="156.00000000558794"/>
    <s v="الجمعة"/>
    <m/>
    <m/>
    <m/>
    <n v="-4.0000000025611371"/>
    <n v="42.000000000698492"/>
  </r>
  <r>
    <s v="P100376"/>
    <s v="Neurology"/>
    <s v="New Patient"/>
    <s v="Scheduled"/>
    <d v="2024-02-15T00:00:00"/>
    <d v="2024-02-15T14:30:00"/>
    <d v="2024-02-15T14:12:00"/>
    <s v="Afternoon"/>
    <d v="2024-02-15T14:16:00"/>
    <d v="2024-02-15T14:29:00"/>
    <d v="2024-02-15T15:33:00"/>
    <d v="2024-02-15T16:01:00"/>
    <d v="2024-02-15T16:25:00"/>
    <d v="2024-02-15T16:32:00"/>
    <n v="0.71"/>
    <n v="4"/>
    <n v="8"/>
    <n v="0.18"/>
    <m/>
    <n v="1"/>
    <s v="Online"/>
    <n v="0.9702648438327266"/>
    <m/>
    <n v="81.000000002095476"/>
    <m/>
    <n v="139.99999999534339"/>
    <s v="الخميس"/>
    <m/>
    <m/>
    <m/>
    <n v="-17.999999995809048"/>
    <n v="81.000000002095476"/>
  </r>
  <r>
    <s v="P100381"/>
    <s v="Neurology"/>
    <s v="Urgent Care"/>
    <s v="Scheduled"/>
    <d v="2024-03-07T00:00:00"/>
    <d v="2024-03-07T14:15:00"/>
    <d v="2024-03-07T13:53:00"/>
    <s v="Afternoon"/>
    <d v="2024-03-07T13:57:00"/>
    <d v="2024-03-07T14:01:00"/>
    <d v="2024-03-07T17:07:00"/>
    <d v="2024-03-07T17:14:00"/>
    <d v="2024-03-07T17:44:00"/>
    <d v="2024-03-07T17:58:00"/>
    <n v="0.32"/>
    <n v="8"/>
    <n v="7"/>
    <n v="0.24"/>
    <m/>
    <n v="1"/>
    <s v="Online"/>
    <n v="0.95883256395378125"/>
    <m/>
    <n v="193.99999999324791"/>
    <m/>
    <n v="245.00000000232831"/>
    <s v="الخميس"/>
    <m/>
    <m/>
    <m/>
    <n v="-21.999999998370185"/>
    <n v="193.99999999324791"/>
  </r>
  <r>
    <s v="P100424"/>
    <s v="Neurology"/>
    <s v="New Patient"/>
    <s v="Scheduled"/>
    <d v="2024-02-12T00:00:00"/>
    <d v="2024-02-12T16:15:00"/>
    <d v="2024-02-12T15:47:00"/>
    <s v="Afternoon"/>
    <d v="2024-02-12T15:50:00"/>
    <d v="2024-02-12T15:56:00"/>
    <d v="2024-02-12T16:49:00"/>
    <d v="2024-02-12T17:01:00"/>
    <d v="2024-02-12T17:01:00"/>
    <d v="2024-02-12T17:12:00"/>
    <n v="0.34"/>
    <n v="3"/>
    <n v="10"/>
    <n v="0.15"/>
    <m/>
    <n v="1"/>
    <s v="Online"/>
    <n v="0.11642355242211866"/>
    <m/>
    <n v="62.000000003026798"/>
    <m/>
    <n v="85.000000004656613"/>
    <s v="الإثنين"/>
    <m/>
    <m/>
    <m/>
    <n v="-28.000000007450581"/>
    <n v="62.000000003026798"/>
  </r>
  <r>
    <s v="P100454"/>
    <s v="Neurology"/>
    <s v="Urgent Care"/>
    <s v="Walk-in"/>
    <d v="2024-02-10T00:00:00"/>
    <d v="2024-02-10T15:45:00"/>
    <d v="2024-02-10T15:57:00"/>
    <s v="Afternoon"/>
    <d v="2024-02-10T16:02:00"/>
    <d v="2024-02-10T16:10:00"/>
    <d v="2024-02-10T17:27:00"/>
    <d v="2024-02-10T17:54:00"/>
    <d v="2024-02-10T19:31:00"/>
    <d v="2024-02-10T20:13:00"/>
    <n v="0.6"/>
    <n v="6"/>
    <n v="3"/>
    <n v="0.11"/>
    <d v="1899-12-30T00:06:22"/>
    <n v="0"/>
    <s v="Walk-in"/>
    <n v="0.7947307973886234"/>
    <m/>
    <n v="90"/>
    <m/>
    <n v="256.00000000675209"/>
    <s v="السبت"/>
    <m/>
    <m/>
    <m/>
    <n v="11.999999997206032"/>
    <n v="90"/>
  </r>
  <r>
    <s v="P100476"/>
    <s v="Neurology"/>
    <s v="Follow-up"/>
    <s v="Scheduled"/>
    <d v="2024-03-11T00:00:00"/>
    <d v="2024-03-11T15:15:00"/>
    <d v="2024-03-11T14:50:00"/>
    <s v="Afternoon"/>
    <d v="2024-03-11T14:52:00"/>
    <d v="2024-03-11T15:02:00"/>
    <d v="2024-03-11T15:58:00"/>
    <d v="2024-03-11T16:35:00"/>
    <d v="2024-03-11T17:14:00"/>
    <d v="2024-03-11T17:25:00"/>
    <n v="0.72"/>
    <n v="7"/>
    <n v="3"/>
    <n v="0.23"/>
    <m/>
    <n v="1"/>
    <s v="Online"/>
    <n v="0.13281025058752405"/>
    <m/>
    <n v="68.000000001629815"/>
    <m/>
    <n v="155.00000000232831"/>
    <s v="الإثنين"/>
    <m/>
    <m/>
    <m/>
    <n v="-24.999999997671694"/>
    <n v="68.000000001629815"/>
  </r>
  <r>
    <s v="P100488"/>
    <s v="Neurology"/>
    <s v="Follow-up"/>
    <s v="Emergency"/>
    <d v="2024-03-24T00:00:00"/>
    <d v="2024-03-24T14:15:00"/>
    <d v="2024-03-24T13:58:00"/>
    <s v="Afternoon"/>
    <d v="2024-03-24T14:01:00"/>
    <d v="2024-03-24T14:03:00"/>
    <d v="2024-03-24T14:38:00"/>
    <d v="2024-03-24T14:56:00"/>
    <d v="2024-03-24T15:54:00"/>
    <d v="2024-03-24T17:16:00"/>
    <n v="0.63"/>
    <n v="5"/>
    <n v="6"/>
    <n v="0.45"/>
    <d v="1899-12-30T00:06:21"/>
    <n v="0"/>
    <s v="Walk-in"/>
    <n v="0.98920881957313511"/>
    <m/>
    <n v="40.000000004656613"/>
    <m/>
    <n v="198.00000000628643"/>
    <s v="الأحد"/>
    <m/>
    <m/>
    <m/>
    <n v="-17.000000003026798"/>
    <n v="40.000000004656613"/>
  </r>
  <r>
    <s v="P100492"/>
    <s v="Neurology"/>
    <s v="New Patient"/>
    <s v="Scheduled"/>
    <d v="2024-03-05T00:00:00"/>
    <d v="2024-03-05T11:15:00"/>
    <d v="2024-03-05T11:04:00"/>
    <s v="Morning"/>
    <d v="2024-03-05T11:05:00"/>
    <d v="2024-03-05T11:11:00"/>
    <d v="2024-03-05T11:26:00"/>
    <d v="2024-03-05T11:53:00"/>
    <d v="2024-03-05T11:53:00"/>
    <d v="2024-03-05T12:06:00"/>
    <n v="0.33"/>
    <n v="2"/>
    <n v="6"/>
    <n v="0.48"/>
    <m/>
    <n v="1"/>
    <s v="Online"/>
    <n v="0.98700270959934466"/>
    <m/>
    <n v="22.000000008847564"/>
    <m/>
    <n v="62.000000003026798"/>
    <s v="الثلاثاء"/>
    <m/>
    <m/>
    <m/>
    <n v="-11.000000004423782"/>
    <n v="22.000000008847564"/>
  </r>
  <r>
    <s v="P100512"/>
    <s v="Neurology"/>
    <s v="Urgent Care"/>
    <s v="Scheduled"/>
    <d v="2024-02-16T00:00:00"/>
    <d v="2024-02-16T13:30:00"/>
    <d v="2024-02-16T13:57:00"/>
    <s v="Afternoon"/>
    <d v="2024-02-16T14:00:00"/>
    <d v="2024-02-16T14:07:00"/>
    <d v="2024-02-16T14:33:00"/>
    <d v="2024-02-16T14:45:00"/>
    <d v="2024-02-16T14:45:00"/>
    <d v="2024-02-16T16:14:00"/>
    <n v="0.47"/>
    <n v="3"/>
    <n v="7"/>
    <n v="0.36"/>
    <m/>
    <n v="1"/>
    <s v="Online"/>
    <n v="0.87147812208504527"/>
    <m/>
    <n v="35.999999991618097"/>
    <m/>
    <n v="136.99999999604188"/>
    <s v="الجمعة"/>
    <m/>
    <m/>
    <m/>
    <n v="27.000000004190952"/>
    <n v="35.999999991618097"/>
  </r>
  <r>
    <s v="P100541"/>
    <s v="Neurology"/>
    <s v="New Patient"/>
    <s v="Walk-in"/>
    <d v="2024-02-15T00:00:00"/>
    <d v="2024-02-15T11:45:00"/>
    <d v="2024-02-15T11:35:00"/>
    <s v="Morning"/>
    <d v="2024-02-15T11:37:00"/>
    <d v="2024-02-15T11:44:00"/>
    <d v="2024-02-15T11:53:00"/>
    <d v="2024-02-15T12:28:00"/>
    <d v="2024-02-15T13:57:00"/>
    <d v="2024-02-15T15:40:00"/>
    <n v="0.77"/>
    <n v="5"/>
    <n v="10"/>
    <n v="0.23"/>
    <d v="1899-12-30T00:39:13"/>
    <n v="0"/>
    <s v="Walk-in"/>
    <n v="0.47940532683440806"/>
    <m/>
    <n v="17.999999995809048"/>
    <m/>
    <n v="245.00000000232831"/>
    <s v="الخميس"/>
    <m/>
    <m/>
    <m/>
    <n v="-10.000000001164153"/>
    <n v="17.999999995809048"/>
  </r>
  <r>
    <s v="P100545"/>
    <s v="Neurology"/>
    <s v="Urgent Care"/>
    <s v="Scheduled"/>
    <d v="2024-03-19T00:00:00"/>
    <d v="2024-03-19T08:30:00"/>
    <d v="2024-03-19T08:21:00"/>
    <s v="Morning"/>
    <d v="2024-03-19T08:24:00"/>
    <d v="2024-03-19T08:30:00"/>
    <d v="2024-03-19T09:05:00"/>
    <d v="2024-03-19T09:10:00"/>
    <d v="2024-03-19T09:10:00"/>
    <d v="2024-03-19T10:41:00"/>
    <n v="0.6"/>
    <n v="2"/>
    <n v="11"/>
    <n v="0.28000000000000003"/>
    <m/>
    <n v="1"/>
    <s v="Online"/>
    <n v="0.39681081212986569"/>
    <m/>
    <n v="43.999999996740371"/>
    <m/>
    <n v="140.00000000582077"/>
    <s v="الثلاثاء"/>
    <m/>
    <m/>
    <m/>
    <n v="-8.9999999979045242"/>
    <n v="43.999999996740371"/>
  </r>
  <r>
    <s v="P100569"/>
    <s v="Neurology"/>
    <s v="Urgent Care"/>
    <s v="Walk-in"/>
    <d v="2024-02-29T00:00:00"/>
    <d v="2024-02-29T11:45:00"/>
    <d v="2024-02-29T11:39:00"/>
    <s v="Morning"/>
    <d v="2024-02-29T11:44:00"/>
    <d v="2024-02-29T11:51:00"/>
    <d v="2024-02-29T12:46:00"/>
    <d v="2024-02-29T12:56:00"/>
    <d v="2024-02-29T13:17:00"/>
    <d v="2024-02-29T14:35:00"/>
    <n v="0.54"/>
    <n v="6"/>
    <n v="5"/>
    <n v="0.26"/>
    <d v="1899-12-30T00:45:22"/>
    <n v="0"/>
    <s v="Walk-in"/>
    <n v="0.19800297273202805"/>
    <m/>
    <n v="66.999999998370185"/>
    <m/>
    <n v="175.99999999743886"/>
    <s v="الخميس"/>
    <m/>
    <m/>
    <m/>
    <n v="-5.9999999986030161"/>
    <n v="66.999999998370185"/>
  </r>
  <r>
    <s v="P100570"/>
    <s v="Neurology"/>
    <s v="New Patient"/>
    <s v="Walk-in"/>
    <d v="2024-03-05T00:00:00"/>
    <d v="2024-03-05T14:45:00"/>
    <d v="2024-03-05T14:38:00"/>
    <s v="Afternoon"/>
    <d v="2024-03-05T14:40:00"/>
    <d v="2024-03-05T14:43:00"/>
    <d v="2024-03-05T17:24:00"/>
    <d v="2024-03-05T17:52:00"/>
    <d v="2024-03-05T18:20:00"/>
    <d v="2024-03-05T20:07:00"/>
    <n v="0.73"/>
    <n v="6"/>
    <n v="14"/>
    <n v="0.49"/>
    <d v="1899-12-30T00:44:26"/>
    <n v="0"/>
    <s v="Walk-in"/>
    <n v="0.39640280817284768"/>
    <m/>
    <n v="165.99999999627471"/>
    <m/>
    <n v="328.99999999324791"/>
    <s v="الثلاثاء"/>
    <m/>
    <m/>
    <m/>
    <n v="-7.0000000018626451"/>
    <n v="165.99999999627471"/>
  </r>
  <r>
    <s v="P100577"/>
    <s v="Neurology"/>
    <s v="Urgent Care"/>
    <s v="Scheduled"/>
    <d v="2024-01-20T00:00:00"/>
    <d v="2024-01-20T14:45:00"/>
    <d v="2024-01-20T14:35:00"/>
    <s v="Afternoon"/>
    <d v="2024-01-20T14:39:00"/>
    <d v="2024-01-20T14:44:00"/>
    <d v="2024-01-20T15:09:00"/>
    <d v="2024-01-20T15:19:00"/>
    <d v="2024-01-20T15:19:00"/>
    <d v="2024-01-20T15:57:00"/>
    <n v="0.86"/>
    <n v="2"/>
    <n v="12"/>
    <n v="0.34"/>
    <m/>
    <n v="1"/>
    <s v="Online"/>
    <n v="9.9052532549207206E-2"/>
    <m/>
    <n v="33.999999995576218"/>
    <m/>
    <n v="81.999999994877726"/>
    <s v="السبت"/>
    <m/>
    <m/>
    <m/>
    <n v="-10.000000001164153"/>
    <n v="33.999999995576218"/>
  </r>
  <r>
    <s v="P100578"/>
    <s v="Neurology"/>
    <s v="Urgent Care"/>
    <s v="Emergency"/>
    <d v="2024-01-31T00:00:00"/>
    <d v="2024-01-31T10:00:00"/>
    <d v="2024-01-31T09:33:00"/>
    <s v="Morning"/>
    <d v="2024-01-31T09:35:00"/>
    <d v="2024-01-31T09:39:00"/>
    <d v="2024-01-31T10:07:00"/>
    <d v="2024-01-31T10:23:00"/>
    <d v="2024-01-31T12:04:00"/>
    <d v="2024-01-31T12:19:00"/>
    <n v="0.93"/>
    <n v="8"/>
    <n v="3"/>
    <n v="0.2"/>
    <d v="1899-12-30T00:38:58"/>
    <n v="0"/>
    <s v="Walk-in"/>
    <n v="0.99801704758143872"/>
    <m/>
    <n v="33.999999995576218"/>
    <m/>
    <n v="165.99999999627471"/>
    <s v="الأربعاء"/>
    <m/>
    <m/>
    <m/>
    <n v="-26.999999993713573"/>
    <n v="33.999999995576218"/>
  </r>
  <r>
    <s v="P100580"/>
    <s v="Neurology"/>
    <s v="Follow-up"/>
    <s v="Scheduled"/>
    <d v="2024-03-26T00:00:00"/>
    <d v="2024-03-26T10:45:00"/>
    <d v="2024-03-26T11:05:00"/>
    <s v="Morning"/>
    <d v="2024-03-26T11:07:00"/>
    <d v="2024-03-26T11:14:00"/>
    <d v="2024-03-26T11:32:00"/>
    <d v="2024-03-26T12:06:00"/>
    <d v="2024-03-26T13:46:00"/>
    <d v="2024-03-26T13:56:00"/>
    <n v="0.7"/>
    <n v="3"/>
    <n v="12"/>
    <n v="0.47"/>
    <m/>
    <n v="1"/>
    <s v="Online"/>
    <n v="4.0558596371205624E-2"/>
    <m/>
    <n v="27.000000004190952"/>
    <m/>
    <n v="171.00000000209548"/>
    <s v="الثلاثاء"/>
    <m/>
    <m/>
    <m/>
    <n v="20.000000002328306"/>
    <n v="27.000000004190952"/>
  </r>
  <r>
    <s v="P100582"/>
    <s v="Neurology"/>
    <s v="Urgent Care"/>
    <s v="Walk-in"/>
    <d v="2024-03-18T00:00:00"/>
    <d v="2024-03-18T13:30:00"/>
    <d v="2024-03-18T13:20:00"/>
    <s v="Afternoon"/>
    <d v="2024-03-18T13:24:00"/>
    <d v="2024-03-18T13:26:00"/>
    <d v="2024-03-18T13:51:00"/>
    <d v="2024-03-18T14:15:00"/>
    <d v="2024-03-18T14:40:00"/>
    <d v="2024-03-18T15:03:00"/>
    <n v="0.72"/>
    <n v="7"/>
    <n v="8"/>
    <n v="0.49"/>
    <d v="1899-12-30T00:27:44"/>
    <n v="0"/>
    <s v="Walk-in"/>
    <n v="0.4340514202604363"/>
    <m/>
    <n v="30.99999999627471"/>
    <m/>
    <n v="103.00000000046566"/>
    <s v="الإثنين"/>
    <m/>
    <m/>
    <m/>
    <n v="-10.000000001164153"/>
    <n v="30.99999999627471"/>
  </r>
  <r>
    <s v="P100590"/>
    <s v="Neurology"/>
    <s v="New Patient"/>
    <s v="Scheduled"/>
    <d v="2024-01-31T00:00:00"/>
    <d v="2024-01-31T16:30:00"/>
    <d v="2024-01-31T16:08:00"/>
    <s v="Afternoon"/>
    <d v="2024-01-31T16:13:00"/>
    <d v="2024-01-31T16:20:00"/>
    <d v="2024-01-31T16:35:00"/>
    <d v="2024-01-31T17:16:00"/>
    <d v="2024-01-31T17:42:00"/>
    <d v="2024-01-31T17:57:00"/>
    <n v="0.68"/>
    <n v="2"/>
    <n v="5"/>
    <n v="0.38"/>
    <m/>
    <n v="1"/>
    <s v="Online"/>
    <n v="0.88079976464603749"/>
    <m/>
    <n v="26.999999993713573"/>
    <m/>
    <n v="108.99999999906868"/>
    <s v="الأربعاء"/>
    <m/>
    <m/>
    <m/>
    <n v="-21.999999998370185"/>
    <n v="26.999999993713573"/>
  </r>
  <r>
    <s v="P100630"/>
    <s v="Neurology"/>
    <s v="New Patient"/>
    <s v="Scheduled"/>
    <d v="2024-01-31T00:00:00"/>
    <d v="2024-01-31T09:30:00"/>
    <d v="2024-01-31T09:10:00"/>
    <s v="Morning"/>
    <d v="2024-01-31T09:14:00"/>
    <d v="2024-01-31T09:18:00"/>
    <d v="2024-01-31T10:17:00"/>
    <d v="2024-01-31T10:47:00"/>
    <d v="2024-01-31T13:32:00"/>
    <d v="2024-01-31T14:14:00"/>
    <n v="0.81"/>
    <n v="4"/>
    <n v="13"/>
    <n v="0.3"/>
    <m/>
    <n v="1"/>
    <s v="Online"/>
    <n v="0.61790950503227171"/>
    <m/>
    <n v="66.999999998370185"/>
    <m/>
    <n v="303.99999999557622"/>
    <s v="الأربعاء"/>
    <m/>
    <m/>
    <m/>
    <n v="-20.000000002328306"/>
    <n v="66.999999998370185"/>
  </r>
  <r>
    <s v="P100631"/>
    <s v="Neurology"/>
    <s v="Specialist Referral"/>
    <s v="Walk-in"/>
    <d v="2024-02-08T00:00:00"/>
    <d v="2024-02-08T09:15:00"/>
    <d v="2024-02-08T08:51:00"/>
    <s v="Morning"/>
    <d v="2024-02-08T08:53:00"/>
    <d v="2024-02-08T08:58:00"/>
    <d v="2024-02-08T09:11:00"/>
    <d v="2024-02-08T09:36:00"/>
    <d v="2024-02-08T09:36:00"/>
    <d v="2024-02-08T09:48:00"/>
    <n v="0.73"/>
    <n v="3"/>
    <n v="14"/>
    <n v="0.35"/>
    <d v="1899-12-30T00:00:25"/>
    <n v="0"/>
    <s v="Walk-in"/>
    <n v="3.16885496145769E-2"/>
    <m/>
    <n v="20.000000002328306"/>
    <m/>
    <n v="56.999999997206032"/>
    <s v="الخميس"/>
    <m/>
    <m/>
    <m/>
    <n v="-23.999999994412065"/>
    <n v="20.000000002328306"/>
  </r>
  <r>
    <s v="P100647"/>
    <s v="Neurology"/>
    <s v="Follow-up"/>
    <s v="Emergency"/>
    <d v="2024-01-14T00:00:00"/>
    <d v="2024-01-14T16:45:00"/>
    <d v="2024-01-14T16:36:00"/>
    <s v="Afternoon"/>
    <d v="2024-01-14T16:41:00"/>
    <d v="2024-01-14T16:49:00"/>
    <d v="2024-01-14T16:51:00"/>
    <d v="2024-01-14T17:06:00"/>
    <d v="2024-01-14T17:06:00"/>
    <d v="2024-01-14T19:14:00"/>
    <n v="0.92"/>
    <n v="3"/>
    <n v="12"/>
    <n v="0.39"/>
    <d v="1899-12-30T00:46:17"/>
    <n v="0"/>
    <s v="Walk-in"/>
    <n v="0.96641185981977407"/>
    <m/>
    <n v="14.99999999650754"/>
    <m/>
    <n v="158.00000000162981"/>
    <s v="الأحد"/>
    <m/>
    <m/>
    <m/>
    <n v="-8.9999999979045242"/>
    <n v="14.99999999650754"/>
  </r>
  <r>
    <s v="P100651"/>
    <s v="Neurology"/>
    <s v="Urgent Care"/>
    <s v="Scheduled"/>
    <d v="2024-03-08T00:00:00"/>
    <d v="2024-03-08T08:00:00"/>
    <d v="2024-03-08T07:55:00"/>
    <s v="Morning"/>
    <d v="2024-03-08T07:59:00"/>
    <d v="2024-03-08T08:02:00"/>
    <d v="2024-03-08T10:36:00"/>
    <d v="2024-03-08T10:47:00"/>
    <d v="2024-03-08T10:47:00"/>
    <d v="2024-03-08T11:35:00"/>
    <n v="0.63"/>
    <n v="2"/>
    <n v="6"/>
    <n v="0.15"/>
    <m/>
    <n v="1"/>
    <s v="Online"/>
    <n v="0.15234695723983183"/>
    <m/>
    <n v="161.00000000093132"/>
    <m/>
    <n v="220.00000000465661"/>
    <s v="الجمعة"/>
    <m/>
    <m/>
    <m/>
    <n v="-5.0000000058207661"/>
    <n v="161.00000000093132"/>
  </r>
  <r>
    <s v="P100669"/>
    <s v="Neurology"/>
    <s v="New Patient"/>
    <s v="Scheduled"/>
    <d v="2024-02-28T00:00:00"/>
    <d v="2024-02-28T12:15:00"/>
    <d v="2024-02-28T12:33:00"/>
    <s v="Afternoon"/>
    <d v="2024-02-28T12:38:00"/>
    <d v="2024-02-28T12:44:00"/>
    <d v="2024-02-28T13:36:00"/>
    <d v="2024-02-28T13:59:00"/>
    <d v="2024-02-28T14:36:00"/>
    <d v="2024-02-28T16:01:00"/>
    <n v="0.48"/>
    <n v="2"/>
    <n v="5"/>
    <n v="0.31"/>
    <m/>
    <n v="1"/>
    <s v="Online"/>
    <n v="0.80406078713998053"/>
    <m/>
    <n v="62.999999995809048"/>
    <m/>
    <n v="207.9999999969732"/>
    <s v="الأربعاء"/>
    <m/>
    <m/>
    <m/>
    <n v="18.000000006286427"/>
    <n v="62.999999995809048"/>
  </r>
  <r>
    <s v="P100677"/>
    <s v="Neurology"/>
    <s v="Urgent Care"/>
    <s v="Scheduled"/>
    <d v="2024-03-12T00:00:00"/>
    <d v="2024-03-12T08:15:00"/>
    <d v="2024-03-12T07:52:00"/>
    <s v="Morning"/>
    <d v="2024-03-12T07:53:00"/>
    <d v="2024-03-12T08:05:00"/>
    <d v="2024-03-12T09:26:00"/>
    <d v="2024-03-12T09:34:00"/>
    <d v="2024-03-12T09:34:00"/>
    <d v="2024-03-12T09:42:00"/>
    <n v="0.38"/>
    <n v="5"/>
    <n v="13"/>
    <n v="0.3"/>
    <m/>
    <n v="1"/>
    <s v="Online"/>
    <n v="0.44688835293011531"/>
    <m/>
    <n v="94.000000002561137"/>
    <m/>
    <n v="110.00000000232831"/>
    <s v="الثلاثاء"/>
    <m/>
    <m/>
    <m/>
    <n v="-23.000000001629815"/>
    <n v="94.000000002561137"/>
  </r>
  <r>
    <s v="P100678"/>
    <s v="Neurology"/>
    <s v="New Patient"/>
    <s v="Scheduled"/>
    <d v="2024-03-17T00:00:00"/>
    <d v="2024-03-17T11:15:00"/>
    <d v="2024-03-17T11:20:00"/>
    <s v="Morning"/>
    <d v="2024-03-17T11:22:00"/>
    <d v="2024-03-17T11:29:00"/>
    <d v="2024-03-17T11:47:00"/>
    <d v="2024-03-17T11:57:00"/>
    <d v="2024-03-17T12:32:00"/>
    <d v="2024-03-17T12:45:00"/>
    <n v="0.48"/>
    <n v="7"/>
    <n v="13"/>
    <n v="0.38"/>
    <m/>
    <n v="1"/>
    <s v="Online"/>
    <n v="0.93746132384384406"/>
    <m/>
    <n v="27.000000004190952"/>
    <m/>
    <n v="85.000000004656613"/>
    <s v="الأحد"/>
    <m/>
    <m/>
    <m/>
    <n v="4.9999999953433871"/>
    <n v="27.000000004190952"/>
  </r>
  <r>
    <s v="P100697"/>
    <s v="Neurology"/>
    <s v="New Patient"/>
    <s v="Scheduled"/>
    <d v="2024-03-31T00:00:00"/>
    <d v="2024-03-31T14:45:00"/>
    <d v="2024-03-31T14:08:00"/>
    <s v="Afternoon"/>
    <d v="2024-03-31T14:11:00"/>
    <d v="2024-03-31T14:25:00"/>
    <d v="2024-03-31T15:00:00"/>
    <d v="2024-03-31T15:16:00"/>
    <d v="2024-03-31T16:09:00"/>
    <d v="2024-03-31T16:45:00"/>
    <n v="0.55000000000000004"/>
    <n v="4"/>
    <n v="3"/>
    <n v="0.2"/>
    <m/>
    <n v="1"/>
    <s v="Online"/>
    <n v="0.72024642684701856"/>
    <m/>
    <n v="52.000000001862645"/>
    <m/>
    <n v="156.99999999837019"/>
    <s v="الأحد"/>
    <m/>
    <m/>
    <m/>
    <n v="-37.000000005355105"/>
    <n v="52.000000001862645"/>
  </r>
  <r>
    <s v="P100711"/>
    <s v="Neurology"/>
    <s v="Follow-up"/>
    <s v="Emergency"/>
    <d v="2024-02-06T00:00:00"/>
    <d v="2024-02-06T11:30:00"/>
    <d v="2024-02-06T11:24:00"/>
    <s v="Morning"/>
    <d v="2024-02-06T11:27:00"/>
    <d v="2024-02-06T11:29:00"/>
    <d v="2024-02-06T14:17:00"/>
    <d v="2024-02-06T14:27:00"/>
    <d v="2024-02-06T14:27:00"/>
    <d v="2024-02-06T15:34:00"/>
    <n v="0.66"/>
    <n v="6"/>
    <n v="8"/>
    <n v="0.33"/>
    <d v="1899-12-30T00:28:43"/>
    <n v="0"/>
    <s v="Walk-in"/>
    <n v="8.7610202686045691E-2"/>
    <m/>
    <n v="172.99999999813735"/>
    <m/>
    <n v="249.99999999767169"/>
    <s v="الثلاثاء"/>
    <m/>
    <m/>
    <m/>
    <n v="-5.9999999986030161"/>
    <n v="172.99999999813735"/>
  </r>
  <r>
    <s v="P100716"/>
    <s v="Neurology"/>
    <s v="New Patient"/>
    <s v="Scheduled"/>
    <d v="2024-03-30T00:00:00"/>
    <d v="2024-03-30T13:30:00"/>
    <d v="2024-03-30T13:25:00"/>
    <s v="Afternoon"/>
    <d v="2024-03-30T13:27:00"/>
    <d v="2024-03-30T13:35:00"/>
    <d v="2024-03-30T14:13:00"/>
    <d v="2024-03-30T14:21:00"/>
    <d v="2024-03-30T14:52:00"/>
    <d v="2024-03-30T15:06:00"/>
    <n v="0.35"/>
    <n v="2"/>
    <n v="5"/>
    <n v="0.43"/>
    <m/>
    <n v="1"/>
    <s v="Online"/>
    <n v="0.33124846813736397"/>
    <m/>
    <n v="47.999999999301508"/>
    <m/>
    <n v="100.9999999939464"/>
    <s v="السبت"/>
    <m/>
    <m/>
    <m/>
    <n v="-4.9999999953433871"/>
    <n v="47.999999999301508"/>
  </r>
  <r>
    <s v="P100737"/>
    <s v="Neurology"/>
    <s v="Specialist Referral"/>
    <s v="Scheduled"/>
    <d v="2024-03-20T00:00:00"/>
    <d v="2024-03-20T14:45:00"/>
    <d v="2024-03-20T14:31:00"/>
    <s v="Afternoon"/>
    <d v="2024-03-20T14:34:00"/>
    <d v="2024-03-20T14:40:00"/>
    <d v="2024-03-20T18:06:00"/>
    <d v="2024-03-20T18:19:00"/>
    <d v="2024-03-20T18:44:00"/>
    <d v="2024-03-20T18:56:00"/>
    <n v="0.32"/>
    <n v="6"/>
    <n v="5"/>
    <n v="0.28999999999999998"/>
    <m/>
    <n v="1"/>
    <s v="Online"/>
    <n v="0.45791760958108962"/>
    <m/>
    <n v="214.99999999883585"/>
    <m/>
    <n v="265.00000000465661"/>
    <s v="الأربعاء"/>
    <m/>
    <m/>
    <m/>
    <n v="-14.00000000372529"/>
    <n v="214.99999999883585"/>
  </r>
  <r>
    <s v="P100755"/>
    <s v="Neurology"/>
    <s v="Follow-up"/>
    <s v="Scheduled"/>
    <d v="2024-03-18T00:00:00"/>
    <d v="2024-03-18T10:30:00"/>
    <d v="2024-03-18T10:27:00"/>
    <s v="Morning"/>
    <d v="2024-03-18T10:30:00"/>
    <d v="2024-03-18T10:36:00"/>
    <d v="2024-03-18T11:25:00"/>
    <d v="2024-03-18T12:16:00"/>
    <d v="2024-03-18T13:38:00"/>
    <d v="2024-03-18T14:22:00"/>
    <n v="0.73"/>
    <n v="3"/>
    <n v="10"/>
    <n v="0.43"/>
    <m/>
    <n v="1"/>
    <s v="Online"/>
    <n v="0.65788120569068143"/>
    <m/>
    <n v="58.000000000465661"/>
    <m/>
    <n v="235.00000000116415"/>
    <s v="الإثنين"/>
    <m/>
    <m/>
    <m/>
    <n v="-2.9999999993015081"/>
    <n v="58.000000000465661"/>
  </r>
  <r>
    <s v="P100757"/>
    <s v="Neurology"/>
    <s v="Follow-up"/>
    <s v="Scheduled"/>
    <d v="2024-01-08T00:00:00"/>
    <d v="2024-01-08T10:45:00"/>
    <d v="2024-01-08T10:46:00"/>
    <s v="Morning"/>
    <d v="2024-01-08T10:48:00"/>
    <d v="2024-01-08T10:57:00"/>
    <d v="2024-01-08T12:40:00"/>
    <d v="2024-01-08T12:54:00"/>
    <d v="2024-01-08T12:54:00"/>
    <d v="2024-01-08T14:02:00"/>
    <n v="0.6"/>
    <n v="4"/>
    <n v="13"/>
    <n v="0.1"/>
    <m/>
    <n v="1"/>
    <s v="Online"/>
    <n v="0.18554469293889098"/>
    <m/>
    <n v="114.00000000488944"/>
    <m/>
    <n v="195.99999999976717"/>
    <s v="الإثنين"/>
    <m/>
    <m/>
    <m/>
    <n v="1.000000003259629"/>
    <n v="114.00000000488944"/>
  </r>
  <r>
    <s v="P100763"/>
    <s v="Neurology"/>
    <s v="Specialist Referral"/>
    <s v="Scheduled"/>
    <d v="2024-03-17T00:00:00"/>
    <d v="2024-03-17T08:15:00"/>
    <d v="2024-03-17T08:28:00"/>
    <s v="Morning"/>
    <d v="2024-03-17T08:30:00"/>
    <d v="2024-03-17T08:37:00"/>
    <d v="2024-03-17T11:01:00"/>
    <d v="2024-03-17T11:16:00"/>
    <d v="2024-03-17T11:36:00"/>
    <d v="2024-03-17T11:49:00"/>
    <n v="0.66"/>
    <n v="3"/>
    <n v="8"/>
    <n v="0.36"/>
    <m/>
    <n v="1"/>
    <s v="Online"/>
    <n v="0.19328586616066135"/>
    <m/>
    <n v="152.99999999580905"/>
    <m/>
    <n v="200.99999999511056"/>
    <s v="الأحد"/>
    <m/>
    <m/>
    <m/>
    <n v="13.000000000465661"/>
    <n v="152.99999999580905"/>
  </r>
  <r>
    <s v="P100767"/>
    <s v="Neurology"/>
    <s v="Follow-up"/>
    <s v="Walk-in"/>
    <d v="2024-03-08T00:00:00"/>
    <d v="2024-03-08T09:45:00"/>
    <d v="2024-03-08T09:29:00"/>
    <s v="Morning"/>
    <d v="2024-03-08T09:34:00"/>
    <d v="2024-03-08T09:40:00"/>
    <d v="2024-03-08T11:16:00"/>
    <d v="2024-03-08T11:51:00"/>
    <d v="2024-03-08T12:28:00"/>
    <d v="2024-03-08T14:33:00"/>
    <n v="0.85"/>
    <n v="3"/>
    <n v="10"/>
    <n v="0.17"/>
    <d v="1899-12-30T00:39:10"/>
    <n v="0"/>
    <s v="Walk-in"/>
    <n v="0.76369335475845046"/>
    <m/>
    <n v="107.0000000030268"/>
    <m/>
    <n v="303.99999999557622"/>
    <s v="الجمعة"/>
    <m/>
    <m/>
    <m/>
    <n v="-15.999999999767169"/>
    <n v="107.0000000030268"/>
  </r>
  <r>
    <s v="P100770"/>
    <s v="Neurology"/>
    <s v="Follow-up"/>
    <s v="Scheduled"/>
    <d v="2024-03-12T00:00:00"/>
    <d v="2024-03-12T16:15:00"/>
    <d v="2024-03-12T15:56:00"/>
    <s v="Afternoon"/>
    <d v="2024-03-12T16:00:00"/>
    <d v="2024-03-12T16:11:00"/>
    <d v="2024-03-12T17:07:00"/>
    <d v="2024-03-12T17:24:00"/>
    <d v="2024-03-12T17:24:00"/>
    <d v="2024-03-12T17:44:00"/>
    <n v="0.45"/>
    <n v="4"/>
    <n v="9"/>
    <n v="0.34"/>
    <m/>
    <n v="1"/>
    <s v="Online"/>
    <n v="0.65339057435823755"/>
    <m/>
    <n v="70.999999990453944"/>
    <m/>
    <n v="107.99999999580905"/>
    <s v="الثلاثاء"/>
    <m/>
    <m/>
    <m/>
    <n v="-18.999999999068677"/>
    <n v="70.999999990453944"/>
  </r>
  <r>
    <s v="P100774"/>
    <s v="Neurology"/>
    <s v="New Patient"/>
    <s v="Scheduled"/>
    <d v="2024-01-20T00:00:00"/>
    <d v="2024-01-20T08:45:00"/>
    <d v="2024-01-20T08:21:00"/>
    <s v="Morning"/>
    <d v="2024-01-20T08:22:00"/>
    <d v="2024-01-20T08:31:00"/>
    <d v="2024-01-20T09:01:00"/>
    <d v="2024-01-20T09:26:00"/>
    <d v="2024-01-20T10:48:00"/>
    <d v="2024-01-20T10:57:00"/>
    <n v="0.81"/>
    <n v="7"/>
    <n v="15"/>
    <n v="0.2"/>
    <m/>
    <n v="1"/>
    <s v="Online"/>
    <n v="0.29665257876527018"/>
    <m/>
    <n v="40.000000004656613"/>
    <m/>
    <n v="156.00000000558794"/>
    <s v="السبت"/>
    <m/>
    <m/>
    <m/>
    <n v="-24.000000004889444"/>
    <n v="40.000000004656613"/>
  </r>
  <r>
    <s v="P100778"/>
    <s v="Neurology"/>
    <s v="Specialist Referral"/>
    <s v="Scheduled"/>
    <d v="2024-01-11T00:00:00"/>
    <d v="2024-01-11T13:45:00"/>
    <d v="2024-01-11T13:28:00"/>
    <s v="Afternoon"/>
    <d v="2024-01-11T13:31:00"/>
    <d v="2024-01-11T13:38:00"/>
    <d v="2024-01-11T15:05:00"/>
    <d v="2024-01-11T15:28:00"/>
    <d v="2024-01-11T15:28:00"/>
    <d v="2024-01-11T16:50:00"/>
    <n v="0.38"/>
    <n v="5"/>
    <n v="7"/>
    <n v="0.44"/>
    <m/>
    <n v="1"/>
    <s v="Online"/>
    <n v="0.70647911366966609"/>
    <m/>
    <n v="96.999999991385266"/>
    <m/>
    <n v="201.99999999837019"/>
    <s v="الخميس"/>
    <m/>
    <m/>
    <m/>
    <n v="-16.999999992549419"/>
    <n v="96.999999991385266"/>
  </r>
  <r>
    <s v="P100787"/>
    <s v="Neurology"/>
    <s v="Follow-up"/>
    <s v="Scheduled"/>
    <d v="2024-02-13T00:00:00"/>
    <d v="2024-02-13T10:30:00"/>
    <d v="2024-02-13T10:23:00"/>
    <s v="Morning"/>
    <d v="2024-02-13T10:27:00"/>
    <d v="2024-02-13T10:31:00"/>
    <d v="2024-02-13T11:17:00"/>
    <d v="2024-02-13T11:29:00"/>
    <d v="2024-02-13T11:29:00"/>
    <d v="2024-02-13T13:14:00"/>
    <n v="0.51"/>
    <n v="8"/>
    <n v="8"/>
    <n v="0.12"/>
    <m/>
    <n v="1"/>
    <s v="Online"/>
    <n v="0.31041386550956562"/>
    <m/>
    <n v="53.999999997904524"/>
    <m/>
    <n v="171.00000000209548"/>
    <s v="الثلاثاء"/>
    <m/>
    <m/>
    <m/>
    <n v="-7.0000000018626451"/>
    <n v="53.999999997904524"/>
  </r>
  <r>
    <s v="P100792"/>
    <s v="Neurology"/>
    <s v="Urgent Care"/>
    <s v="Scheduled"/>
    <d v="2024-02-25T00:00:00"/>
    <d v="2024-02-25T15:45:00"/>
    <d v="2024-02-25T15:36:00"/>
    <s v="Afternoon"/>
    <d v="2024-02-25T15:40:00"/>
    <d v="2024-02-25T15:45:00"/>
    <d v="2024-02-25T17:10:00"/>
    <d v="2024-02-25T17:34:00"/>
    <d v="2024-02-25T20:07:00"/>
    <d v="2024-02-25T21:36:00"/>
    <n v="0.8"/>
    <n v="2"/>
    <n v="11"/>
    <n v="0.38"/>
    <m/>
    <n v="1"/>
    <s v="Online"/>
    <n v="0.15208293293972575"/>
    <m/>
    <n v="94.000000002561137"/>
    <m/>
    <n v="360"/>
    <s v="الأحد"/>
    <m/>
    <m/>
    <m/>
    <n v="-8.9999999979045242"/>
    <n v="94.000000002561137"/>
  </r>
  <r>
    <s v="P100794"/>
    <s v="Neurology"/>
    <s v="Specialist Referral"/>
    <s v="Scheduled"/>
    <d v="2024-02-01T00:00:00"/>
    <d v="2024-02-01T14:00:00"/>
    <d v="2024-02-01T14:12:00"/>
    <s v="Afternoon"/>
    <d v="2024-02-01T14:16:00"/>
    <d v="2024-02-01T14:23:00"/>
    <d v="2024-02-01T16:15:00"/>
    <d v="2024-02-01T16:29:00"/>
    <d v="2024-02-01T16:46:00"/>
    <d v="2024-02-01T18:23:00"/>
    <n v="0.41"/>
    <n v="3"/>
    <n v="8"/>
    <n v="0.49"/>
    <m/>
    <n v="1"/>
    <s v="Online"/>
    <n v="0.91002832101389619"/>
    <m/>
    <n v="123.00000000279397"/>
    <m/>
    <n v="251.00000000093132"/>
    <s v="الخميس"/>
    <m/>
    <m/>
    <m/>
    <n v="11.999999997206032"/>
    <n v="123.00000000279397"/>
  </r>
  <r>
    <s v="P100806"/>
    <s v="Neurology"/>
    <s v="New Patient"/>
    <s v="Emergency"/>
    <d v="2024-02-26T00:00:00"/>
    <d v="2024-02-26T09:00:00"/>
    <d v="2024-02-26T08:56:00"/>
    <s v="Morning"/>
    <d v="2024-02-26T08:58:00"/>
    <d v="2024-02-26T09:03:00"/>
    <d v="2024-02-26T09:08:00"/>
    <d v="2024-02-26T09:35:00"/>
    <d v="2024-02-26T10:08:00"/>
    <d v="2024-02-26T11:15:00"/>
    <n v="0.47"/>
    <n v="8"/>
    <n v="15"/>
    <n v="0.46"/>
    <d v="1899-12-30T00:04:17"/>
    <n v="0"/>
    <s v="Walk-in"/>
    <n v="0.17546510327542097"/>
    <m/>
    <n v="12.000000007683411"/>
    <m/>
    <n v="139.00000000256114"/>
    <s v="الإثنين"/>
    <m/>
    <m/>
    <m/>
    <n v="-4.0000000025611371"/>
    <n v="12.000000007683411"/>
  </r>
  <r>
    <s v="P100811"/>
    <s v="Neurology"/>
    <s v="Follow-up"/>
    <s v="Scheduled"/>
    <d v="2024-02-26T00:00:00"/>
    <d v="2024-02-26T15:30:00"/>
    <d v="2024-02-26T15:25:00"/>
    <s v="Afternoon"/>
    <d v="2024-02-26T15:29:00"/>
    <d v="2024-02-26T15:37:00"/>
    <d v="2024-02-26T16:21:00"/>
    <d v="2024-02-26T16:50:00"/>
    <d v="2024-02-26T17:15:00"/>
    <d v="2024-02-26T17:22:00"/>
    <n v="0.46"/>
    <n v="6"/>
    <n v="13"/>
    <n v="0.18"/>
    <m/>
    <n v="1"/>
    <s v="Online"/>
    <n v="0.51331437799245894"/>
    <m/>
    <n v="56.000000004423782"/>
    <m/>
    <n v="117.00000000419095"/>
    <s v="الإثنين"/>
    <m/>
    <m/>
    <m/>
    <n v="-5.0000000058207661"/>
    <n v="56.000000004423782"/>
  </r>
  <r>
    <s v="P100813"/>
    <s v="Neurology"/>
    <s v="Specialist Referral"/>
    <s v="Scheduled"/>
    <d v="2024-03-19T00:00:00"/>
    <d v="2024-03-19T16:45:00"/>
    <d v="2024-03-19T16:52:00"/>
    <s v="Afternoon"/>
    <d v="2024-03-19T16:57:00"/>
    <d v="2024-03-19T17:05:00"/>
    <d v="2024-03-19T18:27:00"/>
    <d v="2024-03-19T18:49:00"/>
    <d v="2024-03-19T20:03:00"/>
    <d v="2024-03-19T20:10:00"/>
    <n v="0.39"/>
    <n v="7"/>
    <n v="7"/>
    <n v="0.3"/>
    <m/>
    <n v="1"/>
    <s v="Online"/>
    <n v="0.1106470381791792"/>
    <m/>
    <n v="95.000000005820766"/>
    <m/>
    <n v="198.00000000628643"/>
    <s v="الثلاثاء"/>
    <m/>
    <m/>
    <m/>
    <n v="7.0000000018626451"/>
    <n v="95.000000005820766"/>
  </r>
  <r>
    <s v="P100824"/>
    <s v="Neurology"/>
    <s v="Urgent Care"/>
    <s v="Walk-in"/>
    <d v="2024-03-01T00:00:00"/>
    <d v="2024-03-01T16:15:00"/>
    <d v="2024-03-01T15:53:00"/>
    <s v="Afternoon"/>
    <d v="2024-03-01T15:54:00"/>
    <d v="2024-03-01T15:58:00"/>
    <d v="2024-03-01T17:55:00"/>
    <d v="2024-03-01T18:10:00"/>
    <d v="2024-03-01T18:10:00"/>
    <d v="2024-03-01T18:20:00"/>
    <n v="0.53"/>
    <n v="8"/>
    <n v="8"/>
    <n v="0.42"/>
    <d v="1899-12-30T00:00:11"/>
    <n v="0"/>
    <s v="Walk-in"/>
    <n v="0.27249795742661409"/>
    <m/>
    <n v="121.99999999953434"/>
    <m/>
    <n v="146.99999999720603"/>
    <s v="الجمعة"/>
    <m/>
    <m/>
    <m/>
    <n v="-21.999999998370185"/>
    <n v="121.99999999953434"/>
  </r>
  <r>
    <s v="P100845"/>
    <s v="Neurology"/>
    <s v="New Patient"/>
    <s v="Scheduled"/>
    <d v="2024-01-11T00:00:00"/>
    <d v="2024-01-11T10:15:00"/>
    <d v="2024-01-11T09:52:00"/>
    <s v="Morning"/>
    <d v="2024-01-11T09:54:00"/>
    <d v="2024-01-11T09:59:00"/>
    <d v="2024-01-11T10:38:00"/>
    <d v="2024-01-11T10:43:00"/>
    <d v="2024-01-11T11:53:00"/>
    <d v="2024-01-11T12:03:00"/>
    <n v="0.8"/>
    <n v="4"/>
    <n v="3"/>
    <n v="0.23"/>
    <m/>
    <n v="1"/>
    <s v="Online"/>
    <n v="8.7795286375133008E-3"/>
    <m/>
    <n v="46.000000003259629"/>
    <m/>
    <n v="130.99999999743886"/>
    <s v="الخميس"/>
    <m/>
    <m/>
    <m/>
    <n v="-23.000000001629815"/>
    <n v="46.000000003259629"/>
  </r>
  <r>
    <s v="P100846"/>
    <s v="Neurology"/>
    <s v="Urgent Care"/>
    <s v="Scheduled"/>
    <d v="2024-01-23T00:00:00"/>
    <d v="2024-01-23T15:15:00"/>
    <d v="2024-01-23T14:42:00"/>
    <s v="Afternoon"/>
    <d v="2024-01-23T14:45:00"/>
    <d v="2024-01-23T14:53:00"/>
    <d v="2024-01-23T16:08:00"/>
    <d v="2024-01-23T16:24:00"/>
    <d v="2024-01-23T16:51:00"/>
    <d v="2024-01-23T18:55:00"/>
    <n v="0.94"/>
    <n v="4"/>
    <n v="4"/>
    <n v="0.25"/>
    <m/>
    <n v="1"/>
    <s v="Online"/>
    <n v="0.29889087105428047"/>
    <m/>
    <n v="85.999999997438863"/>
    <m/>
    <n v="252.9999999969732"/>
    <s v="الثلاثاء"/>
    <m/>
    <m/>
    <m/>
    <n v="-32.999999992316589"/>
    <n v="85.999999997438863"/>
  </r>
  <r>
    <s v="P100849"/>
    <s v="Neurology"/>
    <s v="Specialist Referral"/>
    <s v="Walk-in"/>
    <d v="2024-02-02T00:00:00"/>
    <d v="2024-02-02T10:30:00"/>
    <d v="2024-02-02T10:52:00"/>
    <s v="Morning"/>
    <d v="2024-02-02T10:55:00"/>
    <d v="2024-02-02T11:01:00"/>
    <d v="2024-02-02T13:53:00"/>
    <d v="2024-02-02T14:13:00"/>
    <d v="2024-02-02T14:56:00"/>
    <d v="2024-02-02T14:58:00"/>
    <n v="0.95"/>
    <n v="7"/>
    <n v="10"/>
    <n v="0.36"/>
    <d v="1899-12-30T00:59:37"/>
    <n v="0"/>
    <s v="Walk-in"/>
    <n v="4.7279837843413608E-3"/>
    <m/>
    <n v="181.00000000325963"/>
    <m/>
    <n v="246.00000000558794"/>
    <s v="الجمعة"/>
    <m/>
    <m/>
    <m/>
    <n v="21.999999998370185"/>
    <n v="181.00000000325963"/>
  </r>
  <r>
    <s v="P100853"/>
    <s v="Neurology"/>
    <s v="Specialist Referral"/>
    <s v="Scheduled"/>
    <d v="2024-03-16T00:00:00"/>
    <d v="2024-03-16T11:00:00"/>
    <d v="2024-03-16T10:55:00"/>
    <s v="Morning"/>
    <d v="2024-03-16T10:58:00"/>
    <d v="2024-03-16T11:02:00"/>
    <d v="2024-03-16T11:46:00"/>
    <d v="2024-03-16T11:53:00"/>
    <d v="2024-03-16T11:53:00"/>
    <d v="2024-03-16T12:58:00"/>
    <n v="0.75"/>
    <n v="5"/>
    <n v="7"/>
    <n v="0.41"/>
    <m/>
    <n v="1"/>
    <s v="Online"/>
    <n v="0.30848958165570806"/>
    <m/>
    <n v="50.999999998603016"/>
    <m/>
    <n v="123.00000000279397"/>
    <s v="السبت"/>
    <m/>
    <m/>
    <m/>
    <n v="-5.0000000058207661"/>
    <n v="50.999999998603016"/>
  </r>
  <r>
    <s v="P100854"/>
    <s v="Neurology"/>
    <s v="Specialist Referral"/>
    <s v="Scheduled"/>
    <d v="2024-01-06T00:00:00"/>
    <d v="2024-01-06T15:45:00"/>
    <d v="2024-01-06T15:06:00"/>
    <s v="Afternoon"/>
    <d v="2024-01-06T15:07:00"/>
    <d v="2024-01-06T15:15:00"/>
    <d v="2024-01-06T17:31:00"/>
    <d v="2024-01-06T17:46:00"/>
    <d v="2024-01-06T18:14:00"/>
    <d v="2024-01-06T18:21:00"/>
    <n v="0.54"/>
    <n v="5"/>
    <n v="3"/>
    <n v="0.28999999999999998"/>
    <m/>
    <n v="1"/>
    <s v="Online"/>
    <n v="0.30987544146539425"/>
    <m/>
    <n v="145.00000000116415"/>
    <m/>
    <n v="194.99999999650754"/>
    <s v="السبت"/>
    <m/>
    <m/>
    <m/>
    <n v="-39.000000001396984"/>
    <n v="145.00000000116415"/>
  </r>
  <r>
    <s v="P100855"/>
    <s v="Neurology"/>
    <s v="Specialist Referral"/>
    <s v="Scheduled"/>
    <d v="2024-01-05T00:00:00"/>
    <d v="2024-01-05T10:15:00"/>
    <d v="2024-01-05T10:21:00"/>
    <s v="Morning"/>
    <d v="2024-01-05T10:24:00"/>
    <d v="2024-01-05T10:32:00"/>
    <d v="2024-01-05T12:14:00"/>
    <d v="2024-01-05T12:32:00"/>
    <d v="2024-01-05T12:32:00"/>
    <d v="2024-01-05T13:27:00"/>
    <n v="0.38"/>
    <n v="7"/>
    <n v="9"/>
    <n v="0.28000000000000003"/>
    <m/>
    <n v="1"/>
    <s v="Online"/>
    <n v="0.66101816563840976"/>
    <m/>
    <n v="113.00000000162981"/>
    <m/>
    <n v="185.99999999860302"/>
    <s v="الجمعة"/>
    <m/>
    <m/>
    <m/>
    <n v="5.9999999986030161"/>
    <n v="113.00000000162981"/>
  </r>
  <r>
    <s v="P100856"/>
    <s v="Neurology"/>
    <s v="Specialist Referral"/>
    <s v="Scheduled"/>
    <d v="2024-02-08T00:00:00"/>
    <d v="2024-02-08T08:45:00"/>
    <d v="2024-02-08T08:30:00"/>
    <s v="Morning"/>
    <d v="2024-02-08T08:32:00"/>
    <d v="2024-02-08T08:36:00"/>
    <d v="2024-02-08T09:44:00"/>
    <d v="2024-02-08T10:11:00"/>
    <d v="2024-02-08T10:48:00"/>
    <d v="2024-02-08T11:34:00"/>
    <n v="0.38"/>
    <n v="3"/>
    <n v="4"/>
    <n v="0.47"/>
    <m/>
    <n v="1"/>
    <s v="Online"/>
    <n v="0.89291639262837974"/>
    <m/>
    <n v="74.000000000232831"/>
    <m/>
    <n v="184.00000000256114"/>
    <s v="الخميس"/>
    <m/>
    <m/>
    <m/>
    <n v="-15.000000006984919"/>
    <n v="74.000000000232831"/>
  </r>
  <r>
    <s v="P100881"/>
    <s v="Neurology"/>
    <s v="Urgent Care"/>
    <s v="Scheduled"/>
    <d v="2024-03-03T00:00:00"/>
    <d v="2024-03-03T11:00:00"/>
    <d v="2024-03-03T11:12:00"/>
    <s v="Morning"/>
    <d v="2024-03-03T11:14:00"/>
    <d v="2024-03-03T11:19:00"/>
    <d v="2024-03-03T12:46:00"/>
    <d v="2024-03-03T13:09:00"/>
    <d v="2024-03-03T14:48:00"/>
    <d v="2024-03-03T16:43:00"/>
    <n v="0.79"/>
    <n v="7"/>
    <n v="3"/>
    <n v="0.26"/>
    <m/>
    <n v="1"/>
    <s v="Online"/>
    <n v="7.991595191530465E-2"/>
    <m/>
    <n v="94.000000002561137"/>
    <m/>
    <n v="330.99999999976717"/>
    <s v="الأحد"/>
    <m/>
    <m/>
    <m/>
    <n v="11.999999997206032"/>
    <n v="94.000000002561137"/>
  </r>
  <r>
    <s v="P100882"/>
    <s v="Neurology"/>
    <s v="Specialist Referral"/>
    <s v="Scheduled"/>
    <d v="2024-02-26T00:00:00"/>
    <d v="2024-02-26T12:15:00"/>
    <d v="2024-02-26T11:41:00"/>
    <s v="Morning"/>
    <d v="2024-02-26T11:44:00"/>
    <d v="2024-02-26T11:54:00"/>
    <d v="2024-02-26T12:18:00"/>
    <d v="2024-02-26T12:31:00"/>
    <d v="2024-02-26T12:31:00"/>
    <d v="2024-02-26T12:40:00"/>
    <n v="0.45"/>
    <n v="8"/>
    <n v="12"/>
    <n v="0.17"/>
    <m/>
    <n v="1"/>
    <s v="Online"/>
    <n v="0.2540295500004095"/>
    <m/>
    <n v="36.999999994877726"/>
    <m/>
    <n v="59.00000000372529"/>
    <s v="الإثنين"/>
    <m/>
    <m/>
    <m/>
    <n v="-33.999999995576218"/>
    <n v="36.999999994877726"/>
  </r>
  <r>
    <s v="P100900"/>
    <s v="Neurology"/>
    <s v="New Patient"/>
    <s v="Walk-in"/>
    <d v="2024-02-14T00:00:00"/>
    <d v="2024-02-14T08:00:00"/>
    <d v="2024-02-14T07:44:00"/>
    <s v="Morning"/>
    <d v="2024-02-14T07:48:00"/>
    <d v="2024-02-14T07:53:00"/>
    <d v="2024-02-14T10:05:00"/>
    <d v="2024-02-14T10:34:00"/>
    <d v="2024-02-14T12:10:00"/>
    <d v="2024-02-14T12:25:00"/>
    <n v="0.4"/>
    <n v="3"/>
    <n v="13"/>
    <n v="0.39"/>
    <d v="1899-12-30T00:51:10"/>
    <n v="0"/>
    <s v="Walk-in"/>
    <n v="0.72168208010230561"/>
    <m/>
    <n v="140.99999999860302"/>
    <m/>
    <n v="280.9999999939464"/>
    <s v="الأربعاء"/>
    <m/>
    <m/>
    <m/>
    <n v="-15.999999999767169"/>
    <n v="140.99999999860302"/>
  </r>
  <r>
    <s v="P100901"/>
    <s v="Neurology"/>
    <s v="Follow-up"/>
    <s v="Scheduled"/>
    <d v="2024-02-23T00:00:00"/>
    <d v="2024-02-23T09:15:00"/>
    <d v="2024-02-23T08:52:00"/>
    <s v="Morning"/>
    <d v="2024-02-23T08:53:00"/>
    <d v="2024-02-23T08:59:00"/>
    <d v="2024-02-23T13:43:00"/>
    <d v="2024-02-23T14:08:00"/>
    <d v="2024-02-23T14:08:00"/>
    <d v="2024-02-23T14:57:00"/>
    <n v="0.42"/>
    <n v="5"/>
    <n v="10"/>
    <n v="0.15"/>
    <m/>
    <n v="1"/>
    <s v="Online"/>
    <n v="0.40946117078624278"/>
    <m/>
    <n v="291.00000000558794"/>
    <m/>
    <n v="365.00000000582077"/>
    <s v="الجمعة"/>
    <m/>
    <m/>
    <m/>
    <n v="-23.000000001629815"/>
    <n v="291.00000000558794"/>
  </r>
  <r>
    <s v="P100916"/>
    <s v="Neurology"/>
    <s v="Follow-up"/>
    <s v="Scheduled"/>
    <d v="2024-02-14T00:00:00"/>
    <d v="2024-02-14T12:00:00"/>
    <d v="2024-02-14T11:50:00"/>
    <s v="Morning"/>
    <d v="2024-02-14T11:54:00"/>
    <d v="2024-02-14T12:00:00"/>
    <d v="2024-02-14T12:14:00"/>
    <d v="2024-02-14T12:24:00"/>
    <d v="2024-02-14T15:16:00"/>
    <d v="2024-02-14T15:50:00"/>
    <n v="0.41"/>
    <n v="6"/>
    <n v="6"/>
    <n v="0.43"/>
    <m/>
    <n v="1"/>
    <s v="Online"/>
    <n v="0.80578612245000614"/>
    <m/>
    <n v="24.000000004889444"/>
    <m/>
    <n v="239.99999999650754"/>
    <s v="الأربعاء"/>
    <m/>
    <m/>
    <m/>
    <n v="-10.000000001164153"/>
    <n v="24.000000004889444"/>
  </r>
  <r>
    <s v="P100941"/>
    <s v="Neurology"/>
    <s v="Specialist Referral"/>
    <s v="Walk-in"/>
    <d v="2024-03-02T00:00:00"/>
    <d v="2024-03-02T13:00:00"/>
    <d v="2024-03-02T12:59:00"/>
    <s v="Afternoon"/>
    <d v="2024-03-02T13:02:00"/>
    <d v="2024-03-02T13:06:00"/>
    <d v="2024-03-02T15:06:00"/>
    <d v="2024-03-02T15:27:00"/>
    <d v="2024-03-02T16:11:00"/>
    <d v="2024-03-02T17:12:00"/>
    <n v="0.61"/>
    <n v="8"/>
    <n v="15"/>
    <n v="0.33"/>
    <d v="1899-12-30T00:06:35"/>
    <n v="0"/>
    <s v="Walk-in"/>
    <n v="0.45746163636643133"/>
    <m/>
    <n v="126.99999999487773"/>
    <m/>
    <n v="252.9999999969732"/>
    <s v="السبت"/>
    <m/>
    <m/>
    <m/>
    <n v="-0.99999999278225005"/>
    <n v="126.99999999487773"/>
  </r>
  <r>
    <s v="P100954"/>
    <s v="Neurology"/>
    <s v="Urgent Care"/>
    <s v="Walk-in"/>
    <d v="2024-03-18T00:00:00"/>
    <d v="2024-03-18T10:30:00"/>
    <d v="2024-03-18T10:35:00"/>
    <s v="Morning"/>
    <d v="2024-03-18T10:38:00"/>
    <d v="2024-03-18T10:42:00"/>
    <d v="2024-03-18T11:06:00"/>
    <d v="2024-03-18T11:28:00"/>
    <d v="2024-03-18T11:28:00"/>
    <d v="2024-03-18T12:14:00"/>
    <n v="0.61"/>
    <n v="6"/>
    <n v="10"/>
    <n v="0.27"/>
    <d v="1899-12-30T00:39:46"/>
    <n v="0"/>
    <s v="Walk-in"/>
    <n v="0.47941816109942303"/>
    <m/>
    <n v="31.000000006752089"/>
    <m/>
    <n v="99.000000008381903"/>
    <s v="الإثنين"/>
    <m/>
    <m/>
    <m/>
    <n v="4.9999999953433871"/>
    <n v="31.000000006752089"/>
  </r>
  <r>
    <s v="P100957"/>
    <s v="Neurology"/>
    <s v="Follow-up"/>
    <s v="Walk-in"/>
    <d v="2024-01-09T00:00:00"/>
    <d v="2024-01-09T08:15:00"/>
    <d v="2024-01-09T07:39:00"/>
    <s v="Morning"/>
    <d v="2024-01-09T07:40:00"/>
    <d v="2024-01-09T07:48:00"/>
    <d v="2024-01-09T10:08:00"/>
    <d v="2024-01-09T10:15:00"/>
    <d v="2024-01-09T10:15:00"/>
    <d v="2024-01-09T11:39:00"/>
    <n v="0.92"/>
    <n v="7"/>
    <n v="12"/>
    <n v="0.48"/>
    <d v="1899-12-30T00:42:41"/>
    <n v="0"/>
    <s v="Walk-in"/>
    <n v="0.24368268222959366"/>
    <m/>
    <n v="149.00000000372529"/>
    <m/>
    <n v="240.00000000698492"/>
    <s v="الثلاثاء"/>
    <m/>
    <m/>
    <m/>
    <n v="-36.000000002095476"/>
    <n v="149.00000000372529"/>
  </r>
  <r>
    <s v="P100965"/>
    <s v="Neurology"/>
    <s v="Urgent Care"/>
    <s v="Scheduled"/>
    <d v="2024-01-11T00:00:00"/>
    <d v="2024-01-11T10:30:00"/>
    <d v="2024-01-11T10:40:00"/>
    <s v="Morning"/>
    <d v="2024-01-11T10:45:00"/>
    <d v="2024-01-11T10:47:00"/>
    <d v="2024-01-11T11:31:00"/>
    <d v="2024-01-11T12:06:00"/>
    <d v="2024-01-11T12:39:00"/>
    <d v="2024-01-11T12:45:00"/>
    <n v="0.41"/>
    <n v="3"/>
    <n v="13"/>
    <n v="0.26"/>
    <m/>
    <n v="1"/>
    <s v="Online"/>
    <n v="0.59855537241372958"/>
    <m/>
    <n v="50.999999998603016"/>
    <m/>
    <n v="124.99999999883585"/>
    <s v="الخميس"/>
    <m/>
    <m/>
    <m/>
    <n v="10.000000001164153"/>
    <n v="50.999999998603016"/>
  </r>
  <r>
    <s v="P100967"/>
    <s v="Neurology"/>
    <s v="Urgent Care"/>
    <s v="Walk-in"/>
    <d v="2024-02-16T00:00:00"/>
    <d v="2024-02-16T11:00:00"/>
    <d v="2024-02-16T10:54:00"/>
    <s v="Morning"/>
    <d v="2024-02-16T10:57:00"/>
    <d v="2024-02-16T11:10:00"/>
    <d v="2024-02-16T11:51:00"/>
    <d v="2024-02-16T12:06:00"/>
    <d v="2024-02-16T12:51:00"/>
    <d v="2024-02-16T13:03:00"/>
    <n v="0.95"/>
    <n v="6"/>
    <n v="14"/>
    <n v="0.15"/>
    <d v="1899-12-30T00:58:33"/>
    <n v="0"/>
    <s v="Walk-in"/>
    <n v="0.17774741081104162"/>
    <m/>
    <n v="56.999999997206032"/>
    <m/>
    <n v="128.9999999909196"/>
    <s v="الجمعة"/>
    <m/>
    <m/>
    <m/>
    <n v="-5.9999999986030161"/>
    <n v="56.999999997206032"/>
  </r>
  <r>
    <s v="P100981"/>
    <s v="Neurology"/>
    <s v="New Patient"/>
    <s v="Scheduled"/>
    <d v="2024-02-06T00:00:00"/>
    <d v="2024-02-06T08:30:00"/>
    <d v="2024-02-06T08:09:00"/>
    <s v="Morning"/>
    <d v="2024-02-06T08:12:00"/>
    <d v="2024-02-06T08:23:00"/>
    <d v="2024-02-06T08:44:00"/>
    <d v="2024-02-06T09:14:00"/>
    <d v="2024-02-06T09:38:00"/>
    <d v="2024-02-06T09:50:00"/>
    <n v="0.8"/>
    <n v="2"/>
    <n v="15"/>
    <n v="0.27"/>
    <m/>
    <n v="1"/>
    <s v="Online"/>
    <n v="0.59635617137850383"/>
    <m/>
    <n v="34.999999998835847"/>
    <m/>
    <n v="100.9999999939464"/>
    <s v="الثلاثاء"/>
    <m/>
    <m/>
    <m/>
    <n v="-20.999999995110556"/>
    <n v="34.999999998835847"/>
  </r>
  <r>
    <s v="P100984"/>
    <s v="Neurology"/>
    <s v="Follow-up"/>
    <s v="Scheduled"/>
    <d v="2024-03-09T00:00:00"/>
    <d v="2024-03-09T12:45:00"/>
    <d v="2024-03-09T12:34:00"/>
    <s v="Afternoon"/>
    <d v="2024-03-09T12:36:00"/>
    <d v="2024-03-09T12:39:00"/>
    <d v="2024-03-09T13:10:00"/>
    <d v="2024-03-09T13:43:00"/>
    <d v="2024-03-09T15:33:00"/>
    <d v="2024-03-09T15:45:00"/>
    <n v="0.61"/>
    <n v="6"/>
    <n v="4"/>
    <n v="0.42"/>
    <m/>
    <n v="1"/>
    <s v="Online"/>
    <n v="0.81678410991504002"/>
    <m/>
    <n v="36.000000002095476"/>
    <m/>
    <n v="191.00000000442378"/>
    <s v="السبت"/>
    <m/>
    <m/>
    <m/>
    <n v="-11.000000004423782"/>
    <n v="36.000000002095476"/>
  </r>
  <r>
    <s v="P100986"/>
    <s v="Neurology"/>
    <s v="New Patient"/>
    <s v="Scheduled"/>
    <d v="2024-01-30T00:00:00"/>
    <d v="2024-01-30T11:00:00"/>
    <d v="2024-01-30T10:41:00"/>
    <s v="Morning"/>
    <d v="2024-01-30T10:45:00"/>
    <d v="2024-01-30T10:49:00"/>
    <d v="2024-01-30T11:25:00"/>
    <d v="2024-01-30T11:52:00"/>
    <d v="2024-01-30T13:32:00"/>
    <d v="2024-01-30T13:44:00"/>
    <n v="0.32"/>
    <n v="4"/>
    <n v="15"/>
    <n v="0.25"/>
    <m/>
    <n v="1"/>
    <s v="Online"/>
    <n v="0.96868517755939654"/>
    <m/>
    <n v="43.999999996740371"/>
    <m/>
    <n v="182.99999999930151"/>
    <s v="الثلاثاء"/>
    <m/>
    <m/>
    <m/>
    <n v="-18.999999999068677"/>
    <n v="43.999999996740371"/>
  </r>
  <r>
    <s v="P100006"/>
    <s v="Obstetrics"/>
    <s v="Urgent Care"/>
    <s v="Scheduled"/>
    <d v="2024-02-25T00:00:00"/>
    <d v="2024-02-25T13:00:00"/>
    <d v="2024-02-25T13:11:00"/>
    <s v="Afternoon"/>
    <d v="2024-02-25T13:15:00"/>
    <d v="2024-02-25T13:24:00"/>
    <d v="2024-02-25T13:37:00"/>
    <d v="2024-02-25T14:05:00"/>
    <d v="2024-02-25T15:09:00"/>
    <d v="2024-02-25T15:14:00"/>
    <n v="0.74"/>
    <n v="8"/>
    <n v="11"/>
    <n v="0.36"/>
    <m/>
    <n v="1"/>
    <s v="Online"/>
    <n v="0.2512617640830157"/>
    <m/>
    <n v="26.000000000931323"/>
    <m/>
    <n v="123.00000000279397"/>
    <s v="الأحد"/>
    <m/>
    <m/>
    <m/>
    <n v="11.000000004423782"/>
    <n v="26.000000000931323"/>
  </r>
  <r>
    <s v="P100028"/>
    <s v="Obstetrics"/>
    <s v="Follow-up"/>
    <s v="Scheduled"/>
    <d v="2024-01-10T00:00:00"/>
    <d v="2024-01-10T09:45:00"/>
    <d v="2024-01-10T09:13:00"/>
    <s v="Morning"/>
    <d v="2024-01-10T09:15:00"/>
    <d v="2024-01-10T09:25:00"/>
    <d v="2024-01-10T10:28:00"/>
    <d v="2024-01-10T10:33:00"/>
    <d v="2024-01-10T10:33:00"/>
    <d v="2024-01-10T10:39:00"/>
    <n v="0.8"/>
    <n v="7"/>
    <n v="10"/>
    <n v="0.47"/>
    <m/>
    <n v="1"/>
    <s v="Online"/>
    <n v="0.1092994036612136"/>
    <m/>
    <n v="75.00000000349246"/>
    <m/>
    <n v="85.999999997438863"/>
    <s v="الأربعاء"/>
    <m/>
    <m/>
    <m/>
    <n v="-31.999999999534339"/>
    <n v="75.00000000349246"/>
  </r>
  <r>
    <s v="P100033"/>
    <s v="Obstetrics"/>
    <s v="Follow-up"/>
    <s v="Scheduled"/>
    <d v="2024-03-30T00:00:00"/>
    <d v="2024-03-30T09:45:00"/>
    <d v="2024-03-30T09:37:00"/>
    <s v="Morning"/>
    <d v="2024-03-30T09:40:00"/>
    <d v="2024-03-30T09:43:00"/>
    <d v="2024-03-30T10:51:00"/>
    <d v="2024-03-30T11:13:00"/>
    <d v="2024-03-30T11:13:00"/>
    <d v="2024-03-30T11:20:00"/>
    <n v="0.31"/>
    <n v="8"/>
    <n v="12"/>
    <n v="0.17"/>
    <m/>
    <n v="1"/>
    <s v="Online"/>
    <n v="0.84879749211415989"/>
    <m/>
    <n v="74.000000000232831"/>
    <m/>
    <n v="103.00000000046566"/>
    <s v="السبت"/>
    <m/>
    <m/>
    <m/>
    <n v="-8.0000000051222742"/>
    <n v="74.000000000232831"/>
  </r>
  <r>
    <s v="P100045"/>
    <s v="Obstetrics"/>
    <s v="Specialist Referral"/>
    <s v="Walk-in"/>
    <d v="2024-02-27T00:00:00"/>
    <d v="2024-02-27T16:15:00"/>
    <d v="2024-02-27T15:52:00"/>
    <s v="Afternoon"/>
    <d v="2024-02-27T15:54:00"/>
    <d v="2024-02-27T16:04:00"/>
    <d v="2024-02-27T17:00:00"/>
    <d v="2024-02-27T17:26:00"/>
    <d v="2024-02-27T21:15:00"/>
    <d v="2024-02-27T22:54:00"/>
    <n v="0.39"/>
    <n v="7"/>
    <n v="13"/>
    <n v="0.26"/>
    <d v="1899-12-30T00:55:21"/>
    <n v="0"/>
    <s v="Walk-in"/>
    <n v="0.63710271084864623"/>
    <m/>
    <n v="68.000000001629815"/>
    <m/>
    <n v="422.0000000030268"/>
    <s v="الثلاثاء"/>
    <m/>
    <m/>
    <m/>
    <n v="-23.000000001629815"/>
    <n v="68.000000001629815"/>
  </r>
  <r>
    <s v="P100046"/>
    <s v="Obstetrics"/>
    <s v="Specialist Referral"/>
    <s v="Walk-in"/>
    <d v="2024-03-31T00:00:00"/>
    <d v="2024-03-31T10:45:00"/>
    <d v="2024-03-31T10:32:00"/>
    <s v="Morning"/>
    <d v="2024-03-31T10:36:00"/>
    <d v="2024-03-31T10:44:00"/>
    <d v="2024-03-31T11:58:00"/>
    <d v="2024-03-31T12:15:00"/>
    <d v="2024-03-31T12:15:00"/>
    <d v="2024-03-31T12:25:00"/>
    <n v="0.61"/>
    <n v="6"/>
    <n v="8"/>
    <n v="0.45"/>
    <d v="1899-12-30T00:36:32"/>
    <n v="0"/>
    <s v="Walk-in"/>
    <n v="0.53082881935588766"/>
    <m/>
    <n v="86.000000007916242"/>
    <m/>
    <n v="113.00000000162981"/>
    <s v="الأحد"/>
    <m/>
    <m/>
    <m/>
    <n v="-13.000000000465661"/>
    <n v="86.000000007916242"/>
  </r>
  <r>
    <s v="P100074"/>
    <s v="Obstetrics"/>
    <s v="Follow-up"/>
    <s v="Scheduled"/>
    <d v="2024-01-17T00:00:00"/>
    <d v="2024-01-17T11:30:00"/>
    <d v="2024-01-17T11:45:00"/>
    <s v="Morning"/>
    <d v="2024-01-17T11:49:00"/>
    <d v="2024-01-17T11:55:00"/>
    <d v="2024-01-17T13:19:00"/>
    <d v="2024-01-17T13:44:00"/>
    <d v="2024-01-17T14:40:00"/>
    <d v="2024-01-17T14:54:00"/>
    <n v="0.48"/>
    <n v="4"/>
    <n v="12"/>
    <n v="0.34"/>
    <m/>
    <n v="1"/>
    <s v="Online"/>
    <n v="0.42136739063023021"/>
    <m/>
    <n v="93.999999992083758"/>
    <m/>
    <n v="188.99999999790452"/>
    <s v="الأربعاء"/>
    <m/>
    <m/>
    <m/>
    <n v="15.000000006984919"/>
    <n v="93.999999992083758"/>
  </r>
  <r>
    <s v="P100078"/>
    <s v="Obstetrics"/>
    <s v="Urgent Care"/>
    <s v="Scheduled"/>
    <d v="2024-03-10T00:00:00"/>
    <d v="2024-03-10T13:45:00"/>
    <d v="2024-03-10T14:03:00"/>
    <s v="Afternoon"/>
    <d v="2024-03-10T14:07:00"/>
    <d v="2024-03-10T14:13:00"/>
    <d v="2024-03-10T15:48:00"/>
    <d v="2024-03-10T16:11:00"/>
    <d v="2024-03-10T16:34:00"/>
    <d v="2024-03-10T18:35:00"/>
    <n v="0.86"/>
    <n v="2"/>
    <n v="13"/>
    <n v="0.49"/>
    <m/>
    <n v="1"/>
    <s v="Online"/>
    <n v="7.7494237818566902E-2"/>
    <m/>
    <n v="104.99999999650754"/>
    <m/>
    <n v="271.99999999604188"/>
    <s v="الأحد"/>
    <m/>
    <m/>
    <m/>
    <n v="18.000000006286427"/>
    <n v="104.99999999650754"/>
  </r>
  <r>
    <s v="P100094"/>
    <s v="Obstetrics"/>
    <s v="Urgent Care"/>
    <s v="Scheduled"/>
    <d v="2024-03-07T00:00:00"/>
    <d v="2024-03-07T09:45:00"/>
    <d v="2024-03-07T09:09:00"/>
    <s v="Morning"/>
    <d v="2024-03-07T09:11:00"/>
    <d v="2024-03-07T09:16:00"/>
    <d v="2024-03-07T10:13:00"/>
    <d v="2024-03-07T10:44:00"/>
    <d v="2024-03-07T11:10:00"/>
    <d v="2024-03-07T11:19:00"/>
    <n v="0.5"/>
    <n v="7"/>
    <n v="9"/>
    <n v="0.45"/>
    <m/>
    <n v="1"/>
    <s v="Online"/>
    <n v="0.73623041450321103"/>
    <m/>
    <n v="63.999999999068677"/>
    <m/>
    <n v="130.00000000465661"/>
    <s v="الخميس"/>
    <m/>
    <m/>
    <m/>
    <n v="-36.000000002095476"/>
    <n v="63.999999999068677"/>
  </r>
  <r>
    <s v="P100102"/>
    <s v="Obstetrics"/>
    <s v="Specialist Referral"/>
    <s v="Scheduled"/>
    <d v="2024-02-06T00:00:00"/>
    <d v="2024-02-06T08:00:00"/>
    <d v="2024-02-06T08:11:00"/>
    <s v="Morning"/>
    <d v="2024-02-06T08:15:00"/>
    <d v="2024-02-06T08:17:00"/>
    <d v="2024-02-06T08:27:00"/>
    <d v="2024-02-06T08:48:00"/>
    <d v="2024-02-06T08:48:00"/>
    <d v="2024-02-06T08:55:00"/>
    <n v="0.72"/>
    <n v="8"/>
    <n v="15"/>
    <n v="0.24"/>
    <m/>
    <n v="1"/>
    <s v="Online"/>
    <n v="2.3762345610717661E-2"/>
    <m/>
    <n v="15.999999999767169"/>
    <m/>
    <n v="44.00000000721775"/>
    <s v="الثلاثاء"/>
    <m/>
    <m/>
    <m/>
    <n v="10.999999993946403"/>
    <n v="15.999999999767169"/>
  </r>
  <r>
    <s v="P100108"/>
    <s v="Obstetrics"/>
    <s v="New Patient"/>
    <s v="Walk-in"/>
    <d v="2024-01-04T00:00:00"/>
    <d v="2024-01-04T16:15:00"/>
    <d v="2024-01-04T16:01:00"/>
    <s v="Afternoon"/>
    <d v="2024-01-04T16:04:00"/>
    <d v="2024-01-04T16:08:00"/>
    <d v="2024-01-04T17:41:00"/>
    <d v="2024-01-04T18:18:00"/>
    <d v="2024-01-04T18:53:00"/>
    <d v="2024-01-04T21:08:00"/>
    <n v="0.35"/>
    <n v="8"/>
    <n v="7"/>
    <n v="0.33"/>
    <d v="1899-12-30T00:05:50"/>
    <n v="0"/>
    <s v="Walk-in"/>
    <n v="0.41876677140903051"/>
    <m/>
    <n v="100.00000000116415"/>
    <m/>
    <n v="307.0000000053551"/>
    <s v="الخميس"/>
    <m/>
    <m/>
    <m/>
    <n v="-14.00000000372529"/>
    <n v="100.00000000116415"/>
  </r>
  <r>
    <s v="P100116"/>
    <s v="Obstetrics"/>
    <s v="Follow-up"/>
    <s v="Walk-in"/>
    <d v="2024-01-15T00:00:00"/>
    <d v="2024-01-15T15:15:00"/>
    <d v="2024-01-15T14:56:00"/>
    <s v="Afternoon"/>
    <d v="2024-01-15T14:59:00"/>
    <d v="2024-01-15T15:10:00"/>
    <d v="2024-01-15T16:48:00"/>
    <d v="2024-01-15T16:53:00"/>
    <d v="2024-01-15T16:53:00"/>
    <d v="2024-01-15T18:50:00"/>
    <n v="0.9"/>
    <n v="2"/>
    <n v="14"/>
    <n v="0.41"/>
    <d v="1899-12-30T00:03:27"/>
    <n v="0"/>
    <s v="Walk-in"/>
    <n v="0.57210647651556623"/>
    <m/>
    <n v="111.99999999837019"/>
    <m/>
    <n v="233.99999999790452"/>
    <s v="الإثنين"/>
    <m/>
    <m/>
    <m/>
    <n v="-18.999999999068677"/>
    <n v="111.99999999837019"/>
  </r>
  <r>
    <s v="P100122"/>
    <s v="Obstetrics"/>
    <s v="Follow-up"/>
    <s v="Scheduled"/>
    <d v="2024-01-14T00:00:00"/>
    <d v="2024-01-14T10:00:00"/>
    <d v="2024-01-14T09:48:00"/>
    <s v="Morning"/>
    <d v="2024-01-14T09:52:00"/>
    <d v="2024-01-14T09:55:00"/>
    <d v="2024-01-14T11:33:00"/>
    <d v="2024-01-14T12:05:00"/>
    <d v="2024-01-14T12:36:00"/>
    <d v="2024-01-14T12:51:00"/>
    <n v="0.75"/>
    <n v="6"/>
    <n v="9"/>
    <n v="0.17"/>
    <m/>
    <n v="1"/>
    <s v="Online"/>
    <n v="0.92814869337948103"/>
    <m/>
    <n v="104.99999999650754"/>
    <m/>
    <n v="182.99999999930151"/>
    <s v="الأحد"/>
    <m/>
    <m/>
    <m/>
    <n v="-11.999999997206032"/>
    <n v="104.99999999650754"/>
  </r>
  <r>
    <s v="P100138"/>
    <s v="Obstetrics"/>
    <s v="New Patient"/>
    <s v="Emergency"/>
    <d v="2024-03-11T00:00:00"/>
    <d v="2024-03-11T15:15:00"/>
    <d v="2024-03-11T15:13:00"/>
    <s v="Afternoon"/>
    <d v="2024-03-11T15:17:00"/>
    <d v="2024-03-11T15:23:00"/>
    <d v="2024-03-11T15:44:00"/>
    <d v="2024-03-11T16:04:00"/>
    <d v="2024-03-11T16:37:00"/>
    <d v="2024-03-11T17:20:00"/>
    <n v="0.85"/>
    <n v="2"/>
    <n v="11"/>
    <n v="0.31"/>
    <d v="1899-12-30T00:19:12"/>
    <n v="0"/>
    <s v="Walk-in"/>
    <n v="0.16531285028969567"/>
    <m/>
    <n v="30.99999999627471"/>
    <m/>
    <n v="126.99999999487773"/>
    <s v="الإثنين"/>
    <m/>
    <m/>
    <m/>
    <n v="-1.9999999960418791"/>
    <n v="30.99999999627471"/>
  </r>
  <r>
    <s v="P100139"/>
    <s v="Obstetrics"/>
    <s v="Specialist Referral"/>
    <s v="Scheduled"/>
    <d v="2024-03-30T00:00:00"/>
    <d v="2024-03-30T14:30:00"/>
    <d v="2024-03-30T14:00:00"/>
    <s v="Afternoon"/>
    <d v="2024-03-30T14:02:00"/>
    <d v="2024-03-30T14:08:00"/>
    <d v="2024-03-30T14:36:00"/>
    <d v="2024-03-30T15:12:00"/>
    <d v="2024-03-30T15:44:00"/>
    <d v="2024-03-30T17:01:00"/>
    <n v="0.82"/>
    <n v="8"/>
    <n v="15"/>
    <n v="0.36"/>
    <m/>
    <n v="1"/>
    <s v="Online"/>
    <n v="0.62843198807405076"/>
    <m/>
    <n v="35.999999991618097"/>
    <m/>
    <n v="180.99999999278225"/>
    <s v="السبت"/>
    <m/>
    <m/>
    <m/>
    <n v="-29.999999993015081"/>
    <n v="35.999999991618097"/>
  </r>
  <r>
    <s v="P100160"/>
    <s v="Obstetrics"/>
    <s v="Specialist Referral"/>
    <s v="Scheduled"/>
    <d v="2024-01-17T00:00:00"/>
    <d v="2024-01-17T13:00:00"/>
    <d v="2024-01-17T12:40:00"/>
    <s v="Afternoon"/>
    <d v="2024-01-17T12:44:00"/>
    <d v="2024-01-17T12:50:00"/>
    <d v="2024-01-17T13:04:00"/>
    <d v="2024-01-17T13:09:00"/>
    <d v="2024-01-17T13:49:00"/>
    <d v="2024-01-17T15:19:00"/>
    <n v="0.38"/>
    <n v="4"/>
    <n v="9"/>
    <n v="0.12"/>
    <m/>
    <n v="1"/>
    <s v="Online"/>
    <n v="0.68145777007028796"/>
    <m/>
    <n v="23.999999994412065"/>
    <m/>
    <n v="158.99999999441206"/>
    <s v="الأربعاء"/>
    <m/>
    <m/>
    <m/>
    <n v="-19.999999991850927"/>
    <n v="23.999999994412065"/>
  </r>
  <r>
    <s v="P100170"/>
    <s v="Obstetrics"/>
    <s v="Follow-up"/>
    <s v="Scheduled"/>
    <d v="2024-02-10T00:00:00"/>
    <d v="2024-02-10T08:15:00"/>
    <d v="2024-02-10T08:34:00"/>
    <s v="Morning"/>
    <d v="2024-02-10T08:39:00"/>
    <d v="2024-02-10T08:44:00"/>
    <d v="2024-02-10T09:59:00"/>
    <d v="2024-02-10T10:13:00"/>
    <d v="2024-02-10T10:44:00"/>
    <d v="2024-02-10T11:24:00"/>
    <n v="0.62"/>
    <n v="8"/>
    <n v="8"/>
    <n v="0.43"/>
    <m/>
    <n v="1"/>
    <s v="Online"/>
    <n v="0.80889698687930811"/>
    <m/>
    <n v="85.000000004656613"/>
    <m/>
    <n v="169.99999999883585"/>
    <s v="السبت"/>
    <m/>
    <m/>
    <m/>
    <n v="18.999999999068677"/>
    <n v="85.000000004656613"/>
  </r>
  <r>
    <s v="P100178"/>
    <s v="Obstetrics"/>
    <s v="Specialist Referral"/>
    <s v="Scheduled"/>
    <d v="2024-03-04T00:00:00"/>
    <d v="2024-03-04T16:45:00"/>
    <d v="2024-03-04T16:19:00"/>
    <s v="Afternoon"/>
    <d v="2024-03-04T16:22:00"/>
    <d v="2024-03-04T16:26:00"/>
    <d v="2024-03-04T17:13:00"/>
    <d v="2024-03-04T17:20:00"/>
    <d v="2024-03-04T18:32:00"/>
    <d v="2024-03-04T19:54:00"/>
    <n v="0.88"/>
    <n v="5"/>
    <n v="15"/>
    <n v="0.1"/>
    <m/>
    <n v="1"/>
    <s v="Online"/>
    <n v="0.81767012744978462"/>
    <m/>
    <n v="54.000000008381903"/>
    <m/>
    <n v="215.00000000931323"/>
    <s v="الإثنين"/>
    <m/>
    <m/>
    <m/>
    <n v="-26.000000000931323"/>
    <n v="54.000000008381903"/>
  </r>
  <r>
    <s v="P100196"/>
    <s v="Obstetrics"/>
    <s v="New Patient"/>
    <s v="Scheduled"/>
    <d v="2024-02-29T00:00:00"/>
    <d v="2024-02-29T16:00:00"/>
    <d v="2024-02-29T15:53:00"/>
    <s v="Afternoon"/>
    <d v="2024-02-29T15:55:00"/>
    <d v="2024-02-29T15:59:00"/>
    <d v="2024-02-29T16:52:00"/>
    <d v="2024-02-29T17:09:00"/>
    <d v="2024-02-29T17:09:00"/>
    <d v="2024-02-29T17:27:00"/>
    <n v="0.78"/>
    <n v="3"/>
    <n v="8"/>
    <n v="0.32"/>
    <m/>
    <n v="1"/>
    <s v="Online"/>
    <n v="0.65556256112157318"/>
    <m/>
    <n v="58.999999993247911"/>
    <m/>
    <n v="93.999999992083758"/>
    <s v="الخميس"/>
    <m/>
    <m/>
    <m/>
    <n v="-6.9999999913852662"/>
    <n v="58.999999993247911"/>
  </r>
  <r>
    <s v="P100200"/>
    <s v="Obstetrics"/>
    <s v="New Patient"/>
    <s v="Scheduled"/>
    <d v="2024-03-26T00:00:00"/>
    <d v="2024-03-26T12:15:00"/>
    <d v="2024-03-26T12:20:00"/>
    <s v="Afternoon"/>
    <d v="2024-03-26T12:22:00"/>
    <d v="2024-03-26T12:35:00"/>
    <d v="2024-03-26T14:07:00"/>
    <d v="2024-03-26T14:32:00"/>
    <d v="2024-03-26T14:32:00"/>
    <d v="2024-03-26T15:42:00"/>
    <n v="0.75"/>
    <n v="2"/>
    <n v="9"/>
    <n v="0.15"/>
    <m/>
    <n v="1"/>
    <s v="Online"/>
    <n v="0.84299793049348593"/>
    <m/>
    <n v="106.99999999254942"/>
    <m/>
    <n v="201.99999999837019"/>
    <s v="الثلاثاء"/>
    <m/>
    <m/>
    <m/>
    <n v="5.0000000058207661"/>
    <n v="106.99999999254942"/>
  </r>
  <r>
    <s v="P100227"/>
    <s v="Obstetrics"/>
    <s v="New Patient"/>
    <s v="Walk-in"/>
    <d v="2024-01-22T00:00:00"/>
    <d v="2024-01-22T15:00:00"/>
    <d v="2024-01-22T15:03:00"/>
    <s v="Afternoon"/>
    <d v="2024-01-22T15:07:00"/>
    <d v="2024-01-22T15:16:00"/>
    <d v="2024-01-22T16:46:00"/>
    <d v="2024-01-22T16:57:00"/>
    <d v="2024-01-22T16:57:00"/>
    <d v="2024-01-22T17:50:00"/>
    <n v="0.72"/>
    <n v="3"/>
    <n v="6"/>
    <n v="0.34"/>
    <d v="1899-12-30T00:11:10"/>
    <n v="0"/>
    <s v="Walk-in"/>
    <n v="0.91317115729551235"/>
    <m/>
    <n v="103.00000000046566"/>
    <m/>
    <n v="166.99999999953434"/>
    <s v="الإثنين"/>
    <m/>
    <m/>
    <m/>
    <n v="2.9999999993015081"/>
    <n v="103.00000000046566"/>
  </r>
  <r>
    <s v="P100229"/>
    <s v="Obstetrics"/>
    <s v="Specialist Referral"/>
    <s v="Scheduled"/>
    <d v="2024-01-05T00:00:00"/>
    <d v="2024-01-05T13:45:00"/>
    <d v="2024-01-05T14:10:00"/>
    <s v="Afternoon"/>
    <d v="2024-01-05T14:14:00"/>
    <d v="2024-01-05T14:17:00"/>
    <d v="2024-01-05T15:39:00"/>
    <d v="2024-01-05T15:50:00"/>
    <d v="2024-01-05T15:50:00"/>
    <d v="2024-01-05T16:06:00"/>
    <n v="0.41"/>
    <n v="5"/>
    <n v="9"/>
    <n v="0.21"/>
    <m/>
    <n v="1"/>
    <s v="Online"/>
    <n v="0.61740921463262044"/>
    <m/>
    <n v="88.999999996740371"/>
    <m/>
    <n v="115.99999999045394"/>
    <s v="الجمعة"/>
    <m/>
    <m/>
    <m/>
    <n v="25.000000008149073"/>
    <n v="88.999999996740371"/>
  </r>
  <r>
    <s v="P100231"/>
    <s v="Obstetrics"/>
    <s v="Specialist Referral"/>
    <s v="Scheduled"/>
    <d v="2024-01-06T00:00:00"/>
    <d v="2024-01-06T08:00:00"/>
    <d v="2024-01-06T08:11:00"/>
    <s v="Morning"/>
    <d v="2024-01-06T08:12:00"/>
    <d v="2024-01-06T08:16:00"/>
    <d v="2024-01-06T11:02:00"/>
    <d v="2024-01-06T11:15:00"/>
    <d v="2024-01-06T11:15:00"/>
    <d v="2024-01-06T11:27:00"/>
    <n v="0.63"/>
    <n v="2"/>
    <n v="7"/>
    <n v="0.21"/>
    <m/>
    <n v="1"/>
    <s v="Online"/>
    <n v="0.63877702518503054"/>
    <m/>
    <n v="171.00000000209548"/>
    <m/>
    <n v="195.99999999976717"/>
    <s v="السبت"/>
    <m/>
    <m/>
    <m/>
    <n v="10.999999993946403"/>
    <n v="171.00000000209548"/>
  </r>
  <r>
    <s v="P100237"/>
    <s v="Obstetrics"/>
    <s v="Urgent Care"/>
    <s v="Emergency"/>
    <d v="2024-02-12T00:00:00"/>
    <d v="2024-02-12T11:30:00"/>
    <d v="2024-02-12T11:01:00"/>
    <s v="Morning"/>
    <d v="2024-02-12T11:02:00"/>
    <d v="2024-02-12T11:09:00"/>
    <d v="2024-02-12T11:45:00"/>
    <d v="2024-02-12T11:56:00"/>
    <d v="2024-02-12T12:26:00"/>
    <d v="2024-02-12T12:35:00"/>
    <n v="0.65"/>
    <n v="2"/>
    <n v="14"/>
    <n v="0.32"/>
    <d v="1899-12-30T00:08:01"/>
    <n v="0"/>
    <s v="Walk-in"/>
    <n v="0.50881442325297022"/>
    <m/>
    <n v="44.00000000721775"/>
    <m/>
    <n v="94.000000002561137"/>
    <s v="الإثنين"/>
    <m/>
    <m/>
    <m/>
    <n v="-29.000000000232831"/>
    <n v="44.00000000721775"/>
  </r>
  <r>
    <s v="P100243"/>
    <s v="Obstetrics"/>
    <s v="New Patient"/>
    <s v="Scheduled"/>
    <d v="2024-03-06T00:00:00"/>
    <d v="2024-03-06T09:30:00"/>
    <d v="2024-03-06T09:18:00"/>
    <s v="Morning"/>
    <d v="2024-03-06T09:22:00"/>
    <d v="2024-03-06T09:28:00"/>
    <d v="2024-03-06T10:34:00"/>
    <d v="2024-03-06T10:52:00"/>
    <d v="2024-03-06T12:17:00"/>
    <d v="2024-03-06T12:21:00"/>
    <n v="0.38"/>
    <n v="2"/>
    <n v="13"/>
    <n v="0.35"/>
    <m/>
    <n v="1"/>
    <s v="Online"/>
    <n v="0.8517936524054589"/>
    <m/>
    <n v="76.000000006752089"/>
    <m/>
    <n v="182.99999999930151"/>
    <s v="الأربعاء"/>
    <m/>
    <m/>
    <m/>
    <n v="-12.000000007683411"/>
    <n v="76.000000006752089"/>
  </r>
  <r>
    <s v="P100245"/>
    <s v="Obstetrics"/>
    <s v="Urgent Care"/>
    <s v="Scheduled"/>
    <d v="2024-03-18T00:00:00"/>
    <d v="2024-03-18T13:00:00"/>
    <d v="2024-03-18T12:49:00"/>
    <s v="Afternoon"/>
    <d v="2024-03-18T12:54:00"/>
    <d v="2024-03-18T13:00:00"/>
    <d v="2024-03-18T13:41:00"/>
    <d v="2024-03-18T14:00:00"/>
    <d v="2024-03-18T14:00:00"/>
    <d v="2024-03-18T15:39:00"/>
    <n v="0.87"/>
    <n v="5"/>
    <n v="8"/>
    <n v="0.49"/>
    <m/>
    <n v="1"/>
    <s v="Online"/>
    <n v="0.67551695075567186"/>
    <m/>
    <n v="52.000000001862645"/>
    <m/>
    <n v="169.99999999883585"/>
    <s v="الإثنين"/>
    <m/>
    <m/>
    <m/>
    <n v="-10.999999993946403"/>
    <n v="52.000000001862645"/>
  </r>
  <r>
    <s v="P100246"/>
    <s v="Obstetrics"/>
    <s v="Follow-up"/>
    <s v="Walk-in"/>
    <d v="2024-02-06T00:00:00"/>
    <d v="2024-02-06T11:30:00"/>
    <d v="2024-02-06T10:47:00"/>
    <s v="Morning"/>
    <d v="2024-02-06T10:49:00"/>
    <d v="2024-02-06T10:58:00"/>
    <d v="2024-02-06T11:21:00"/>
    <d v="2024-02-06T11:41:00"/>
    <d v="2024-02-06T13:41:00"/>
    <d v="2024-02-06T14:00:00"/>
    <n v="0.38"/>
    <n v="4"/>
    <n v="4"/>
    <n v="0.43"/>
    <d v="1899-12-30T00:56:49"/>
    <n v="0"/>
    <s v="Walk-in"/>
    <n v="0.60234943064819679"/>
    <m/>
    <n v="33.999999995576218"/>
    <m/>
    <n v="193.00000000046566"/>
    <s v="الثلاثاء"/>
    <m/>
    <m/>
    <m/>
    <n v="-42.999999993480742"/>
    <n v="33.999999995576218"/>
  </r>
  <r>
    <s v="P100248"/>
    <s v="Obstetrics"/>
    <s v="Follow-up"/>
    <s v="Emergency"/>
    <d v="2024-01-14T00:00:00"/>
    <d v="2024-01-14T13:30:00"/>
    <d v="2024-01-14T13:20:00"/>
    <s v="Afternoon"/>
    <d v="2024-01-14T13:23:00"/>
    <d v="2024-01-14T13:26:00"/>
    <d v="2024-01-14T13:43:00"/>
    <d v="2024-01-14T14:03:00"/>
    <d v="2024-01-14T15:16:00"/>
    <d v="2024-01-14T15:23:00"/>
    <n v="0.32"/>
    <n v="3"/>
    <n v="10"/>
    <n v="0.14000000000000001"/>
    <d v="1899-12-30T00:30:32"/>
    <n v="0"/>
    <s v="Walk-in"/>
    <n v="0.39076961216045702"/>
    <m/>
    <n v="23.000000001629815"/>
    <m/>
    <n v="123.00000000279397"/>
    <s v="الأحد"/>
    <m/>
    <m/>
    <m/>
    <n v="-10.000000001164153"/>
    <n v="23.000000001629815"/>
  </r>
  <r>
    <s v="P100258"/>
    <s v="Obstetrics"/>
    <s v="Follow-up"/>
    <s v="Scheduled"/>
    <d v="2024-03-27T00:00:00"/>
    <d v="2024-03-27T12:00:00"/>
    <d v="2024-03-27T11:43:00"/>
    <s v="Morning"/>
    <d v="2024-03-27T11:46:00"/>
    <d v="2024-03-27T11:53:00"/>
    <d v="2024-03-27T11:55:00"/>
    <d v="2024-03-27T12:22:00"/>
    <d v="2024-03-27T12:42:00"/>
    <d v="2024-03-27T12:51:00"/>
    <n v="0.83"/>
    <n v="8"/>
    <n v="15"/>
    <n v="0.43"/>
    <m/>
    <n v="1"/>
    <s v="Online"/>
    <n v="0.98086487337117856"/>
    <m/>
    <n v="12.000000007683411"/>
    <m/>
    <n v="68.000000001629815"/>
    <s v="الأربعاء"/>
    <m/>
    <m/>
    <m/>
    <n v="-17.000000003026798"/>
    <n v="12.000000007683411"/>
  </r>
  <r>
    <s v="P100266"/>
    <s v="Obstetrics"/>
    <s v="Urgent Care"/>
    <s v="Walk-in"/>
    <d v="2024-03-22T00:00:00"/>
    <d v="2024-03-22T14:00:00"/>
    <d v="2024-03-22T13:35:00"/>
    <s v="Afternoon"/>
    <d v="2024-03-22T13:39:00"/>
    <d v="2024-03-22T13:47:00"/>
    <d v="2024-03-22T16:29:00"/>
    <d v="2024-03-22T16:44:00"/>
    <d v="2024-03-22T17:32:00"/>
    <d v="2024-03-22T17:49:00"/>
    <n v="0.57999999999999996"/>
    <n v="5"/>
    <n v="13"/>
    <n v="0.21"/>
    <d v="1899-12-30T00:42:39"/>
    <n v="0"/>
    <s v="Walk-in"/>
    <n v="0.38877665635278469"/>
    <m/>
    <n v="174.00000000139698"/>
    <m/>
    <n v="254.00000000023283"/>
    <s v="الجمعة"/>
    <m/>
    <m/>
    <m/>
    <n v="-25.000000008149073"/>
    <n v="174.00000000139698"/>
  </r>
  <r>
    <s v="P100269"/>
    <s v="Obstetrics"/>
    <s v="New Patient"/>
    <s v="Scheduled"/>
    <d v="2024-03-29T00:00:00"/>
    <d v="2024-03-29T13:30:00"/>
    <d v="2024-03-29T13:16:00"/>
    <s v="Afternoon"/>
    <d v="2024-03-29T13:20:00"/>
    <d v="2024-03-29T13:26:00"/>
    <d v="2024-03-29T14:21:00"/>
    <d v="2024-03-29T14:30:00"/>
    <d v="2024-03-29T15:08:00"/>
    <d v="2024-03-29T15:17:00"/>
    <n v="0.44"/>
    <n v="2"/>
    <n v="4"/>
    <n v="0.21"/>
    <m/>
    <n v="1"/>
    <s v="Online"/>
    <n v="0.39208758783516984"/>
    <m/>
    <n v="65.000000002328306"/>
    <m/>
    <n v="121.00000000675209"/>
    <s v="الجمعة"/>
    <m/>
    <m/>
    <m/>
    <n v="-14.00000000372529"/>
    <n v="65.000000002328306"/>
  </r>
  <r>
    <s v="P100276"/>
    <s v="Obstetrics"/>
    <s v="New Patient"/>
    <s v="Walk-in"/>
    <d v="2024-02-24T00:00:00"/>
    <d v="2024-02-24T10:15:00"/>
    <d v="2024-02-24T10:14:00"/>
    <s v="Morning"/>
    <d v="2024-02-24T10:16:00"/>
    <d v="2024-02-24T10:28:00"/>
    <d v="2024-02-24T10:59:00"/>
    <d v="2024-02-24T11:22:00"/>
    <d v="2024-02-24T11:22:00"/>
    <d v="2024-02-24T11:36:00"/>
    <n v="0.8"/>
    <n v="5"/>
    <n v="15"/>
    <n v="0.37"/>
    <d v="1899-12-30T00:22:01"/>
    <n v="0"/>
    <s v="Walk-in"/>
    <n v="0.43795674047080213"/>
    <m/>
    <n v="45"/>
    <m/>
    <n v="81.999999994877726"/>
    <s v="السبت"/>
    <m/>
    <m/>
    <m/>
    <n v="-1.000000003259629"/>
    <n v="45"/>
  </r>
  <r>
    <s v="P100289"/>
    <s v="Obstetrics"/>
    <s v="Follow-up"/>
    <s v="Scheduled"/>
    <d v="2024-03-26T00:00:00"/>
    <d v="2024-03-26T16:30:00"/>
    <d v="2024-03-26T16:32:00"/>
    <s v="Afternoon"/>
    <d v="2024-03-26T16:36:00"/>
    <d v="2024-03-26T16:43:00"/>
    <d v="2024-03-26T17:38:00"/>
    <d v="2024-03-26T17:43:00"/>
    <d v="2024-03-26T19:05:00"/>
    <d v="2024-03-26T20:57:00"/>
    <n v="0.41"/>
    <n v="4"/>
    <n v="8"/>
    <n v="0.4"/>
    <m/>
    <n v="1"/>
    <s v="Online"/>
    <n v="7.0773464590621726E-2"/>
    <m/>
    <n v="66.000000005587935"/>
    <m/>
    <n v="265.00000000465661"/>
    <s v="الثلاثاء"/>
    <m/>
    <m/>
    <m/>
    <n v="1.9999999960418791"/>
    <n v="66.000000005587935"/>
  </r>
  <r>
    <s v="P100297"/>
    <s v="Obstetrics"/>
    <s v="Specialist Referral"/>
    <s v="Walk-in"/>
    <d v="2024-02-10T00:00:00"/>
    <d v="2024-02-10T08:00:00"/>
    <d v="2024-02-10T07:40:00"/>
    <s v="Morning"/>
    <d v="2024-02-10T07:44:00"/>
    <d v="2024-02-10T07:56:00"/>
    <d v="2024-02-10T08:09:00"/>
    <d v="2024-02-10T08:26:00"/>
    <d v="2024-02-10T09:33:00"/>
    <d v="2024-02-10T09:40:00"/>
    <n v="0.91"/>
    <n v="5"/>
    <n v="11"/>
    <n v="0.21"/>
    <d v="1899-12-30T00:50:06"/>
    <n v="0"/>
    <s v="Walk-in"/>
    <n v="0.76801897763302795"/>
    <m/>
    <n v="29.000000000232831"/>
    <m/>
    <n v="120.00000000349246"/>
    <s v="السبت"/>
    <m/>
    <m/>
    <m/>
    <n v="-20.000000002328306"/>
    <n v="29.000000000232831"/>
  </r>
  <r>
    <s v="P100303"/>
    <s v="Obstetrics"/>
    <s v="New Patient"/>
    <s v="Walk-in"/>
    <d v="2024-01-02T00:00:00"/>
    <d v="2024-01-02T16:45:00"/>
    <d v="2024-01-02T16:49:00"/>
    <s v="Afternoon"/>
    <d v="2024-01-02T16:53:00"/>
    <d v="2024-01-02T17:02:00"/>
    <d v="2024-01-02T18:24:00"/>
    <d v="2024-01-02T18:48:00"/>
    <d v="2024-01-02T19:12:00"/>
    <d v="2024-01-02T20:27:00"/>
    <n v="0.37"/>
    <n v="4"/>
    <n v="12"/>
    <n v="0.47"/>
    <d v="1899-12-30T00:58:05"/>
    <n v="0"/>
    <s v="Walk-in"/>
    <n v="0.28918186848009308"/>
    <m/>
    <n v="95.000000005820766"/>
    <m/>
    <n v="217.99999999813735"/>
    <s v="الثلاثاء"/>
    <m/>
    <m/>
    <m/>
    <n v="4.0000000025611371"/>
    <n v="95.000000005820766"/>
  </r>
  <r>
    <s v="P100310"/>
    <s v="Obstetrics"/>
    <s v="Urgent Care"/>
    <s v="Scheduled"/>
    <d v="2024-03-25T00:00:00"/>
    <d v="2024-03-25T08:00:00"/>
    <d v="2024-03-25T07:50:00"/>
    <s v="Morning"/>
    <d v="2024-03-25T07:53:00"/>
    <d v="2024-03-25T08:02:00"/>
    <d v="2024-03-25T08:47:00"/>
    <d v="2024-03-25T09:07:00"/>
    <d v="2024-03-25T09:07:00"/>
    <d v="2024-03-25T09:17:00"/>
    <n v="0.9"/>
    <n v="7"/>
    <n v="8"/>
    <n v="0.4"/>
    <m/>
    <n v="1"/>
    <s v="Online"/>
    <n v="0.81336065788347489"/>
    <m/>
    <n v="56.999999997206032"/>
    <m/>
    <n v="87.000000000698492"/>
    <s v="الإثنين"/>
    <m/>
    <m/>
    <m/>
    <n v="-10.000000001164153"/>
    <n v="56.999999997206032"/>
  </r>
  <r>
    <s v="P100317"/>
    <s v="Obstetrics"/>
    <s v="Urgent Care"/>
    <s v="Scheduled"/>
    <d v="2024-03-07T00:00:00"/>
    <d v="2024-03-07T15:30:00"/>
    <d v="2024-03-07T15:13:00"/>
    <s v="Afternoon"/>
    <d v="2024-03-07T15:17:00"/>
    <d v="2024-03-07T15:24:00"/>
    <d v="2024-03-07T15:30:00"/>
    <d v="2024-03-07T15:50:00"/>
    <d v="2024-03-07T16:09:00"/>
    <d v="2024-03-07T17:41:00"/>
    <n v="0.63"/>
    <n v="2"/>
    <n v="5"/>
    <n v="0.22"/>
    <m/>
    <n v="1"/>
    <s v="Online"/>
    <n v="0.25801820470627346"/>
    <m/>
    <n v="17.000000003026798"/>
    <m/>
    <n v="148.00000000046566"/>
    <s v="الخميس"/>
    <m/>
    <m/>
    <m/>
    <n v="-17.000000003026798"/>
    <n v="17.000000003026798"/>
  </r>
  <r>
    <s v="P100335"/>
    <s v="Obstetrics"/>
    <s v="Specialist Referral"/>
    <s v="Scheduled"/>
    <d v="2024-02-24T00:00:00"/>
    <d v="2024-02-24T13:15:00"/>
    <d v="2024-02-24T12:52:00"/>
    <s v="Afternoon"/>
    <d v="2024-02-24T12:57:00"/>
    <d v="2024-02-24T13:01:00"/>
    <d v="2024-02-24T13:56:00"/>
    <d v="2024-02-24T14:01:00"/>
    <d v="2024-02-24T15:48:00"/>
    <d v="2024-02-24T16:03:00"/>
    <n v="0.57999999999999996"/>
    <n v="5"/>
    <n v="9"/>
    <n v="0.41"/>
    <m/>
    <n v="1"/>
    <s v="Online"/>
    <n v="4.6014070433026966E-3"/>
    <m/>
    <n v="63.999999999068677"/>
    <m/>
    <n v="190.9999999939464"/>
    <s v="السبت"/>
    <m/>
    <m/>
    <m/>
    <n v="-23.000000001629815"/>
    <n v="63.999999999068677"/>
  </r>
  <r>
    <s v="P100347"/>
    <s v="Obstetrics"/>
    <s v="Urgent Care"/>
    <s v="Scheduled"/>
    <d v="2024-02-07T00:00:00"/>
    <d v="2024-02-07T14:30:00"/>
    <d v="2024-02-07T14:13:00"/>
    <s v="Afternoon"/>
    <d v="2024-02-07T14:15:00"/>
    <d v="2024-02-07T14:30:00"/>
    <d v="2024-02-07T14:55:00"/>
    <d v="2024-02-07T15:04:00"/>
    <d v="2024-02-07T15:04:00"/>
    <d v="2024-02-07T15:27:00"/>
    <n v="0.57999999999999996"/>
    <n v="8"/>
    <n v="6"/>
    <n v="0.3"/>
    <m/>
    <n v="1"/>
    <s v="Online"/>
    <n v="0.83118195183543997"/>
    <m/>
    <n v="42.000000000698492"/>
    <m/>
    <n v="74.000000000232831"/>
    <s v="الأربعاء"/>
    <m/>
    <m/>
    <m/>
    <n v="-16.999999992549419"/>
    <n v="42.000000000698492"/>
  </r>
  <r>
    <s v="P100360"/>
    <s v="Obstetrics"/>
    <s v="New Patient"/>
    <s v="Scheduled"/>
    <d v="2024-03-19T00:00:00"/>
    <d v="2024-03-19T10:45:00"/>
    <d v="2024-03-19T10:44:00"/>
    <s v="Morning"/>
    <d v="2024-03-19T10:45:00"/>
    <d v="2024-03-19T10:53:00"/>
    <d v="2024-03-19T12:09:00"/>
    <d v="2024-03-19T12:18:00"/>
    <d v="2024-03-19T12:18:00"/>
    <d v="2024-03-19T13:12:00"/>
    <n v="0.84"/>
    <n v="7"/>
    <n v="8"/>
    <n v="0.31"/>
    <m/>
    <n v="1"/>
    <s v="Online"/>
    <n v="0.32163129730494711"/>
    <m/>
    <n v="84.999999994179234"/>
    <m/>
    <n v="148.00000000046566"/>
    <s v="الثلاثاء"/>
    <m/>
    <m/>
    <m/>
    <n v="-0.99999999278225005"/>
    <n v="84.999999994179234"/>
  </r>
  <r>
    <s v="P100377"/>
    <s v="Obstetrics"/>
    <s v="Specialist Referral"/>
    <s v="Walk-in"/>
    <d v="2024-01-12T00:00:00"/>
    <d v="2024-01-12T13:45:00"/>
    <d v="2024-01-12T13:35:00"/>
    <s v="Afternoon"/>
    <d v="2024-01-12T13:37:00"/>
    <d v="2024-01-12T13:42:00"/>
    <d v="2024-01-12T13:47:00"/>
    <d v="2024-01-12T14:04:00"/>
    <d v="2024-01-12T14:44:00"/>
    <d v="2024-01-12T14:53:00"/>
    <n v="0.52"/>
    <n v="8"/>
    <n v="13"/>
    <n v="0.19"/>
    <d v="1899-12-30T00:43:38"/>
    <n v="0"/>
    <s v="Walk-in"/>
    <n v="0.42473122406212316"/>
    <m/>
    <n v="12.000000007683411"/>
    <m/>
    <n v="78.000000002793968"/>
    <s v="الجمعة"/>
    <m/>
    <m/>
    <m/>
    <n v="-10.000000001164153"/>
    <n v="12.000000007683411"/>
  </r>
  <r>
    <s v="P100402"/>
    <s v="Obstetrics"/>
    <s v="Follow-up"/>
    <s v="Emergency"/>
    <d v="2024-02-26T00:00:00"/>
    <d v="2024-02-26T10:30:00"/>
    <d v="2024-02-26T10:07:00"/>
    <s v="Morning"/>
    <d v="2024-02-26T10:10:00"/>
    <d v="2024-02-26T10:19:00"/>
    <d v="2024-02-26T10:35:00"/>
    <d v="2024-02-26T10:48:00"/>
    <d v="2024-02-26T10:48:00"/>
    <d v="2024-02-26T12:57:00"/>
    <n v="0.51"/>
    <n v="6"/>
    <n v="5"/>
    <n v="0.2"/>
    <d v="1899-12-30T00:12:48"/>
    <n v="0"/>
    <s v="Walk-in"/>
    <n v="0.28253980646305232"/>
    <m/>
    <n v="27.999999996973202"/>
    <m/>
    <n v="169.99999999883585"/>
    <s v="الإثنين"/>
    <m/>
    <m/>
    <m/>
    <n v="-23.000000001629815"/>
    <n v="27.999999996973202"/>
  </r>
  <r>
    <s v="P100408"/>
    <s v="Obstetrics"/>
    <s v="New Patient"/>
    <s v="Scheduled"/>
    <d v="2024-03-08T00:00:00"/>
    <d v="2024-03-08T13:45:00"/>
    <d v="2024-03-08T13:19:00"/>
    <s v="Afternoon"/>
    <d v="2024-03-08T13:23:00"/>
    <d v="2024-03-08T13:36:00"/>
    <d v="2024-03-08T14:49:00"/>
    <d v="2024-03-08T15:03:00"/>
    <d v="2024-03-08T16:13:00"/>
    <d v="2024-03-08T17:09:00"/>
    <n v="0.62"/>
    <n v="2"/>
    <n v="12"/>
    <n v="0.33"/>
    <m/>
    <n v="1"/>
    <s v="Online"/>
    <n v="0.29317200132051535"/>
    <m/>
    <n v="90"/>
    <m/>
    <n v="230.00000000582077"/>
    <s v="الجمعة"/>
    <m/>
    <m/>
    <m/>
    <n v="-26.000000000931323"/>
    <n v="90"/>
  </r>
  <r>
    <s v="P100411"/>
    <s v="Obstetrics"/>
    <s v="Urgent Care"/>
    <s v="Scheduled"/>
    <d v="2024-02-05T00:00:00"/>
    <d v="2024-02-05T10:15:00"/>
    <d v="2024-02-05T10:07:00"/>
    <s v="Morning"/>
    <d v="2024-02-05T10:11:00"/>
    <d v="2024-02-05T10:17:00"/>
    <d v="2024-02-05T11:59:00"/>
    <d v="2024-02-05T12:17:00"/>
    <d v="2024-02-05T13:42:00"/>
    <d v="2024-02-05T13:53:00"/>
    <n v="0.7"/>
    <n v="8"/>
    <n v="8"/>
    <n v="0.28999999999999998"/>
    <m/>
    <n v="1"/>
    <s v="Online"/>
    <n v="0.34158555846168748"/>
    <m/>
    <n v="111.99999999837019"/>
    <m/>
    <n v="226.00000000325963"/>
    <s v="الإثنين"/>
    <m/>
    <m/>
    <m/>
    <n v="-8.0000000051222742"/>
    <n v="111.99999999837019"/>
  </r>
  <r>
    <s v="P100413"/>
    <s v="Obstetrics"/>
    <s v="Follow-up"/>
    <s v="Scheduled"/>
    <d v="2024-03-06T00:00:00"/>
    <d v="2024-03-06T14:15:00"/>
    <d v="2024-03-06T14:13:00"/>
    <s v="Afternoon"/>
    <d v="2024-03-06T14:16:00"/>
    <d v="2024-03-06T14:23:00"/>
    <d v="2024-03-06T14:53:00"/>
    <d v="2024-03-06T15:03:00"/>
    <d v="2024-03-06T15:03:00"/>
    <d v="2024-03-06T15:09:00"/>
    <n v="0.77"/>
    <n v="4"/>
    <n v="12"/>
    <n v="0.32"/>
    <m/>
    <n v="1"/>
    <s v="Online"/>
    <n v="0.66601129199994979"/>
    <m/>
    <n v="39.999999994179234"/>
    <m/>
    <n v="55.999999993946403"/>
    <s v="الأربعاء"/>
    <m/>
    <m/>
    <m/>
    <n v="-1.9999999960418791"/>
    <n v="39.999999994179234"/>
  </r>
  <r>
    <s v="P100431"/>
    <s v="Obstetrics"/>
    <s v="New Patient"/>
    <s v="Scheduled"/>
    <d v="2024-02-16T00:00:00"/>
    <d v="2024-02-16T16:15:00"/>
    <d v="2024-02-16T16:01:00"/>
    <s v="Afternoon"/>
    <d v="2024-02-16T16:04:00"/>
    <d v="2024-02-16T16:14:00"/>
    <d v="2024-02-16T18:30:00"/>
    <d v="2024-02-16T18:56:00"/>
    <d v="2024-02-16T19:19:00"/>
    <d v="2024-02-16T19:29:00"/>
    <n v="0.66"/>
    <n v="8"/>
    <n v="3"/>
    <n v="0.12"/>
    <m/>
    <n v="1"/>
    <s v="Online"/>
    <n v="0.79766451495764545"/>
    <m/>
    <n v="149.00000000372529"/>
    <m/>
    <n v="207.9999999969732"/>
    <s v="الجمعة"/>
    <m/>
    <m/>
    <m/>
    <n v="-14.00000000372529"/>
    <n v="149.00000000372529"/>
  </r>
  <r>
    <s v="P100432"/>
    <s v="Obstetrics"/>
    <s v="Urgent Care"/>
    <s v="Scheduled"/>
    <d v="2024-03-09T00:00:00"/>
    <d v="2024-03-09T15:15:00"/>
    <d v="2024-03-09T15:12:00"/>
    <s v="Afternoon"/>
    <d v="2024-03-09T15:16:00"/>
    <d v="2024-03-09T15:25:00"/>
    <d v="2024-03-09T15:34:00"/>
    <d v="2024-03-09T15:55:00"/>
    <d v="2024-03-09T16:17:00"/>
    <d v="2024-03-09T17:36:00"/>
    <n v="0.86"/>
    <n v="6"/>
    <n v="6"/>
    <n v="0.13"/>
    <m/>
    <n v="1"/>
    <s v="Online"/>
    <n v="0.19829092196293074"/>
    <m/>
    <n v="21.999999998370185"/>
    <m/>
    <n v="143.99999999790452"/>
    <s v="السبت"/>
    <m/>
    <m/>
    <m/>
    <n v="-2.9999999993015081"/>
    <n v="21.999999998370185"/>
  </r>
  <r>
    <s v="P100445"/>
    <s v="Obstetrics"/>
    <s v="Urgent Care"/>
    <s v="Scheduled"/>
    <d v="2024-03-29T00:00:00"/>
    <d v="2024-03-29T08:00:00"/>
    <d v="2024-03-29T07:44:00"/>
    <s v="Morning"/>
    <d v="2024-03-29T07:46:00"/>
    <d v="2024-03-29T07:51:00"/>
    <d v="2024-03-29T09:05:00"/>
    <d v="2024-03-29T09:10:00"/>
    <d v="2024-03-29T12:05:00"/>
    <d v="2024-03-29T12:13:00"/>
    <n v="0.65"/>
    <n v="5"/>
    <n v="9"/>
    <n v="0.45"/>
    <m/>
    <n v="1"/>
    <s v="Online"/>
    <n v="0.74674751765454284"/>
    <m/>
    <n v="80.999999991618097"/>
    <m/>
    <n v="268.99999999674037"/>
    <s v="الجمعة"/>
    <m/>
    <m/>
    <m/>
    <n v="-15.999999999767169"/>
    <n v="80.999999991618097"/>
  </r>
  <r>
    <s v="P100446"/>
    <s v="Obstetrics"/>
    <s v="Follow-up"/>
    <s v="Scheduled"/>
    <d v="2024-03-07T00:00:00"/>
    <d v="2024-03-07T10:45:00"/>
    <d v="2024-03-07T10:21:00"/>
    <s v="Morning"/>
    <d v="2024-03-07T10:25:00"/>
    <d v="2024-03-07T10:34:00"/>
    <d v="2024-03-07T10:36:00"/>
    <d v="2024-03-07T10:41:00"/>
    <d v="2024-03-07T10:41:00"/>
    <d v="2024-03-07T11:07:00"/>
    <n v="0.7"/>
    <n v="2"/>
    <n v="12"/>
    <n v="0.39"/>
    <m/>
    <n v="1"/>
    <s v="Online"/>
    <n v="0.31657776345133315"/>
    <m/>
    <n v="14.99999999650754"/>
    <m/>
    <n v="45.99999999278225"/>
    <s v="الخميس"/>
    <m/>
    <m/>
    <m/>
    <n v="-23.999999994412065"/>
    <n v="14.99999999650754"/>
  </r>
  <r>
    <s v="P100447"/>
    <s v="Obstetrics"/>
    <s v="Urgent Care"/>
    <s v="Walk-in"/>
    <d v="2024-01-28T00:00:00"/>
    <d v="2024-01-28T12:45:00"/>
    <d v="2024-01-28T12:28:00"/>
    <s v="Afternoon"/>
    <d v="2024-01-28T12:31:00"/>
    <d v="2024-01-28T12:41:00"/>
    <d v="2024-01-28T13:17:00"/>
    <d v="2024-01-28T13:36:00"/>
    <d v="2024-01-28T13:36:00"/>
    <d v="2024-01-28T13:46:00"/>
    <n v="0.41"/>
    <n v="2"/>
    <n v="9"/>
    <n v="0.12"/>
    <d v="1899-12-30T00:32:42"/>
    <n v="0"/>
    <s v="Walk-in"/>
    <n v="0.13218274178251999"/>
    <m/>
    <n v="49.000000002561137"/>
    <m/>
    <n v="78.000000002793968"/>
    <s v="الأحد"/>
    <m/>
    <m/>
    <m/>
    <n v="-17.000000003026798"/>
    <n v="49.000000002561137"/>
  </r>
  <r>
    <s v="P100487"/>
    <s v="Obstetrics"/>
    <s v="Urgent Care"/>
    <s v="Scheduled"/>
    <d v="2024-02-15T00:00:00"/>
    <d v="2024-02-15T13:15:00"/>
    <d v="2024-02-15T13:07:00"/>
    <s v="Afternoon"/>
    <d v="2024-02-15T13:10:00"/>
    <d v="2024-02-15T13:16:00"/>
    <d v="2024-02-15T13:25:00"/>
    <d v="2024-02-15T13:53:00"/>
    <d v="2024-02-15T16:50:00"/>
    <d v="2024-02-15T18:15:00"/>
    <n v="0.33"/>
    <n v="4"/>
    <n v="12"/>
    <n v="0.38"/>
    <m/>
    <n v="1"/>
    <s v="Online"/>
    <n v="0.99981828598000555"/>
    <m/>
    <n v="18.000000006286427"/>
    <m/>
    <n v="307.99999999813735"/>
    <s v="الخميس"/>
    <m/>
    <m/>
    <m/>
    <n v="-8.0000000051222742"/>
    <n v="18.000000006286427"/>
  </r>
  <r>
    <s v="P100507"/>
    <s v="Obstetrics"/>
    <s v="Urgent Care"/>
    <s v="Emergency"/>
    <d v="2024-03-27T00:00:00"/>
    <d v="2024-03-27T11:45:00"/>
    <d v="2024-03-27T11:18:00"/>
    <s v="Morning"/>
    <d v="2024-03-27T11:20:00"/>
    <d v="2024-03-27T11:25:00"/>
    <d v="2024-03-27T12:10:00"/>
    <d v="2024-03-27T12:23:00"/>
    <d v="2024-03-27T12:23:00"/>
    <d v="2024-03-27T12:30:00"/>
    <n v="0.77"/>
    <n v="5"/>
    <n v="12"/>
    <n v="0.46"/>
    <d v="1899-12-30T00:21:09"/>
    <n v="0"/>
    <s v="Walk-in"/>
    <n v="0.52684092649764613"/>
    <m/>
    <n v="52.000000001862645"/>
    <m/>
    <n v="72.000000004190952"/>
    <s v="الأربعاء"/>
    <m/>
    <m/>
    <m/>
    <n v="-27.000000004190952"/>
    <n v="52.000000001862645"/>
  </r>
  <r>
    <s v="P100516"/>
    <s v="Obstetrics"/>
    <s v="New Patient"/>
    <s v="Emergency"/>
    <d v="2024-01-29T00:00:00"/>
    <d v="2024-01-29T11:00:00"/>
    <d v="2024-01-29T10:21:00"/>
    <s v="Morning"/>
    <d v="2024-01-29T10:24:00"/>
    <d v="2024-01-29T10:31:00"/>
    <d v="2024-01-29T10:36:00"/>
    <d v="2024-01-29T10:53:00"/>
    <d v="2024-01-29T10:53:00"/>
    <d v="2024-01-29T11:10:00"/>
    <n v="0.43"/>
    <n v="3"/>
    <n v="10"/>
    <n v="0.19"/>
    <d v="1899-12-30T00:25:21"/>
    <n v="0"/>
    <s v="Walk-in"/>
    <n v="0.53235264637360769"/>
    <m/>
    <n v="14.99999999650754"/>
    <m/>
    <n v="49.000000002561137"/>
    <s v="الإثنين"/>
    <m/>
    <m/>
    <m/>
    <n v="-39.000000001396984"/>
    <n v="14.99999999650754"/>
  </r>
  <r>
    <s v="P100520"/>
    <s v="Obstetrics"/>
    <s v="Urgent Care"/>
    <s v="Scheduled"/>
    <d v="2024-03-06T00:00:00"/>
    <d v="2024-03-06T11:00:00"/>
    <d v="2024-03-06T10:32:00"/>
    <s v="Morning"/>
    <d v="2024-03-06T10:34:00"/>
    <d v="2024-03-06T10:41:00"/>
    <d v="2024-03-06T11:11:00"/>
    <d v="2024-03-06T11:40:00"/>
    <d v="2024-03-06T11:40:00"/>
    <d v="2024-03-06T12:20:00"/>
    <n v="0.3"/>
    <n v="3"/>
    <n v="14"/>
    <n v="0.33"/>
    <m/>
    <n v="1"/>
    <s v="Online"/>
    <n v="0.31507533830118872"/>
    <m/>
    <n v="39.000000001396984"/>
    <m/>
    <n v="108.00000000628643"/>
    <s v="الأربعاء"/>
    <m/>
    <m/>
    <m/>
    <n v="-28.000000007450581"/>
    <n v="39.000000001396984"/>
  </r>
  <r>
    <s v="P100525"/>
    <s v="Obstetrics"/>
    <s v="Specialist Referral"/>
    <s v="Scheduled"/>
    <d v="2024-01-01T00:00:00"/>
    <d v="2024-01-01T13:30:00"/>
    <d v="2024-01-01T13:04:00"/>
    <s v="Afternoon"/>
    <d v="2024-01-01T13:06:00"/>
    <d v="2024-01-01T13:12:00"/>
    <d v="2024-01-01T13:29:00"/>
    <d v="2024-01-01T13:46:00"/>
    <d v="2024-01-01T13:46:00"/>
    <d v="2024-01-01T13:49:00"/>
    <n v="0.35"/>
    <n v="4"/>
    <n v="14"/>
    <n v="0.35"/>
    <m/>
    <n v="1"/>
    <s v="Online"/>
    <n v="3.9517254556103554E-2"/>
    <m/>
    <n v="24.999999997671694"/>
    <m/>
    <n v="45"/>
    <s v="الإثنين"/>
    <m/>
    <m/>
    <m/>
    <n v="-26.000000000931323"/>
    <n v="24.999999997671694"/>
  </r>
  <r>
    <s v="P100526"/>
    <s v="Obstetrics"/>
    <s v="Follow-up"/>
    <s v="Scheduled"/>
    <d v="2024-03-06T00:00:00"/>
    <d v="2024-03-06T08:15:00"/>
    <d v="2024-03-06T08:05:00"/>
    <s v="Morning"/>
    <d v="2024-03-06T08:10:00"/>
    <d v="2024-03-06T08:17:00"/>
    <d v="2024-03-06T08:35:00"/>
    <d v="2024-03-06T08:45:00"/>
    <d v="2024-03-06T09:12:00"/>
    <d v="2024-03-06T09:15:00"/>
    <n v="0.46"/>
    <n v="3"/>
    <n v="4"/>
    <n v="0.48"/>
    <m/>
    <n v="1"/>
    <s v="Online"/>
    <n v="0.58353493256401967"/>
    <m/>
    <n v="30.00000000349246"/>
    <m/>
    <n v="69.999999997671694"/>
    <s v="الأربعاء"/>
    <m/>
    <m/>
    <m/>
    <n v="-10.000000001164153"/>
    <n v="30.00000000349246"/>
  </r>
  <r>
    <s v="P100553"/>
    <s v="Obstetrics"/>
    <s v="Specialist Referral"/>
    <s v="Scheduled"/>
    <d v="2024-02-10T00:00:00"/>
    <d v="2024-02-10T16:30:00"/>
    <d v="2024-02-10T16:16:00"/>
    <s v="Afternoon"/>
    <d v="2024-02-10T16:19:00"/>
    <d v="2024-02-10T16:23:00"/>
    <d v="2024-02-10T16:46:00"/>
    <d v="2024-02-10T17:07:00"/>
    <d v="2024-02-10T17:22:00"/>
    <d v="2024-02-10T17:57:00"/>
    <n v="0.42"/>
    <n v="6"/>
    <n v="11"/>
    <n v="0.25"/>
    <m/>
    <n v="1"/>
    <s v="Online"/>
    <n v="0.25802856811561015"/>
    <m/>
    <n v="30.00000000349246"/>
    <m/>
    <n v="101.00000000442378"/>
    <s v="السبت"/>
    <m/>
    <m/>
    <m/>
    <n v="-14.00000000372529"/>
    <n v="30.00000000349246"/>
  </r>
  <r>
    <s v="P100557"/>
    <s v="Obstetrics"/>
    <s v="Follow-up"/>
    <s v="Walk-in"/>
    <d v="2024-02-08T00:00:00"/>
    <d v="2024-02-08T10:15:00"/>
    <d v="2024-02-08T10:06:00"/>
    <s v="Morning"/>
    <d v="2024-02-08T10:08:00"/>
    <d v="2024-02-08T10:15:00"/>
    <d v="2024-02-08T10:39:00"/>
    <d v="2024-02-08T11:06:00"/>
    <d v="2024-02-08T11:59:00"/>
    <d v="2024-02-08T12:08:00"/>
    <n v="0.33"/>
    <n v="6"/>
    <n v="8"/>
    <n v="0.31"/>
    <d v="1899-12-30T00:12:01"/>
    <n v="0"/>
    <s v="Walk-in"/>
    <n v="0.16532527467629532"/>
    <m/>
    <n v="33.000000002793968"/>
    <m/>
    <n v="122.00000001001172"/>
    <s v="الخميس"/>
    <m/>
    <m/>
    <m/>
    <n v="-9.0000000083819032"/>
    <n v="33.000000002793968"/>
  </r>
  <r>
    <s v="P100568"/>
    <s v="Obstetrics"/>
    <s v="Specialist Referral"/>
    <s v="Walk-in"/>
    <d v="2024-03-16T00:00:00"/>
    <d v="2024-03-16T13:15:00"/>
    <d v="2024-03-16T13:20:00"/>
    <s v="Afternoon"/>
    <d v="2024-03-16T13:25:00"/>
    <d v="2024-03-16T13:28:00"/>
    <d v="2024-03-16T15:13:00"/>
    <d v="2024-03-16T15:31:00"/>
    <d v="2024-03-16T16:03:00"/>
    <d v="2024-03-16T16:22:00"/>
    <n v="0.4"/>
    <n v="7"/>
    <n v="9"/>
    <n v="0.12"/>
    <d v="1899-12-30T00:24:25"/>
    <n v="0"/>
    <s v="Walk-in"/>
    <n v="0.34474390691758905"/>
    <m/>
    <n v="113.00000000162981"/>
    <m/>
    <n v="181.99999999604188"/>
    <s v="السبت"/>
    <m/>
    <m/>
    <m/>
    <n v="4.9999999953433871"/>
    <n v="113.00000000162981"/>
  </r>
  <r>
    <s v="P100594"/>
    <s v="Obstetrics"/>
    <s v="Specialist Referral"/>
    <s v="Scheduled"/>
    <d v="2024-02-05T00:00:00"/>
    <d v="2024-02-05T13:15:00"/>
    <d v="2024-02-05T12:38:00"/>
    <s v="Afternoon"/>
    <d v="2024-02-05T12:41:00"/>
    <d v="2024-02-05T12:49:00"/>
    <d v="2024-02-05T14:04:00"/>
    <d v="2024-02-05T14:09:00"/>
    <d v="2024-02-05T14:09:00"/>
    <d v="2024-02-05T15:10:00"/>
    <n v="0.52"/>
    <n v="8"/>
    <n v="14"/>
    <n v="0.14000000000000001"/>
    <m/>
    <n v="1"/>
    <s v="Online"/>
    <n v="0.8933680939225469"/>
    <m/>
    <n v="85.999999997438863"/>
    <m/>
    <n v="152.0000000030268"/>
    <s v="الإثنين"/>
    <m/>
    <m/>
    <m/>
    <n v="-37.000000005355105"/>
    <n v="85.999999997438863"/>
  </r>
  <r>
    <s v="P100609"/>
    <s v="Obstetrics"/>
    <s v="Urgent Care"/>
    <s v="Walk-in"/>
    <d v="2024-02-18T00:00:00"/>
    <d v="2024-02-18T11:45:00"/>
    <d v="2024-02-18T11:27:00"/>
    <s v="Morning"/>
    <d v="2024-02-18T11:30:00"/>
    <d v="2024-02-18T11:34:00"/>
    <d v="2024-02-18T12:04:00"/>
    <d v="2024-02-18T12:09:00"/>
    <d v="2024-02-18T13:08:00"/>
    <d v="2024-02-18T13:19:00"/>
    <n v="0.36"/>
    <n v="6"/>
    <n v="4"/>
    <n v="0.28000000000000003"/>
    <d v="1899-12-30T00:37:27"/>
    <n v="0"/>
    <s v="Walk-in"/>
    <n v="0.76461332271405436"/>
    <m/>
    <n v="37.000000005355105"/>
    <m/>
    <n v="111.99999999837019"/>
    <s v="الأحد"/>
    <m/>
    <m/>
    <m/>
    <n v="-18.000000006286427"/>
    <n v="37.000000005355105"/>
  </r>
  <r>
    <s v="P100614"/>
    <s v="Obstetrics"/>
    <s v="Specialist Referral"/>
    <s v="Scheduled"/>
    <d v="2024-03-17T00:00:00"/>
    <d v="2024-03-17T08:45:00"/>
    <d v="2024-03-17T08:45:00"/>
    <s v="Morning"/>
    <d v="2024-03-17T08:49:00"/>
    <d v="2024-03-17T08:57:00"/>
    <d v="2024-03-17T09:21:00"/>
    <d v="2024-03-17T09:26:00"/>
    <d v="2024-03-17T09:26:00"/>
    <d v="2024-03-17T09:28:00"/>
    <n v="0.89"/>
    <n v="6"/>
    <n v="10"/>
    <n v="0.4"/>
    <m/>
    <n v="1"/>
    <s v="Online"/>
    <n v="0.95253638747728209"/>
    <m/>
    <n v="35.999999991618097"/>
    <m/>
    <n v="42.999999993480742"/>
    <s v="الأحد"/>
    <m/>
    <m/>
    <m/>
    <n v="0"/>
    <n v="35.999999991618097"/>
  </r>
  <r>
    <s v="P100632"/>
    <s v="Obstetrics"/>
    <s v="New Patient"/>
    <s v="Walk-in"/>
    <d v="2024-03-05T00:00:00"/>
    <d v="2024-03-05T11:45:00"/>
    <d v="2024-03-05T11:08:00"/>
    <s v="Morning"/>
    <d v="2024-03-05T11:11:00"/>
    <d v="2024-03-05T11:19:00"/>
    <d v="2024-03-05T11:33:00"/>
    <d v="2024-03-05T11:56:00"/>
    <d v="2024-03-05T11:56:00"/>
    <d v="2024-03-05T12:19:00"/>
    <n v="0.34"/>
    <n v="2"/>
    <n v="12"/>
    <n v="0.46"/>
    <d v="1899-12-30T00:17:59"/>
    <n v="0"/>
    <s v="Walk-in"/>
    <n v="0.29312008931214095"/>
    <m/>
    <n v="24.999999997671694"/>
    <m/>
    <n v="71.000000000931323"/>
    <s v="الثلاثاء"/>
    <m/>
    <m/>
    <m/>
    <n v="-37.000000005355105"/>
    <n v="24.999999997671694"/>
  </r>
  <r>
    <s v="P100650"/>
    <s v="Obstetrics"/>
    <s v="Follow-up"/>
    <s v="Walk-in"/>
    <d v="2024-02-21T00:00:00"/>
    <d v="2024-02-21T13:45:00"/>
    <d v="2024-02-21T13:43:00"/>
    <s v="Afternoon"/>
    <d v="2024-02-21T13:47:00"/>
    <d v="2024-02-21T13:53:00"/>
    <d v="2024-02-21T14:10:00"/>
    <d v="2024-02-21T14:38:00"/>
    <d v="2024-02-21T16:07:00"/>
    <d v="2024-02-21T16:16:00"/>
    <n v="0.66"/>
    <n v="8"/>
    <n v="11"/>
    <n v="0.23"/>
    <d v="1899-12-30T00:51:27"/>
    <n v="0"/>
    <s v="Walk-in"/>
    <n v="0.44356771289435282"/>
    <m/>
    <n v="27.000000004190952"/>
    <m/>
    <n v="152.99999999580905"/>
    <s v="الأربعاء"/>
    <m/>
    <m/>
    <m/>
    <n v="-1.9999999960418791"/>
    <n v="27.000000004190952"/>
  </r>
  <r>
    <s v="P100660"/>
    <s v="Obstetrics"/>
    <s v="Follow-up"/>
    <s v="Scheduled"/>
    <d v="2024-01-25T00:00:00"/>
    <d v="2024-01-25T16:00:00"/>
    <d v="2024-01-25T15:38:00"/>
    <s v="Afternoon"/>
    <d v="2024-01-25T15:40:00"/>
    <d v="2024-01-25T15:49:00"/>
    <d v="2024-01-25T16:42:00"/>
    <d v="2024-01-25T16:57:00"/>
    <d v="2024-01-25T17:29:00"/>
    <d v="2024-01-25T17:45:00"/>
    <n v="0.73"/>
    <n v="2"/>
    <n v="10"/>
    <n v="0.27"/>
    <m/>
    <n v="1"/>
    <s v="Online"/>
    <n v="7.3401598989686345E-4"/>
    <m/>
    <n v="63.999999999068677"/>
    <m/>
    <n v="127.0000000053551"/>
    <s v="الخميس"/>
    <m/>
    <m/>
    <m/>
    <n v="-21.999999998370185"/>
    <n v="63.999999999068677"/>
  </r>
  <r>
    <s v="P100661"/>
    <s v="Obstetrics"/>
    <s v="Follow-up"/>
    <s v="Walk-in"/>
    <d v="2024-02-28T00:00:00"/>
    <d v="2024-02-28T15:45:00"/>
    <d v="2024-02-28T15:14:00"/>
    <s v="Afternoon"/>
    <d v="2024-02-28T15:16:00"/>
    <d v="2024-02-28T15:24:00"/>
    <d v="2024-02-28T15:47:00"/>
    <d v="2024-02-28T16:02:00"/>
    <d v="2024-02-28T16:38:00"/>
    <d v="2024-02-28T16:46:00"/>
    <n v="0.48"/>
    <n v="7"/>
    <n v="13"/>
    <n v="0.44"/>
    <d v="1899-12-30T00:17:42"/>
    <n v="0"/>
    <s v="Walk-in"/>
    <n v="0.98895743085299082"/>
    <m/>
    <n v="32.999999992316589"/>
    <m/>
    <n v="91.999999996041879"/>
    <s v="الأربعاء"/>
    <m/>
    <m/>
    <m/>
    <n v="-30.99999999627471"/>
    <n v="32.999999992316589"/>
  </r>
  <r>
    <s v="P100667"/>
    <s v="Obstetrics"/>
    <s v="Follow-up"/>
    <s v="Scheduled"/>
    <d v="2024-03-23T00:00:00"/>
    <d v="2024-03-23T11:30:00"/>
    <d v="2024-03-23T11:00:00"/>
    <s v="Morning"/>
    <d v="2024-03-23T11:02:00"/>
    <d v="2024-03-23T11:07:00"/>
    <d v="2024-03-23T11:31:00"/>
    <d v="2024-03-23T11:36:00"/>
    <d v="2024-03-23T11:52:00"/>
    <d v="2024-03-23T13:12:00"/>
    <n v="0.65"/>
    <n v="3"/>
    <n v="14"/>
    <n v="0.28000000000000003"/>
    <m/>
    <n v="1"/>
    <s v="Online"/>
    <n v="0.91616402354128734"/>
    <m/>
    <n v="30.99999999627471"/>
    <m/>
    <n v="132.00000000069849"/>
    <s v="السبت"/>
    <m/>
    <m/>
    <m/>
    <n v="-29.999999993015081"/>
    <n v="30.99999999627471"/>
  </r>
  <r>
    <s v="P100686"/>
    <s v="Obstetrics"/>
    <s v="Urgent Care"/>
    <s v="Scheduled"/>
    <d v="2024-03-06T00:00:00"/>
    <d v="2024-03-06T12:00:00"/>
    <d v="2024-03-06T11:34:00"/>
    <s v="Morning"/>
    <d v="2024-03-06T11:38:00"/>
    <d v="2024-03-06T11:39:00"/>
    <d v="2024-03-06T11:54:00"/>
    <d v="2024-03-06T12:01:00"/>
    <d v="2024-03-06T12:01:00"/>
    <d v="2024-03-06T12:19:00"/>
    <n v="0.49"/>
    <n v="3"/>
    <n v="7"/>
    <n v="0.39"/>
    <m/>
    <n v="1"/>
    <s v="Online"/>
    <n v="0.14503947442372822"/>
    <m/>
    <n v="20.000000002328306"/>
    <m/>
    <n v="45"/>
    <s v="الأربعاء"/>
    <m/>
    <m/>
    <m/>
    <n v="-26.000000000931323"/>
    <n v="20.000000002328306"/>
  </r>
  <r>
    <s v="P100723"/>
    <s v="Obstetrics"/>
    <s v="Specialist Referral"/>
    <s v="Scheduled"/>
    <d v="2024-01-11T00:00:00"/>
    <d v="2024-01-11T08:00:00"/>
    <d v="2024-01-11T07:22:00"/>
    <s v="Morning"/>
    <d v="2024-01-11T07:27:00"/>
    <d v="2024-01-11T07:33:00"/>
    <d v="2024-01-11T07:43:00"/>
    <d v="2024-01-11T08:01:00"/>
    <d v="2024-01-11T08:01:00"/>
    <d v="2024-01-11T08:35:00"/>
    <n v="0.85"/>
    <n v="7"/>
    <n v="13"/>
    <n v="0.44"/>
    <m/>
    <n v="1"/>
    <s v="Online"/>
    <n v="0.20818383772260807"/>
    <m/>
    <n v="21.000000005587935"/>
    <m/>
    <n v="73.000000007450581"/>
    <s v="الخميس"/>
    <m/>
    <m/>
    <m/>
    <n v="-38.000000008614734"/>
    <n v="21.000000005587935"/>
  </r>
  <r>
    <s v="P100745"/>
    <s v="Obstetrics"/>
    <s v="Follow-up"/>
    <s v="Emergency"/>
    <d v="2024-03-08T00:00:00"/>
    <d v="2024-03-08T09:00:00"/>
    <d v="2024-03-08T09:06:00"/>
    <s v="Morning"/>
    <d v="2024-03-08T09:09:00"/>
    <d v="2024-03-08T09:16:00"/>
    <d v="2024-03-08T09:49:00"/>
    <d v="2024-03-08T10:11:00"/>
    <d v="2024-03-08T10:27:00"/>
    <d v="2024-03-08T11:33:00"/>
    <n v="0.71"/>
    <n v="5"/>
    <n v="8"/>
    <n v="0.34"/>
    <d v="1899-12-30T00:13:07"/>
    <n v="0"/>
    <s v="Walk-in"/>
    <n v="0.54783240066809946"/>
    <m/>
    <n v="43.000000003958121"/>
    <m/>
    <n v="146.99999999720603"/>
    <s v="الجمعة"/>
    <m/>
    <m/>
    <m/>
    <n v="5.9999999986030161"/>
    <n v="43.000000003958121"/>
  </r>
  <r>
    <s v="P100746"/>
    <s v="Obstetrics"/>
    <s v="New Patient"/>
    <s v="Walk-in"/>
    <d v="2024-01-01T00:00:00"/>
    <d v="2024-01-01T09:15:00"/>
    <d v="2024-01-01T09:01:00"/>
    <s v="Morning"/>
    <d v="2024-01-01T09:04:00"/>
    <d v="2024-01-01T09:13:00"/>
    <d v="2024-01-01T09:52:00"/>
    <d v="2024-01-01T10:11:00"/>
    <d v="2024-01-01T11:36:00"/>
    <d v="2024-01-01T11:49:00"/>
    <n v="0.44"/>
    <n v="8"/>
    <n v="15"/>
    <n v="0.22"/>
    <d v="1899-12-30T00:08:22"/>
    <n v="0"/>
    <s v="Walk-in"/>
    <n v="0.68905201731857113"/>
    <m/>
    <n v="50.999999998603016"/>
    <m/>
    <n v="167.99999999231659"/>
    <s v="الإثنين"/>
    <m/>
    <m/>
    <m/>
    <n v="-13.999999993247911"/>
    <n v="50.999999998603016"/>
  </r>
  <r>
    <s v="P100748"/>
    <s v="Obstetrics"/>
    <s v="Specialist Referral"/>
    <s v="Scheduled"/>
    <d v="2024-03-25T00:00:00"/>
    <d v="2024-03-25T14:00:00"/>
    <d v="2024-03-25T14:07:00"/>
    <s v="Afternoon"/>
    <d v="2024-03-25T14:12:00"/>
    <d v="2024-03-25T14:18:00"/>
    <d v="2024-03-25T14:54:00"/>
    <d v="2024-03-25T15:06:00"/>
    <d v="2024-03-25T15:06:00"/>
    <d v="2024-03-25T16:19:00"/>
    <n v="0.75"/>
    <n v="3"/>
    <n v="6"/>
    <n v="0.37"/>
    <m/>
    <n v="1"/>
    <s v="Online"/>
    <n v="0.66218581346926741"/>
    <m/>
    <n v="47.000000006519258"/>
    <m/>
    <n v="132.00000000069849"/>
    <s v="الإثنين"/>
    <m/>
    <m/>
    <m/>
    <n v="6.9999999913852662"/>
    <n v="47.000000006519258"/>
  </r>
  <r>
    <s v="P100758"/>
    <s v="Obstetrics"/>
    <s v="Specialist Referral"/>
    <s v="Scheduled"/>
    <d v="2024-03-26T00:00:00"/>
    <d v="2024-03-26T14:15:00"/>
    <d v="2024-03-26T14:45:00"/>
    <s v="Afternoon"/>
    <d v="2024-03-26T14:48:00"/>
    <d v="2024-03-26T14:58:00"/>
    <d v="2024-03-26T15:40:00"/>
    <d v="2024-03-26T16:04:00"/>
    <d v="2024-03-26T17:30:00"/>
    <d v="2024-03-26T18:15:00"/>
    <n v="0.39"/>
    <n v="6"/>
    <n v="3"/>
    <n v="0.28999999999999998"/>
    <m/>
    <n v="1"/>
    <s v="Online"/>
    <n v="0.30758005017865264"/>
    <m/>
    <n v="55.000000001164153"/>
    <m/>
    <n v="209.99999999301508"/>
    <s v="الثلاثاء"/>
    <m/>
    <m/>
    <m/>
    <n v="30.00000000349246"/>
    <n v="55.000000001164153"/>
  </r>
  <r>
    <s v="P100773"/>
    <s v="Obstetrics"/>
    <s v="Follow-up"/>
    <s v="Scheduled"/>
    <d v="2024-01-25T00:00:00"/>
    <d v="2024-01-25T10:45:00"/>
    <d v="2024-01-25T10:38:00"/>
    <s v="Morning"/>
    <d v="2024-01-25T10:41:00"/>
    <d v="2024-01-25T10:47:00"/>
    <d v="2024-01-25T11:27:00"/>
    <d v="2024-01-25T11:50:00"/>
    <d v="2024-01-25T13:01:00"/>
    <d v="2024-01-25T13:16:00"/>
    <n v="0.32"/>
    <n v="8"/>
    <n v="15"/>
    <n v="0.17"/>
    <m/>
    <n v="1"/>
    <s v="Online"/>
    <n v="0.35283239629736551"/>
    <m/>
    <n v="48.999999992083758"/>
    <m/>
    <n v="157.99999999115244"/>
    <s v="الخميس"/>
    <m/>
    <m/>
    <m/>
    <n v="-6.9999999913852662"/>
    <n v="48.999999992083758"/>
  </r>
  <r>
    <s v="P100781"/>
    <s v="Obstetrics"/>
    <s v="Urgent Care"/>
    <s v="Emergency"/>
    <d v="2024-02-20T00:00:00"/>
    <d v="2024-02-20T16:15:00"/>
    <d v="2024-02-20T16:30:00"/>
    <s v="Afternoon"/>
    <d v="2024-02-20T16:32:00"/>
    <d v="2024-02-20T16:36:00"/>
    <d v="2024-02-20T17:11:00"/>
    <d v="2024-02-20T17:21:00"/>
    <d v="2024-02-20T18:01:00"/>
    <d v="2024-02-20T19:25:00"/>
    <n v="0.34"/>
    <n v="3"/>
    <n v="5"/>
    <n v="0.4"/>
    <d v="1899-12-30T00:34:33"/>
    <n v="0"/>
    <s v="Walk-in"/>
    <n v="0.42554325813515725"/>
    <m/>
    <n v="40.999999997438863"/>
    <m/>
    <n v="175.00000000465661"/>
    <s v="الثلاثاء"/>
    <m/>
    <m/>
    <m/>
    <n v="14.99999999650754"/>
    <n v="40.999999997438863"/>
  </r>
  <r>
    <s v="P100789"/>
    <s v="Obstetrics"/>
    <s v="Specialist Referral"/>
    <s v="Scheduled"/>
    <d v="2024-01-07T00:00:00"/>
    <d v="2024-01-07T13:15:00"/>
    <d v="2024-01-07T13:08:00"/>
    <s v="Afternoon"/>
    <d v="2024-01-07T13:13:00"/>
    <d v="2024-01-07T13:21:00"/>
    <d v="2024-01-07T13:25:00"/>
    <d v="2024-01-07T13:30:00"/>
    <d v="2024-01-07T13:30:00"/>
    <d v="2024-01-07T15:04:00"/>
    <n v="0.39"/>
    <n v="8"/>
    <n v="14"/>
    <n v="0.27"/>
    <m/>
    <n v="1"/>
    <s v="Online"/>
    <n v="0.35802039920839701"/>
    <m/>
    <n v="17.000000003026798"/>
    <m/>
    <n v="116.00000000093132"/>
    <s v="الأحد"/>
    <m/>
    <m/>
    <m/>
    <n v="-7.0000000018626451"/>
    <n v="17.000000003026798"/>
  </r>
  <r>
    <s v="P100791"/>
    <s v="Obstetrics"/>
    <s v="Urgent Care"/>
    <s v="Walk-in"/>
    <d v="2024-03-01T00:00:00"/>
    <d v="2024-03-01T08:30:00"/>
    <d v="2024-03-01T08:33:00"/>
    <s v="Morning"/>
    <d v="2024-03-01T08:37:00"/>
    <d v="2024-03-01T08:45:00"/>
    <d v="2024-03-01T08:53:00"/>
    <d v="2024-03-01T09:30:00"/>
    <d v="2024-03-01T10:54:00"/>
    <d v="2024-03-01T12:44:00"/>
    <n v="0.69"/>
    <n v="4"/>
    <n v="14"/>
    <n v="0.28000000000000003"/>
    <d v="1899-12-30T00:39:16"/>
    <n v="0"/>
    <s v="Walk-in"/>
    <n v="0.46634626289279524"/>
    <m/>
    <n v="20.000000002328306"/>
    <m/>
    <n v="251.00000000093132"/>
    <s v="الجمعة"/>
    <m/>
    <m/>
    <m/>
    <n v="2.9999999993015081"/>
    <n v="20.000000002328306"/>
  </r>
  <r>
    <s v="P100798"/>
    <s v="Obstetrics"/>
    <s v="Follow-up"/>
    <s v="Scheduled"/>
    <d v="2024-02-22T00:00:00"/>
    <d v="2024-02-22T15:45:00"/>
    <d v="2024-02-22T16:14:00"/>
    <s v="Afternoon"/>
    <d v="2024-02-22T16:18:00"/>
    <d v="2024-02-22T16:25:00"/>
    <d v="2024-02-22T18:33:00"/>
    <d v="2024-02-22T18:45:00"/>
    <d v="2024-02-22T20:55:00"/>
    <d v="2024-02-22T21:02:00"/>
    <n v="0.49"/>
    <n v="6"/>
    <n v="6"/>
    <n v="0.32"/>
    <m/>
    <n v="1"/>
    <s v="Online"/>
    <n v="0.98613141464326581"/>
    <m/>
    <n v="139.00000000256114"/>
    <m/>
    <n v="287.99999999580905"/>
    <s v="الخميس"/>
    <m/>
    <m/>
    <m/>
    <n v="29.000000000232831"/>
    <n v="139.00000000256114"/>
  </r>
  <r>
    <s v="P100799"/>
    <s v="Obstetrics"/>
    <s v="Follow-up"/>
    <s v="Scheduled"/>
    <d v="2024-02-10T00:00:00"/>
    <d v="2024-02-10T10:30:00"/>
    <d v="2024-02-10T10:23:00"/>
    <s v="Morning"/>
    <d v="2024-02-10T10:26:00"/>
    <d v="2024-02-10T10:28:00"/>
    <d v="2024-02-10T10:51:00"/>
    <d v="2024-02-10T10:59:00"/>
    <d v="2024-02-10T11:30:00"/>
    <d v="2024-02-10T11:42:00"/>
    <n v="0.74"/>
    <n v="2"/>
    <n v="4"/>
    <n v="0.12"/>
    <m/>
    <n v="1"/>
    <s v="Online"/>
    <n v="0.14352091054739324"/>
    <m/>
    <n v="27.999999996973202"/>
    <m/>
    <n v="79.000000006053597"/>
    <s v="السبت"/>
    <m/>
    <m/>
    <m/>
    <n v="-7.0000000018626451"/>
    <n v="27.999999996973202"/>
  </r>
  <r>
    <s v="P100828"/>
    <s v="Obstetrics"/>
    <s v="New Patient"/>
    <s v="Scheduled"/>
    <d v="2024-01-06T00:00:00"/>
    <d v="2024-01-06T16:15:00"/>
    <d v="2024-01-06T16:31:00"/>
    <s v="Afternoon"/>
    <d v="2024-01-06T16:35:00"/>
    <d v="2024-01-06T16:40:00"/>
    <d v="2024-01-06T18:22:00"/>
    <d v="2024-01-06T18:45:00"/>
    <d v="2024-01-06T19:42:00"/>
    <d v="2024-01-06T21:23:00"/>
    <n v="0.81"/>
    <n v="3"/>
    <n v="7"/>
    <n v="0.11"/>
    <m/>
    <n v="1"/>
    <s v="Online"/>
    <n v="0.47224573057842245"/>
    <m/>
    <n v="110.99999999511056"/>
    <m/>
    <n v="291.99999999837019"/>
    <s v="السبت"/>
    <m/>
    <m/>
    <m/>
    <n v="15.999999999767169"/>
    <n v="110.99999999511056"/>
  </r>
  <r>
    <s v="P100841"/>
    <s v="Obstetrics"/>
    <s v="New Patient"/>
    <s v="Scheduled"/>
    <d v="2024-02-24T00:00:00"/>
    <d v="2024-02-24T09:30:00"/>
    <d v="2024-02-24T09:25:00"/>
    <s v="Morning"/>
    <d v="2024-02-24T09:28:00"/>
    <d v="2024-02-24T09:33:00"/>
    <d v="2024-02-24T09:47:00"/>
    <d v="2024-02-24T10:07:00"/>
    <d v="2024-02-24T11:29:00"/>
    <d v="2024-02-24T11:40:00"/>
    <n v="0.56000000000000005"/>
    <n v="8"/>
    <n v="12"/>
    <n v="0.26"/>
    <m/>
    <n v="1"/>
    <s v="Online"/>
    <n v="0.45111715363417271"/>
    <m/>
    <n v="21.999999998370185"/>
    <m/>
    <n v="135"/>
    <s v="السبت"/>
    <m/>
    <m/>
    <m/>
    <n v="-5.0000000058207661"/>
    <n v="21.999999998370185"/>
  </r>
  <r>
    <s v="P100842"/>
    <s v="Obstetrics"/>
    <s v="Specialist Referral"/>
    <s v="Walk-in"/>
    <d v="2024-03-21T00:00:00"/>
    <d v="2024-03-21T16:15:00"/>
    <d v="2024-03-21T15:58:00"/>
    <s v="Afternoon"/>
    <d v="2024-03-21T16:03:00"/>
    <d v="2024-03-21T16:07:00"/>
    <d v="2024-03-21T16:26:00"/>
    <d v="2024-03-21T17:02:00"/>
    <d v="2024-03-21T18:59:00"/>
    <d v="2024-03-21T20:08:00"/>
    <n v="0.95"/>
    <n v="4"/>
    <n v="5"/>
    <n v="0.27"/>
    <d v="1899-12-30T00:08:21"/>
    <n v="0"/>
    <s v="Walk-in"/>
    <n v="0.40653857991040632"/>
    <m/>
    <n v="27.999999996973202"/>
    <m/>
    <n v="249.99999999767169"/>
    <s v="الخميس"/>
    <m/>
    <m/>
    <m/>
    <n v="-17.000000003026798"/>
    <n v="27.999999996973202"/>
  </r>
  <r>
    <s v="P100871"/>
    <s v="Obstetrics"/>
    <s v="Urgent Care"/>
    <s v="Scheduled"/>
    <d v="2024-02-22T00:00:00"/>
    <d v="2024-02-22T14:30:00"/>
    <d v="2024-02-22T14:21:00"/>
    <s v="Afternoon"/>
    <d v="2024-02-22T14:25:00"/>
    <d v="2024-02-22T14:37:00"/>
    <d v="2024-02-22T14:51:00"/>
    <d v="2024-02-22T15:18:00"/>
    <d v="2024-02-22T15:58:00"/>
    <d v="2024-02-22T16:15:00"/>
    <n v="0.41"/>
    <n v="5"/>
    <n v="9"/>
    <n v="0.46"/>
    <m/>
    <n v="1"/>
    <s v="Online"/>
    <n v="0.28434065438114053"/>
    <m/>
    <n v="30.00000000349246"/>
    <m/>
    <n v="114.00000000488944"/>
    <s v="الخميس"/>
    <m/>
    <m/>
    <m/>
    <n v="-8.9999999979045242"/>
    <n v="30.00000000349246"/>
  </r>
  <r>
    <s v="P100884"/>
    <s v="Obstetrics"/>
    <s v="New Patient"/>
    <s v="Scheduled"/>
    <d v="2024-02-27T00:00:00"/>
    <d v="2024-02-27T14:45:00"/>
    <d v="2024-02-27T14:51:00"/>
    <s v="Afternoon"/>
    <d v="2024-02-27T14:56:00"/>
    <d v="2024-02-27T15:05:00"/>
    <d v="2024-02-27T18:03:00"/>
    <d v="2024-02-27T18:22:00"/>
    <d v="2024-02-27T19:22:00"/>
    <d v="2024-02-27T20:00:00"/>
    <n v="0.92"/>
    <n v="3"/>
    <n v="9"/>
    <n v="0.47"/>
    <m/>
    <n v="1"/>
    <s v="Online"/>
    <n v="0.50443844643703317"/>
    <m/>
    <n v="191.99999999720603"/>
    <m/>
    <n v="309.00000000139698"/>
    <s v="الثلاثاء"/>
    <m/>
    <m/>
    <m/>
    <n v="5.9999999986030161"/>
    <n v="191.99999999720603"/>
  </r>
  <r>
    <s v="P100889"/>
    <s v="Obstetrics"/>
    <s v="Specialist Referral"/>
    <s v="Scheduled"/>
    <d v="2024-01-05T00:00:00"/>
    <d v="2024-01-05T16:45:00"/>
    <d v="2024-01-05T16:54:00"/>
    <s v="Afternoon"/>
    <d v="2024-01-05T16:58:00"/>
    <d v="2024-01-05T17:02:00"/>
    <d v="2024-01-05T17:26:00"/>
    <d v="2024-01-05T17:51:00"/>
    <d v="2024-01-05T18:14:00"/>
    <d v="2024-01-05T19:39:00"/>
    <n v="0.63"/>
    <n v="3"/>
    <n v="12"/>
    <n v="0.21"/>
    <m/>
    <n v="1"/>
    <s v="Online"/>
    <n v="0.92261679494701543"/>
    <m/>
    <n v="31.999999999534339"/>
    <m/>
    <n v="164.99999999301508"/>
    <s v="الجمعة"/>
    <m/>
    <m/>
    <m/>
    <n v="9.0000000083819032"/>
    <n v="31.999999999534339"/>
  </r>
  <r>
    <s v="P100934"/>
    <s v="Obstetrics"/>
    <s v="Urgent Care"/>
    <s v="Scheduled"/>
    <d v="2024-01-01T00:00:00"/>
    <d v="2024-01-01T08:45:00"/>
    <d v="2024-01-01T08:25:00"/>
    <s v="Morning"/>
    <d v="2024-01-01T08:27:00"/>
    <d v="2024-01-01T08:34:00"/>
    <d v="2024-01-01T08:59:00"/>
    <d v="2024-01-01T09:12:00"/>
    <d v="2024-01-01T09:12:00"/>
    <d v="2024-01-01T09:14:00"/>
    <n v="0.75"/>
    <n v="7"/>
    <n v="15"/>
    <n v="0.33"/>
    <m/>
    <n v="1"/>
    <s v="Online"/>
    <n v="0.533422724545354"/>
    <m/>
    <n v="33.999999995576218"/>
    <m/>
    <n v="49.000000002561137"/>
    <s v="الإثنين"/>
    <m/>
    <m/>
    <m/>
    <n v="-20.000000002328306"/>
    <n v="33.999999995576218"/>
  </r>
  <r>
    <s v="P100942"/>
    <s v="Obstetrics"/>
    <s v="Urgent Care"/>
    <s v="Walk-in"/>
    <d v="2024-01-03T00:00:00"/>
    <d v="2024-01-03T12:00:00"/>
    <d v="2024-01-03T11:22:00"/>
    <s v="Morning"/>
    <d v="2024-01-03T11:23:00"/>
    <d v="2024-01-03T11:31:00"/>
    <d v="2024-01-03T12:09:00"/>
    <d v="2024-01-03T12:20:00"/>
    <d v="2024-01-03T12:20:00"/>
    <d v="2024-01-03T12:23:00"/>
    <n v="0.9"/>
    <n v="7"/>
    <n v="4"/>
    <n v="0.43"/>
    <d v="1899-12-30T00:30:06"/>
    <n v="0"/>
    <s v="Walk-in"/>
    <n v="0.37799503761480502"/>
    <m/>
    <n v="46.999999996041879"/>
    <m/>
    <n v="60.999999999767169"/>
    <s v="الأربعاء"/>
    <m/>
    <m/>
    <m/>
    <n v="-37.999999998137355"/>
    <n v="46.999999996041879"/>
  </r>
  <r>
    <s v="P100943"/>
    <s v="Obstetrics"/>
    <s v="New Patient"/>
    <s v="Scheduled"/>
    <d v="2024-03-20T00:00:00"/>
    <d v="2024-03-20T14:00:00"/>
    <d v="2024-03-20T13:42:00"/>
    <s v="Afternoon"/>
    <d v="2024-03-20T13:46:00"/>
    <d v="2024-03-20T13:53:00"/>
    <d v="2024-03-20T13:58:00"/>
    <d v="2024-03-20T14:21:00"/>
    <d v="2024-03-20T14:56:00"/>
    <d v="2024-03-20T15:05:00"/>
    <n v="0.85"/>
    <n v="4"/>
    <n v="6"/>
    <n v="0.12"/>
    <m/>
    <n v="1"/>
    <s v="Online"/>
    <n v="0.40166898643136306"/>
    <m/>
    <n v="15.999999999767169"/>
    <m/>
    <n v="82.999999998137355"/>
    <s v="الأربعاء"/>
    <m/>
    <m/>
    <m/>
    <n v="-18.000000006286427"/>
    <n v="15.999999999767169"/>
  </r>
  <r>
    <s v="P100945"/>
    <s v="Obstetrics"/>
    <s v="New Patient"/>
    <s v="Emergency"/>
    <d v="2024-03-04T00:00:00"/>
    <d v="2024-03-04T13:15:00"/>
    <d v="2024-03-04T13:21:00"/>
    <s v="Afternoon"/>
    <d v="2024-03-04T13:24:00"/>
    <d v="2024-03-04T13:28:00"/>
    <d v="2024-03-04T13:51:00"/>
    <d v="2024-03-04T14:17:00"/>
    <d v="2024-03-04T14:37:00"/>
    <d v="2024-03-04T14:46:00"/>
    <n v="0.46"/>
    <n v="4"/>
    <n v="5"/>
    <n v="0.39"/>
    <d v="1899-12-30T00:25:19"/>
    <n v="0"/>
    <s v="Walk-in"/>
    <n v="0.72484023265624764"/>
    <m/>
    <n v="29.999999993015081"/>
    <m/>
    <n v="84.999999994179234"/>
    <s v="الإثنين"/>
    <m/>
    <m/>
    <m/>
    <n v="5.9999999986030161"/>
    <n v="29.999999993015081"/>
  </r>
  <r>
    <s v="P100952"/>
    <s v="Obstetrics"/>
    <s v="Specialist Referral"/>
    <s v="Walk-in"/>
    <d v="2024-01-20T00:00:00"/>
    <d v="2024-01-20T10:15:00"/>
    <d v="2024-01-20T10:19:00"/>
    <s v="Morning"/>
    <d v="2024-01-20T10:22:00"/>
    <d v="2024-01-20T10:32:00"/>
    <d v="2024-01-20T11:00:00"/>
    <d v="2024-01-20T11:25:00"/>
    <d v="2024-01-20T12:03:00"/>
    <d v="2024-01-20T13:02:00"/>
    <n v="0.36"/>
    <n v="4"/>
    <n v="10"/>
    <n v="0.28000000000000003"/>
    <d v="1899-12-30T00:27:51"/>
    <n v="0"/>
    <s v="Walk-in"/>
    <n v="0.37740925611754927"/>
    <m/>
    <n v="41.000000007916242"/>
    <m/>
    <n v="163.00000000745058"/>
    <s v="السبت"/>
    <m/>
    <m/>
    <m/>
    <n v="3.9999999920837581"/>
    <n v="41.000000007916242"/>
  </r>
  <r>
    <s v="P100953"/>
    <s v="Obstetrics"/>
    <s v="New Patient"/>
    <s v="Scheduled"/>
    <d v="2024-03-07T00:00:00"/>
    <d v="2024-03-07T11:15:00"/>
    <d v="2024-03-07T10:48:00"/>
    <s v="Morning"/>
    <d v="2024-03-07T10:53:00"/>
    <d v="2024-03-07T10:57:00"/>
    <d v="2024-03-07T11:11:00"/>
    <d v="2024-03-07T11:35:00"/>
    <d v="2024-03-07T14:35:00"/>
    <d v="2024-03-07T16:17:00"/>
    <n v="0.52"/>
    <n v="3"/>
    <n v="10"/>
    <n v="0.26"/>
    <m/>
    <n v="1"/>
    <s v="Online"/>
    <n v="3.1763984587791394E-2"/>
    <m/>
    <n v="23.000000001629815"/>
    <m/>
    <n v="329.00000000372529"/>
    <s v="الخميس"/>
    <m/>
    <m/>
    <m/>
    <n v="-27.000000004190952"/>
    <n v="23.000000001629815"/>
  </r>
  <r>
    <s v="P100964"/>
    <s v="Obstetrics"/>
    <s v="Follow-up"/>
    <s v="Walk-in"/>
    <d v="2024-03-06T00:00:00"/>
    <d v="2024-03-06T12:00:00"/>
    <d v="2024-03-06T12:02:00"/>
    <s v="Afternoon"/>
    <d v="2024-03-06T12:05:00"/>
    <d v="2024-03-06T12:11:00"/>
    <d v="2024-03-06T13:45:00"/>
    <d v="2024-03-06T14:07:00"/>
    <d v="2024-03-06T14:37:00"/>
    <d v="2024-03-06T15:32:00"/>
    <n v="0.89"/>
    <n v="3"/>
    <n v="9"/>
    <n v="0.32"/>
    <d v="1899-12-30T00:09:48"/>
    <n v="0"/>
    <s v="Walk-in"/>
    <n v="0.12923551681113621"/>
    <m/>
    <n v="103.00000000046566"/>
    <m/>
    <n v="210.00000000349246"/>
    <s v="الأربعاء"/>
    <m/>
    <m/>
    <m/>
    <n v="1.9999999960418791"/>
    <n v="103.00000000046566"/>
  </r>
  <r>
    <s v="P100979"/>
    <s v="Obstetrics"/>
    <s v="New Patient"/>
    <s v="Emergency"/>
    <d v="2024-03-09T00:00:00"/>
    <d v="2024-03-09T13:30:00"/>
    <d v="2024-03-09T13:41:00"/>
    <s v="Afternoon"/>
    <d v="2024-03-09T13:44:00"/>
    <d v="2024-03-09T13:50:00"/>
    <d v="2024-03-09T14:58:00"/>
    <d v="2024-03-09T15:32:00"/>
    <d v="2024-03-09T16:12:00"/>
    <d v="2024-03-09T16:16:00"/>
    <n v="0.78"/>
    <n v="7"/>
    <n v="13"/>
    <n v="0.45"/>
    <d v="1899-12-30T00:45:21"/>
    <n v="0"/>
    <s v="Walk-in"/>
    <n v="0.91521190204798808"/>
    <m/>
    <n v="76.999999999534339"/>
    <m/>
    <n v="154.99999999185093"/>
    <s v="السبت"/>
    <m/>
    <m/>
    <m/>
    <n v="11.000000004423782"/>
    <n v="76.999999999534339"/>
  </r>
  <r>
    <s v="P100995"/>
    <s v="Obstetrics"/>
    <s v="Specialist Referral"/>
    <s v="Scheduled"/>
    <d v="2024-01-27T00:00:00"/>
    <d v="2024-01-27T12:30:00"/>
    <d v="2024-01-27T12:49:00"/>
    <s v="Afternoon"/>
    <d v="2024-01-27T12:53:00"/>
    <d v="2024-01-27T13:01:00"/>
    <d v="2024-01-27T13:12:00"/>
    <d v="2024-01-27T13:27:00"/>
    <d v="2024-01-27T13:27:00"/>
    <d v="2024-01-27T14:18:00"/>
    <n v="0.45"/>
    <n v="7"/>
    <n v="9"/>
    <n v="0.33"/>
    <m/>
    <n v="1"/>
    <s v="Online"/>
    <n v="0.45836384812462216"/>
    <m/>
    <n v="23.000000001629815"/>
    <m/>
    <n v="88.999999996740371"/>
    <s v="السبت"/>
    <m/>
    <m/>
    <m/>
    <n v="18.999999999068677"/>
    <n v="23.000000001629815"/>
  </r>
  <r>
    <s v="P100009"/>
    <s v="Oncology"/>
    <s v="Urgent Care"/>
    <s v="Scheduled"/>
    <d v="2024-01-11T00:00:00"/>
    <d v="2024-01-11T08:30:00"/>
    <d v="2024-01-11T08:06:00"/>
    <s v="Morning"/>
    <d v="2024-01-11T08:09:00"/>
    <d v="2024-01-11T08:17:00"/>
    <d v="2024-01-11T09:20:00"/>
    <d v="2024-01-11T09:34:00"/>
    <d v="2024-01-11T09:34:00"/>
    <d v="2024-01-11T09:48:00"/>
    <n v="0.6"/>
    <n v="7"/>
    <n v="11"/>
    <n v="0.37"/>
    <m/>
    <n v="1"/>
    <s v="Online"/>
    <n v="0.14746137699421935"/>
    <m/>
    <n v="74.000000000232831"/>
    <m/>
    <n v="101.99999999720603"/>
    <s v="الخميس"/>
    <m/>
    <m/>
    <m/>
    <n v="-23.999999994412065"/>
    <n v="74.000000000232831"/>
  </r>
  <r>
    <s v="P100025"/>
    <s v="Oncology"/>
    <s v="Urgent Care"/>
    <s v="Walk-in"/>
    <d v="2024-03-29T00:00:00"/>
    <d v="2024-03-29T16:45:00"/>
    <d v="2024-03-29T16:36:00"/>
    <s v="Afternoon"/>
    <d v="2024-03-29T16:40:00"/>
    <d v="2024-03-29T16:48:00"/>
    <d v="2024-03-29T17:08:00"/>
    <d v="2024-03-29T17:14:00"/>
    <d v="2024-03-29T17:39:00"/>
    <d v="2024-03-29T18:30:00"/>
    <n v="0.49"/>
    <n v="3"/>
    <n v="4"/>
    <n v="0.12"/>
    <d v="1899-12-30T00:45:42"/>
    <n v="0"/>
    <s v="Walk-in"/>
    <n v="0.13629197972961049"/>
    <m/>
    <n v="31.999999999534339"/>
    <m/>
    <n v="114.00000000488944"/>
    <s v="الجمعة"/>
    <m/>
    <m/>
    <m/>
    <n v="-8.9999999979045242"/>
    <n v="31.999999999534339"/>
  </r>
  <r>
    <s v="P100026"/>
    <s v="Oncology"/>
    <s v="New Patient"/>
    <s v="Scheduled"/>
    <d v="2024-01-24T00:00:00"/>
    <d v="2024-01-24T09:45:00"/>
    <d v="2024-01-24T09:50:00"/>
    <s v="Morning"/>
    <d v="2024-01-24T09:54:00"/>
    <d v="2024-01-24T10:02:00"/>
    <d v="2024-01-24T11:01:00"/>
    <d v="2024-01-24T11:15:00"/>
    <d v="2024-01-24T12:36:00"/>
    <d v="2024-01-24T12:39:00"/>
    <n v="0.54"/>
    <n v="7"/>
    <n v="13"/>
    <n v="0.15"/>
    <m/>
    <n v="1"/>
    <s v="Online"/>
    <n v="0.16288801761181981"/>
    <m/>
    <n v="71.000000000931323"/>
    <m/>
    <n v="169.0000000060536"/>
    <s v="الأربعاء"/>
    <m/>
    <m/>
    <m/>
    <n v="4.9999999953433871"/>
    <n v="71.000000000931323"/>
  </r>
  <r>
    <s v="P100029"/>
    <s v="Oncology"/>
    <s v="Urgent Care"/>
    <s v="Walk-in"/>
    <d v="2024-02-05T00:00:00"/>
    <d v="2024-02-05T09:00:00"/>
    <d v="2024-02-05T08:57:00"/>
    <s v="Morning"/>
    <d v="2024-02-05T08:59:00"/>
    <d v="2024-02-05T09:00:00"/>
    <d v="2024-02-05T10:18:00"/>
    <d v="2024-02-05T10:50:00"/>
    <d v="2024-02-05T11:29:00"/>
    <d v="2024-02-05T13:16:00"/>
    <n v="0.88"/>
    <n v="5"/>
    <n v="3"/>
    <n v="0.34"/>
    <d v="1899-12-30T00:00:21"/>
    <n v="0"/>
    <s v="Walk-in"/>
    <n v="0.38850547889960696"/>
    <m/>
    <n v="81.000000002095476"/>
    <m/>
    <n v="258.99999999557622"/>
    <s v="الإثنين"/>
    <m/>
    <m/>
    <m/>
    <n v="-2.9999999993015081"/>
    <n v="81.000000002095476"/>
  </r>
  <r>
    <s v="P100030"/>
    <s v="Oncology"/>
    <s v="Urgent Care"/>
    <s v="Scheduled"/>
    <d v="2024-02-08T00:00:00"/>
    <d v="2024-02-08T16:30:00"/>
    <d v="2024-02-08T16:38:00"/>
    <s v="Afternoon"/>
    <d v="2024-02-08T16:43:00"/>
    <d v="2024-02-08T16:52:00"/>
    <d v="2024-02-08T19:31:00"/>
    <d v="2024-02-08T19:46:00"/>
    <d v="2024-02-08T21:55:00"/>
    <d v="2024-02-08T22:07:00"/>
    <n v="0.6"/>
    <n v="7"/>
    <n v="3"/>
    <n v="0.38"/>
    <m/>
    <n v="1"/>
    <s v="Online"/>
    <n v="0.6098714014154446"/>
    <m/>
    <n v="172.99999999813735"/>
    <m/>
    <n v="328.99999999324791"/>
    <s v="الخميس"/>
    <m/>
    <m/>
    <m/>
    <n v="8.0000000051222742"/>
    <n v="172.99999999813735"/>
  </r>
  <r>
    <s v="P100031"/>
    <s v="Oncology"/>
    <s v="Specialist Referral"/>
    <s v="Scheduled"/>
    <d v="2024-03-30T00:00:00"/>
    <d v="2024-03-30T15:30:00"/>
    <d v="2024-03-30T14:41:00"/>
    <s v="Afternoon"/>
    <d v="2024-03-30T14:44:00"/>
    <d v="2024-03-30T14:46:00"/>
    <d v="2024-03-30T15:11:00"/>
    <d v="2024-03-30T15:16:00"/>
    <d v="2024-03-30T15:42:00"/>
    <d v="2024-03-30T17:17:00"/>
    <n v="0.78"/>
    <n v="5"/>
    <n v="9"/>
    <n v="0.3"/>
    <m/>
    <n v="1"/>
    <s v="Online"/>
    <n v="0.14953964256203101"/>
    <m/>
    <n v="30.00000000349246"/>
    <m/>
    <n v="155.99999999511056"/>
    <s v="السبت"/>
    <m/>
    <m/>
    <m/>
    <n v="-49.000000002561137"/>
    <n v="30.00000000349246"/>
  </r>
  <r>
    <s v="P100041"/>
    <s v="Oncology"/>
    <s v="Follow-up"/>
    <s v="Emergency"/>
    <d v="2024-03-27T00:00:00"/>
    <d v="2024-03-27T15:30:00"/>
    <d v="2024-03-27T15:36:00"/>
    <s v="Afternoon"/>
    <d v="2024-03-27T15:38:00"/>
    <d v="2024-03-27T15:47:00"/>
    <d v="2024-03-27T16:35:00"/>
    <d v="2024-03-27T16:46:00"/>
    <d v="2024-03-27T17:48:00"/>
    <d v="2024-03-27T18:12:00"/>
    <n v="0.93"/>
    <n v="7"/>
    <n v="12"/>
    <n v="0.13"/>
    <d v="1899-12-30T00:46:02"/>
    <n v="0"/>
    <s v="Walk-in"/>
    <n v="8.9600330765509439E-2"/>
    <m/>
    <n v="58.999999993247911"/>
    <m/>
    <n v="155.99999999511056"/>
    <s v="الأربعاء"/>
    <m/>
    <m/>
    <m/>
    <n v="5.9999999986030161"/>
    <n v="58.999999993247911"/>
  </r>
  <r>
    <s v="P100053"/>
    <s v="Oncology"/>
    <s v="New Patient"/>
    <s v="Scheduled"/>
    <d v="2024-03-27T00:00:00"/>
    <d v="2024-03-27T16:00:00"/>
    <d v="2024-03-27T15:59:00"/>
    <s v="Afternoon"/>
    <d v="2024-03-27T16:03:00"/>
    <d v="2024-03-27T16:14:00"/>
    <d v="2024-03-27T17:02:00"/>
    <d v="2024-03-27T17:31:00"/>
    <d v="2024-03-27T18:24:00"/>
    <d v="2024-03-27T18:38:00"/>
    <n v="0.56000000000000005"/>
    <n v="8"/>
    <n v="15"/>
    <n v="0.38"/>
    <m/>
    <n v="1"/>
    <s v="Online"/>
    <n v="0.900119851415909"/>
    <m/>
    <n v="62.999999995809048"/>
    <m/>
    <n v="158.99999999441206"/>
    <s v="الأربعاء"/>
    <m/>
    <m/>
    <m/>
    <n v="-0.99999999278225005"/>
    <n v="62.999999995809048"/>
  </r>
  <r>
    <s v="P100057"/>
    <s v="Oncology"/>
    <s v="Urgent Care"/>
    <s v="Scheduled"/>
    <d v="2024-02-05T00:00:00"/>
    <d v="2024-02-05T10:30:00"/>
    <d v="2024-02-05T10:06:00"/>
    <s v="Morning"/>
    <d v="2024-02-05T10:09:00"/>
    <d v="2024-02-05T10:17:00"/>
    <d v="2024-02-05T10:41:00"/>
    <d v="2024-02-05T11:03:00"/>
    <d v="2024-02-05T12:36:00"/>
    <d v="2024-02-05T12:42:00"/>
    <n v="0.74"/>
    <n v="2"/>
    <n v="9"/>
    <n v="0.15"/>
    <m/>
    <n v="1"/>
    <s v="Online"/>
    <n v="0.4693013089085647"/>
    <m/>
    <n v="35.000000009313226"/>
    <m/>
    <n v="156.00000000558794"/>
    <s v="الإثنين"/>
    <m/>
    <m/>
    <m/>
    <n v="-24.000000004889444"/>
    <n v="35.000000009313226"/>
  </r>
  <r>
    <s v="P100060"/>
    <s v="Oncology"/>
    <s v="Specialist Referral"/>
    <s v="Scheduled"/>
    <d v="2024-03-26T00:00:00"/>
    <d v="2024-03-26T12:45:00"/>
    <d v="2024-03-26T12:14:00"/>
    <s v="Afternoon"/>
    <d v="2024-03-26T12:15:00"/>
    <d v="2024-03-26T12:24:00"/>
    <d v="2024-03-26T13:25:00"/>
    <d v="2024-03-26T13:52:00"/>
    <d v="2024-03-26T14:15:00"/>
    <d v="2024-03-26T16:24:00"/>
    <n v="0.64"/>
    <n v="3"/>
    <n v="13"/>
    <n v="0.45"/>
    <m/>
    <n v="1"/>
    <s v="Online"/>
    <n v="0.99142778678812316"/>
    <m/>
    <n v="71.000000000931323"/>
    <m/>
    <n v="249.99999999767169"/>
    <s v="الثلاثاء"/>
    <m/>
    <m/>
    <m/>
    <n v="-30.99999999627471"/>
    <n v="71.000000000931323"/>
  </r>
  <r>
    <s v="P100082"/>
    <s v="Oncology"/>
    <s v="Follow-up"/>
    <s v="Scheduled"/>
    <d v="2024-03-17T00:00:00"/>
    <d v="2024-03-17T08:45:00"/>
    <d v="2024-03-17T08:03:00"/>
    <s v="Morning"/>
    <d v="2024-03-17T08:07:00"/>
    <d v="2024-03-17T08:14:00"/>
    <d v="2024-03-17T09:11:00"/>
    <d v="2024-03-17T09:28:00"/>
    <d v="2024-03-17T09:56:00"/>
    <d v="2024-03-17T10:09:00"/>
    <n v="0.65"/>
    <n v="2"/>
    <n v="7"/>
    <n v="0.11"/>
    <m/>
    <n v="1"/>
    <s v="Online"/>
    <n v="0.56531973454312567"/>
    <m/>
    <n v="68.000000001629815"/>
    <m/>
    <n v="126.00000000209548"/>
    <s v="الأحد"/>
    <m/>
    <m/>
    <m/>
    <n v="-42.000000000698492"/>
    <n v="68.000000001629815"/>
  </r>
  <r>
    <s v="P100084"/>
    <s v="Oncology"/>
    <s v="New Patient"/>
    <s v="Walk-in"/>
    <d v="2024-03-15T00:00:00"/>
    <d v="2024-03-15T10:30:00"/>
    <d v="2024-03-15T10:35:00"/>
    <s v="Morning"/>
    <d v="2024-03-15T10:37:00"/>
    <d v="2024-03-15T10:44:00"/>
    <d v="2024-03-15T11:10:00"/>
    <d v="2024-03-15T11:32:00"/>
    <d v="2024-03-15T12:12:00"/>
    <d v="2024-03-15T12:22:00"/>
    <n v="0.38"/>
    <n v="6"/>
    <n v="13"/>
    <n v="0.11"/>
    <d v="1899-12-30T00:37:32"/>
    <n v="0"/>
    <s v="Walk-in"/>
    <n v="0.63991327039122337"/>
    <m/>
    <n v="35.000000009313226"/>
    <m/>
    <n v="107.0000000030268"/>
    <s v="الجمعة"/>
    <m/>
    <m/>
    <m/>
    <n v="4.9999999953433871"/>
    <n v="35.000000009313226"/>
  </r>
  <r>
    <s v="P100095"/>
    <s v="Oncology"/>
    <s v="Urgent Care"/>
    <s v="Scheduled"/>
    <d v="2024-03-13T00:00:00"/>
    <d v="2024-03-13T13:15:00"/>
    <d v="2024-03-13T13:03:00"/>
    <s v="Afternoon"/>
    <d v="2024-03-13T13:08:00"/>
    <d v="2024-03-13T13:12:00"/>
    <d v="2024-03-13T13:45:00"/>
    <d v="2024-03-13T13:54:00"/>
    <d v="2024-03-13T13:54:00"/>
    <d v="2024-03-13T14:01:00"/>
    <n v="0.64"/>
    <n v="6"/>
    <n v="9"/>
    <n v="0.22"/>
    <m/>
    <n v="1"/>
    <s v="Online"/>
    <n v="0.98282697525202678"/>
    <m/>
    <n v="42.000000000698492"/>
    <m/>
    <n v="58.000000000465661"/>
    <s v="الأربعاء"/>
    <m/>
    <m/>
    <m/>
    <n v="-12.000000007683411"/>
    <n v="42.000000000698492"/>
  </r>
  <r>
    <s v="P100096"/>
    <s v="Oncology"/>
    <s v="Specialist Referral"/>
    <s v="Scheduled"/>
    <d v="2024-03-15T00:00:00"/>
    <d v="2024-03-15T15:00:00"/>
    <d v="2024-03-15T14:33:00"/>
    <s v="Afternoon"/>
    <d v="2024-03-15T14:36:00"/>
    <d v="2024-03-15T14:38:00"/>
    <d v="2024-03-15T14:53:00"/>
    <d v="2024-03-15T15:12:00"/>
    <d v="2024-03-15T15:57:00"/>
    <d v="2024-03-15T17:30:00"/>
    <n v="0.86"/>
    <n v="6"/>
    <n v="10"/>
    <n v="0.39"/>
    <m/>
    <n v="1"/>
    <s v="Online"/>
    <n v="0.95960831242847044"/>
    <m/>
    <n v="20.000000002328306"/>
    <m/>
    <n v="177.00000000069849"/>
    <s v="الجمعة"/>
    <m/>
    <m/>
    <m/>
    <n v="-27.000000004190952"/>
    <n v="20.000000002328306"/>
  </r>
  <r>
    <s v="P100112"/>
    <s v="Oncology"/>
    <s v="New Patient"/>
    <s v="Scheduled"/>
    <d v="2024-03-23T00:00:00"/>
    <d v="2024-03-23T11:00:00"/>
    <d v="2024-03-23T10:35:00"/>
    <s v="Morning"/>
    <d v="2024-03-23T10:40:00"/>
    <d v="2024-03-23T10:48:00"/>
    <d v="2024-03-23T12:10:00"/>
    <d v="2024-03-23T12:24:00"/>
    <d v="2024-03-23T13:46:00"/>
    <d v="2024-03-23T14:02:00"/>
    <n v="0.78"/>
    <n v="5"/>
    <n v="5"/>
    <n v="0.21"/>
    <m/>
    <n v="1"/>
    <s v="Online"/>
    <n v="3.4554072485638909E-2"/>
    <m/>
    <n v="95.000000005820766"/>
    <m/>
    <n v="207.00000000419095"/>
    <s v="السبت"/>
    <m/>
    <m/>
    <m/>
    <n v="-25.000000008149073"/>
    <n v="95.000000005820766"/>
  </r>
  <r>
    <s v="P100117"/>
    <s v="Oncology"/>
    <s v="New Patient"/>
    <s v="Scheduled"/>
    <d v="2024-02-29T00:00:00"/>
    <d v="2024-02-29T08:00:00"/>
    <d v="2024-02-29T07:51:00"/>
    <s v="Morning"/>
    <d v="2024-02-29T07:54:00"/>
    <d v="2024-02-29T08:03:00"/>
    <d v="2024-02-29T08:56:00"/>
    <d v="2024-02-29T09:18:00"/>
    <d v="2024-02-29T09:56:00"/>
    <d v="2024-02-29T11:26:00"/>
    <n v="0.74"/>
    <n v="8"/>
    <n v="10"/>
    <n v="0.28999999999999998"/>
    <m/>
    <n v="1"/>
    <s v="Online"/>
    <n v="0.45063884096837548"/>
    <m/>
    <n v="65.000000002328306"/>
    <m/>
    <n v="215.00000000931323"/>
    <s v="الخميس"/>
    <m/>
    <m/>
    <m/>
    <n v="-9.0000000083819032"/>
    <n v="65.000000002328306"/>
  </r>
  <r>
    <s v="P100126"/>
    <s v="Oncology"/>
    <s v="Specialist Referral"/>
    <s v="Scheduled"/>
    <d v="2024-03-15T00:00:00"/>
    <d v="2024-03-15T13:00:00"/>
    <d v="2024-03-15T12:41:00"/>
    <s v="Afternoon"/>
    <d v="2024-03-15T12:45:00"/>
    <d v="2024-03-15T12:47:00"/>
    <d v="2024-03-15T14:42:00"/>
    <d v="2024-03-15T15:03:00"/>
    <d v="2024-03-15T15:03:00"/>
    <d v="2024-03-15T15:08:00"/>
    <n v="0.61"/>
    <n v="8"/>
    <n v="11"/>
    <n v="0.41"/>
    <m/>
    <n v="1"/>
    <s v="Online"/>
    <n v="8.8163285196286911E-2"/>
    <m/>
    <n v="121.00000000675209"/>
    <m/>
    <n v="147.00000000768341"/>
    <s v="الجمعة"/>
    <m/>
    <m/>
    <m/>
    <n v="-18.999999999068677"/>
    <n v="121.00000000675209"/>
  </r>
  <r>
    <s v="P100134"/>
    <s v="Oncology"/>
    <s v="Specialist Referral"/>
    <s v="Scheduled"/>
    <d v="2024-01-05T00:00:00"/>
    <d v="2024-01-05T16:00:00"/>
    <d v="2024-01-05T16:05:00"/>
    <s v="Afternoon"/>
    <d v="2024-01-05T16:09:00"/>
    <d v="2024-01-05T16:13:00"/>
    <d v="2024-01-05T17:07:00"/>
    <d v="2024-01-05T17:38:00"/>
    <d v="2024-01-05T18:50:00"/>
    <d v="2024-01-05T19:03:00"/>
    <n v="0.83"/>
    <n v="2"/>
    <n v="5"/>
    <n v="0.11"/>
    <m/>
    <n v="1"/>
    <s v="Online"/>
    <n v="0.77494024798821393"/>
    <m/>
    <n v="61.999999992549419"/>
    <m/>
    <n v="177.99999999348074"/>
    <s v="الجمعة"/>
    <m/>
    <m/>
    <m/>
    <n v="5.0000000058207661"/>
    <n v="61.999999992549419"/>
  </r>
  <r>
    <s v="P100148"/>
    <s v="Oncology"/>
    <s v="Urgent Care"/>
    <s v="Scheduled"/>
    <d v="2024-01-08T00:00:00"/>
    <d v="2024-01-08T11:15:00"/>
    <d v="2024-01-08T10:45:00"/>
    <s v="Morning"/>
    <d v="2024-01-08T10:50:00"/>
    <d v="2024-01-08T10:56:00"/>
    <d v="2024-01-08T11:36:00"/>
    <d v="2024-01-08T11:50:00"/>
    <d v="2024-01-08T12:40:00"/>
    <d v="2024-01-08T14:47:00"/>
    <n v="0.31"/>
    <n v="3"/>
    <n v="6"/>
    <n v="0.19"/>
    <m/>
    <n v="1"/>
    <s v="Online"/>
    <n v="7.7483951307653842E-2"/>
    <m/>
    <n v="50.999999998603016"/>
    <m/>
    <n v="242.0000000030268"/>
    <s v="الإثنين"/>
    <m/>
    <m/>
    <m/>
    <n v="-30.00000000349246"/>
    <n v="50.999999998603016"/>
  </r>
  <r>
    <s v="P100152"/>
    <s v="Oncology"/>
    <s v="New Patient"/>
    <s v="Scheduled"/>
    <d v="2024-03-03T00:00:00"/>
    <d v="2024-03-03T12:30:00"/>
    <d v="2024-03-03T12:12:00"/>
    <s v="Afternoon"/>
    <d v="2024-03-03T12:17:00"/>
    <d v="2024-03-03T12:24:00"/>
    <d v="2024-03-03T13:09:00"/>
    <d v="2024-03-03T13:31:00"/>
    <d v="2024-03-03T14:55:00"/>
    <d v="2024-03-03T16:32:00"/>
    <n v="0.9"/>
    <n v="8"/>
    <n v="11"/>
    <n v="0.35"/>
    <m/>
    <n v="1"/>
    <s v="Online"/>
    <n v="0.89311308805526468"/>
    <m/>
    <n v="57.000000007683411"/>
    <m/>
    <n v="259.99999999883585"/>
    <s v="الأحد"/>
    <m/>
    <m/>
    <m/>
    <n v="-18.000000006286427"/>
    <n v="57.000000007683411"/>
  </r>
  <r>
    <s v="P100156"/>
    <s v="Oncology"/>
    <s v="Follow-up"/>
    <s v="Scheduled"/>
    <d v="2024-01-27T00:00:00"/>
    <d v="2024-01-27T11:45:00"/>
    <d v="2024-01-27T11:35:00"/>
    <s v="Morning"/>
    <d v="2024-01-27T11:39:00"/>
    <d v="2024-01-27T11:44:00"/>
    <d v="2024-01-27T13:19:00"/>
    <d v="2024-01-27T13:26:00"/>
    <d v="2024-01-27T13:26:00"/>
    <d v="2024-01-27T13:30:00"/>
    <n v="0.56000000000000005"/>
    <n v="2"/>
    <n v="14"/>
    <n v="0.35"/>
    <m/>
    <n v="1"/>
    <s v="Online"/>
    <n v="0.96890459725141365"/>
    <m/>
    <n v="103.99999999324791"/>
    <m/>
    <n v="114.99999999767169"/>
    <s v="السبت"/>
    <m/>
    <m/>
    <m/>
    <n v="-10.000000001164153"/>
    <n v="103.99999999324791"/>
  </r>
  <r>
    <s v="P100159"/>
    <s v="Oncology"/>
    <s v="New Patient"/>
    <s v="Scheduled"/>
    <d v="2024-02-12T00:00:00"/>
    <d v="2024-02-12T14:15:00"/>
    <d v="2024-02-12T13:35:00"/>
    <s v="Afternoon"/>
    <d v="2024-02-12T13:36:00"/>
    <d v="2024-02-12T13:37:00"/>
    <d v="2024-02-12T13:52:00"/>
    <d v="2024-02-12T14:12:00"/>
    <d v="2024-02-12T14:12:00"/>
    <d v="2024-02-12T14:14:00"/>
    <n v="0.54"/>
    <n v="6"/>
    <n v="13"/>
    <n v="0.37"/>
    <m/>
    <n v="1"/>
    <s v="Online"/>
    <n v="0.85694695581083014"/>
    <m/>
    <n v="17.000000003026798"/>
    <m/>
    <n v="39.000000001396984"/>
    <s v="الإثنين"/>
    <m/>
    <m/>
    <m/>
    <n v="-40.000000004656613"/>
    <n v="17.000000003026798"/>
  </r>
  <r>
    <s v="P100181"/>
    <s v="Oncology"/>
    <s v="Urgent Care"/>
    <s v="Scheduled"/>
    <d v="2024-01-27T00:00:00"/>
    <d v="2024-01-27T11:45:00"/>
    <d v="2024-01-27T12:06:00"/>
    <s v="Afternoon"/>
    <d v="2024-01-27T12:09:00"/>
    <d v="2024-01-27T12:12:00"/>
    <d v="2024-01-27T12:55:00"/>
    <d v="2024-01-27T13:19:00"/>
    <d v="2024-01-27T13:19:00"/>
    <d v="2024-01-27T15:20:00"/>
    <n v="0.52"/>
    <n v="6"/>
    <n v="14"/>
    <n v="0.46"/>
    <m/>
    <n v="1"/>
    <s v="Online"/>
    <n v="0.57770122872102991"/>
    <m/>
    <n v="49.000000002561137"/>
    <m/>
    <n v="194.00000000372529"/>
    <s v="السبت"/>
    <m/>
    <m/>
    <m/>
    <n v="20.999999995110556"/>
    <n v="49.000000002561137"/>
  </r>
  <r>
    <s v="P100192"/>
    <s v="Oncology"/>
    <s v="Follow-up"/>
    <s v="Scheduled"/>
    <d v="2024-01-27T00:00:00"/>
    <d v="2024-01-27T13:45:00"/>
    <d v="2024-01-27T13:37:00"/>
    <s v="Afternoon"/>
    <d v="2024-01-27T13:39:00"/>
    <d v="2024-01-27T13:44:00"/>
    <d v="2024-01-27T15:06:00"/>
    <d v="2024-01-27T15:11:00"/>
    <d v="2024-01-27T15:29:00"/>
    <d v="2024-01-27T15:39:00"/>
    <n v="0.85"/>
    <n v="5"/>
    <n v="9"/>
    <n v="0.31"/>
    <m/>
    <n v="1"/>
    <s v="Online"/>
    <n v="0.54103858960392448"/>
    <m/>
    <n v="88.999999996740371"/>
    <m/>
    <n v="121.99999999953434"/>
    <s v="السبت"/>
    <m/>
    <m/>
    <m/>
    <n v="-7.9999999946448952"/>
    <n v="88.999999996740371"/>
  </r>
  <r>
    <s v="P100201"/>
    <s v="Oncology"/>
    <s v="Follow-up"/>
    <s v="Scheduled"/>
    <d v="2024-01-24T00:00:00"/>
    <d v="2024-01-24T10:45:00"/>
    <d v="2024-01-24T10:35:00"/>
    <s v="Morning"/>
    <d v="2024-01-24T10:37:00"/>
    <d v="2024-01-24T10:44:00"/>
    <d v="2024-01-24T11:37:00"/>
    <d v="2024-01-24T11:50:00"/>
    <d v="2024-01-24T14:00:00"/>
    <d v="2024-01-24T14:09:00"/>
    <n v="0.6"/>
    <n v="4"/>
    <n v="4"/>
    <n v="0.25"/>
    <m/>
    <n v="1"/>
    <s v="Online"/>
    <n v="0.35274315044216187"/>
    <m/>
    <n v="62.000000003026798"/>
    <m/>
    <n v="214.0000000060536"/>
    <s v="الأربعاء"/>
    <m/>
    <m/>
    <m/>
    <n v="-10.000000001164153"/>
    <n v="62.000000003026798"/>
  </r>
  <r>
    <s v="P100206"/>
    <s v="Oncology"/>
    <s v="Specialist Referral"/>
    <s v="Walk-in"/>
    <d v="2024-03-27T00:00:00"/>
    <d v="2024-03-27T15:15:00"/>
    <d v="2024-03-27T15:07:00"/>
    <s v="Afternoon"/>
    <d v="2024-03-27T15:10:00"/>
    <d v="2024-03-27T15:16:00"/>
    <d v="2024-03-27T15:47:00"/>
    <d v="2024-03-27T16:09:00"/>
    <d v="2024-03-27T16:36:00"/>
    <d v="2024-03-27T16:48:00"/>
    <n v="0.44"/>
    <n v="7"/>
    <n v="13"/>
    <n v="0.2"/>
    <d v="1899-12-30T00:13:49"/>
    <n v="0"/>
    <s v="Walk-in"/>
    <n v="0.61226289945478696"/>
    <m/>
    <n v="39.999999994179234"/>
    <m/>
    <n v="100.9999999939464"/>
    <s v="الأربعاء"/>
    <m/>
    <m/>
    <m/>
    <n v="-7.9999999946448952"/>
    <n v="39.999999994179234"/>
  </r>
  <r>
    <s v="P100219"/>
    <s v="Oncology"/>
    <s v="New Patient"/>
    <s v="Scheduled"/>
    <d v="2024-01-20T00:00:00"/>
    <d v="2024-01-20T12:00:00"/>
    <d v="2024-01-20T11:40:00"/>
    <s v="Morning"/>
    <d v="2024-01-20T11:42:00"/>
    <d v="2024-01-20T11:48:00"/>
    <d v="2024-01-20T12:25:00"/>
    <d v="2024-01-20T12:54:00"/>
    <d v="2024-01-20T13:39:00"/>
    <d v="2024-01-20T15:17:00"/>
    <n v="0.73"/>
    <n v="3"/>
    <n v="12"/>
    <n v="0.2"/>
    <m/>
    <n v="1"/>
    <s v="Online"/>
    <n v="0.94248667362120009"/>
    <m/>
    <n v="45"/>
    <m/>
    <n v="217.0000000053551"/>
    <s v="السبت"/>
    <m/>
    <m/>
    <m/>
    <n v="-20.000000002328306"/>
    <n v="45"/>
  </r>
  <r>
    <s v="P100244"/>
    <s v="Oncology"/>
    <s v="Urgent Care"/>
    <s v="Walk-in"/>
    <d v="2024-01-24T00:00:00"/>
    <d v="2024-01-24T09:30:00"/>
    <d v="2024-01-24T09:23:00"/>
    <s v="Morning"/>
    <d v="2024-01-24T09:28:00"/>
    <d v="2024-01-24T09:37:00"/>
    <d v="2024-01-24T09:45:00"/>
    <d v="2024-01-24T10:01:00"/>
    <d v="2024-01-24T11:00:00"/>
    <d v="2024-01-24T12:09:00"/>
    <n v="0.91"/>
    <n v="4"/>
    <n v="12"/>
    <n v="0.23"/>
    <d v="1899-12-30T00:28:11"/>
    <n v="0"/>
    <s v="Walk-in"/>
    <n v="0.41246726284754998"/>
    <m/>
    <n v="21.999999998370185"/>
    <m/>
    <n v="165.99999999627471"/>
    <s v="الأربعاء"/>
    <m/>
    <m/>
    <m/>
    <n v="-7.0000000018626451"/>
    <n v="21.999999998370185"/>
  </r>
  <r>
    <s v="P100247"/>
    <s v="Oncology"/>
    <s v="New Patient"/>
    <s v="Emergency"/>
    <d v="2024-01-26T00:00:00"/>
    <d v="2024-01-26T08:15:00"/>
    <d v="2024-01-26T08:07:00"/>
    <s v="Morning"/>
    <d v="2024-01-26T08:09:00"/>
    <d v="2024-01-26T08:10:00"/>
    <d v="2024-01-26T09:54:00"/>
    <d v="2024-01-26T10:09:00"/>
    <d v="2024-01-26T10:45:00"/>
    <d v="2024-01-26T11:15:00"/>
    <n v="0.68"/>
    <n v="2"/>
    <n v="8"/>
    <n v="0.38"/>
    <d v="1899-12-30T00:16:49"/>
    <n v="0"/>
    <s v="Walk-in"/>
    <n v="0.18135630870054797"/>
    <m/>
    <n v="107.0000000030268"/>
    <m/>
    <n v="188.00000000512227"/>
    <s v="الجمعة"/>
    <m/>
    <m/>
    <m/>
    <n v="-8.0000000051222742"/>
    <n v="107.0000000030268"/>
  </r>
  <r>
    <s v="P100249"/>
    <s v="Oncology"/>
    <s v="Specialist Referral"/>
    <s v="Scheduled"/>
    <d v="2024-03-22T00:00:00"/>
    <d v="2024-03-22T16:00:00"/>
    <d v="2024-03-22T15:46:00"/>
    <s v="Afternoon"/>
    <d v="2024-03-22T15:51:00"/>
    <d v="2024-03-22T15:54:00"/>
    <d v="2024-03-22T16:41:00"/>
    <d v="2024-03-22T17:05:00"/>
    <d v="2024-03-22T17:42:00"/>
    <d v="2024-03-22T18:31:00"/>
    <n v="0.91"/>
    <n v="6"/>
    <n v="14"/>
    <n v="0.3"/>
    <m/>
    <n v="1"/>
    <s v="Online"/>
    <n v="0.52394307803147899"/>
    <m/>
    <n v="55.000000001164153"/>
    <m/>
    <n v="164.99999999301508"/>
    <s v="الجمعة"/>
    <m/>
    <m/>
    <m/>
    <n v="-13.999999993247911"/>
    <n v="55.000000001164153"/>
  </r>
  <r>
    <s v="P100253"/>
    <s v="Oncology"/>
    <s v="Urgent Care"/>
    <s v="Scheduled"/>
    <d v="2024-02-23T00:00:00"/>
    <d v="2024-02-23T16:45:00"/>
    <d v="2024-02-23T16:32:00"/>
    <s v="Afternoon"/>
    <d v="2024-02-23T16:37:00"/>
    <d v="2024-02-23T16:41:00"/>
    <d v="2024-02-23T16:44:00"/>
    <d v="2024-02-23T17:11:00"/>
    <d v="2024-02-23T18:44:00"/>
    <d v="2024-02-23T19:10:00"/>
    <n v="0.81"/>
    <n v="5"/>
    <n v="6"/>
    <n v="0.15"/>
    <m/>
    <n v="1"/>
    <s v="Online"/>
    <n v="0.35486352004394739"/>
    <m/>
    <n v="12.000000007683411"/>
    <m/>
    <n v="158.00000000162981"/>
    <s v="الجمعة"/>
    <m/>
    <m/>
    <m/>
    <n v="-13.000000000465661"/>
    <n v="12.000000007683411"/>
  </r>
  <r>
    <s v="P100286"/>
    <s v="Oncology"/>
    <s v="Urgent Care"/>
    <s v="Scheduled"/>
    <d v="2024-02-13T00:00:00"/>
    <d v="2024-02-13T16:30:00"/>
    <d v="2024-02-13T16:02:00"/>
    <s v="Afternoon"/>
    <d v="2024-02-13T16:06:00"/>
    <d v="2024-02-13T16:13:00"/>
    <d v="2024-02-13T16:25:00"/>
    <d v="2024-02-13T16:45:00"/>
    <d v="2024-02-13T17:07:00"/>
    <d v="2024-02-13T18:56:00"/>
    <n v="0.74"/>
    <n v="3"/>
    <n v="8"/>
    <n v="0.11"/>
    <m/>
    <n v="1"/>
    <s v="Online"/>
    <n v="0.29189311918622007"/>
    <m/>
    <n v="23.000000001629815"/>
    <m/>
    <n v="174.00000000139698"/>
    <s v="الثلاثاء"/>
    <m/>
    <m/>
    <m/>
    <n v="-27.999999996973202"/>
    <n v="23.000000001629815"/>
  </r>
  <r>
    <s v="P100309"/>
    <s v="Oncology"/>
    <s v="Follow-up"/>
    <s v="Scheduled"/>
    <d v="2024-03-22T00:00:00"/>
    <d v="2024-03-22T16:45:00"/>
    <d v="2024-03-22T16:21:00"/>
    <s v="Afternoon"/>
    <d v="2024-03-22T16:25:00"/>
    <d v="2024-03-22T16:36:00"/>
    <d v="2024-03-22T17:10:00"/>
    <d v="2024-03-22T17:57:00"/>
    <d v="2024-03-22T18:32:00"/>
    <d v="2024-03-22T18:46:00"/>
    <n v="0.44"/>
    <n v="7"/>
    <n v="15"/>
    <n v="0.43"/>
    <m/>
    <n v="1"/>
    <s v="Online"/>
    <n v="0.87364416517009635"/>
    <m/>
    <n v="49.000000002561137"/>
    <m/>
    <n v="145.00000000116415"/>
    <s v="الجمعة"/>
    <m/>
    <m/>
    <m/>
    <n v="-23.999999994412065"/>
    <n v="49.000000002561137"/>
  </r>
  <r>
    <s v="P100320"/>
    <s v="Oncology"/>
    <s v="Follow-up"/>
    <s v="Walk-in"/>
    <d v="2024-03-26T00:00:00"/>
    <d v="2024-03-26T11:45:00"/>
    <d v="2024-03-26T11:25:00"/>
    <s v="Morning"/>
    <d v="2024-03-26T11:29:00"/>
    <d v="2024-03-26T11:35:00"/>
    <d v="2024-03-26T11:50:00"/>
    <d v="2024-03-26T12:12:00"/>
    <d v="2024-03-26T12:51:00"/>
    <d v="2024-03-26T13:13:00"/>
    <n v="0.7"/>
    <n v="4"/>
    <n v="7"/>
    <n v="0.45"/>
    <d v="1899-12-30T00:30:54"/>
    <n v="0"/>
    <s v="Walk-in"/>
    <n v="0.79082250700999457"/>
    <m/>
    <n v="24.999999997671694"/>
    <m/>
    <n v="107.99999999580905"/>
    <s v="الثلاثاء"/>
    <m/>
    <m/>
    <m/>
    <n v="-20.000000002328306"/>
    <n v="24.999999997671694"/>
  </r>
  <r>
    <s v="P100330"/>
    <s v="Oncology"/>
    <s v="New Patient"/>
    <s v="Scheduled"/>
    <d v="2024-02-24T00:00:00"/>
    <d v="2024-02-24T10:00:00"/>
    <d v="2024-02-24T09:49:00"/>
    <s v="Morning"/>
    <d v="2024-02-24T09:51:00"/>
    <d v="2024-02-24T09:55:00"/>
    <d v="2024-02-24T11:37:00"/>
    <d v="2024-02-24T11:45:00"/>
    <d v="2024-02-24T11:45:00"/>
    <d v="2024-02-24T13:41:00"/>
    <n v="0.56000000000000005"/>
    <n v="3"/>
    <n v="14"/>
    <n v="0.24"/>
    <m/>
    <n v="1"/>
    <s v="Online"/>
    <n v="0.32238027528058877"/>
    <m/>
    <n v="107.99999999580905"/>
    <m/>
    <n v="232.00000000186265"/>
    <s v="السبت"/>
    <m/>
    <m/>
    <m/>
    <n v="-10.999999993946403"/>
    <n v="107.99999999580905"/>
  </r>
  <r>
    <s v="P100337"/>
    <s v="Oncology"/>
    <s v="Specialist Referral"/>
    <s v="Scheduled"/>
    <d v="2024-01-05T00:00:00"/>
    <d v="2024-01-05T08:00:00"/>
    <d v="2024-01-05T07:50:00"/>
    <s v="Morning"/>
    <d v="2024-01-05T07:55:00"/>
    <d v="2024-01-05T07:57:00"/>
    <d v="2024-01-05T08:47:00"/>
    <d v="2024-01-05T08:54:00"/>
    <d v="2024-01-05T08:54:00"/>
    <d v="2024-01-05T09:42:00"/>
    <n v="0.48"/>
    <n v="4"/>
    <n v="11"/>
    <n v="0.41"/>
    <m/>
    <n v="1"/>
    <s v="Online"/>
    <n v="0.40286827285802584"/>
    <m/>
    <n v="56.999999997206032"/>
    <m/>
    <n v="111.99999999837019"/>
    <s v="الجمعة"/>
    <m/>
    <m/>
    <m/>
    <n v="-10.000000001164153"/>
    <n v="56.999999997206032"/>
  </r>
  <r>
    <s v="P100340"/>
    <s v="Oncology"/>
    <s v="Urgent Care"/>
    <s v="Scheduled"/>
    <d v="2024-01-24T00:00:00"/>
    <d v="2024-01-24T14:45:00"/>
    <d v="2024-01-24T14:30:00"/>
    <s v="Afternoon"/>
    <d v="2024-01-24T14:32:00"/>
    <d v="2024-01-24T14:39:00"/>
    <d v="2024-01-24T16:08:00"/>
    <d v="2024-01-24T16:25:00"/>
    <d v="2024-01-24T16:56:00"/>
    <d v="2024-01-24T18:42:00"/>
    <n v="0.73"/>
    <n v="6"/>
    <n v="9"/>
    <n v="0.48"/>
    <m/>
    <n v="1"/>
    <s v="Online"/>
    <n v="0.69741997606139083"/>
    <m/>
    <n v="98.000000005122274"/>
    <m/>
    <n v="252.00000000419095"/>
    <s v="الأربعاء"/>
    <m/>
    <m/>
    <m/>
    <n v="-15.000000006984919"/>
    <n v="98.000000005122274"/>
  </r>
  <r>
    <s v="P100349"/>
    <s v="Oncology"/>
    <s v="New Patient"/>
    <s v="Scheduled"/>
    <d v="2024-03-10T00:00:00"/>
    <d v="2024-03-10T10:15:00"/>
    <d v="2024-03-10T09:57:00"/>
    <s v="Morning"/>
    <d v="2024-03-10T10:01:00"/>
    <d v="2024-03-10T10:13:00"/>
    <d v="2024-03-10T11:46:00"/>
    <d v="2024-03-10T12:02:00"/>
    <d v="2024-03-10T12:02:00"/>
    <d v="2024-03-10T12:14:00"/>
    <n v="0.4"/>
    <n v="4"/>
    <n v="7"/>
    <n v="0.32"/>
    <m/>
    <n v="1"/>
    <s v="Online"/>
    <n v="0.6767532204658433"/>
    <m/>
    <n v="108.99999999906868"/>
    <m/>
    <n v="137.00000000651926"/>
    <s v="الأحد"/>
    <m/>
    <m/>
    <m/>
    <n v="-18.000000006286427"/>
    <n v="108.99999999906868"/>
  </r>
  <r>
    <s v="P100352"/>
    <s v="Oncology"/>
    <s v="Follow-up"/>
    <s v="Scheduled"/>
    <d v="2024-03-18T00:00:00"/>
    <d v="2024-03-18T16:15:00"/>
    <d v="2024-03-18T15:53:00"/>
    <s v="Afternoon"/>
    <d v="2024-03-18T15:56:00"/>
    <d v="2024-03-18T16:03:00"/>
    <d v="2024-03-18T16:52:00"/>
    <d v="2024-03-18T16:57:00"/>
    <d v="2024-03-18T16:57:00"/>
    <d v="2024-03-18T18:54:00"/>
    <n v="0.7"/>
    <n v="5"/>
    <n v="4"/>
    <n v="0.49"/>
    <m/>
    <n v="1"/>
    <s v="Online"/>
    <n v="0.80973818403798181"/>
    <m/>
    <n v="58.999999993247911"/>
    <m/>
    <n v="180.99999999278225"/>
    <s v="الإثنين"/>
    <m/>
    <m/>
    <m/>
    <n v="-21.999999998370185"/>
    <n v="58.999999993247911"/>
  </r>
  <r>
    <s v="P100353"/>
    <s v="Oncology"/>
    <s v="Urgent Care"/>
    <s v="Emergency"/>
    <d v="2024-03-25T00:00:00"/>
    <d v="2024-03-25T09:30:00"/>
    <d v="2024-03-25T09:20:00"/>
    <s v="Morning"/>
    <d v="2024-03-25T09:24:00"/>
    <d v="2024-03-25T09:32:00"/>
    <d v="2024-03-25T10:20:00"/>
    <d v="2024-03-25T10:37:00"/>
    <d v="2024-03-25T10:37:00"/>
    <d v="2024-03-25T10:47:00"/>
    <n v="0.77"/>
    <n v="4"/>
    <n v="5"/>
    <n v="0.3"/>
    <d v="1899-12-30T00:29:47"/>
    <n v="0"/>
    <s v="Walk-in"/>
    <n v="0.37900516197687284"/>
    <m/>
    <n v="59.99999999650754"/>
    <m/>
    <n v="87.000000000698492"/>
    <s v="الإثنين"/>
    <m/>
    <m/>
    <m/>
    <n v="-10.000000001164153"/>
    <n v="59.99999999650754"/>
  </r>
  <r>
    <s v="P100356"/>
    <s v="Oncology"/>
    <s v="Follow-up"/>
    <s v="Scheduled"/>
    <d v="2024-01-03T00:00:00"/>
    <d v="2024-01-03T14:15:00"/>
    <d v="2024-01-03T14:01:00"/>
    <s v="Afternoon"/>
    <d v="2024-01-03T14:03:00"/>
    <d v="2024-01-03T14:12:00"/>
    <d v="2024-01-03T14:32:00"/>
    <d v="2024-01-03T15:03:00"/>
    <d v="2024-01-03T16:38:00"/>
    <d v="2024-01-03T18:43:00"/>
    <n v="0.7"/>
    <n v="5"/>
    <n v="8"/>
    <n v="0.49"/>
    <m/>
    <n v="1"/>
    <s v="Online"/>
    <n v="0.30543026128899209"/>
    <m/>
    <n v="31.000000006752089"/>
    <m/>
    <n v="282.00000000768341"/>
    <s v="الأربعاء"/>
    <m/>
    <m/>
    <m/>
    <n v="-14.00000000372529"/>
    <n v="31.000000006752089"/>
  </r>
  <r>
    <s v="P100361"/>
    <s v="Oncology"/>
    <s v="New Patient"/>
    <s v="Scheduled"/>
    <d v="2024-02-19T00:00:00"/>
    <d v="2024-02-19T10:15:00"/>
    <d v="2024-02-19T09:57:00"/>
    <s v="Morning"/>
    <d v="2024-02-19T09:58:00"/>
    <d v="2024-02-19T10:05:00"/>
    <d v="2024-02-19T11:29:00"/>
    <d v="2024-02-19T11:40:00"/>
    <d v="2024-02-19T15:13:00"/>
    <d v="2024-02-19T15:17:00"/>
    <n v="0.65"/>
    <n v="2"/>
    <n v="15"/>
    <n v="0.24"/>
    <m/>
    <n v="1"/>
    <s v="Online"/>
    <n v="0.61663878634465297"/>
    <m/>
    <n v="92.000000006519258"/>
    <m/>
    <n v="320.00000000582077"/>
    <s v="الإثنين"/>
    <m/>
    <m/>
    <m/>
    <n v="-18.000000006286427"/>
    <n v="92.000000006519258"/>
  </r>
  <r>
    <s v="P100364"/>
    <s v="Oncology"/>
    <s v="Follow-up"/>
    <s v="Emergency"/>
    <d v="2024-03-31T00:00:00"/>
    <d v="2024-03-31T10:00:00"/>
    <d v="2024-03-31T09:48:00"/>
    <s v="Morning"/>
    <d v="2024-03-31T09:50:00"/>
    <d v="2024-03-31T09:57:00"/>
    <d v="2024-03-31T11:51:00"/>
    <d v="2024-03-31T12:31:00"/>
    <d v="2024-03-31T13:48:00"/>
    <d v="2024-03-31T15:30:00"/>
    <n v="0.62"/>
    <n v="3"/>
    <n v="9"/>
    <n v="0.32"/>
    <d v="1899-12-30T00:51:34"/>
    <n v="0"/>
    <s v="Walk-in"/>
    <n v="0.47113244686979183"/>
    <m/>
    <n v="123.00000000279397"/>
    <m/>
    <n v="342.00000000419095"/>
    <s v="الأحد"/>
    <m/>
    <m/>
    <m/>
    <n v="-11.999999997206032"/>
    <n v="123.00000000279397"/>
  </r>
  <r>
    <s v="P100366"/>
    <s v="Oncology"/>
    <s v="New Patient"/>
    <s v="Scheduled"/>
    <d v="2024-01-14T00:00:00"/>
    <d v="2024-01-14T16:30:00"/>
    <d v="2024-01-14T16:30:00"/>
    <s v="Afternoon"/>
    <d v="2024-01-14T16:31:00"/>
    <d v="2024-01-14T16:36:00"/>
    <d v="2024-01-14T17:09:00"/>
    <d v="2024-01-14T17:23:00"/>
    <d v="2024-01-14T17:23:00"/>
    <d v="2024-01-14T19:20:00"/>
    <n v="0.88"/>
    <n v="6"/>
    <n v="13"/>
    <n v="0.25"/>
    <m/>
    <n v="1"/>
    <s v="Online"/>
    <n v="0.55733163610250658"/>
    <m/>
    <n v="39.000000001396984"/>
    <m/>
    <n v="169.99999999883585"/>
    <s v="الأحد"/>
    <m/>
    <m/>
    <m/>
    <n v="0"/>
    <n v="39.000000001396984"/>
  </r>
  <r>
    <s v="P100368"/>
    <s v="Oncology"/>
    <s v="Urgent Care"/>
    <s v="Scheduled"/>
    <d v="2024-03-30T00:00:00"/>
    <d v="2024-03-30T15:00:00"/>
    <d v="2024-03-30T14:58:00"/>
    <s v="Afternoon"/>
    <d v="2024-03-30T15:02:00"/>
    <d v="2024-03-30T15:11:00"/>
    <d v="2024-03-30T15:43:00"/>
    <d v="2024-03-30T16:12:00"/>
    <d v="2024-03-30T17:26:00"/>
    <d v="2024-03-30T17:35:00"/>
    <n v="0.86"/>
    <n v="4"/>
    <n v="3"/>
    <n v="0.11"/>
    <m/>
    <n v="1"/>
    <s v="Online"/>
    <n v="0.37028045110508823"/>
    <m/>
    <n v="45"/>
    <m/>
    <n v="156.99999999837019"/>
    <s v="السبت"/>
    <m/>
    <m/>
    <m/>
    <n v="-1.9999999960418791"/>
    <n v="45"/>
  </r>
  <r>
    <s v="P100374"/>
    <s v="Oncology"/>
    <s v="Specialist Referral"/>
    <s v="Scheduled"/>
    <d v="2024-01-14T00:00:00"/>
    <d v="2024-01-14T12:30:00"/>
    <d v="2024-01-14T12:28:00"/>
    <s v="Afternoon"/>
    <d v="2024-01-14T12:33:00"/>
    <d v="2024-01-14T12:38:00"/>
    <d v="2024-01-14T14:09:00"/>
    <d v="2024-01-14T14:37:00"/>
    <d v="2024-01-14T15:59:00"/>
    <d v="2024-01-14T16:39:00"/>
    <n v="0.79"/>
    <n v="6"/>
    <n v="3"/>
    <n v="0.21"/>
    <m/>
    <n v="1"/>
    <s v="Online"/>
    <n v="0.65406993211269804"/>
    <m/>
    <n v="101.00000000442378"/>
    <m/>
    <n v="251.00000000093132"/>
    <s v="الأحد"/>
    <m/>
    <m/>
    <m/>
    <n v="-2.000000006519258"/>
    <n v="101.00000000442378"/>
  </r>
  <r>
    <s v="P100382"/>
    <s v="Oncology"/>
    <s v="New Patient"/>
    <s v="Scheduled"/>
    <d v="2024-02-14T00:00:00"/>
    <d v="2024-02-14T08:30:00"/>
    <d v="2024-02-14T08:29:00"/>
    <s v="Morning"/>
    <d v="2024-02-14T08:33:00"/>
    <d v="2024-02-14T08:38:00"/>
    <d v="2024-02-14T09:05:00"/>
    <d v="2024-02-14T09:21:00"/>
    <d v="2024-02-14T10:03:00"/>
    <d v="2024-02-14T11:41:00"/>
    <n v="0.85"/>
    <n v="8"/>
    <n v="13"/>
    <n v="0.37"/>
    <m/>
    <n v="1"/>
    <s v="Online"/>
    <n v="7.1721193052757815E-2"/>
    <m/>
    <n v="35.999999991618097"/>
    <m/>
    <n v="191.99999999720603"/>
    <s v="الأربعاء"/>
    <m/>
    <m/>
    <m/>
    <n v="-0.99999999278225005"/>
    <n v="35.999999991618097"/>
  </r>
  <r>
    <s v="P100407"/>
    <s v="Oncology"/>
    <s v="Specialist Referral"/>
    <s v="Emergency"/>
    <d v="2024-02-07T00:00:00"/>
    <d v="2024-02-07T14:00:00"/>
    <d v="2024-02-07T14:04:00"/>
    <s v="Afternoon"/>
    <d v="2024-02-07T14:06:00"/>
    <d v="2024-02-07T14:07:00"/>
    <d v="2024-02-07T15:30:00"/>
    <d v="2024-02-07T15:55:00"/>
    <d v="2024-02-07T17:09:00"/>
    <d v="2024-02-07T18:20:00"/>
    <n v="0.34"/>
    <n v="3"/>
    <n v="15"/>
    <n v="0.47"/>
    <d v="1899-12-30T00:07:20"/>
    <n v="0"/>
    <s v="Walk-in"/>
    <n v="0.91650842112085829"/>
    <m/>
    <n v="86.000000007916242"/>
    <m/>
    <n v="256.00000000675209"/>
    <s v="الأربعاء"/>
    <m/>
    <m/>
    <m/>
    <n v="3.9999999920837581"/>
    <n v="86.000000007916242"/>
  </r>
  <r>
    <s v="P100414"/>
    <s v="Oncology"/>
    <s v="New Patient"/>
    <s v="Scheduled"/>
    <d v="2024-02-13T00:00:00"/>
    <d v="2024-02-13T08:45:00"/>
    <d v="2024-02-13T08:04:00"/>
    <s v="Morning"/>
    <d v="2024-02-13T08:08:00"/>
    <d v="2024-02-13T08:15:00"/>
    <d v="2024-02-13T10:09:00"/>
    <d v="2024-02-13T10:29:00"/>
    <d v="2024-02-13T10:49:00"/>
    <d v="2024-02-13T11:30:00"/>
    <n v="0.77"/>
    <n v="8"/>
    <n v="10"/>
    <n v="0.28999999999999998"/>
    <m/>
    <n v="1"/>
    <s v="Online"/>
    <n v="0.99576142477612062"/>
    <m/>
    <n v="125.00000000931323"/>
    <m/>
    <n v="206.00000000093132"/>
    <s v="الثلاثاء"/>
    <m/>
    <m/>
    <m/>
    <n v="-41.000000007916242"/>
    <n v="125.00000000931323"/>
  </r>
  <r>
    <s v="P100433"/>
    <s v="Oncology"/>
    <s v="New Patient"/>
    <s v="Scheduled"/>
    <d v="2024-02-26T00:00:00"/>
    <d v="2024-02-26T12:15:00"/>
    <d v="2024-02-26T11:51:00"/>
    <s v="Morning"/>
    <d v="2024-02-26T11:53:00"/>
    <d v="2024-02-26T11:54:00"/>
    <d v="2024-02-26T12:55:00"/>
    <d v="2024-02-26T13:08:00"/>
    <d v="2024-02-26T14:35:00"/>
    <d v="2024-02-26T16:45:00"/>
    <n v="0.45"/>
    <n v="7"/>
    <n v="10"/>
    <n v="0.48"/>
    <m/>
    <n v="1"/>
    <s v="Online"/>
    <n v="0.21033568695802318"/>
    <m/>
    <n v="63.999999999068677"/>
    <m/>
    <n v="293.99999999441206"/>
    <s v="الإثنين"/>
    <m/>
    <m/>
    <m/>
    <n v="-23.999999994412065"/>
    <n v="63.999999999068677"/>
  </r>
  <r>
    <s v="P100436"/>
    <s v="Oncology"/>
    <s v="New Patient"/>
    <s v="Scheduled"/>
    <d v="2024-03-11T00:00:00"/>
    <d v="2024-03-11T11:30:00"/>
    <d v="2024-03-11T11:09:00"/>
    <s v="Morning"/>
    <d v="2024-03-11T11:13:00"/>
    <d v="2024-03-11T11:18:00"/>
    <d v="2024-03-11T12:56:00"/>
    <d v="2024-03-11T13:33:00"/>
    <d v="2024-03-11T14:55:00"/>
    <d v="2024-03-11T15:20:00"/>
    <n v="0.35"/>
    <n v="3"/>
    <n v="15"/>
    <n v="0.12"/>
    <m/>
    <n v="1"/>
    <s v="Online"/>
    <n v="0.36451575596679098"/>
    <m/>
    <n v="107.0000000030268"/>
    <m/>
    <n v="251.00000000093132"/>
    <s v="الإثنين"/>
    <m/>
    <m/>
    <m/>
    <n v="-20.999999995110556"/>
    <n v="107.0000000030268"/>
  </r>
  <r>
    <s v="P100452"/>
    <s v="Oncology"/>
    <s v="Specialist Referral"/>
    <s v="Walk-in"/>
    <d v="2024-02-22T00:00:00"/>
    <d v="2024-02-22T09:30:00"/>
    <d v="2024-02-22T09:06:00"/>
    <s v="Morning"/>
    <d v="2024-02-22T09:10:00"/>
    <d v="2024-02-22T09:19:00"/>
    <d v="2024-02-22T11:36:00"/>
    <d v="2024-02-22T12:09:00"/>
    <d v="2024-02-22T13:17:00"/>
    <d v="2024-02-22T13:30:00"/>
    <n v="0.88"/>
    <n v="5"/>
    <n v="3"/>
    <n v="0.28999999999999998"/>
    <d v="1899-12-30T00:12:10"/>
    <n v="0"/>
    <s v="Walk-in"/>
    <n v="0.8582390505985078"/>
    <m/>
    <n v="149.99999999650754"/>
    <m/>
    <n v="264.00000000139698"/>
    <s v="الخميس"/>
    <m/>
    <m/>
    <m/>
    <n v="-24.000000004889444"/>
    <n v="149.99999999650754"/>
  </r>
  <r>
    <s v="P100461"/>
    <s v="Oncology"/>
    <s v="Urgent Care"/>
    <s v="Scheduled"/>
    <d v="2024-03-19T00:00:00"/>
    <d v="2024-03-19T13:15:00"/>
    <d v="2024-03-19T12:55:00"/>
    <s v="Afternoon"/>
    <d v="2024-03-19T12:59:00"/>
    <d v="2024-03-19T13:14:00"/>
    <d v="2024-03-19T14:22:00"/>
    <d v="2024-03-19T14:41:00"/>
    <d v="2024-03-19T15:02:00"/>
    <d v="2024-03-19T16:10:00"/>
    <n v="0.46"/>
    <n v="3"/>
    <n v="15"/>
    <n v="0.39"/>
    <m/>
    <n v="1"/>
    <s v="Online"/>
    <n v="0.42593731640292032"/>
    <m/>
    <n v="87.000000000698492"/>
    <m/>
    <n v="194.99999999650754"/>
    <s v="الثلاثاء"/>
    <m/>
    <m/>
    <m/>
    <n v="-20.000000002328306"/>
    <n v="87.000000000698492"/>
  </r>
  <r>
    <s v="P100465"/>
    <s v="Oncology"/>
    <s v="Urgent Care"/>
    <s v="Scheduled"/>
    <d v="2024-01-02T00:00:00"/>
    <d v="2024-01-02T16:15:00"/>
    <d v="2024-01-02T16:11:00"/>
    <s v="Afternoon"/>
    <d v="2024-01-02T16:13:00"/>
    <d v="2024-01-02T16:25:00"/>
    <d v="2024-01-02T16:38:00"/>
    <d v="2024-01-02T16:55:00"/>
    <d v="2024-01-02T17:23:00"/>
    <d v="2024-01-02T19:19:00"/>
    <n v="0.34"/>
    <n v="5"/>
    <n v="4"/>
    <n v="0.16"/>
    <m/>
    <n v="1"/>
    <s v="Online"/>
    <n v="0.18047833273127256"/>
    <m/>
    <n v="27.000000004190952"/>
    <m/>
    <n v="187.9999999946449"/>
    <s v="الثلاثاء"/>
    <m/>
    <m/>
    <m/>
    <n v="-4.0000000025611371"/>
    <n v="27.000000004190952"/>
  </r>
  <r>
    <s v="P100478"/>
    <s v="Oncology"/>
    <s v="New Patient"/>
    <s v="Walk-in"/>
    <d v="2024-03-29T00:00:00"/>
    <d v="2024-03-29T12:45:00"/>
    <d v="2024-03-29T12:30:00"/>
    <s v="Afternoon"/>
    <d v="2024-03-29T12:33:00"/>
    <d v="2024-03-29T12:34:00"/>
    <d v="2024-03-29T12:50:00"/>
    <d v="2024-03-29T13:20:00"/>
    <d v="2024-03-29T14:15:00"/>
    <d v="2024-03-29T15:11:00"/>
    <n v="0.71"/>
    <n v="2"/>
    <n v="8"/>
    <n v="0.1"/>
    <d v="1899-12-30T00:38:40"/>
    <n v="0"/>
    <s v="Walk-in"/>
    <n v="0.35253999556852145"/>
    <m/>
    <n v="19.999999991850927"/>
    <m/>
    <n v="161.00000000093132"/>
    <s v="الجمعة"/>
    <m/>
    <m/>
    <m/>
    <n v="-14.99999999650754"/>
    <n v="19.999999991850927"/>
  </r>
  <r>
    <s v="P100486"/>
    <s v="Oncology"/>
    <s v="New Patient"/>
    <s v="Scheduled"/>
    <d v="2024-01-27T00:00:00"/>
    <d v="2024-01-27T12:45:00"/>
    <d v="2024-01-27T12:32:00"/>
    <s v="Afternoon"/>
    <d v="2024-01-27T12:33:00"/>
    <d v="2024-01-27T12:42:00"/>
    <d v="2024-01-27T15:00:00"/>
    <d v="2024-01-27T15:14:00"/>
    <d v="2024-01-27T15:31:00"/>
    <d v="2024-01-27T15:40:00"/>
    <n v="0.6"/>
    <n v="2"/>
    <n v="14"/>
    <n v="0.41"/>
    <m/>
    <n v="1"/>
    <s v="Online"/>
    <n v="0.43652698874505469"/>
    <m/>
    <n v="148.00000000046566"/>
    <m/>
    <n v="188.00000000512227"/>
    <s v="السبت"/>
    <m/>
    <m/>
    <m/>
    <n v="-13.000000000465661"/>
    <n v="148.00000000046566"/>
  </r>
  <r>
    <s v="P100495"/>
    <s v="Oncology"/>
    <s v="New Patient"/>
    <s v="Emergency"/>
    <d v="2024-03-10T00:00:00"/>
    <d v="2024-03-10T13:00:00"/>
    <d v="2024-03-10T12:55:00"/>
    <s v="Afternoon"/>
    <d v="2024-03-10T12:58:00"/>
    <d v="2024-03-10T12:59:00"/>
    <d v="2024-03-10T14:09:00"/>
    <d v="2024-03-10T14:14:00"/>
    <d v="2024-03-10T14:14:00"/>
    <d v="2024-03-10T14:28:00"/>
    <n v="0.55000000000000004"/>
    <n v="7"/>
    <n v="4"/>
    <n v="0.11"/>
    <d v="1899-12-30T00:59:29"/>
    <n v="0"/>
    <s v="Walk-in"/>
    <n v="0.63094755388407642"/>
    <m/>
    <n v="74.000000000232831"/>
    <m/>
    <n v="92.999999999301508"/>
    <s v="الأحد"/>
    <m/>
    <m/>
    <m/>
    <n v="-4.9999999953433871"/>
    <n v="74.000000000232831"/>
  </r>
  <r>
    <s v="P100497"/>
    <s v="Oncology"/>
    <s v="Specialist Referral"/>
    <s v="Scheduled"/>
    <d v="2024-03-05T00:00:00"/>
    <d v="2024-03-05T08:30:00"/>
    <d v="2024-03-05T08:10:00"/>
    <s v="Morning"/>
    <d v="2024-03-05T08:14:00"/>
    <d v="2024-03-05T08:22:00"/>
    <d v="2024-03-05T08:36:00"/>
    <d v="2024-03-05T08:55:00"/>
    <d v="2024-03-05T09:34:00"/>
    <d v="2024-03-05T09:41:00"/>
    <n v="0.3"/>
    <n v="8"/>
    <n v="11"/>
    <n v="0.37"/>
    <m/>
    <n v="1"/>
    <s v="Online"/>
    <n v="0.14541633570985946"/>
    <m/>
    <n v="25.999999990453944"/>
    <m/>
    <n v="90.99999999278225"/>
    <s v="الثلاثاء"/>
    <m/>
    <m/>
    <m/>
    <n v="-19.999999991850927"/>
    <n v="25.999999990453944"/>
  </r>
  <r>
    <s v="P100499"/>
    <s v="Oncology"/>
    <s v="Follow-up"/>
    <s v="Scheduled"/>
    <d v="2024-01-30T00:00:00"/>
    <d v="2024-01-30T13:45:00"/>
    <d v="2024-01-30T13:45:00"/>
    <s v="Afternoon"/>
    <d v="2024-01-30T13:49:00"/>
    <d v="2024-01-30T13:57:00"/>
    <d v="2024-01-30T14:07:00"/>
    <d v="2024-01-30T14:36:00"/>
    <d v="2024-01-30T15:25:00"/>
    <d v="2024-01-30T16:02:00"/>
    <n v="0.92"/>
    <n v="5"/>
    <n v="14"/>
    <n v="0.33"/>
    <m/>
    <n v="1"/>
    <s v="Online"/>
    <n v="7.8666274278405557E-2"/>
    <m/>
    <n v="21.999999998370185"/>
    <m/>
    <n v="137.00000000651926"/>
    <s v="الثلاثاء"/>
    <m/>
    <m/>
    <m/>
    <n v="0"/>
    <n v="21.999999998370185"/>
  </r>
  <r>
    <s v="P100508"/>
    <s v="Oncology"/>
    <s v="Urgent Care"/>
    <s v="Scheduled"/>
    <d v="2024-03-24T00:00:00"/>
    <d v="2024-03-24T10:00:00"/>
    <d v="2024-03-24T09:24:00"/>
    <s v="Morning"/>
    <d v="2024-03-24T09:27:00"/>
    <d v="2024-03-24T09:32:00"/>
    <d v="2024-03-24T10:13:00"/>
    <d v="2024-03-24T10:22:00"/>
    <d v="2024-03-24T10:47:00"/>
    <d v="2024-03-24T10:59:00"/>
    <n v="0.34"/>
    <n v="7"/>
    <n v="12"/>
    <n v="0.18"/>
    <m/>
    <n v="1"/>
    <s v="Online"/>
    <n v="0.43776358738416299"/>
    <m/>
    <n v="48.999999992083758"/>
    <m/>
    <n v="94.999999995343387"/>
    <s v="الأحد"/>
    <m/>
    <m/>
    <m/>
    <n v="-35.999999991618097"/>
    <n v="48.999999992083758"/>
  </r>
  <r>
    <s v="P100510"/>
    <s v="Oncology"/>
    <s v="Follow-up"/>
    <s v="Scheduled"/>
    <d v="2024-01-02T00:00:00"/>
    <d v="2024-01-02T08:30:00"/>
    <d v="2024-01-02T08:01:00"/>
    <s v="Morning"/>
    <d v="2024-01-02T08:03:00"/>
    <d v="2024-01-02T08:12:00"/>
    <d v="2024-01-02T08:58:00"/>
    <d v="2024-01-02T09:31:00"/>
    <d v="2024-01-02T10:12:00"/>
    <d v="2024-01-02T10:18:00"/>
    <n v="0.85"/>
    <n v="2"/>
    <n v="6"/>
    <n v="0.39"/>
    <m/>
    <n v="1"/>
    <s v="Online"/>
    <n v="0.49243905373142005"/>
    <m/>
    <n v="57.000000007683411"/>
    <m/>
    <n v="137.00000000651926"/>
    <s v="الثلاثاء"/>
    <m/>
    <m/>
    <m/>
    <n v="-29.000000000232831"/>
    <n v="57.000000007683411"/>
  </r>
  <r>
    <s v="P100528"/>
    <s v="Oncology"/>
    <s v="Urgent Care"/>
    <s v="Scheduled"/>
    <d v="2024-02-18T00:00:00"/>
    <d v="2024-02-18T16:15:00"/>
    <d v="2024-02-18T16:23:00"/>
    <s v="Afternoon"/>
    <d v="2024-02-18T16:25:00"/>
    <d v="2024-02-18T16:28:00"/>
    <d v="2024-02-18T18:17:00"/>
    <d v="2024-02-18T18:38:00"/>
    <d v="2024-02-18T19:09:00"/>
    <d v="2024-02-18T19:19:00"/>
    <n v="0.69"/>
    <n v="6"/>
    <n v="12"/>
    <n v="0.2"/>
    <m/>
    <n v="1"/>
    <s v="Online"/>
    <n v="0.81519002535367879"/>
    <m/>
    <n v="114.00000000488944"/>
    <m/>
    <n v="175.99999999743886"/>
    <s v="الأحد"/>
    <m/>
    <m/>
    <m/>
    <n v="7.9999999946448952"/>
    <n v="114.00000000488944"/>
  </r>
  <r>
    <s v="P100529"/>
    <s v="Oncology"/>
    <s v="Urgent Care"/>
    <s v="Scheduled"/>
    <d v="2024-03-09T00:00:00"/>
    <d v="2024-03-09T09:15:00"/>
    <d v="2024-03-09T08:54:00"/>
    <s v="Morning"/>
    <d v="2024-03-09T08:57:00"/>
    <d v="2024-03-09T09:00:00"/>
    <d v="2024-03-09T09:45:00"/>
    <d v="2024-03-09T09:55:00"/>
    <d v="2024-03-09T10:50:00"/>
    <d v="2024-03-09T10:56:00"/>
    <n v="0.64"/>
    <n v="6"/>
    <n v="15"/>
    <n v="0.43"/>
    <m/>
    <n v="1"/>
    <s v="Online"/>
    <n v="0.76992088849930185"/>
    <m/>
    <n v="50.999999998603016"/>
    <m/>
    <n v="121.99999999953434"/>
    <s v="السبت"/>
    <m/>
    <m/>
    <m/>
    <n v="-20.999999995110556"/>
    <n v="50.999999998603016"/>
  </r>
  <r>
    <s v="P100532"/>
    <s v="Oncology"/>
    <s v="Urgent Care"/>
    <s v="Scheduled"/>
    <d v="2024-02-22T00:00:00"/>
    <d v="2024-02-22T11:00:00"/>
    <d v="2024-02-22T11:06:00"/>
    <s v="Morning"/>
    <d v="2024-02-22T11:10:00"/>
    <d v="2024-02-22T11:14:00"/>
    <d v="2024-02-22T11:34:00"/>
    <d v="2024-02-22T11:39:00"/>
    <d v="2024-02-22T11:57:00"/>
    <d v="2024-02-22T12:09:00"/>
    <n v="0.45"/>
    <n v="8"/>
    <n v="15"/>
    <n v="0.15"/>
    <m/>
    <n v="1"/>
    <s v="Online"/>
    <n v="0.96373001963744753"/>
    <m/>
    <n v="27.999999996973202"/>
    <m/>
    <n v="62.999999995809048"/>
    <s v="الخميس"/>
    <m/>
    <m/>
    <m/>
    <n v="5.9999999986030161"/>
    <n v="27.999999996973202"/>
  </r>
  <r>
    <s v="P100533"/>
    <s v="Oncology"/>
    <s v="Urgent Care"/>
    <s v="Scheduled"/>
    <d v="2024-01-29T00:00:00"/>
    <d v="2024-01-29T11:00:00"/>
    <d v="2024-01-29T10:27:00"/>
    <s v="Morning"/>
    <d v="2024-01-29T10:28:00"/>
    <d v="2024-01-29T10:39:00"/>
    <d v="2024-01-29T12:25:00"/>
    <d v="2024-01-29T12:57:00"/>
    <d v="2024-01-29T14:16:00"/>
    <d v="2024-01-29T15:12:00"/>
    <n v="0.42"/>
    <n v="3"/>
    <n v="13"/>
    <n v="0.3"/>
    <m/>
    <n v="1"/>
    <s v="Online"/>
    <n v="0.2779267796948296"/>
    <m/>
    <n v="117.9999999969732"/>
    <m/>
    <n v="284.99999999650754"/>
    <s v="الإثنين"/>
    <m/>
    <m/>
    <m/>
    <n v="-33.000000002793968"/>
    <n v="117.9999999969732"/>
  </r>
  <r>
    <s v="P100537"/>
    <s v="Oncology"/>
    <s v="Specialist Referral"/>
    <s v="Scheduled"/>
    <d v="2024-03-22T00:00:00"/>
    <d v="2024-03-22T16:15:00"/>
    <d v="2024-03-22T16:24:00"/>
    <s v="Afternoon"/>
    <d v="2024-03-22T16:26:00"/>
    <d v="2024-03-22T16:31:00"/>
    <d v="2024-03-22T17:09:00"/>
    <d v="2024-03-22T17:14:00"/>
    <d v="2024-03-22T17:14:00"/>
    <d v="2024-03-22T18:03:00"/>
    <n v="0.93"/>
    <n v="5"/>
    <n v="14"/>
    <n v="0.14000000000000001"/>
    <m/>
    <n v="1"/>
    <s v="Online"/>
    <n v="0.88367789822844478"/>
    <m/>
    <n v="45"/>
    <m/>
    <n v="98.999999997904524"/>
    <s v="الجمعة"/>
    <m/>
    <m/>
    <m/>
    <n v="8.9999999979045242"/>
    <n v="45"/>
  </r>
  <r>
    <s v="P100543"/>
    <s v="Oncology"/>
    <s v="New Patient"/>
    <s v="Scheduled"/>
    <d v="2024-01-13T00:00:00"/>
    <d v="2024-01-13T13:45:00"/>
    <d v="2024-01-13T13:34:00"/>
    <s v="Afternoon"/>
    <d v="2024-01-13T13:35:00"/>
    <d v="2024-01-13T13:38:00"/>
    <d v="2024-01-13T13:49:00"/>
    <d v="2024-01-13T14:19:00"/>
    <d v="2024-01-13T18:05:00"/>
    <d v="2024-01-13T18:16:00"/>
    <n v="0.34"/>
    <n v="7"/>
    <n v="12"/>
    <n v="0.41"/>
    <m/>
    <n v="1"/>
    <s v="Online"/>
    <n v="0.90226270687946353"/>
    <m/>
    <n v="14.99999999650754"/>
    <m/>
    <n v="281.99999999720603"/>
    <s v="السبت"/>
    <m/>
    <m/>
    <m/>
    <n v="-10.999999993946403"/>
    <n v="14.99999999650754"/>
  </r>
  <r>
    <s v="P100546"/>
    <s v="Oncology"/>
    <s v="Follow-up"/>
    <s v="Scheduled"/>
    <d v="2024-02-13T00:00:00"/>
    <d v="2024-02-13T09:15:00"/>
    <d v="2024-02-13T08:50:00"/>
    <s v="Morning"/>
    <d v="2024-02-13T08:54:00"/>
    <d v="2024-02-13T09:05:00"/>
    <d v="2024-02-13T09:29:00"/>
    <d v="2024-02-13T09:47:00"/>
    <d v="2024-02-13T10:20:00"/>
    <d v="2024-02-13T11:01:00"/>
    <n v="0.67"/>
    <n v="8"/>
    <n v="6"/>
    <n v="0.46"/>
    <m/>
    <n v="1"/>
    <s v="Online"/>
    <n v="0.4072329972264388"/>
    <m/>
    <n v="39.000000001396984"/>
    <m/>
    <n v="130.99999999743886"/>
    <s v="الثلاثاء"/>
    <m/>
    <m/>
    <m/>
    <n v="-24.999999997671694"/>
    <n v="39.000000001396984"/>
  </r>
  <r>
    <s v="P100552"/>
    <s v="Oncology"/>
    <s v="New Patient"/>
    <s v="Scheduled"/>
    <d v="2024-01-23T00:00:00"/>
    <d v="2024-01-23T13:30:00"/>
    <d v="2024-01-23T13:23:00"/>
    <s v="Afternoon"/>
    <d v="2024-01-23T13:26:00"/>
    <d v="2024-01-23T13:32:00"/>
    <d v="2024-01-23T13:34:00"/>
    <d v="2024-01-23T14:23:00"/>
    <d v="2024-01-23T15:19:00"/>
    <d v="2024-01-23T15:42:00"/>
    <n v="0.46"/>
    <n v="7"/>
    <n v="13"/>
    <n v="0.38"/>
    <m/>
    <n v="1"/>
    <s v="Online"/>
    <n v="0.56230610915436896"/>
    <m/>
    <n v="11.000000004423782"/>
    <m/>
    <n v="139.00000000256114"/>
    <s v="الثلاثاء"/>
    <m/>
    <m/>
    <m/>
    <n v="-7.0000000018626451"/>
    <n v="11.000000004423782"/>
  </r>
  <r>
    <s v="P100560"/>
    <s v="Oncology"/>
    <s v="New Patient"/>
    <s v="Scheduled"/>
    <d v="2024-03-27T00:00:00"/>
    <d v="2024-03-27T09:15:00"/>
    <d v="2024-03-27T09:21:00"/>
    <s v="Morning"/>
    <d v="2024-03-27T09:26:00"/>
    <d v="2024-03-27T09:37:00"/>
    <d v="2024-03-27T10:07:00"/>
    <d v="2024-03-27T10:30:00"/>
    <d v="2024-03-27T10:30:00"/>
    <d v="2024-03-27T10:34:00"/>
    <n v="0.33"/>
    <n v="2"/>
    <n v="5"/>
    <n v="0.21"/>
    <m/>
    <n v="1"/>
    <s v="Online"/>
    <n v="0.56500672651209305"/>
    <m/>
    <n v="46.000000003259629"/>
    <m/>
    <n v="73.000000007450581"/>
    <s v="الأربعاء"/>
    <m/>
    <m/>
    <m/>
    <n v="5.9999999986030161"/>
    <n v="46.000000003259629"/>
  </r>
  <r>
    <s v="P100562"/>
    <s v="Oncology"/>
    <s v="New Patient"/>
    <s v="Walk-in"/>
    <d v="2024-01-19T00:00:00"/>
    <d v="2024-01-19T11:30:00"/>
    <d v="2024-01-19T11:45:00"/>
    <s v="Morning"/>
    <d v="2024-01-19T11:48:00"/>
    <d v="2024-01-19T11:53:00"/>
    <d v="2024-01-19T12:53:00"/>
    <d v="2024-01-19T12:58:00"/>
    <d v="2024-01-19T12:58:00"/>
    <d v="2024-01-19T13:23:00"/>
    <n v="0.45"/>
    <n v="8"/>
    <n v="15"/>
    <n v="0.48"/>
    <d v="1899-12-30T00:53:05"/>
    <n v="0"/>
    <s v="Walk-in"/>
    <n v="0.93156620145208291"/>
    <m/>
    <n v="68.000000001629815"/>
    <m/>
    <n v="97.999999994644895"/>
    <s v="الجمعة"/>
    <m/>
    <m/>
    <m/>
    <n v="15.000000006984919"/>
    <n v="68.000000001629815"/>
  </r>
  <r>
    <s v="P100565"/>
    <s v="Oncology"/>
    <s v="New Patient"/>
    <s v="Scheduled"/>
    <d v="2024-01-09T00:00:00"/>
    <d v="2024-01-09T11:00:00"/>
    <d v="2024-01-09T10:44:00"/>
    <s v="Morning"/>
    <d v="2024-01-09T10:48:00"/>
    <d v="2024-01-09T10:53:00"/>
    <d v="2024-01-09T12:28:00"/>
    <d v="2024-01-09T12:49:00"/>
    <d v="2024-01-09T15:13:00"/>
    <d v="2024-01-09T15:15:00"/>
    <n v="0.94"/>
    <n v="3"/>
    <n v="10"/>
    <n v="0.23"/>
    <m/>
    <n v="1"/>
    <s v="Online"/>
    <n v="0.2384270118191204"/>
    <m/>
    <n v="103.99999999324791"/>
    <m/>
    <n v="270.99999999278225"/>
    <s v="الثلاثاء"/>
    <m/>
    <m/>
    <m/>
    <n v="-15.999999999767169"/>
    <n v="103.99999999324791"/>
  </r>
  <r>
    <s v="P100571"/>
    <s v="Oncology"/>
    <s v="Urgent Care"/>
    <s v="Scheduled"/>
    <d v="2024-01-22T00:00:00"/>
    <d v="2024-01-22T13:45:00"/>
    <d v="2024-01-22T13:54:00"/>
    <s v="Afternoon"/>
    <d v="2024-01-22T13:58:00"/>
    <d v="2024-01-22T14:05:00"/>
    <d v="2024-01-22T14:16:00"/>
    <d v="2024-01-22T14:37:00"/>
    <d v="2024-01-22T15:15:00"/>
    <d v="2024-01-22T15:26:00"/>
    <n v="0.94"/>
    <n v="3"/>
    <n v="11"/>
    <n v="0.19"/>
    <m/>
    <n v="1"/>
    <s v="Online"/>
    <n v="0.94483033886253354"/>
    <m/>
    <n v="21.999999998370185"/>
    <m/>
    <n v="91.999999996041879"/>
    <s v="الإثنين"/>
    <m/>
    <m/>
    <m/>
    <n v="9.0000000083819032"/>
    <n v="21.999999998370185"/>
  </r>
  <r>
    <s v="P100572"/>
    <s v="Oncology"/>
    <s v="Follow-up"/>
    <s v="Emergency"/>
    <d v="2024-02-07T00:00:00"/>
    <d v="2024-02-07T10:00:00"/>
    <d v="2024-02-07T09:50:00"/>
    <s v="Morning"/>
    <d v="2024-02-07T09:52:00"/>
    <d v="2024-02-07T09:56:00"/>
    <d v="2024-02-07T10:05:00"/>
    <d v="2024-02-07T10:22:00"/>
    <d v="2024-02-07T12:47:00"/>
    <d v="2024-02-07T13:02:00"/>
    <n v="0.69"/>
    <n v="7"/>
    <n v="12"/>
    <n v="0.43"/>
    <d v="1899-12-30T00:58:27"/>
    <n v="0"/>
    <s v="Walk-in"/>
    <n v="0.77093562446939368"/>
    <m/>
    <n v="15.000000006984919"/>
    <m/>
    <n v="192.00000000768341"/>
    <s v="الأربعاء"/>
    <m/>
    <m/>
    <m/>
    <n v="-10.000000001164153"/>
    <n v="15.000000006984919"/>
  </r>
  <r>
    <s v="P100574"/>
    <s v="Oncology"/>
    <s v="Specialist Referral"/>
    <s v="Emergency"/>
    <d v="2024-02-05T00:00:00"/>
    <d v="2024-02-05T13:45:00"/>
    <d v="2024-02-05T14:09:00"/>
    <s v="Afternoon"/>
    <d v="2024-02-05T14:13:00"/>
    <d v="2024-02-05T14:18:00"/>
    <d v="2024-02-05T15:24:00"/>
    <d v="2024-02-05T15:39:00"/>
    <d v="2024-02-05T16:07:00"/>
    <d v="2024-02-05T17:05:00"/>
    <n v="0.52"/>
    <n v="2"/>
    <n v="12"/>
    <n v="0.21"/>
    <d v="1899-12-30T00:17:28"/>
    <n v="0"/>
    <s v="Walk-in"/>
    <n v="0.83057882867388688"/>
    <m/>
    <n v="75.00000000349246"/>
    <m/>
    <n v="175.99999999743886"/>
    <s v="الإثنين"/>
    <m/>
    <m/>
    <m/>
    <n v="24.000000004889444"/>
    <n v="75.00000000349246"/>
  </r>
  <r>
    <s v="P100585"/>
    <s v="Oncology"/>
    <s v="Follow-up"/>
    <s v="Scheduled"/>
    <d v="2024-02-23T00:00:00"/>
    <d v="2024-02-23T15:30:00"/>
    <d v="2024-02-23T15:20:00"/>
    <s v="Afternoon"/>
    <d v="2024-02-23T15:24:00"/>
    <d v="2024-02-23T15:32:00"/>
    <d v="2024-02-23T16:32:00"/>
    <d v="2024-02-23T17:03:00"/>
    <d v="2024-02-23T17:27:00"/>
    <d v="2024-02-23T17:52:00"/>
    <n v="0.89"/>
    <n v="7"/>
    <n v="7"/>
    <n v="0.3"/>
    <m/>
    <n v="1"/>
    <s v="Online"/>
    <n v="0.49837994087671067"/>
    <m/>
    <n v="71.999999993713573"/>
    <m/>
    <n v="151.99999999254942"/>
    <s v="الجمعة"/>
    <m/>
    <m/>
    <m/>
    <n v="-10.000000001164153"/>
    <n v="71.999999993713573"/>
  </r>
  <r>
    <s v="P100595"/>
    <s v="Oncology"/>
    <s v="New Patient"/>
    <s v="Scheduled"/>
    <d v="2024-02-25T00:00:00"/>
    <d v="2024-02-25T15:00:00"/>
    <d v="2024-02-25T14:51:00"/>
    <s v="Afternoon"/>
    <d v="2024-02-25T14:56:00"/>
    <d v="2024-02-25T14:58:00"/>
    <d v="2024-02-25T15:16:00"/>
    <d v="2024-02-25T15:32:00"/>
    <d v="2024-02-25T15:32:00"/>
    <d v="2024-02-25T17:14:00"/>
    <n v="0.85"/>
    <n v="6"/>
    <n v="5"/>
    <n v="0.41"/>
    <m/>
    <n v="1"/>
    <s v="Online"/>
    <n v="0.29528590923839015"/>
    <m/>
    <n v="24.999999997671694"/>
    <m/>
    <n v="142.9999999946449"/>
    <s v="الأحد"/>
    <m/>
    <m/>
    <m/>
    <n v="-8.9999999979045242"/>
    <n v="24.999999997671694"/>
  </r>
  <r>
    <s v="P100610"/>
    <s v="Oncology"/>
    <s v="New Patient"/>
    <s v="Walk-in"/>
    <d v="2024-01-17T00:00:00"/>
    <d v="2024-01-17T13:00:00"/>
    <d v="2024-01-17T12:58:00"/>
    <s v="Afternoon"/>
    <d v="2024-01-17T13:01:00"/>
    <d v="2024-01-17T13:05:00"/>
    <d v="2024-01-17T14:26:00"/>
    <d v="2024-01-17T14:41:00"/>
    <d v="2024-01-17T15:32:00"/>
    <d v="2024-01-17T17:16:00"/>
    <n v="0.51"/>
    <n v="7"/>
    <n v="11"/>
    <n v="0.38"/>
    <d v="1899-12-30T00:00:51"/>
    <n v="0"/>
    <s v="Walk-in"/>
    <n v="0.21807288413239823"/>
    <m/>
    <n v="88.000000003958121"/>
    <m/>
    <n v="258.00000000279397"/>
    <s v="الأربعاء"/>
    <m/>
    <m/>
    <m/>
    <n v="-1.9999999960418791"/>
    <n v="88.000000003958121"/>
  </r>
  <r>
    <s v="P100613"/>
    <s v="Oncology"/>
    <s v="Urgent Care"/>
    <s v="Walk-in"/>
    <d v="2024-01-05T00:00:00"/>
    <d v="2024-01-05T10:30:00"/>
    <d v="2024-01-05T10:47:00"/>
    <s v="Morning"/>
    <d v="2024-01-05T10:52:00"/>
    <d v="2024-01-05T10:55:00"/>
    <d v="2024-01-05T11:31:00"/>
    <d v="2024-01-05T12:11:00"/>
    <d v="2024-01-05T12:46:00"/>
    <d v="2024-01-05T12:50:00"/>
    <n v="0.6"/>
    <n v="5"/>
    <n v="3"/>
    <n v="0.36"/>
    <d v="1899-12-30T00:54:39"/>
    <n v="0"/>
    <s v="Walk-in"/>
    <n v="1.7841631509771805E-3"/>
    <m/>
    <n v="43.999999996740371"/>
    <m/>
    <n v="122.99999999231659"/>
    <s v="الجمعة"/>
    <m/>
    <m/>
    <m/>
    <n v="17.000000003026798"/>
    <n v="43.999999996740371"/>
  </r>
  <r>
    <s v="P100617"/>
    <s v="Oncology"/>
    <s v="New Patient"/>
    <s v="Scheduled"/>
    <d v="2024-01-14T00:00:00"/>
    <d v="2024-01-14T12:15:00"/>
    <d v="2024-01-14T12:33:00"/>
    <s v="Afternoon"/>
    <d v="2024-01-14T12:35:00"/>
    <d v="2024-01-14T12:44:00"/>
    <d v="2024-01-14T13:14:00"/>
    <d v="2024-01-14T13:47:00"/>
    <d v="2024-01-14T14:28:00"/>
    <d v="2024-01-14T14:42:00"/>
    <n v="0.64"/>
    <n v="7"/>
    <n v="13"/>
    <n v="0.49"/>
    <m/>
    <n v="1"/>
    <s v="Online"/>
    <n v="0.24307930023722057"/>
    <m/>
    <n v="40.999999997438863"/>
    <m/>
    <n v="129.00000000139698"/>
    <s v="الأحد"/>
    <m/>
    <m/>
    <m/>
    <n v="18.000000006286427"/>
    <n v="40.999999997438863"/>
  </r>
  <r>
    <s v="P100618"/>
    <s v="Oncology"/>
    <s v="Follow-up"/>
    <s v="Scheduled"/>
    <d v="2024-03-18T00:00:00"/>
    <d v="2024-03-18T09:45:00"/>
    <d v="2024-03-18T09:43:00"/>
    <s v="Morning"/>
    <d v="2024-03-18T09:47:00"/>
    <d v="2024-03-18T10:00:00"/>
    <d v="2024-03-18T10:12:00"/>
    <d v="2024-03-18T10:23:00"/>
    <d v="2024-03-18T10:59:00"/>
    <d v="2024-03-18T11:11:00"/>
    <n v="0.45"/>
    <n v="3"/>
    <n v="3"/>
    <n v="0.28999999999999998"/>
    <m/>
    <n v="1"/>
    <s v="Online"/>
    <n v="0.3077746257048587"/>
    <m/>
    <n v="29.000000000232831"/>
    <m/>
    <n v="87.999999993480742"/>
    <s v="الإثنين"/>
    <m/>
    <m/>
    <m/>
    <n v="-1.9999999960418791"/>
    <n v="29.000000000232831"/>
  </r>
  <r>
    <s v="P100622"/>
    <s v="Oncology"/>
    <s v="Specialist Referral"/>
    <s v="Scheduled"/>
    <d v="2024-01-14T00:00:00"/>
    <d v="2024-01-14T13:45:00"/>
    <d v="2024-01-14T13:40:00"/>
    <s v="Afternoon"/>
    <d v="2024-01-14T13:43:00"/>
    <d v="2024-01-14T13:54:00"/>
    <d v="2024-01-14T14:24:00"/>
    <d v="2024-01-14T14:38:00"/>
    <d v="2024-01-14T15:06:00"/>
    <d v="2024-01-14T15:22:00"/>
    <n v="0.45"/>
    <n v="2"/>
    <n v="7"/>
    <n v="0.21"/>
    <m/>
    <n v="1"/>
    <s v="Online"/>
    <n v="0.18124123499889622"/>
    <m/>
    <n v="43.999999996740371"/>
    <m/>
    <n v="101.99999999720603"/>
    <s v="الأحد"/>
    <m/>
    <m/>
    <m/>
    <n v="-4.9999999953433871"/>
    <n v="43.999999996740371"/>
  </r>
  <r>
    <s v="P100625"/>
    <s v="Oncology"/>
    <s v="Follow-up"/>
    <s v="Scheduled"/>
    <d v="2024-03-04T00:00:00"/>
    <d v="2024-03-04T09:45:00"/>
    <d v="2024-03-04T09:30:00"/>
    <s v="Morning"/>
    <d v="2024-03-04T09:33:00"/>
    <d v="2024-03-04T09:40:00"/>
    <d v="2024-03-04T09:45:00"/>
    <d v="2024-03-04T09:50:00"/>
    <d v="2024-03-04T10:49:00"/>
    <d v="2024-03-04T12:53:00"/>
    <n v="0.54"/>
    <n v="7"/>
    <n v="12"/>
    <n v="0.34"/>
    <m/>
    <n v="1"/>
    <s v="Online"/>
    <n v="0.439687435520978"/>
    <m/>
    <n v="14.99999999650754"/>
    <m/>
    <n v="203.00000000162981"/>
    <s v="الإثنين"/>
    <m/>
    <m/>
    <m/>
    <n v="-14.99999999650754"/>
    <n v="14.99999999650754"/>
  </r>
  <r>
    <s v="P100627"/>
    <s v="Oncology"/>
    <s v="New Patient"/>
    <s v="Emergency"/>
    <d v="2024-02-05T00:00:00"/>
    <d v="2024-02-05T13:00:00"/>
    <d v="2024-02-05T12:41:00"/>
    <s v="Afternoon"/>
    <d v="2024-02-05T12:46:00"/>
    <d v="2024-02-05T12:54:00"/>
    <d v="2024-02-05T13:30:00"/>
    <d v="2024-02-05T13:55:00"/>
    <d v="2024-02-05T13:55:00"/>
    <d v="2024-02-05T14:04:00"/>
    <n v="0.53"/>
    <n v="8"/>
    <n v="10"/>
    <n v="0.34"/>
    <d v="1899-12-30T00:47:55"/>
    <n v="0"/>
    <s v="Walk-in"/>
    <n v="0.71504032210168733"/>
    <m/>
    <n v="49.000000002561137"/>
    <m/>
    <n v="82.999999998137355"/>
    <s v="الإثنين"/>
    <m/>
    <m/>
    <m/>
    <n v="-18.999999999068677"/>
    <n v="49.000000002561137"/>
  </r>
  <r>
    <s v="P100640"/>
    <s v="Oncology"/>
    <s v="Follow-up"/>
    <s v="Scheduled"/>
    <d v="2024-02-04T00:00:00"/>
    <d v="2024-02-04T09:45:00"/>
    <d v="2024-02-04T09:47:00"/>
    <s v="Morning"/>
    <d v="2024-02-04T09:52:00"/>
    <d v="2024-02-04T10:01:00"/>
    <d v="2024-02-04T10:19:00"/>
    <d v="2024-02-04T10:43:00"/>
    <d v="2024-02-04T11:15:00"/>
    <d v="2024-02-04T11:51:00"/>
    <n v="0.37"/>
    <n v="2"/>
    <n v="11"/>
    <n v="0.46"/>
    <m/>
    <n v="1"/>
    <s v="Online"/>
    <n v="0.33712142315621141"/>
    <m/>
    <n v="31.999999999534339"/>
    <m/>
    <n v="124.0000000060536"/>
    <s v="الأحد"/>
    <m/>
    <m/>
    <m/>
    <n v="1.9999999960418791"/>
    <n v="31.999999999534339"/>
  </r>
  <r>
    <s v="P100643"/>
    <s v="Oncology"/>
    <s v="Urgent Care"/>
    <s v="Scheduled"/>
    <d v="2024-02-25T00:00:00"/>
    <d v="2024-02-25T09:15:00"/>
    <d v="2024-02-25T09:19:00"/>
    <s v="Morning"/>
    <d v="2024-02-25T09:23:00"/>
    <d v="2024-02-25T09:33:00"/>
    <d v="2024-02-25T10:32:00"/>
    <d v="2024-02-25T11:10:00"/>
    <d v="2024-02-25T11:55:00"/>
    <d v="2024-02-25T12:04:00"/>
    <n v="0.84"/>
    <n v="3"/>
    <n v="10"/>
    <n v="0.27"/>
    <m/>
    <n v="1"/>
    <s v="Online"/>
    <n v="0.80294276729827974"/>
    <m/>
    <n v="72.999999996973202"/>
    <m/>
    <n v="165.00000000349246"/>
    <s v="الأحد"/>
    <m/>
    <m/>
    <m/>
    <n v="4.0000000025611371"/>
    <n v="72.999999996973202"/>
  </r>
  <r>
    <s v="P100656"/>
    <s v="Oncology"/>
    <s v="New Patient"/>
    <s v="Emergency"/>
    <d v="2024-02-21T00:00:00"/>
    <d v="2024-02-21T15:15:00"/>
    <d v="2024-02-21T15:11:00"/>
    <s v="Afternoon"/>
    <d v="2024-02-21T15:14:00"/>
    <d v="2024-02-21T15:18:00"/>
    <d v="2024-02-21T16:00:00"/>
    <d v="2024-02-21T16:15:00"/>
    <d v="2024-02-21T16:15:00"/>
    <d v="2024-02-21T16:18:00"/>
    <n v="0.56999999999999995"/>
    <n v="7"/>
    <n v="5"/>
    <n v="0.24"/>
    <d v="1899-12-30T00:17:19"/>
    <n v="0"/>
    <s v="Walk-in"/>
    <n v="0.29917893025037001"/>
    <m/>
    <n v="48.999999992083758"/>
    <m/>
    <n v="66.999999998370185"/>
    <s v="الأربعاء"/>
    <m/>
    <m/>
    <m/>
    <n v="-3.9999999920837581"/>
    <n v="48.999999992083758"/>
  </r>
  <r>
    <s v="P100663"/>
    <s v="Oncology"/>
    <s v="New Patient"/>
    <s v="Scheduled"/>
    <d v="2024-03-28T00:00:00"/>
    <d v="2024-03-28T08:30:00"/>
    <d v="2024-03-28T07:58:00"/>
    <s v="Morning"/>
    <d v="2024-03-28T08:02:00"/>
    <d v="2024-03-28T08:05:00"/>
    <d v="2024-03-28T10:09:00"/>
    <d v="2024-03-28T10:41:00"/>
    <d v="2024-03-28T11:20:00"/>
    <d v="2024-03-28T12:03:00"/>
    <n v="0.83"/>
    <n v="2"/>
    <n v="6"/>
    <n v="0.4"/>
    <m/>
    <n v="1"/>
    <s v="Online"/>
    <n v="0.86892451639105639"/>
    <m/>
    <n v="131.00000000791624"/>
    <m/>
    <n v="245.00000000232831"/>
    <s v="الخميس"/>
    <m/>
    <m/>
    <m/>
    <n v="-31.999999999534339"/>
    <n v="131.00000000791624"/>
  </r>
  <r>
    <s v="P100681"/>
    <s v="Oncology"/>
    <s v="Urgent Care"/>
    <s v="Scheduled"/>
    <d v="2024-02-06T00:00:00"/>
    <d v="2024-02-06T14:00:00"/>
    <d v="2024-02-06T13:50:00"/>
    <s v="Afternoon"/>
    <d v="2024-02-06T13:54:00"/>
    <d v="2024-02-06T14:01:00"/>
    <d v="2024-02-06T14:21:00"/>
    <d v="2024-02-06T14:30:00"/>
    <d v="2024-02-06T14:30:00"/>
    <d v="2024-02-06T15:46:00"/>
    <n v="0.56000000000000005"/>
    <n v="8"/>
    <n v="3"/>
    <n v="0.16"/>
    <m/>
    <n v="1"/>
    <s v="Online"/>
    <n v="0.82514023134039993"/>
    <m/>
    <n v="30.99999999627471"/>
    <m/>
    <n v="116.00000000093132"/>
    <s v="الثلاثاء"/>
    <m/>
    <m/>
    <m/>
    <n v="-10.000000001164153"/>
    <n v="30.99999999627471"/>
  </r>
  <r>
    <s v="P100688"/>
    <s v="Oncology"/>
    <s v="Specialist Referral"/>
    <s v="Walk-in"/>
    <d v="2024-03-10T00:00:00"/>
    <d v="2024-03-10T16:45:00"/>
    <d v="2024-03-10T16:35:00"/>
    <s v="Afternoon"/>
    <d v="2024-03-10T16:38:00"/>
    <d v="2024-03-10T16:50:00"/>
    <d v="2024-03-10T16:54:00"/>
    <d v="2024-03-10T17:10:00"/>
    <d v="2024-03-10T17:10:00"/>
    <d v="2024-03-10T18:12:00"/>
    <n v="0.56000000000000005"/>
    <n v="3"/>
    <n v="3"/>
    <n v="0.44"/>
    <d v="1899-12-30T00:41:21"/>
    <n v="0"/>
    <s v="Walk-in"/>
    <n v="0.80003331890440366"/>
    <m/>
    <n v="19.000000009546056"/>
    <m/>
    <n v="97.000000001862645"/>
    <s v="الأحد"/>
    <m/>
    <m/>
    <m/>
    <n v="-10.000000001164153"/>
    <n v="19.000000009546056"/>
  </r>
  <r>
    <s v="P100692"/>
    <s v="Oncology"/>
    <s v="Urgent Care"/>
    <s v="Scheduled"/>
    <d v="2024-01-05T00:00:00"/>
    <d v="2024-01-05T16:15:00"/>
    <d v="2024-01-05T15:58:00"/>
    <s v="Afternoon"/>
    <d v="2024-01-05T16:03:00"/>
    <d v="2024-01-05T16:07:00"/>
    <d v="2024-01-05T16:16:00"/>
    <d v="2024-01-05T16:43:00"/>
    <d v="2024-01-05T17:20:00"/>
    <d v="2024-01-05T18:33:00"/>
    <n v="0.54"/>
    <n v="7"/>
    <n v="5"/>
    <n v="0.43"/>
    <m/>
    <n v="1"/>
    <s v="Online"/>
    <n v="4.5040280595977422E-2"/>
    <m/>
    <n v="17.999999995809048"/>
    <m/>
    <n v="155.00000000232831"/>
    <s v="الجمعة"/>
    <m/>
    <m/>
    <m/>
    <n v="-17.000000003026798"/>
    <n v="17.999999995809048"/>
  </r>
  <r>
    <s v="P100738"/>
    <s v="Oncology"/>
    <s v="Urgent Care"/>
    <s v="Scheduled"/>
    <d v="2024-02-13T00:00:00"/>
    <d v="2024-02-13T14:15:00"/>
    <d v="2024-02-13T13:48:00"/>
    <s v="Afternoon"/>
    <d v="2024-02-13T13:51:00"/>
    <d v="2024-02-13T14:00:00"/>
    <d v="2024-02-13T14:17:00"/>
    <d v="2024-02-13T14:27:00"/>
    <d v="2024-02-13T14:27:00"/>
    <d v="2024-02-13T15:00:00"/>
    <n v="0.34"/>
    <n v="2"/>
    <n v="14"/>
    <n v="0.45"/>
    <m/>
    <n v="1"/>
    <s v="Online"/>
    <n v="0.51997378823552853"/>
    <m/>
    <n v="29.000000000232831"/>
    <m/>
    <n v="72.000000004190952"/>
    <s v="الثلاثاء"/>
    <m/>
    <m/>
    <m/>
    <n v="-27.000000004190952"/>
    <n v="29.000000000232831"/>
  </r>
  <r>
    <s v="P100752"/>
    <s v="Oncology"/>
    <s v="Urgent Care"/>
    <s v="Scheduled"/>
    <d v="2024-02-04T00:00:00"/>
    <d v="2024-02-04T09:45:00"/>
    <d v="2024-02-04T09:23:00"/>
    <s v="Morning"/>
    <d v="2024-02-04T09:26:00"/>
    <d v="2024-02-04T09:33:00"/>
    <d v="2024-02-04T10:04:00"/>
    <d v="2024-02-04T10:18:00"/>
    <d v="2024-02-04T11:16:00"/>
    <d v="2024-02-04T12:56:00"/>
    <n v="0.88"/>
    <n v="5"/>
    <n v="3"/>
    <n v="0.28999999999999998"/>
    <m/>
    <n v="1"/>
    <s v="Online"/>
    <n v="4.5144802334057266E-2"/>
    <m/>
    <n v="40.999999997438863"/>
    <m/>
    <n v="213.00000000279397"/>
    <s v="الأحد"/>
    <m/>
    <m/>
    <m/>
    <n v="-21.999999998370185"/>
    <n v="40.999999997438863"/>
  </r>
  <r>
    <s v="P100771"/>
    <s v="Oncology"/>
    <s v="Follow-up"/>
    <s v="Scheduled"/>
    <d v="2024-03-08T00:00:00"/>
    <d v="2024-03-08T16:30:00"/>
    <d v="2024-03-08T15:53:00"/>
    <s v="Afternoon"/>
    <d v="2024-03-08T15:57:00"/>
    <d v="2024-03-08T16:09:00"/>
    <d v="2024-03-08T18:26:00"/>
    <d v="2024-03-08T18:52:00"/>
    <d v="2024-03-08T20:49:00"/>
    <d v="2024-03-08T21:05:00"/>
    <n v="0.46"/>
    <n v="3"/>
    <n v="7"/>
    <n v="0.45"/>
    <m/>
    <n v="1"/>
    <s v="Online"/>
    <n v="0.34585053401840882"/>
    <m/>
    <n v="152.99999999580905"/>
    <m/>
    <n v="311.99999999022111"/>
    <s v="الجمعة"/>
    <m/>
    <m/>
    <m/>
    <n v="-36.999999994877726"/>
    <n v="152.99999999580905"/>
  </r>
  <r>
    <s v="P100776"/>
    <s v="Oncology"/>
    <s v="New Patient"/>
    <s v="Walk-in"/>
    <d v="2024-01-16T00:00:00"/>
    <d v="2024-01-16T14:15:00"/>
    <d v="2024-01-16T13:58:00"/>
    <s v="Afternoon"/>
    <d v="2024-01-16T13:59:00"/>
    <d v="2024-01-16T14:11:00"/>
    <d v="2024-01-16T14:40:00"/>
    <d v="2024-01-16T15:17:00"/>
    <d v="2024-01-16T15:56:00"/>
    <d v="2024-01-16T17:15:00"/>
    <n v="0.48"/>
    <n v="6"/>
    <n v="11"/>
    <n v="0.18"/>
    <d v="1899-12-30T00:03:30"/>
    <n v="0"/>
    <s v="Walk-in"/>
    <n v="0.67905509922271046"/>
    <m/>
    <n v="42.000000000698492"/>
    <m/>
    <n v="197.0000000030268"/>
    <s v="الثلاثاء"/>
    <m/>
    <m/>
    <m/>
    <n v="-17.000000003026798"/>
    <n v="42.000000000698492"/>
  </r>
  <r>
    <s v="P100784"/>
    <s v="Oncology"/>
    <s v="Specialist Referral"/>
    <s v="Scheduled"/>
    <d v="2024-01-08T00:00:00"/>
    <d v="2024-01-08T08:15:00"/>
    <d v="2024-01-08T08:23:00"/>
    <s v="Morning"/>
    <d v="2024-01-08T08:24:00"/>
    <d v="2024-01-08T08:31:00"/>
    <d v="2024-01-08T09:11:00"/>
    <d v="2024-01-08T09:32:00"/>
    <d v="2024-01-08T09:32:00"/>
    <d v="2024-01-08T10:51:00"/>
    <n v="0.6"/>
    <n v="7"/>
    <n v="5"/>
    <n v="0.32"/>
    <m/>
    <n v="1"/>
    <s v="Online"/>
    <n v="6.1647913552793199E-2"/>
    <m/>
    <n v="47.999999999301508"/>
    <m/>
    <n v="147.99999998998828"/>
    <s v="الإثنين"/>
    <m/>
    <m/>
    <m/>
    <n v="8.0000000051222742"/>
    <n v="47.999999999301508"/>
  </r>
  <r>
    <s v="P100801"/>
    <s v="Oncology"/>
    <s v="Urgent Care"/>
    <s v="Walk-in"/>
    <d v="2024-02-01T00:00:00"/>
    <d v="2024-02-01T08:45:00"/>
    <d v="2024-02-01T08:22:00"/>
    <s v="Morning"/>
    <d v="2024-02-01T08:25:00"/>
    <d v="2024-02-01T08:28:00"/>
    <d v="2024-02-01T08:48:00"/>
    <d v="2024-02-01T08:53:00"/>
    <d v="2024-02-01T09:12:00"/>
    <d v="2024-02-01T09:25:00"/>
    <n v="0.47"/>
    <n v="3"/>
    <n v="6"/>
    <n v="0.44"/>
    <d v="1899-12-30T00:28:14"/>
    <n v="0"/>
    <s v="Walk-in"/>
    <n v="0.44588383671306697"/>
    <m/>
    <n v="26.000000000931323"/>
    <m/>
    <n v="62.999999995809048"/>
    <s v="الخميس"/>
    <m/>
    <m/>
    <m/>
    <n v="-23.000000001629815"/>
    <n v="26.000000000931323"/>
  </r>
  <r>
    <s v="P100808"/>
    <s v="Oncology"/>
    <s v="New Patient"/>
    <s v="Walk-in"/>
    <d v="2024-02-11T00:00:00"/>
    <d v="2024-02-11T15:00:00"/>
    <d v="2024-02-11T14:53:00"/>
    <s v="Afternoon"/>
    <d v="2024-02-11T14:56:00"/>
    <d v="2024-02-11T15:04:00"/>
    <d v="2024-02-11T17:34:00"/>
    <d v="2024-02-11T17:52:00"/>
    <d v="2024-02-11T18:22:00"/>
    <d v="2024-02-11T19:29:00"/>
    <n v="0.71"/>
    <n v="7"/>
    <n v="11"/>
    <n v="0.4"/>
    <d v="1899-12-30T00:56:47"/>
    <n v="0"/>
    <s v="Walk-in"/>
    <n v="5.4565981599248303E-3"/>
    <m/>
    <n v="161.00000000093132"/>
    <m/>
    <n v="275.99999999860302"/>
    <s v="الأحد"/>
    <m/>
    <m/>
    <m/>
    <n v="-7.0000000018626451"/>
    <n v="161.00000000093132"/>
  </r>
  <r>
    <s v="P100822"/>
    <s v="Oncology"/>
    <s v="Follow-up"/>
    <s v="Scheduled"/>
    <d v="2024-03-26T00:00:00"/>
    <d v="2024-03-26T14:30:00"/>
    <d v="2024-03-26T14:07:00"/>
    <s v="Afternoon"/>
    <d v="2024-03-26T14:12:00"/>
    <d v="2024-03-26T14:24:00"/>
    <d v="2024-03-26T15:42:00"/>
    <d v="2024-03-26T16:04:00"/>
    <d v="2024-03-26T16:26:00"/>
    <d v="2024-03-26T17:46:00"/>
    <n v="0.93"/>
    <n v="2"/>
    <n v="6"/>
    <n v="0.28000000000000003"/>
    <m/>
    <n v="1"/>
    <s v="Online"/>
    <n v="0.38000236895636852"/>
    <m/>
    <n v="95.000000005820766"/>
    <m/>
    <n v="219.00000000139698"/>
    <s v="الثلاثاء"/>
    <m/>
    <m/>
    <m/>
    <n v="-23.000000001629815"/>
    <n v="95.000000005820766"/>
  </r>
  <r>
    <s v="P100829"/>
    <s v="Oncology"/>
    <s v="Specialist Referral"/>
    <s v="Scheduled"/>
    <d v="2024-02-26T00:00:00"/>
    <d v="2024-02-26T12:30:00"/>
    <d v="2024-02-26T11:38:00"/>
    <s v="Morning"/>
    <d v="2024-02-26T11:42:00"/>
    <d v="2024-02-26T11:56:00"/>
    <d v="2024-02-26T13:23:00"/>
    <d v="2024-02-26T14:00:00"/>
    <d v="2024-02-26T14:31:00"/>
    <d v="2024-02-26T14:46:00"/>
    <n v="0.62"/>
    <n v="5"/>
    <n v="8"/>
    <n v="0.36"/>
    <m/>
    <n v="1"/>
    <s v="Online"/>
    <n v="4.8151069910495892E-3"/>
    <m/>
    <n v="104.99999999650754"/>
    <m/>
    <n v="187.9999999946449"/>
    <s v="الإثنين"/>
    <m/>
    <m/>
    <m/>
    <n v="-52.000000001862645"/>
    <n v="104.99999999650754"/>
  </r>
  <r>
    <s v="P100840"/>
    <s v="Oncology"/>
    <s v="Specialist Referral"/>
    <s v="Scheduled"/>
    <d v="2024-03-28T00:00:00"/>
    <d v="2024-03-28T08:45:00"/>
    <d v="2024-03-28T08:29:00"/>
    <s v="Morning"/>
    <d v="2024-03-28T08:30:00"/>
    <d v="2024-03-28T08:34:00"/>
    <d v="2024-03-28T10:48:00"/>
    <d v="2024-03-28T11:04:00"/>
    <d v="2024-03-28T12:43:00"/>
    <d v="2024-03-28T12:54:00"/>
    <n v="0.8"/>
    <n v="6"/>
    <n v="14"/>
    <n v="0.11"/>
    <m/>
    <n v="1"/>
    <s v="Online"/>
    <n v="7.8370164883421745E-2"/>
    <m/>
    <n v="138.99999999208376"/>
    <m/>
    <n v="264.99999999417923"/>
    <s v="الخميس"/>
    <m/>
    <m/>
    <m/>
    <n v="-15.999999999767169"/>
    <n v="138.99999999208376"/>
  </r>
  <r>
    <s v="P100843"/>
    <s v="Oncology"/>
    <s v="New Patient"/>
    <s v="Scheduled"/>
    <d v="2024-02-17T00:00:00"/>
    <d v="2024-02-17T11:00:00"/>
    <d v="2024-02-17T10:57:00"/>
    <s v="Morning"/>
    <d v="2024-02-17T11:00:00"/>
    <d v="2024-02-17T11:10:00"/>
    <d v="2024-02-17T12:16:00"/>
    <d v="2024-02-17T12:26:00"/>
    <d v="2024-02-17T12:26:00"/>
    <d v="2024-02-17T13:58:00"/>
    <n v="0.53"/>
    <n v="7"/>
    <n v="13"/>
    <n v="0.28000000000000003"/>
    <m/>
    <n v="1"/>
    <s v="Online"/>
    <n v="0.23800907410458505"/>
    <m/>
    <n v="78.999999995576218"/>
    <m/>
    <n v="180.99999999278225"/>
    <s v="السبت"/>
    <m/>
    <m/>
    <m/>
    <n v="-2.9999999993015081"/>
    <n v="78.999999995576218"/>
  </r>
  <r>
    <s v="P100848"/>
    <s v="Oncology"/>
    <s v="Urgent Care"/>
    <s v="Scheduled"/>
    <d v="2024-03-11T00:00:00"/>
    <d v="2024-03-11T11:30:00"/>
    <d v="2024-03-11T11:33:00"/>
    <s v="Morning"/>
    <d v="2024-03-11T11:35:00"/>
    <d v="2024-03-11T11:42:00"/>
    <d v="2024-03-11T12:42:00"/>
    <d v="2024-03-11T12:47:00"/>
    <d v="2024-03-11T12:47:00"/>
    <d v="2024-03-11T14:27:00"/>
    <n v="0.6"/>
    <n v="2"/>
    <n v="6"/>
    <n v="0.5"/>
    <m/>
    <n v="1"/>
    <s v="Online"/>
    <n v="0.62978848839769874"/>
    <m/>
    <n v="69.000000004889444"/>
    <m/>
    <n v="174.00000000139698"/>
    <s v="الإثنين"/>
    <m/>
    <m/>
    <m/>
    <n v="2.9999999993015081"/>
    <n v="69.000000004889444"/>
  </r>
  <r>
    <s v="P100863"/>
    <s v="Oncology"/>
    <s v="Follow-up"/>
    <s v="Walk-in"/>
    <d v="2024-03-21T00:00:00"/>
    <d v="2024-03-21T13:00:00"/>
    <d v="2024-03-21T12:37:00"/>
    <s v="Afternoon"/>
    <d v="2024-03-21T12:42:00"/>
    <d v="2024-03-21T12:50:00"/>
    <d v="2024-03-21T13:22:00"/>
    <d v="2024-03-21T13:55:00"/>
    <d v="2024-03-21T14:43:00"/>
    <d v="2024-03-21T15:46:00"/>
    <n v="0.86"/>
    <n v="2"/>
    <n v="15"/>
    <n v="0.19"/>
    <d v="1899-12-30T00:46:09"/>
    <n v="0"/>
    <s v="Walk-in"/>
    <n v="0.5791362473463868"/>
    <m/>
    <n v="45"/>
    <m/>
    <n v="189.0000000083819"/>
    <s v="الخميس"/>
    <m/>
    <m/>
    <m/>
    <n v="-23.000000001629815"/>
    <n v="45"/>
  </r>
  <r>
    <s v="P100868"/>
    <s v="Oncology"/>
    <s v="Urgent Care"/>
    <s v="Scheduled"/>
    <d v="2024-02-22T00:00:00"/>
    <d v="2024-02-22T13:45:00"/>
    <d v="2024-02-22T13:51:00"/>
    <s v="Afternoon"/>
    <d v="2024-02-22T13:56:00"/>
    <d v="2024-02-22T14:06:00"/>
    <d v="2024-02-22T15:22:00"/>
    <d v="2024-02-22T15:36:00"/>
    <d v="2024-02-22T16:04:00"/>
    <d v="2024-02-22T16:09:00"/>
    <n v="0.67"/>
    <n v="2"/>
    <n v="15"/>
    <n v="0.24"/>
    <m/>
    <n v="1"/>
    <s v="Online"/>
    <n v="0.24853034327601797"/>
    <m/>
    <n v="91.000000003259629"/>
    <m/>
    <n v="138.00000000977889"/>
    <s v="الخميس"/>
    <m/>
    <m/>
    <m/>
    <n v="5.9999999986030161"/>
    <n v="91.000000003259629"/>
  </r>
  <r>
    <s v="P100890"/>
    <s v="Oncology"/>
    <s v="New Patient"/>
    <s v="Scheduled"/>
    <d v="2024-03-24T00:00:00"/>
    <d v="2024-03-24T08:45:00"/>
    <d v="2024-03-24T08:27:00"/>
    <s v="Morning"/>
    <d v="2024-03-24T08:31:00"/>
    <d v="2024-03-24T08:39:00"/>
    <d v="2024-03-24T09:00:00"/>
    <d v="2024-03-24T09:17:00"/>
    <d v="2024-03-24T09:17:00"/>
    <d v="2024-03-24T11:04:00"/>
    <n v="0.32"/>
    <n v="7"/>
    <n v="7"/>
    <n v="0.25"/>
    <m/>
    <n v="1"/>
    <s v="Online"/>
    <n v="0.27888972345232454"/>
    <m/>
    <n v="33.000000002793968"/>
    <m/>
    <n v="156.99999999837019"/>
    <s v="الأحد"/>
    <m/>
    <m/>
    <m/>
    <n v="-18.000000006286427"/>
    <n v="33.000000002793968"/>
  </r>
  <r>
    <s v="P100892"/>
    <s v="Oncology"/>
    <s v="Follow-up"/>
    <s v="Scheduled"/>
    <d v="2024-01-23T00:00:00"/>
    <d v="2024-01-23T10:45:00"/>
    <d v="2024-01-23T10:44:00"/>
    <s v="Morning"/>
    <d v="2024-01-23T10:46:00"/>
    <d v="2024-01-23T10:51:00"/>
    <d v="2024-01-23T11:19:00"/>
    <d v="2024-01-23T11:24:00"/>
    <d v="2024-01-23T12:22:00"/>
    <d v="2024-01-23T14:26:00"/>
    <n v="0.41"/>
    <n v="8"/>
    <n v="8"/>
    <n v="0.44"/>
    <m/>
    <n v="1"/>
    <s v="Online"/>
    <n v="0.10226592519454869"/>
    <m/>
    <n v="34.999999998835847"/>
    <m/>
    <n v="222.00000000069849"/>
    <s v="الثلاثاء"/>
    <m/>
    <m/>
    <m/>
    <n v="-0.99999999278225005"/>
    <n v="34.999999998835847"/>
  </r>
  <r>
    <s v="P100895"/>
    <s v="Oncology"/>
    <s v="New Patient"/>
    <s v="Scheduled"/>
    <d v="2024-02-26T00:00:00"/>
    <d v="2024-02-26T14:00:00"/>
    <d v="2024-02-26T13:34:00"/>
    <s v="Afternoon"/>
    <d v="2024-02-26T13:38:00"/>
    <d v="2024-02-26T13:48:00"/>
    <d v="2024-02-26T14:15:00"/>
    <d v="2024-02-26T14:21:00"/>
    <d v="2024-02-26T14:21:00"/>
    <d v="2024-02-26T14:28:00"/>
    <n v="0.83"/>
    <n v="6"/>
    <n v="6"/>
    <n v="0.38"/>
    <m/>
    <n v="1"/>
    <s v="Online"/>
    <n v="0.94417810638235511"/>
    <m/>
    <n v="40.999999997438863"/>
    <m/>
    <n v="53.999999997904524"/>
    <s v="الإثنين"/>
    <m/>
    <m/>
    <m/>
    <n v="-26.000000000931323"/>
    <n v="40.999999997438863"/>
  </r>
  <r>
    <s v="P100896"/>
    <s v="Oncology"/>
    <s v="Urgent Care"/>
    <s v="Scheduled"/>
    <d v="2024-02-21T00:00:00"/>
    <d v="2024-02-21T08:30:00"/>
    <d v="2024-02-21T08:06:00"/>
    <s v="Morning"/>
    <d v="2024-02-21T08:10:00"/>
    <d v="2024-02-21T08:17:00"/>
    <d v="2024-02-21T10:53:00"/>
    <d v="2024-02-21T11:15:00"/>
    <d v="2024-02-21T12:13:00"/>
    <d v="2024-02-21T13:21:00"/>
    <n v="0.92"/>
    <n v="3"/>
    <n v="11"/>
    <n v="0.13"/>
    <m/>
    <n v="1"/>
    <s v="Online"/>
    <n v="0.81395871817052945"/>
    <m/>
    <n v="166.99999999953434"/>
    <m/>
    <n v="315"/>
    <s v="الأربعاء"/>
    <m/>
    <m/>
    <m/>
    <n v="-23.999999994412065"/>
    <n v="166.99999999953434"/>
  </r>
  <r>
    <s v="P100903"/>
    <s v="Oncology"/>
    <s v="Specialist Referral"/>
    <s v="Scheduled"/>
    <d v="2024-01-15T00:00:00"/>
    <d v="2024-01-15T15:30:00"/>
    <d v="2024-01-15T15:07:00"/>
    <s v="Afternoon"/>
    <d v="2024-01-15T15:08:00"/>
    <d v="2024-01-15T15:21:00"/>
    <d v="2024-01-15T18:23:00"/>
    <d v="2024-01-15T18:48:00"/>
    <d v="2024-01-15T19:05:00"/>
    <d v="2024-01-15T20:30:00"/>
    <n v="0.87"/>
    <n v="2"/>
    <n v="11"/>
    <n v="0.46"/>
    <m/>
    <n v="1"/>
    <s v="Online"/>
    <n v="0.55537753569158754"/>
    <m/>
    <n v="195.99999999976717"/>
    <m/>
    <n v="322.9999999946449"/>
    <s v="الإثنين"/>
    <m/>
    <m/>
    <m/>
    <n v="-23.000000001629815"/>
    <n v="195.99999999976717"/>
  </r>
  <r>
    <s v="P100904"/>
    <s v="Oncology"/>
    <s v="Specialist Referral"/>
    <s v="Emergency"/>
    <d v="2024-01-08T00:00:00"/>
    <d v="2024-01-08T09:30:00"/>
    <d v="2024-01-08T09:19:00"/>
    <s v="Morning"/>
    <d v="2024-01-08T09:20:00"/>
    <d v="2024-01-08T09:21:00"/>
    <d v="2024-01-08T09:38:00"/>
    <d v="2024-01-08T09:50:00"/>
    <d v="2024-01-08T09:50:00"/>
    <d v="2024-01-08T11:12:00"/>
    <n v="0.68"/>
    <n v="4"/>
    <n v="3"/>
    <n v="0.2"/>
    <d v="1899-12-30T00:26:17"/>
    <n v="0"/>
    <s v="Walk-in"/>
    <n v="0.82357830618624894"/>
    <m/>
    <n v="18.999999999068677"/>
    <m/>
    <n v="113.00000000162981"/>
    <s v="الإثنين"/>
    <m/>
    <m/>
    <m/>
    <n v="-11.000000004423782"/>
    <n v="18.999999999068677"/>
  </r>
  <r>
    <s v="P100907"/>
    <s v="Oncology"/>
    <s v="Urgent Care"/>
    <s v="Scheduled"/>
    <d v="2024-02-23T00:00:00"/>
    <d v="2024-02-23T11:00:00"/>
    <d v="2024-02-23T10:24:00"/>
    <s v="Morning"/>
    <d v="2024-02-23T10:25:00"/>
    <d v="2024-02-23T10:34:00"/>
    <d v="2024-02-23T12:26:00"/>
    <d v="2024-02-23T12:44:00"/>
    <d v="2024-02-23T14:23:00"/>
    <d v="2024-02-23T14:32:00"/>
    <n v="0.43"/>
    <n v="6"/>
    <n v="5"/>
    <n v="0.31"/>
    <m/>
    <n v="1"/>
    <s v="Online"/>
    <n v="0.85672426669849588"/>
    <m/>
    <n v="121.99999999953434"/>
    <m/>
    <n v="248.00000000162981"/>
    <s v="الجمعة"/>
    <m/>
    <m/>
    <m/>
    <n v="-36.000000002095476"/>
    <n v="121.99999999953434"/>
  </r>
  <r>
    <s v="P100918"/>
    <s v="Oncology"/>
    <s v="New Patient"/>
    <s v="Scheduled"/>
    <d v="2024-01-06T00:00:00"/>
    <d v="2024-01-06T13:15:00"/>
    <d v="2024-01-06T13:20:00"/>
    <s v="Afternoon"/>
    <d v="2024-01-06T13:22:00"/>
    <d v="2024-01-06T13:29:00"/>
    <d v="2024-01-06T13:51:00"/>
    <d v="2024-01-06T13:58:00"/>
    <d v="2024-01-06T13:58:00"/>
    <d v="2024-01-06T15:14:00"/>
    <n v="0.64"/>
    <n v="6"/>
    <n v="4"/>
    <n v="0.49"/>
    <m/>
    <n v="1"/>
    <s v="Online"/>
    <n v="0.1500182346073351"/>
    <m/>
    <n v="30.99999999627471"/>
    <m/>
    <n v="114.00000000488944"/>
    <s v="السبت"/>
    <m/>
    <m/>
    <m/>
    <n v="4.9999999953433871"/>
    <n v="30.99999999627471"/>
  </r>
  <r>
    <s v="P100923"/>
    <s v="Oncology"/>
    <s v="New Patient"/>
    <s v="Scheduled"/>
    <d v="2024-01-11T00:00:00"/>
    <d v="2024-01-11T16:45:00"/>
    <d v="2024-01-11T16:59:00"/>
    <s v="Afternoon"/>
    <d v="2024-01-11T17:00:00"/>
    <d v="2024-01-11T17:10:00"/>
    <d v="2024-01-11T17:19:00"/>
    <d v="2024-01-11T17:38:00"/>
    <d v="2024-01-11T18:13:00"/>
    <d v="2024-01-11T18:20:00"/>
    <n v="0.51"/>
    <n v="6"/>
    <n v="7"/>
    <n v="0.44"/>
    <m/>
    <n v="1"/>
    <s v="Online"/>
    <n v="0.7590120643602577"/>
    <m/>
    <n v="20.000000002328306"/>
    <m/>
    <n v="81.000000002095476"/>
    <s v="الخميس"/>
    <m/>
    <m/>
    <m/>
    <n v="14.00000000372529"/>
    <n v="20.000000002328306"/>
  </r>
  <r>
    <s v="P100925"/>
    <s v="Oncology"/>
    <s v="Specialist Referral"/>
    <s v="Emergency"/>
    <d v="2024-02-15T00:00:00"/>
    <d v="2024-02-15T11:45:00"/>
    <d v="2024-02-15T10:57:00"/>
    <s v="Morning"/>
    <d v="2024-02-15T11:01:00"/>
    <d v="2024-02-15T11:05:00"/>
    <d v="2024-02-15T11:22:00"/>
    <d v="2024-02-15T11:44:00"/>
    <d v="2024-02-15T13:08:00"/>
    <d v="2024-02-15T13:18:00"/>
    <n v="0.66"/>
    <n v="7"/>
    <n v="6"/>
    <n v="0.34"/>
    <d v="1899-12-30T00:05:42"/>
    <n v="0"/>
    <s v="Walk-in"/>
    <n v="0.9864003466634772"/>
    <m/>
    <n v="24.999999997671694"/>
    <m/>
    <n v="140.99999999860302"/>
    <s v="الخميس"/>
    <m/>
    <m/>
    <m/>
    <n v="-47.999999999301508"/>
    <n v="24.999999997671694"/>
  </r>
  <r>
    <s v="P100930"/>
    <s v="Oncology"/>
    <s v="Urgent Care"/>
    <s v="Scheduled"/>
    <d v="2024-03-01T00:00:00"/>
    <d v="2024-03-01T12:30:00"/>
    <d v="2024-03-01T12:13:00"/>
    <s v="Afternoon"/>
    <d v="2024-03-01T12:17:00"/>
    <d v="2024-03-01T12:21:00"/>
    <d v="2024-03-01T12:52:00"/>
    <d v="2024-03-01T13:01:00"/>
    <d v="2024-03-01T13:01:00"/>
    <d v="2024-03-01T14:28:00"/>
    <n v="0.77"/>
    <n v="4"/>
    <n v="5"/>
    <n v="0.12"/>
    <m/>
    <n v="1"/>
    <s v="Online"/>
    <n v="0.7184479245491765"/>
    <m/>
    <n v="39.000000001396984"/>
    <m/>
    <n v="135"/>
    <s v="الجمعة"/>
    <m/>
    <m/>
    <m/>
    <n v="-17.000000003026798"/>
    <n v="39.000000001396984"/>
  </r>
  <r>
    <s v="P100937"/>
    <s v="Oncology"/>
    <s v="Follow-up"/>
    <s v="Scheduled"/>
    <d v="2024-01-26T00:00:00"/>
    <d v="2024-01-26T09:00:00"/>
    <d v="2024-01-26T08:34:00"/>
    <s v="Morning"/>
    <d v="2024-01-26T08:37:00"/>
    <d v="2024-01-26T08:42:00"/>
    <d v="2024-01-26T09:30:00"/>
    <d v="2024-01-26T10:01:00"/>
    <d v="2024-01-26T10:28:00"/>
    <d v="2024-01-26T10:36:00"/>
    <n v="0.33"/>
    <n v="8"/>
    <n v="10"/>
    <n v="0.2"/>
    <m/>
    <n v="1"/>
    <s v="Online"/>
    <n v="0.36607473062749363"/>
    <m/>
    <n v="56.000000004423782"/>
    <m/>
    <n v="121.99999999953434"/>
    <s v="الجمعة"/>
    <m/>
    <m/>
    <m/>
    <n v="-26.000000000931323"/>
    <n v="56.000000004423782"/>
  </r>
  <r>
    <s v="P100974"/>
    <s v="Oncology"/>
    <s v="Urgent Care"/>
    <s v="Scheduled"/>
    <d v="2024-01-20T00:00:00"/>
    <d v="2024-01-20T13:00:00"/>
    <d v="2024-01-20T12:59:00"/>
    <s v="Afternoon"/>
    <d v="2024-01-20T13:01:00"/>
    <d v="2024-01-20T13:08:00"/>
    <d v="2024-01-20T14:26:00"/>
    <d v="2024-01-20T14:35:00"/>
    <d v="2024-01-20T15:16:00"/>
    <d v="2024-01-20T16:27:00"/>
    <n v="0.75"/>
    <n v="7"/>
    <n v="8"/>
    <n v="0.26"/>
    <m/>
    <n v="1"/>
    <s v="Online"/>
    <n v="0.94454609085462915"/>
    <m/>
    <n v="87.000000000698492"/>
    <m/>
    <n v="207.9999999969732"/>
    <s v="السبت"/>
    <m/>
    <m/>
    <m/>
    <n v="-0.99999999278225005"/>
    <n v="87.000000000698492"/>
  </r>
  <r>
    <s v="P100990"/>
    <s v="Oncology"/>
    <s v="Follow-up"/>
    <s v="Walk-in"/>
    <d v="2024-02-27T00:00:00"/>
    <d v="2024-02-27T10:45:00"/>
    <d v="2024-02-27T10:46:00"/>
    <s v="Morning"/>
    <d v="2024-02-27T10:50:00"/>
    <d v="2024-02-27T11:02:00"/>
    <d v="2024-02-27T11:57:00"/>
    <d v="2024-02-27T12:37:00"/>
    <d v="2024-02-27T13:05:00"/>
    <d v="2024-02-27T13:18:00"/>
    <n v="0.32"/>
    <n v="5"/>
    <n v="12"/>
    <n v="0.33"/>
    <d v="1899-12-30T00:52:16"/>
    <n v="0"/>
    <s v="Walk-in"/>
    <n v="0.77410623664142453"/>
    <m/>
    <n v="71.000000000931323"/>
    <m/>
    <n v="152.0000000030268"/>
    <s v="الثلاثاء"/>
    <m/>
    <m/>
    <m/>
    <n v="1.000000003259629"/>
    <n v="71.000000000931323"/>
  </r>
  <r>
    <s v="P100996"/>
    <s v="Oncology"/>
    <s v="Follow-up"/>
    <s v="Scheduled"/>
    <d v="2024-03-26T00:00:00"/>
    <d v="2024-03-26T11:30:00"/>
    <d v="2024-03-26T11:18:00"/>
    <s v="Morning"/>
    <d v="2024-03-26T11:20:00"/>
    <d v="2024-03-26T11:28:00"/>
    <d v="2024-03-26T13:02:00"/>
    <d v="2024-03-26T13:16:00"/>
    <d v="2024-03-26T13:16:00"/>
    <d v="2024-03-26T13:22:00"/>
    <n v="0.6"/>
    <n v="8"/>
    <n v="10"/>
    <n v="0.21"/>
    <m/>
    <n v="1"/>
    <s v="Online"/>
    <n v="0.71446823057979825"/>
    <m/>
    <n v="104.00000000372529"/>
    <m/>
    <n v="123.99999999557622"/>
    <s v="الثلاثاء"/>
    <m/>
    <m/>
    <m/>
    <n v="-11.999999997206032"/>
    <n v="104.00000000372529"/>
  </r>
  <r>
    <s v="P100007"/>
    <s v="Orthopedics"/>
    <s v="Urgent Care"/>
    <s v="Scheduled"/>
    <d v="2024-02-13T00:00:00"/>
    <d v="2024-02-13T10:00:00"/>
    <d v="2024-02-13T09:59:00"/>
    <s v="Morning"/>
    <d v="2024-02-13T10:04:00"/>
    <d v="2024-02-13T10:14:00"/>
    <d v="2024-02-13T11:28:00"/>
    <d v="2024-02-13T11:40:00"/>
    <d v="2024-02-13T12:11:00"/>
    <d v="2024-02-13T12:53:00"/>
    <n v="0.54"/>
    <n v="6"/>
    <n v="5"/>
    <n v="0.39"/>
    <m/>
    <n v="1"/>
    <s v="Online"/>
    <n v="0.73908275489163444"/>
    <m/>
    <n v="88.999999996740371"/>
    <m/>
    <n v="174.00000000139698"/>
    <s v="الثلاثاء"/>
    <m/>
    <m/>
    <m/>
    <n v="-0.99999999278225005"/>
    <n v="88.999999996740371"/>
  </r>
  <r>
    <s v="P100019"/>
    <s v="Orthopedics"/>
    <s v="Urgent Care"/>
    <s v="Emergency"/>
    <d v="2024-02-02T00:00:00"/>
    <d v="2024-02-02T11:30:00"/>
    <d v="2024-02-02T11:20:00"/>
    <s v="Morning"/>
    <d v="2024-02-02T11:24:00"/>
    <d v="2024-02-02T11:34:00"/>
    <d v="2024-02-02T12:35:00"/>
    <d v="2024-02-02T12:51:00"/>
    <d v="2024-02-02T12:51:00"/>
    <d v="2024-02-02T13:00:00"/>
    <n v="0.79"/>
    <n v="5"/>
    <n v="14"/>
    <n v="0.17"/>
    <d v="1899-12-30T00:29:46"/>
    <n v="0"/>
    <s v="Walk-in"/>
    <n v="0.32168726541623727"/>
    <m/>
    <n v="75.00000000349246"/>
    <m/>
    <n v="100.00000000116415"/>
    <s v="الجمعة"/>
    <m/>
    <m/>
    <m/>
    <n v="-10.000000001164153"/>
    <n v="75.00000000349246"/>
  </r>
  <r>
    <s v="P100039"/>
    <s v="Orthopedics"/>
    <s v="Urgent Care"/>
    <s v="Walk-in"/>
    <d v="2024-01-06T00:00:00"/>
    <d v="2024-01-06T16:30:00"/>
    <d v="2024-01-06T16:25:00"/>
    <s v="Afternoon"/>
    <d v="2024-01-06T16:29:00"/>
    <d v="2024-01-06T16:36:00"/>
    <d v="2024-01-06T19:00:00"/>
    <d v="2024-01-06T19:05:00"/>
    <d v="2024-01-06T19:05:00"/>
    <d v="2024-01-06T19:13:00"/>
    <n v="0.5"/>
    <n v="4"/>
    <n v="10"/>
    <n v="0.49"/>
    <d v="1899-12-30T00:27:53"/>
    <n v="0"/>
    <s v="Walk-in"/>
    <n v="0.92279016791383628"/>
    <m/>
    <n v="154.99999999185093"/>
    <m/>
    <n v="167.99999999231659"/>
    <s v="السبت"/>
    <m/>
    <m/>
    <m/>
    <n v="-4.9999999953433871"/>
    <n v="154.99999999185093"/>
  </r>
  <r>
    <s v="P100044"/>
    <s v="Orthopedics"/>
    <s v="Follow-up"/>
    <s v="Scheduled"/>
    <d v="2024-01-01T00:00:00"/>
    <d v="2024-01-01T09:00:00"/>
    <d v="2024-01-01T09:11:00"/>
    <s v="Morning"/>
    <d v="2024-01-01T09:13:00"/>
    <d v="2024-01-01T09:27:00"/>
    <d v="2024-01-01T09:53:00"/>
    <d v="2024-01-01T10:12:00"/>
    <d v="2024-01-01T10:44:00"/>
    <d v="2024-01-01T12:40:00"/>
    <n v="0.74"/>
    <n v="4"/>
    <n v="8"/>
    <n v="0.31"/>
    <m/>
    <n v="1"/>
    <s v="Online"/>
    <n v="0.53569785886244947"/>
    <m/>
    <n v="42.000000000698492"/>
    <m/>
    <n v="209.00000000023283"/>
    <s v="الإثنين"/>
    <m/>
    <m/>
    <m/>
    <n v="11.000000004423782"/>
    <n v="42.000000000698492"/>
  </r>
  <r>
    <s v="P100068"/>
    <s v="Orthopedics"/>
    <s v="Follow-up"/>
    <s v="Scheduled"/>
    <d v="2024-03-27T00:00:00"/>
    <d v="2024-03-27T14:15:00"/>
    <d v="2024-03-27T13:46:00"/>
    <s v="Afternoon"/>
    <d v="2024-03-27T13:49:00"/>
    <d v="2024-03-27T13:54:00"/>
    <d v="2024-03-27T14:39:00"/>
    <d v="2024-03-27T14:55:00"/>
    <d v="2024-03-27T14:55:00"/>
    <d v="2024-03-27T15:03:00"/>
    <n v="0.65"/>
    <n v="3"/>
    <n v="3"/>
    <n v="0.43"/>
    <m/>
    <n v="1"/>
    <s v="Online"/>
    <n v="0.22753794519795301"/>
    <m/>
    <n v="53.000000005122274"/>
    <m/>
    <n v="76.999999999534339"/>
    <s v="الأربعاء"/>
    <m/>
    <m/>
    <m/>
    <n v="-29.000000000232831"/>
    <n v="53.000000005122274"/>
  </r>
  <r>
    <s v="P100080"/>
    <s v="Orthopedics"/>
    <s v="Follow-up"/>
    <s v="Scheduled"/>
    <d v="2024-01-08T00:00:00"/>
    <d v="2024-01-08T08:00:00"/>
    <d v="2024-01-08T07:30:00"/>
    <s v="Morning"/>
    <d v="2024-01-08T07:32:00"/>
    <d v="2024-01-08T07:40:00"/>
    <d v="2024-01-08T08:13:00"/>
    <d v="2024-01-08T08:32:00"/>
    <d v="2024-01-08T09:14:00"/>
    <d v="2024-01-08T10:12:00"/>
    <n v="0.7"/>
    <n v="2"/>
    <n v="4"/>
    <n v="0.47"/>
    <m/>
    <n v="1"/>
    <s v="Online"/>
    <n v="0.10654494581234542"/>
    <m/>
    <n v="43.000000003958121"/>
    <m/>
    <n v="162.00000000419095"/>
    <s v="الإثنين"/>
    <m/>
    <m/>
    <m/>
    <n v="-30.00000000349246"/>
    <n v="43.000000003958121"/>
  </r>
  <r>
    <s v="P100087"/>
    <s v="Orthopedics"/>
    <s v="Specialist Referral"/>
    <s v="Walk-in"/>
    <d v="2024-02-04T00:00:00"/>
    <d v="2024-02-04T11:15:00"/>
    <d v="2024-02-04T11:14:00"/>
    <s v="Morning"/>
    <d v="2024-02-04T11:17:00"/>
    <d v="2024-02-04T11:19:00"/>
    <d v="2024-02-04T11:37:00"/>
    <d v="2024-02-04T11:47:00"/>
    <d v="2024-02-04T12:19:00"/>
    <d v="2024-02-04T12:28:00"/>
    <n v="0.94"/>
    <n v="4"/>
    <n v="5"/>
    <n v="0.31"/>
    <d v="1899-12-30T00:17:10"/>
    <n v="0"/>
    <s v="Walk-in"/>
    <n v="0.81328406738628367"/>
    <m/>
    <n v="23.000000001629815"/>
    <m/>
    <n v="74.000000000232831"/>
    <s v="الأحد"/>
    <m/>
    <m/>
    <m/>
    <n v="-1.000000003259629"/>
    <n v="23.000000001629815"/>
  </r>
  <r>
    <s v="P100097"/>
    <s v="Orthopedics"/>
    <s v="New Patient"/>
    <s v="Emergency"/>
    <d v="2024-03-11T00:00:00"/>
    <d v="2024-03-11T13:45:00"/>
    <d v="2024-03-11T14:14:00"/>
    <s v="Afternoon"/>
    <d v="2024-03-11T14:15:00"/>
    <d v="2024-03-11T14:16:00"/>
    <d v="2024-03-11T15:01:00"/>
    <d v="2024-03-11T15:08:00"/>
    <d v="2024-03-11T16:05:00"/>
    <d v="2024-03-11T16:11:00"/>
    <n v="0.65"/>
    <n v="7"/>
    <n v="10"/>
    <n v="0.28999999999999998"/>
    <d v="1899-12-30T00:18:42"/>
    <n v="0"/>
    <s v="Walk-in"/>
    <n v="0.74384664689615165"/>
    <m/>
    <n v="47.000000006519258"/>
    <m/>
    <n v="117.00000000419095"/>
    <s v="الإثنين"/>
    <m/>
    <m/>
    <m/>
    <n v="29.000000000232831"/>
    <n v="47.000000006519258"/>
  </r>
  <r>
    <s v="P100119"/>
    <s v="Orthopedics"/>
    <s v="Specialist Referral"/>
    <s v="Scheduled"/>
    <d v="2024-03-27T00:00:00"/>
    <d v="2024-03-27T15:30:00"/>
    <d v="2024-03-27T15:24:00"/>
    <s v="Afternoon"/>
    <d v="2024-03-27T15:27:00"/>
    <d v="2024-03-27T15:36:00"/>
    <d v="2024-03-27T16:40:00"/>
    <d v="2024-03-27T17:02:00"/>
    <d v="2024-03-27T17:40:00"/>
    <d v="2024-03-27T17:57:00"/>
    <n v="0.79"/>
    <n v="7"/>
    <n v="3"/>
    <n v="0.49"/>
    <m/>
    <n v="1"/>
    <s v="Online"/>
    <n v="0.86409485421680177"/>
    <m/>
    <n v="75.99999999627471"/>
    <m/>
    <n v="152.99999999580905"/>
    <s v="الأربعاء"/>
    <m/>
    <m/>
    <m/>
    <n v="-5.9999999986030161"/>
    <n v="75.99999999627471"/>
  </r>
  <r>
    <s v="P100157"/>
    <s v="Orthopedics"/>
    <s v="Specialist Referral"/>
    <s v="Scheduled"/>
    <d v="2024-03-18T00:00:00"/>
    <d v="2024-03-18T16:00:00"/>
    <d v="2024-03-18T15:58:00"/>
    <s v="Afternoon"/>
    <d v="2024-03-18T16:02:00"/>
    <d v="2024-03-18T16:13:00"/>
    <d v="2024-03-18T18:39:00"/>
    <d v="2024-03-18T18:54:00"/>
    <d v="2024-03-18T21:33:00"/>
    <d v="2024-03-18T21:41:00"/>
    <n v="0.59"/>
    <n v="2"/>
    <n v="14"/>
    <n v="0.39"/>
    <m/>
    <n v="1"/>
    <s v="Online"/>
    <n v="0.92215003296622644"/>
    <m/>
    <n v="161.00000000093132"/>
    <m/>
    <n v="342.9999999969732"/>
    <s v="الإثنين"/>
    <m/>
    <m/>
    <m/>
    <n v="-1.9999999960418791"/>
    <n v="161.00000000093132"/>
  </r>
  <r>
    <s v="P100167"/>
    <s v="Orthopedics"/>
    <s v="Urgent Care"/>
    <s v="Walk-in"/>
    <d v="2024-03-22T00:00:00"/>
    <d v="2024-03-22T16:30:00"/>
    <d v="2024-03-22T16:02:00"/>
    <s v="Afternoon"/>
    <d v="2024-03-22T16:03:00"/>
    <d v="2024-03-22T16:14:00"/>
    <d v="2024-03-22T17:22:00"/>
    <d v="2024-03-22T17:45:00"/>
    <d v="2024-03-22T18:16:00"/>
    <d v="2024-03-22T20:00:00"/>
    <n v="0.79"/>
    <n v="2"/>
    <n v="11"/>
    <n v="0.23"/>
    <d v="1899-12-30T00:08:54"/>
    <n v="0"/>
    <s v="Walk-in"/>
    <n v="0.44535063690200216"/>
    <m/>
    <n v="79.999999998835847"/>
    <m/>
    <n v="238.00000000046566"/>
    <s v="الجمعة"/>
    <m/>
    <m/>
    <m/>
    <n v="-27.999999996973202"/>
    <n v="79.999999998835847"/>
  </r>
  <r>
    <s v="P100188"/>
    <s v="Orthopedics"/>
    <s v="New Patient"/>
    <s v="Walk-in"/>
    <d v="2024-01-23T00:00:00"/>
    <d v="2024-01-23T15:00:00"/>
    <d v="2024-01-23T14:57:00"/>
    <s v="Afternoon"/>
    <d v="2024-01-23T15:00:00"/>
    <d v="2024-01-23T15:08:00"/>
    <d v="2024-01-23T16:17:00"/>
    <d v="2024-01-23T16:38:00"/>
    <d v="2024-01-23T16:38:00"/>
    <d v="2024-01-23T16:46:00"/>
    <n v="0.38"/>
    <n v="5"/>
    <n v="12"/>
    <n v="0.36"/>
    <d v="1899-12-30T00:06:50"/>
    <n v="0"/>
    <s v="Walk-in"/>
    <n v="0.32185417098630764"/>
    <m/>
    <n v="79.999999998835847"/>
    <m/>
    <n v="108.99999999906868"/>
    <s v="الثلاثاء"/>
    <m/>
    <m/>
    <m/>
    <n v="-2.9999999993015081"/>
    <n v="79.999999998835847"/>
  </r>
  <r>
    <s v="P100191"/>
    <s v="Orthopedics"/>
    <s v="Specialist Referral"/>
    <s v="Scheduled"/>
    <d v="2024-01-04T00:00:00"/>
    <d v="2024-01-04T12:45:00"/>
    <d v="2024-01-04T12:19:00"/>
    <s v="Afternoon"/>
    <d v="2024-01-04T12:21:00"/>
    <d v="2024-01-04T12:23:00"/>
    <d v="2024-01-04T14:02:00"/>
    <d v="2024-01-04T14:23:00"/>
    <d v="2024-01-04T14:23:00"/>
    <d v="2024-01-04T14:32:00"/>
    <n v="0.5"/>
    <n v="4"/>
    <n v="4"/>
    <n v="0.15"/>
    <m/>
    <n v="1"/>
    <s v="Online"/>
    <n v="3.2927588250192596E-2"/>
    <m/>
    <n v="103.00000000046566"/>
    <m/>
    <n v="133.00000000395812"/>
    <s v="الخميس"/>
    <m/>
    <m/>
    <m/>
    <n v="-26.000000000931323"/>
    <n v="103.00000000046566"/>
  </r>
  <r>
    <s v="P100197"/>
    <s v="Orthopedics"/>
    <s v="Specialist Referral"/>
    <s v="Scheduled"/>
    <d v="2024-01-06T00:00:00"/>
    <d v="2024-01-06T10:15:00"/>
    <d v="2024-01-06T10:04:00"/>
    <s v="Morning"/>
    <d v="2024-01-06T10:08:00"/>
    <d v="2024-01-06T10:15:00"/>
    <d v="2024-01-06T12:17:00"/>
    <d v="2024-01-06T12:36:00"/>
    <d v="2024-01-06T13:57:00"/>
    <d v="2024-01-06T14:10:00"/>
    <n v="0.86"/>
    <n v="6"/>
    <n v="15"/>
    <n v="0.41"/>
    <m/>
    <n v="1"/>
    <s v="Online"/>
    <n v="0.19549250683923225"/>
    <m/>
    <n v="133.00000000395812"/>
    <m/>
    <n v="246.00000000558794"/>
    <s v="السبت"/>
    <m/>
    <m/>
    <m/>
    <n v="-11.000000004423782"/>
    <n v="133.00000000395812"/>
  </r>
  <r>
    <s v="P100198"/>
    <s v="Orthopedics"/>
    <s v="New Patient"/>
    <s v="Walk-in"/>
    <d v="2024-01-04T00:00:00"/>
    <d v="2024-01-04T08:15:00"/>
    <d v="2024-01-04T08:00:00"/>
    <s v="Morning"/>
    <d v="2024-01-04T08:04:00"/>
    <d v="2024-01-04T08:15:00"/>
    <d v="2024-01-04T08:25:00"/>
    <d v="2024-01-04T08:37:00"/>
    <d v="2024-01-04T08:37:00"/>
    <d v="2024-01-04T08:59:00"/>
    <n v="0.85"/>
    <n v="2"/>
    <n v="8"/>
    <n v="0.42"/>
    <d v="1899-12-30T00:07:00"/>
    <n v="0"/>
    <s v="Walk-in"/>
    <n v="0.42547308545619889"/>
    <m/>
    <n v="24.999999997671694"/>
    <m/>
    <n v="58.999999993247911"/>
    <s v="الخميس"/>
    <m/>
    <m/>
    <m/>
    <n v="-14.99999999650754"/>
    <n v="24.999999997671694"/>
  </r>
  <r>
    <s v="P100213"/>
    <s v="Orthopedics"/>
    <s v="Follow-up"/>
    <s v="Emergency"/>
    <d v="2024-01-28T00:00:00"/>
    <d v="2024-01-28T09:45:00"/>
    <d v="2024-01-28T09:38:00"/>
    <s v="Morning"/>
    <d v="2024-01-28T09:41:00"/>
    <d v="2024-01-28T09:44:00"/>
    <d v="2024-01-28T11:02:00"/>
    <d v="2024-01-28T11:27:00"/>
    <d v="2024-01-28T11:50:00"/>
    <d v="2024-01-28T13:29:00"/>
    <n v="0.52"/>
    <n v="2"/>
    <n v="4"/>
    <n v="0.36"/>
    <d v="1899-12-30T00:48:02"/>
    <n v="0"/>
    <s v="Walk-in"/>
    <n v="0.99379442897359771"/>
    <m/>
    <n v="84.000000001396984"/>
    <m/>
    <n v="230.99999999860302"/>
    <s v="الأحد"/>
    <m/>
    <m/>
    <m/>
    <n v="-7.0000000018626451"/>
    <n v="84.000000001396984"/>
  </r>
  <r>
    <s v="P100221"/>
    <s v="Orthopedics"/>
    <s v="New Patient"/>
    <s v="Scheduled"/>
    <d v="2024-01-19T00:00:00"/>
    <d v="2024-01-19T14:15:00"/>
    <d v="2024-01-19T14:06:00"/>
    <s v="Afternoon"/>
    <d v="2024-01-19T14:09:00"/>
    <d v="2024-01-19T14:12:00"/>
    <d v="2024-01-19T15:30:00"/>
    <d v="2024-01-19T15:41:00"/>
    <d v="2024-01-19T15:41:00"/>
    <d v="2024-01-19T17:15:00"/>
    <n v="0.78"/>
    <n v="6"/>
    <n v="7"/>
    <n v="0.25"/>
    <m/>
    <n v="1"/>
    <s v="Online"/>
    <n v="0.39896036030593218"/>
    <m/>
    <n v="84.000000001396984"/>
    <m/>
    <n v="188.99999999790452"/>
    <s v="الجمعة"/>
    <m/>
    <m/>
    <m/>
    <n v="-8.9999999979045242"/>
    <n v="84.000000001396984"/>
  </r>
  <r>
    <s v="P100239"/>
    <s v="Orthopedics"/>
    <s v="Specialist Referral"/>
    <s v="Scheduled"/>
    <d v="2024-01-29T00:00:00"/>
    <d v="2024-01-29T11:30:00"/>
    <d v="2024-01-29T11:03:00"/>
    <s v="Morning"/>
    <d v="2024-01-29T11:06:00"/>
    <d v="2024-01-29T11:14:00"/>
    <d v="2024-01-29T11:58:00"/>
    <d v="2024-01-29T12:19:00"/>
    <d v="2024-01-29T14:37:00"/>
    <d v="2024-01-29T14:47:00"/>
    <n v="0.88"/>
    <n v="2"/>
    <n v="12"/>
    <n v="0.39"/>
    <m/>
    <n v="1"/>
    <s v="Online"/>
    <n v="3.4401050782483344E-2"/>
    <m/>
    <n v="55.000000001164153"/>
    <m/>
    <n v="223.99999999674037"/>
    <s v="الإثنين"/>
    <m/>
    <m/>
    <m/>
    <n v="-26.999999993713573"/>
    <n v="55.000000001164153"/>
  </r>
  <r>
    <s v="P100254"/>
    <s v="Orthopedics"/>
    <s v="Specialist Referral"/>
    <s v="Emergency"/>
    <d v="2024-03-10T00:00:00"/>
    <d v="2024-03-10T15:15:00"/>
    <d v="2024-03-10T15:28:00"/>
    <s v="Afternoon"/>
    <d v="2024-03-10T15:33:00"/>
    <d v="2024-03-10T15:40:00"/>
    <d v="2024-03-10T16:58:00"/>
    <d v="2024-03-10T17:03:00"/>
    <d v="2024-03-10T17:03:00"/>
    <d v="2024-03-10T18:40:00"/>
    <n v="0.93"/>
    <n v="6"/>
    <n v="4"/>
    <n v="0.37"/>
    <d v="1899-12-30T00:35:35"/>
    <n v="0"/>
    <s v="Walk-in"/>
    <n v="5.0476173857827433E-2"/>
    <m/>
    <n v="90"/>
    <m/>
    <n v="192.00000000768341"/>
    <s v="الأحد"/>
    <m/>
    <m/>
    <m/>
    <n v="13.000000000465661"/>
    <n v="90"/>
  </r>
  <r>
    <s v="P100256"/>
    <s v="Orthopedics"/>
    <s v="Urgent Care"/>
    <s v="Scheduled"/>
    <d v="2024-01-22T00:00:00"/>
    <d v="2024-01-22T10:30:00"/>
    <d v="2024-01-22T09:48:00"/>
    <s v="Morning"/>
    <d v="2024-01-22T09:52:00"/>
    <d v="2024-01-22T10:03:00"/>
    <d v="2024-01-22T10:58:00"/>
    <d v="2024-01-22T11:20:00"/>
    <d v="2024-01-22T11:50:00"/>
    <d v="2024-01-22T13:57:00"/>
    <n v="0.31"/>
    <n v="5"/>
    <n v="14"/>
    <n v="0.33"/>
    <m/>
    <n v="1"/>
    <s v="Online"/>
    <n v="0.7890928023085495"/>
    <m/>
    <n v="69.999999997671694"/>
    <m/>
    <n v="249.00000000488944"/>
    <s v="الإثنين"/>
    <m/>
    <m/>
    <m/>
    <n v="-42.000000000698492"/>
    <n v="69.999999997671694"/>
  </r>
  <r>
    <s v="P100263"/>
    <s v="Orthopedics"/>
    <s v="New Patient"/>
    <s v="Scheduled"/>
    <d v="2024-03-22T00:00:00"/>
    <d v="2024-03-22T09:00:00"/>
    <d v="2024-03-22T08:47:00"/>
    <s v="Morning"/>
    <d v="2024-03-22T08:52:00"/>
    <d v="2024-03-22T08:59:00"/>
    <d v="2024-03-22T09:06:00"/>
    <d v="2024-03-22T09:20:00"/>
    <d v="2024-03-22T10:41:00"/>
    <d v="2024-03-22T11:32:00"/>
    <n v="0.41"/>
    <n v="2"/>
    <n v="11"/>
    <n v="0.33"/>
    <m/>
    <n v="1"/>
    <s v="Online"/>
    <n v="0.16108660097341509"/>
    <m/>
    <n v="18.999999999068677"/>
    <m/>
    <n v="165.00000000349246"/>
    <s v="الجمعة"/>
    <m/>
    <m/>
    <m/>
    <n v="-13.000000000465661"/>
    <n v="18.999999999068677"/>
  </r>
  <r>
    <s v="P100265"/>
    <s v="Orthopedics"/>
    <s v="Follow-up"/>
    <s v="Scheduled"/>
    <d v="2024-03-02T00:00:00"/>
    <d v="2024-03-02T09:45:00"/>
    <d v="2024-03-02T09:53:00"/>
    <s v="Morning"/>
    <d v="2024-03-02T09:57:00"/>
    <d v="2024-03-02T10:05:00"/>
    <d v="2024-03-02T12:54:00"/>
    <d v="2024-03-02T13:13:00"/>
    <d v="2024-03-02T13:13:00"/>
    <d v="2024-03-02T15:12:00"/>
    <n v="0.7"/>
    <n v="6"/>
    <n v="5"/>
    <n v="0.26"/>
    <m/>
    <n v="1"/>
    <s v="Online"/>
    <n v="0.2432084257573025"/>
    <m/>
    <n v="180.99999999278225"/>
    <m/>
    <n v="318.99999999208376"/>
    <s v="السبت"/>
    <m/>
    <m/>
    <m/>
    <n v="8.0000000051222742"/>
    <n v="180.99999999278225"/>
  </r>
  <r>
    <s v="P100285"/>
    <s v="Orthopedics"/>
    <s v="Follow-up"/>
    <s v="Walk-in"/>
    <d v="2024-03-25T00:00:00"/>
    <d v="2024-03-25T13:15:00"/>
    <d v="2024-03-25T13:22:00"/>
    <s v="Afternoon"/>
    <d v="2024-03-25T13:26:00"/>
    <d v="2024-03-25T13:32:00"/>
    <d v="2024-03-25T13:39:00"/>
    <d v="2024-03-25T14:06:00"/>
    <d v="2024-03-25T15:11:00"/>
    <d v="2024-03-25T15:32:00"/>
    <n v="0.5"/>
    <n v="8"/>
    <n v="7"/>
    <n v="0.25"/>
    <d v="1899-12-30T00:31:02"/>
    <n v="0"/>
    <s v="Walk-in"/>
    <n v="0.52678260607936467"/>
    <m/>
    <n v="17.000000003026798"/>
    <m/>
    <n v="130.00000000465661"/>
    <s v="الإثنين"/>
    <m/>
    <m/>
    <m/>
    <n v="6.9999999913852662"/>
    <n v="17.000000003026798"/>
  </r>
  <r>
    <s v="P100296"/>
    <s v="Orthopedics"/>
    <s v="Follow-up"/>
    <s v="Scheduled"/>
    <d v="2024-01-23T00:00:00"/>
    <d v="2024-01-23T13:15:00"/>
    <d v="2024-01-23T12:31:00"/>
    <s v="Afternoon"/>
    <d v="2024-01-23T12:32:00"/>
    <d v="2024-01-23T12:40:00"/>
    <d v="2024-01-23T14:31:00"/>
    <d v="2024-01-23T14:44:00"/>
    <d v="2024-01-23T14:44:00"/>
    <d v="2024-01-23T14:48:00"/>
    <n v="0.56999999999999995"/>
    <n v="4"/>
    <n v="3"/>
    <n v="0.33"/>
    <m/>
    <n v="1"/>
    <s v="Online"/>
    <n v="0.86432253273750947"/>
    <m/>
    <n v="120.00000000349246"/>
    <m/>
    <n v="137.00000000651926"/>
    <s v="الثلاثاء"/>
    <m/>
    <m/>
    <m/>
    <n v="-44.00000000721775"/>
    <n v="120.00000000349246"/>
  </r>
  <r>
    <s v="P100301"/>
    <s v="Orthopedics"/>
    <s v="Follow-up"/>
    <s v="Scheduled"/>
    <d v="2024-02-21T00:00:00"/>
    <d v="2024-02-21T10:15:00"/>
    <d v="2024-02-21T10:15:00"/>
    <s v="Morning"/>
    <d v="2024-02-21T10:19:00"/>
    <d v="2024-02-21T10:30:00"/>
    <d v="2024-02-21T10:53:00"/>
    <d v="2024-02-21T11:21:00"/>
    <d v="2024-02-21T12:05:00"/>
    <d v="2024-02-21T12:52:00"/>
    <n v="0.39"/>
    <n v="6"/>
    <n v="15"/>
    <n v="0.11"/>
    <m/>
    <n v="1"/>
    <s v="Online"/>
    <n v="8.2959804711718044E-2"/>
    <m/>
    <n v="37.999999998137355"/>
    <m/>
    <n v="156.99999999837019"/>
    <s v="الأربعاء"/>
    <m/>
    <m/>
    <m/>
    <n v="0"/>
    <n v="37.999999998137355"/>
  </r>
  <r>
    <s v="P100325"/>
    <s v="Orthopedics"/>
    <s v="Specialist Referral"/>
    <s v="Scheduled"/>
    <d v="2024-01-23T00:00:00"/>
    <d v="2024-01-23T10:15:00"/>
    <d v="2024-01-23T10:28:00"/>
    <s v="Morning"/>
    <d v="2024-01-23T10:31:00"/>
    <d v="2024-01-23T10:37:00"/>
    <d v="2024-01-23T11:20:00"/>
    <d v="2024-01-23T11:34:00"/>
    <d v="2024-01-23T11:58:00"/>
    <d v="2024-01-23T12:44:00"/>
    <n v="0.6"/>
    <n v="7"/>
    <n v="8"/>
    <n v="0.12"/>
    <m/>
    <n v="1"/>
    <s v="Online"/>
    <n v="0.24399165091629704"/>
    <m/>
    <n v="51.999999991385266"/>
    <m/>
    <n v="135.99999999278225"/>
    <s v="الثلاثاء"/>
    <m/>
    <m/>
    <m/>
    <n v="13.000000000465661"/>
    <n v="51.999999991385266"/>
  </r>
  <r>
    <s v="P100326"/>
    <s v="Orthopedics"/>
    <s v="Follow-up"/>
    <s v="Scheduled"/>
    <d v="2024-03-20T00:00:00"/>
    <d v="2024-03-20T09:15:00"/>
    <d v="2024-03-20T08:53:00"/>
    <s v="Morning"/>
    <d v="2024-03-20T08:56:00"/>
    <d v="2024-03-20T08:59:00"/>
    <d v="2024-03-20T09:12:00"/>
    <d v="2024-03-20T09:26:00"/>
    <d v="2024-03-20T09:46:00"/>
    <d v="2024-03-20T10:06:00"/>
    <n v="0.71"/>
    <n v="3"/>
    <n v="13"/>
    <n v="0.38"/>
    <m/>
    <n v="1"/>
    <s v="Online"/>
    <n v="0.24607722967024803"/>
    <m/>
    <n v="18.999999999068677"/>
    <m/>
    <n v="72.999999996973202"/>
    <s v="الأربعاء"/>
    <m/>
    <m/>
    <m/>
    <n v="-21.999999998370185"/>
    <n v="18.999999999068677"/>
  </r>
  <r>
    <s v="P100334"/>
    <s v="Orthopedics"/>
    <s v="Specialist Referral"/>
    <s v="Scheduled"/>
    <d v="2024-01-09T00:00:00"/>
    <d v="2024-01-09T16:00:00"/>
    <d v="2024-01-09T15:45:00"/>
    <s v="Afternoon"/>
    <d v="2024-01-09T15:50:00"/>
    <d v="2024-01-09T15:56:00"/>
    <d v="2024-01-09T16:04:00"/>
    <d v="2024-01-09T16:23:00"/>
    <d v="2024-01-09T16:23:00"/>
    <d v="2024-01-09T18:05:00"/>
    <n v="0.92"/>
    <n v="3"/>
    <n v="9"/>
    <n v="0.37"/>
    <m/>
    <n v="1"/>
    <s v="Online"/>
    <n v="0.16980243656822502"/>
    <m/>
    <n v="18.999999999068677"/>
    <m/>
    <n v="139.99999999534339"/>
    <s v="الثلاثاء"/>
    <m/>
    <m/>
    <m/>
    <n v="-14.99999999650754"/>
    <n v="18.999999999068677"/>
  </r>
  <r>
    <s v="P100355"/>
    <s v="Orthopedics"/>
    <s v="Specialist Referral"/>
    <s v="Scheduled"/>
    <d v="2024-02-23T00:00:00"/>
    <d v="2024-02-23T09:45:00"/>
    <d v="2024-02-23T09:39:00"/>
    <s v="Morning"/>
    <d v="2024-02-23T09:44:00"/>
    <d v="2024-02-23T09:53:00"/>
    <d v="2024-02-23T10:04:00"/>
    <d v="2024-02-23T10:18:00"/>
    <d v="2024-02-23T10:18:00"/>
    <d v="2024-02-23T10:31:00"/>
    <n v="0.66"/>
    <n v="7"/>
    <n v="12"/>
    <n v="0.16"/>
    <m/>
    <n v="1"/>
    <s v="Online"/>
    <n v="0.965082084538333"/>
    <m/>
    <n v="24.999999997671694"/>
    <m/>
    <n v="52.000000001862645"/>
    <s v="الجمعة"/>
    <m/>
    <m/>
    <m/>
    <n v="-5.9999999986030161"/>
    <n v="24.999999997671694"/>
  </r>
  <r>
    <s v="P100367"/>
    <s v="Orthopedics"/>
    <s v="Specialist Referral"/>
    <s v="Walk-in"/>
    <d v="2024-01-26T00:00:00"/>
    <d v="2024-01-26T10:15:00"/>
    <d v="2024-01-26T09:43:00"/>
    <s v="Morning"/>
    <d v="2024-01-26T09:46:00"/>
    <d v="2024-01-26T09:47:00"/>
    <d v="2024-01-26T10:13:00"/>
    <d v="2024-01-26T10:18:00"/>
    <d v="2024-01-26T10:18:00"/>
    <d v="2024-01-26T11:50:00"/>
    <n v="0.36"/>
    <n v="3"/>
    <n v="12"/>
    <n v="0.28999999999999998"/>
    <d v="1899-12-30T00:47:15"/>
    <n v="0"/>
    <s v="Walk-in"/>
    <n v="0.77267301704360825"/>
    <m/>
    <n v="29.999999993015081"/>
    <m/>
    <n v="126.99999999487773"/>
    <s v="الجمعة"/>
    <m/>
    <m/>
    <m/>
    <n v="-31.999999999534339"/>
    <n v="29.999999993015081"/>
  </r>
  <r>
    <s v="P100371"/>
    <s v="Orthopedics"/>
    <s v="Specialist Referral"/>
    <s v="Scheduled"/>
    <d v="2024-01-04T00:00:00"/>
    <d v="2024-01-04T14:00:00"/>
    <d v="2024-01-04T14:27:00"/>
    <s v="Afternoon"/>
    <d v="2024-01-04T14:29:00"/>
    <d v="2024-01-04T14:37:00"/>
    <d v="2024-01-04T15:35:00"/>
    <d v="2024-01-04T15:53:00"/>
    <d v="2024-01-04T16:30:00"/>
    <d v="2024-01-04T16:37:00"/>
    <n v="0.53"/>
    <n v="5"/>
    <n v="9"/>
    <n v="0.12"/>
    <m/>
    <n v="1"/>
    <s v="Online"/>
    <n v="0.17364386220296602"/>
    <m/>
    <n v="68.000000001629815"/>
    <m/>
    <n v="130.00000000465661"/>
    <s v="الخميس"/>
    <m/>
    <m/>
    <m/>
    <n v="26.999999993713573"/>
    <n v="68.000000001629815"/>
  </r>
  <r>
    <s v="P100373"/>
    <s v="Orthopedics"/>
    <s v="Specialist Referral"/>
    <s v="Walk-in"/>
    <d v="2024-01-22T00:00:00"/>
    <d v="2024-01-22T12:15:00"/>
    <d v="2024-01-22T11:30:00"/>
    <s v="Morning"/>
    <d v="2024-01-22T11:34:00"/>
    <d v="2024-01-22T11:38:00"/>
    <d v="2024-01-22T11:52:00"/>
    <d v="2024-01-22T11:57:00"/>
    <d v="2024-01-22T12:38:00"/>
    <d v="2024-01-22T12:49:00"/>
    <n v="0.73"/>
    <n v="8"/>
    <n v="8"/>
    <n v="0.13"/>
    <d v="1899-12-30T00:33:56"/>
    <n v="0"/>
    <s v="Walk-in"/>
    <n v="0.66533053984507684"/>
    <m/>
    <n v="21.999999998370185"/>
    <m/>
    <n v="79.000000006053597"/>
    <s v="الإثنين"/>
    <m/>
    <m/>
    <m/>
    <n v="-45"/>
    <n v="21.999999998370185"/>
  </r>
  <r>
    <s v="P100379"/>
    <s v="Orthopedics"/>
    <s v="Urgent Care"/>
    <s v="Scheduled"/>
    <d v="2024-02-09T00:00:00"/>
    <d v="2024-02-09T11:30:00"/>
    <d v="2024-02-09T11:04:00"/>
    <s v="Morning"/>
    <d v="2024-02-09T11:06:00"/>
    <d v="2024-02-09T11:20:00"/>
    <d v="2024-02-09T11:46:00"/>
    <d v="2024-02-09T12:12:00"/>
    <d v="2024-02-09T12:44:00"/>
    <d v="2024-02-09T14:38:00"/>
    <n v="0.38"/>
    <n v="2"/>
    <n v="5"/>
    <n v="0.36"/>
    <m/>
    <n v="1"/>
    <s v="Online"/>
    <n v="0.68762910250920906"/>
    <m/>
    <n v="42.000000000698492"/>
    <m/>
    <n v="214.0000000060536"/>
    <s v="الجمعة"/>
    <m/>
    <m/>
    <m/>
    <n v="-26.000000000931323"/>
    <n v="42.000000000698492"/>
  </r>
  <r>
    <s v="P100391"/>
    <s v="Orthopedics"/>
    <s v="Follow-up"/>
    <s v="Emergency"/>
    <d v="2024-03-28T00:00:00"/>
    <d v="2024-03-28T09:00:00"/>
    <d v="2024-03-28T08:34:00"/>
    <s v="Morning"/>
    <d v="2024-03-28T08:36:00"/>
    <d v="2024-03-28T08:42:00"/>
    <d v="2024-03-28T08:47:00"/>
    <d v="2024-03-28T09:07:00"/>
    <d v="2024-03-28T09:07:00"/>
    <d v="2024-03-28T09:21:00"/>
    <n v="0.83"/>
    <n v="8"/>
    <n v="14"/>
    <n v="0.18"/>
    <d v="1899-12-30T00:37:48"/>
    <n v="0"/>
    <s v="Walk-in"/>
    <n v="0.61218999917376093"/>
    <m/>
    <n v="13.000000000465661"/>
    <m/>
    <n v="46.999999996041879"/>
    <s v="الخميس"/>
    <m/>
    <m/>
    <m/>
    <n v="-26.000000000931323"/>
    <n v="13.000000000465661"/>
  </r>
  <r>
    <s v="P100397"/>
    <s v="Orthopedics"/>
    <s v="Follow-up"/>
    <s v="Scheduled"/>
    <d v="2024-01-28T00:00:00"/>
    <d v="2024-01-28T12:15:00"/>
    <d v="2024-01-28T12:13:00"/>
    <s v="Afternoon"/>
    <d v="2024-01-28T12:16:00"/>
    <d v="2024-01-28T12:21:00"/>
    <d v="2024-01-28T12:40:00"/>
    <d v="2024-01-28T13:00:00"/>
    <d v="2024-01-28T13:00:00"/>
    <d v="2024-01-28T13:57:00"/>
    <n v="0.94"/>
    <n v="6"/>
    <n v="3"/>
    <n v="0.24"/>
    <m/>
    <n v="1"/>
    <s v="Online"/>
    <n v="0.42568162440144852"/>
    <m/>
    <n v="27.000000004190952"/>
    <m/>
    <n v="104.00000000372529"/>
    <s v="الأحد"/>
    <m/>
    <m/>
    <m/>
    <n v="-1.9999999960418791"/>
    <n v="27.000000004190952"/>
  </r>
  <r>
    <s v="P100401"/>
    <s v="Orthopedics"/>
    <s v="New Patient"/>
    <s v="Scheduled"/>
    <d v="2024-02-13T00:00:00"/>
    <d v="2024-02-13T12:45:00"/>
    <d v="2024-02-13T12:32:00"/>
    <s v="Afternoon"/>
    <d v="2024-02-13T12:34:00"/>
    <d v="2024-02-13T12:42:00"/>
    <d v="2024-02-13T13:14:00"/>
    <d v="2024-02-13T13:51:00"/>
    <d v="2024-02-13T14:10:00"/>
    <d v="2024-02-13T15:41:00"/>
    <n v="0.44"/>
    <n v="5"/>
    <n v="13"/>
    <n v="0.4"/>
    <m/>
    <n v="1"/>
    <s v="Online"/>
    <n v="0.28899093597167136"/>
    <m/>
    <n v="42.000000000698492"/>
    <m/>
    <n v="188.99999999790452"/>
    <s v="الثلاثاء"/>
    <m/>
    <m/>
    <m/>
    <n v="-13.000000000465661"/>
    <n v="42.000000000698492"/>
  </r>
  <r>
    <s v="P100416"/>
    <s v="Orthopedics"/>
    <s v="New Patient"/>
    <s v="Scheduled"/>
    <d v="2024-02-20T00:00:00"/>
    <d v="2024-02-20T08:45:00"/>
    <d v="2024-02-20T08:21:00"/>
    <s v="Morning"/>
    <d v="2024-02-20T08:22:00"/>
    <d v="2024-02-20T08:31:00"/>
    <d v="2024-02-20T11:25:00"/>
    <d v="2024-02-20T11:52:00"/>
    <d v="2024-02-20T11:52:00"/>
    <d v="2024-02-20T13:23:00"/>
    <n v="0.41"/>
    <n v="6"/>
    <n v="13"/>
    <n v="0.24"/>
    <m/>
    <n v="1"/>
    <s v="Online"/>
    <n v="0.62570640695483348"/>
    <m/>
    <n v="184.00000000256114"/>
    <m/>
    <n v="301.99999999953434"/>
    <s v="الثلاثاء"/>
    <m/>
    <m/>
    <m/>
    <n v="-24.000000004889444"/>
    <n v="184.00000000256114"/>
  </r>
  <r>
    <s v="P100429"/>
    <s v="Orthopedics"/>
    <s v="New Patient"/>
    <s v="Walk-in"/>
    <d v="2024-01-24T00:00:00"/>
    <d v="2024-01-24T09:30:00"/>
    <d v="2024-01-24T09:23:00"/>
    <s v="Morning"/>
    <d v="2024-01-24T09:27:00"/>
    <d v="2024-01-24T09:29:00"/>
    <d v="2024-01-24T10:45:00"/>
    <d v="2024-01-24T11:08:00"/>
    <d v="2024-01-24T11:08:00"/>
    <d v="2024-01-24T11:14:00"/>
    <n v="0.56000000000000005"/>
    <n v="3"/>
    <n v="9"/>
    <n v="0.25"/>
    <d v="1899-12-30T00:25:56"/>
    <n v="0"/>
    <s v="Walk-in"/>
    <n v="0.87315665801627051"/>
    <m/>
    <n v="81.999999994877726"/>
    <m/>
    <n v="110.99999999511056"/>
    <s v="الأربعاء"/>
    <m/>
    <m/>
    <m/>
    <n v="-7.0000000018626451"/>
    <n v="81.999999994877726"/>
  </r>
  <r>
    <s v="P100448"/>
    <s v="Orthopedics"/>
    <s v="Follow-up"/>
    <s v="Scheduled"/>
    <d v="2024-02-03T00:00:00"/>
    <d v="2024-02-03T08:15:00"/>
    <d v="2024-02-03T07:57:00"/>
    <s v="Morning"/>
    <d v="2024-02-03T08:00:00"/>
    <d v="2024-02-03T08:07:00"/>
    <d v="2024-02-03T09:37:00"/>
    <d v="2024-02-03T09:57:00"/>
    <d v="2024-02-03T10:33:00"/>
    <d v="2024-02-03T12:11:00"/>
    <n v="0.39"/>
    <n v="4"/>
    <n v="12"/>
    <n v="0.19"/>
    <m/>
    <n v="1"/>
    <s v="Online"/>
    <n v="0.63572114793079082"/>
    <m/>
    <n v="99.999999990686774"/>
    <m/>
    <n v="254.00000000023283"/>
    <s v="السبت"/>
    <m/>
    <m/>
    <m/>
    <n v="-17.999999995809048"/>
    <n v="99.999999990686774"/>
  </r>
  <r>
    <s v="P100451"/>
    <s v="Orthopedics"/>
    <s v="Specialist Referral"/>
    <s v="Walk-in"/>
    <d v="2024-01-06T00:00:00"/>
    <d v="2024-01-06T12:00:00"/>
    <d v="2024-01-06T11:38:00"/>
    <s v="Morning"/>
    <d v="2024-01-06T11:40:00"/>
    <d v="2024-01-06T11:43:00"/>
    <d v="2024-01-06T12:04:00"/>
    <d v="2024-01-06T12:15:00"/>
    <d v="2024-01-06T12:52:00"/>
    <d v="2024-01-06T13:39:00"/>
    <n v="0.46"/>
    <n v="4"/>
    <n v="8"/>
    <n v="0.38"/>
    <d v="1899-12-30T00:46:39"/>
    <n v="0"/>
    <s v="Walk-in"/>
    <n v="0.12115597435269676"/>
    <m/>
    <n v="26.000000000931323"/>
    <m/>
    <n v="120.99999999627471"/>
    <s v="السبت"/>
    <m/>
    <m/>
    <m/>
    <n v="-21.999999998370185"/>
    <n v="26.000000000931323"/>
  </r>
  <r>
    <s v="P100453"/>
    <s v="Orthopedics"/>
    <s v="New Patient"/>
    <s v="Scheduled"/>
    <d v="2024-01-01T00:00:00"/>
    <d v="2024-01-01T12:30:00"/>
    <d v="2024-01-01T11:52:00"/>
    <s v="Morning"/>
    <d v="2024-01-01T11:53:00"/>
    <d v="2024-01-01T12:06:00"/>
    <d v="2024-01-01T13:20:00"/>
    <d v="2024-01-01T13:30:00"/>
    <d v="2024-01-01T14:58:00"/>
    <d v="2024-01-01T16:31:00"/>
    <n v="0.59"/>
    <n v="2"/>
    <n v="4"/>
    <n v="0.13"/>
    <m/>
    <n v="1"/>
    <s v="Online"/>
    <n v="0.31404028173080201"/>
    <m/>
    <n v="88.000000003958121"/>
    <m/>
    <n v="279.0000000083819"/>
    <s v="الإثنين"/>
    <m/>
    <m/>
    <m/>
    <n v="-38.000000008614734"/>
    <n v="88.000000003958121"/>
  </r>
  <r>
    <s v="P100457"/>
    <s v="Orthopedics"/>
    <s v="New Patient"/>
    <s v="Scheduled"/>
    <d v="2024-01-15T00:00:00"/>
    <d v="2024-01-15T13:15:00"/>
    <d v="2024-01-15T13:05:00"/>
    <s v="Afternoon"/>
    <d v="2024-01-15T13:06:00"/>
    <d v="2024-01-15T13:12:00"/>
    <d v="2024-01-15T13:39:00"/>
    <d v="2024-01-15T14:07:00"/>
    <d v="2024-01-15T14:43:00"/>
    <d v="2024-01-15T15:04:00"/>
    <n v="0.36"/>
    <n v="7"/>
    <n v="9"/>
    <n v="0.32"/>
    <m/>
    <n v="1"/>
    <s v="Online"/>
    <n v="0.19526860483284914"/>
    <m/>
    <n v="33.999999995576218"/>
    <m/>
    <n v="119.00000000023283"/>
    <s v="الإثنين"/>
    <m/>
    <m/>
    <m/>
    <n v="-10.000000001164153"/>
    <n v="33.999999995576218"/>
  </r>
  <r>
    <s v="P100458"/>
    <s v="Orthopedics"/>
    <s v="Specialist Referral"/>
    <s v="Emergency"/>
    <d v="2024-03-21T00:00:00"/>
    <d v="2024-03-21T15:15:00"/>
    <d v="2024-03-21T14:59:00"/>
    <s v="Afternoon"/>
    <d v="2024-03-21T15:01:00"/>
    <d v="2024-03-21T15:07:00"/>
    <d v="2024-03-21T16:09:00"/>
    <d v="2024-03-21T16:37:00"/>
    <d v="2024-03-21T17:17:00"/>
    <d v="2024-03-21T18:59:00"/>
    <n v="0.49"/>
    <n v="3"/>
    <n v="10"/>
    <n v="0.26"/>
    <d v="1899-12-30T00:02:22"/>
    <n v="0"/>
    <s v="Walk-in"/>
    <n v="0.19612903893213129"/>
    <m/>
    <n v="70.000000008149073"/>
    <m/>
    <n v="240.00000000698492"/>
    <s v="الخميس"/>
    <m/>
    <m/>
    <m/>
    <n v="-15.999999999767169"/>
    <n v="70.000000008149073"/>
  </r>
  <r>
    <s v="P100460"/>
    <s v="Orthopedics"/>
    <s v="Urgent Care"/>
    <s v="Walk-in"/>
    <d v="2024-01-08T00:00:00"/>
    <d v="2024-01-08T14:30:00"/>
    <d v="2024-01-08T14:13:00"/>
    <s v="Afternoon"/>
    <d v="2024-01-08T14:16:00"/>
    <d v="2024-01-08T14:22:00"/>
    <d v="2024-01-08T16:43:00"/>
    <d v="2024-01-08T16:49:00"/>
    <d v="2024-01-08T18:02:00"/>
    <d v="2024-01-08T19:46:00"/>
    <n v="0.55000000000000004"/>
    <n v="3"/>
    <n v="14"/>
    <n v="0.2"/>
    <d v="1899-12-30T00:17:47"/>
    <n v="0"/>
    <s v="Walk-in"/>
    <n v="0.60600430870484301"/>
    <m/>
    <n v="149.99999999650754"/>
    <m/>
    <n v="332.99999999580905"/>
    <s v="الإثنين"/>
    <m/>
    <m/>
    <m/>
    <n v="-16.999999992549419"/>
    <n v="149.99999999650754"/>
  </r>
  <r>
    <s v="P100472"/>
    <s v="Orthopedics"/>
    <s v="Follow-up"/>
    <s v="Scheduled"/>
    <d v="2024-01-28T00:00:00"/>
    <d v="2024-01-28T16:00:00"/>
    <d v="2024-01-28T15:58:00"/>
    <s v="Afternoon"/>
    <d v="2024-01-28T16:00:00"/>
    <d v="2024-01-28T16:09:00"/>
    <d v="2024-01-28T17:02:00"/>
    <d v="2024-01-28T17:16:00"/>
    <d v="2024-01-28T17:16:00"/>
    <d v="2024-01-28T18:45:00"/>
    <n v="0.51"/>
    <n v="3"/>
    <n v="11"/>
    <n v="0.27"/>
    <m/>
    <n v="1"/>
    <s v="Online"/>
    <n v="0.40703319123326265"/>
    <m/>
    <n v="63.999999999068677"/>
    <m/>
    <n v="166.99999999953434"/>
    <s v="الأحد"/>
    <m/>
    <m/>
    <m/>
    <n v="-1.9999999960418791"/>
    <n v="63.999999999068677"/>
  </r>
  <r>
    <s v="P100474"/>
    <s v="Orthopedics"/>
    <s v="Specialist Referral"/>
    <s v="Scheduled"/>
    <d v="2024-01-06T00:00:00"/>
    <d v="2024-01-06T09:00:00"/>
    <d v="2024-01-06T08:42:00"/>
    <s v="Morning"/>
    <d v="2024-01-06T08:43:00"/>
    <d v="2024-01-06T08:48:00"/>
    <d v="2024-01-06T09:38:00"/>
    <d v="2024-01-06T09:47:00"/>
    <d v="2024-01-06T10:53:00"/>
    <d v="2024-01-06T11:03:00"/>
    <n v="0.43"/>
    <n v="8"/>
    <n v="13"/>
    <n v="0.1"/>
    <m/>
    <n v="1"/>
    <s v="Online"/>
    <n v="0.89435409305486702"/>
    <m/>
    <n v="55.999999993946403"/>
    <m/>
    <n v="140.99999999860302"/>
    <s v="السبت"/>
    <m/>
    <m/>
    <m/>
    <n v="-17.999999995809048"/>
    <n v="55.999999993946403"/>
  </r>
  <r>
    <s v="P100489"/>
    <s v="Orthopedics"/>
    <s v="Follow-up"/>
    <s v="Scheduled"/>
    <d v="2024-02-01T00:00:00"/>
    <d v="2024-02-01T16:30:00"/>
    <d v="2024-02-01T16:17:00"/>
    <s v="Afternoon"/>
    <d v="2024-02-01T16:22:00"/>
    <d v="2024-02-01T16:27:00"/>
    <d v="2024-02-01T16:31:00"/>
    <d v="2024-02-01T16:40:00"/>
    <d v="2024-02-01T17:12:00"/>
    <d v="2024-02-01T17:28:00"/>
    <n v="0.77"/>
    <n v="2"/>
    <n v="10"/>
    <n v="0.45"/>
    <m/>
    <n v="1"/>
    <s v="Online"/>
    <n v="0.99091939359662196"/>
    <m/>
    <n v="14.00000000372529"/>
    <m/>
    <n v="71.000000000931323"/>
    <s v="الخميس"/>
    <m/>
    <m/>
    <m/>
    <n v="-13.000000000465661"/>
    <n v="14.00000000372529"/>
  </r>
  <r>
    <s v="P100501"/>
    <s v="Orthopedics"/>
    <s v="New Patient"/>
    <s v="Scheduled"/>
    <d v="2024-03-07T00:00:00"/>
    <d v="2024-03-07T11:30:00"/>
    <d v="2024-03-07T11:05:00"/>
    <s v="Morning"/>
    <d v="2024-03-07T11:07:00"/>
    <d v="2024-03-07T11:19:00"/>
    <d v="2024-03-07T14:16:00"/>
    <d v="2024-03-07T14:49:00"/>
    <d v="2024-03-07T15:10:00"/>
    <d v="2024-03-07T16:50:00"/>
    <n v="0.9"/>
    <n v="6"/>
    <n v="3"/>
    <n v="0.2"/>
    <m/>
    <n v="1"/>
    <s v="Online"/>
    <n v="0.46895658046679622"/>
    <m/>
    <n v="191.00000000442378"/>
    <m/>
    <n v="345.00000000349246"/>
    <s v="الخميس"/>
    <m/>
    <m/>
    <m/>
    <n v="-24.999999997671694"/>
    <n v="191.00000000442378"/>
  </r>
  <r>
    <s v="P100505"/>
    <s v="Orthopedics"/>
    <s v="Specialist Referral"/>
    <s v="Walk-in"/>
    <d v="2024-02-25T00:00:00"/>
    <d v="2024-02-25T10:30:00"/>
    <d v="2024-02-25T10:30:00"/>
    <s v="Morning"/>
    <d v="2024-02-25T10:35:00"/>
    <d v="2024-02-25T10:43:00"/>
    <d v="2024-02-25T11:07:00"/>
    <d v="2024-02-25T11:35:00"/>
    <d v="2024-02-25T12:57:00"/>
    <d v="2024-02-25T13:56:00"/>
    <n v="0.65"/>
    <n v="5"/>
    <n v="11"/>
    <n v="0.11"/>
    <d v="1899-12-30T00:36:30"/>
    <n v="0"/>
    <s v="Walk-in"/>
    <n v="0.89673679525077588"/>
    <m/>
    <n v="36.999999994877726"/>
    <m/>
    <n v="206.00000000093132"/>
    <s v="الأحد"/>
    <m/>
    <m/>
    <m/>
    <n v="0"/>
    <n v="36.999999994877726"/>
  </r>
  <r>
    <s v="P100514"/>
    <s v="Orthopedics"/>
    <s v="Specialist Referral"/>
    <s v="Walk-in"/>
    <d v="2024-02-21T00:00:00"/>
    <d v="2024-02-21T12:45:00"/>
    <d v="2024-02-21T12:40:00"/>
    <s v="Afternoon"/>
    <d v="2024-02-21T12:44:00"/>
    <d v="2024-02-21T12:49:00"/>
    <d v="2024-02-21T14:40:00"/>
    <d v="2024-02-21T14:50:00"/>
    <d v="2024-02-21T15:20:00"/>
    <d v="2024-02-21T15:24:00"/>
    <n v="0.3"/>
    <n v="3"/>
    <n v="9"/>
    <n v="0.25"/>
    <d v="1899-12-30T00:48:35"/>
    <n v="0"/>
    <s v="Walk-in"/>
    <n v="0.57472883370629779"/>
    <m/>
    <n v="119.99999999301508"/>
    <m/>
    <n v="164.00000000023283"/>
    <s v="الأربعاء"/>
    <m/>
    <m/>
    <m/>
    <n v="-4.9999999953433871"/>
    <n v="119.99999999301508"/>
  </r>
  <r>
    <s v="P100519"/>
    <s v="Orthopedics"/>
    <s v="New Patient"/>
    <s v="Scheduled"/>
    <d v="2024-03-02T00:00:00"/>
    <d v="2024-03-02T13:30:00"/>
    <d v="2024-03-02T14:00:00"/>
    <s v="Afternoon"/>
    <d v="2024-03-02T14:01:00"/>
    <d v="2024-03-02T14:09:00"/>
    <d v="2024-03-02T14:23:00"/>
    <d v="2024-03-02T14:35:00"/>
    <d v="2024-03-02T16:25:00"/>
    <d v="2024-03-02T17:51:00"/>
    <n v="0.45"/>
    <n v="8"/>
    <n v="4"/>
    <n v="0.47"/>
    <m/>
    <n v="1"/>
    <s v="Online"/>
    <n v="0.94964280772177245"/>
    <m/>
    <n v="23.000000001629815"/>
    <m/>
    <n v="230.99999999860302"/>
    <s v="السبت"/>
    <m/>
    <m/>
    <m/>
    <n v="30.00000000349246"/>
    <n v="23.000000001629815"/>
  </r>
  <r>
    <s v="P100522"/>
    <s v="Orthopedics"/>
    <s v="New Patient"/>
    <s v="Scheduled"/>
    <d v="2024-01-07T00:00:00"/>
    <d v="2024-01-07T12:00:00"/>
    <d v="2024-01-07T11:33:00"/>
    <s v="Morning"/>
    <d v="2024-01-07T11:37:00"/>
    <d v="2024-01-07T11:50:00"/>
    <d v="2024-01-07T12:52:00"/>
    <d v="2024-01-07T12:58:00"/>
    <d v="2024-01-07T12:58:00"/>
    <d v="2024-01-07T13:06:00"/>
    <n v="0.51"/>
    <n v="5"/>
    <n v="7"/>
    <n v="0.16"/>
    <m/>
    <n v="1"/>
    <s v="Online"/>
    <n v="0.41403530015547951"/>
    <m/>
    <n v="79.000000006053597"/>
    <m/>
    <n v="92.999999999301508"/>
    <s v="الأحد"/>
    <m/>
    <m/>
    <m/>
    <n v="-27.000000004190952"/>
    <n v="79.000000006053597"/>
  </r>
  <r>
    <s v="P100523"/>
    <s v="Orthopedics"/>
    <s v="Follow-up"/>
    <s v="Walk-in"/>
    <d v="2024-01-25T00:00:00"/>
    <d v="2024-01-25T12:15:00"/>
    <d v="2024-01-25T12:18:00"/>
    <s v="Afternoon"/>
    <d v="2024-01-25T12:22:00"/>
    <d v="2024-01-25T12:28:00"/>
    <d v="2024-01-25T13:20:00"/>
    <d v="2024-01-25T13:57:00"/>
    <d v="2024-01-25T16:49:00"/>
    <d v="2024-01-25T17:22:00"/>
    <n v="0.67"/>
    <n v="8"/>
    <n v="14"/>
    <n v="0.28000000000000003"/>
    <d v="1899-12-30T00:25:49"/>
    <n v="0"/>
    <s v="Walk-in"/>
    <n v="0.76644179706251858"/>
    <m/>
    <n v="62.000000003026798"/>
    <m/>
    <n v="304.0000000060536"/>
    <s v="الخميس"/>
    <m/>
    <m/>
    <m/>
    <n v="2.9999999993015081"/>
    <n v="62.000000003026798"/>
  </r>
  <r>
    <s v="P100544"/>
    <s v="Orthopedics"/>
    <s v="New Patient"/>
    <s v="Scheduled"/>
    <d v="2024-02-06T00:00:00"/>
    <d v="2024-02-06T13:30:00"/>
    <d v="2024-02-06T13:30:00"/>
    <s v="Afternoon"/>
    <d v="2024-02-06T13:32:00"/>
    <d v="2024-02-06T13:45:00"/>
    <d v="2024-02-06T15:49:00"/>
    <d v="2024-02-06T16:17:00"/>
    <d v="2024-02-06T16:55:00"/>
    <d v="2024-02-06T18:18:00"/>
    <n v="0.55000000000000004"/>
    <n v="4"/>
    <n v="10"/>
    <n v="0.41"/>
    <m/>
    <n v="1"/>
    <s v="Online"/>
    <n v="0.31044324287195357"/>
    <m/>
    <n v="139.00000000256114"/>
    <m/>
    <n v="287.99999999580905"/>
    <s v="الثلاثاء"/>
    <m/>
    <m/>
    <m/>
    <n v="0"/>
    <n v="139.00000000256114"/>
  </r>
  <r>
    <s v="P100549"/>
    <s v="Orthopedics"/>
    <s v="Follow-up"/>
    <s v="Scheduled"/>
    <d v="2024-01-08T00:00:00"/>
    <d v="2024-01-08T15:15:00"/>
    <d v="2024-01-08T14:53:00"/>
    <s v="Afternoon"/>
    <d v="2024-01-08T14:55:00"/>
    <d v="2024-01-08T15:04:00"/>
    <d v="2024-01-08T17:22:00"/>
    <d v="2024-01-08T17:32:00"/>
    <d v="2024-01-08T18:45:00"/>
    <d v="2024-01-08T20:24:00"/>
    <n v="0.34"/>
    <n v="7"/>
    <n v="6"/>
    <n v="0.13"/>
    <m/>
    <n v="1"/>
    <s v="Online"/>
    <n v="0.78786118844956887"/>
    <m/>
    <n v="149.00000000372529"/>
    <m/>
    <n v="330.99999999976717"/>
    <s v="الإثنين"/>
    <m/>
    <m/>
    <m/>
    <n v="-21.999999998370185"/>
    <n v="149.00000000372529"/>
  </r>
  <r>
    <s v="P100551"/>
    <s v="Orthopedics"/>
    <s v="New Patient"/>
    <s v="Emergency"/>
    <d v="2024-02-20T00:00:00"/>
    <d v="2024-02-20T15:45:00"/>
    <d v="2024-02-20T15:58:00"/>
    <s v="Afternoon"/>
    <d v="2024-02-20T16:03:00"/>
    <d v="2024-02-20T16:04:00"/>
    <d v="2024-02-20T16:41:00"/>
    <d v="2024-02-20T17:07:00"/>
    <d v="2024-02-20T17:07:00"/>
    <d v="2024-02-20T17:10:00"/>
    <n v="0.61"/>
    <n v="7"/>
    <n v="13"/>
    <n v="0.21"/>
    <d v="1899-12-30T00:07:38"/>
    <n v="0"/>
    <s v="Walk-in"/>
    <n v="0.40179658598999579"/>
    <m/>
    <n v="43.000000003958121"/>
    <m/>
    <n v="72.000000004190952"/>
    <s v="الثلاثاء"/>
    <m/>
    <m/>
    <m/>
    <n v="13.000000000465661"/>
    <n v="43.000000003958121"/>
  </r>
  <r>
    <s v="P100554"/>
    <s v="Orthopedics"/>
    <s v="Follow-up"/>
    <s v="Scheduled"/>
    <d v="2024-03-07T00:00:00"/>
    <d v="2024-03-07T09:00:00"/>
    <d v="2024-03-07T08:28:00"/>
    <s v="Morning"/>
    <d v="2024-03-07T08:30:00"/>
    <d v="2024-03-07T08:38:00"/>
    <d v="2024-03-07T11:14:00"/>
    <d v="2024-03-07T11:19:00"/>
    <d v="2024-03-07T11:19:00"/>
    <d v="2024-03-07T13:00:00"/>
    <n v="0.56999999999999995"/>
    <n v="3"/>
    <n v="12"/>
    <n v="0.14000000000000001"/>
    <m/>
    <n v="1"/>
    <s v="Online"/>
    <n v="0.50076523054246358"/>
    <m/>
    <n v="165.99999999627471"/>
    <m/>
    <n v="271.99999999604188"/>
    <s v="الخميس"/>
    <m/>
    <m/>
    <m/>
    <n v="-31.999999999534339"/>
    <n v="165.99999999627471"/>
  </r>
  <r>
    <s v="P100563"/>
    <s v="Orthopedics"/>
    <s v="Urgent Care"/>
    <s v="Walk-in"/>
    <d v="2024-02-09T00:00:00"/>
    <d v="2024-02-09T13:45:00"/>
    <d v="2024-02-09T13:57:00"/>
    <s v="Afternoon"/>
    <d v="2024-02-09T13:58:00"/>
    <d v="2024-02-09T14:05:00"/>
    <d v="2024-02-09T14:12:00"/>
    <d v="2024-02-09T14:28:00"/>
    <d v="2024-02-09T14:28:00"/>
    <d v="2024-02-09T15:33:00"/>
    <n v="0.65"/>
    <n v="2"/>
    <n v="15"/>
    <n v="0.35"/>
    <d v="1899-12-30T00:02:34"/>
    <n v="0"/>
    <s v="Walk-in"/>
    <n v="0.33740904319157128"/>
    <m/>
    <n v="14.99999999650754"/>
    <m/>
    <n v="95.999999998603016"/>
    <s v="الجمعة"/>
    <m/>
    <m/>
    <m/>
    <n v="12.000000007683411"/>
    <n v="14.99999999650754"/>
  </r>
  <r>
    <s v="P100593"/>
    <s v="Orthopedics"/>
    <s v="Urgent Care"/>
    <s v="Scheduled"/>
    <d v="2024-02-13T00:00:00"/>
    <d v="2024-02-13T10:45:00"/>
    <d v="2024-02-13T10:55:00"/>
    <s v="Morning"/>
    <d v="2024-02-13T10:59:00"/>
    <d v="2024-02-13T11:05:00"/>
    <d v="2024-02-13T12:15:00"/>
    <d v="2024-02-13T12:42:00"/>
    <d v="2024-02-13T13:23:00"/>
    <d v="2024-02-13T15:35:00"/>
    <n v="0.35"/>
    <n v="8"/>
    <n v="7"/>
    <n v="0.13"/>
    <m/>
    <n v="1"/>
    <s v="Online"/>
    <n v="9.9560676675977122E-2"/>
    <m/>
    <n v="79.999999998835847"/>
    <m/>
    <n v="280.00000000116415"/>
    <s v="الثلاثاء"/>
    <m/>
    <m/>
    <m/>
    <n v="10.000000001164153"/>
    <n v="79.999999998835847"/>
  </r>
  <r>
    <s v="P100624"/>
    <s v="Orthopedics"/>
    <s v="Specialist Referral"/>
    <s v="Walk-in"/>
    <d v="2024-02-02T00:00:00"/>
    <d v="2024-02-02T09:30:00"/>
    <d v="2024-02-02T09:19:00"/>
    <s v="Morning"/>
    <d v="2024-02-02T09:20:00"/>
    <d v="2024-02-02T09:24:00"/>
    <d v="2024-02-02T09:40:00"/>
    <d v="2024-02-02T10:05:00"/>
    <d v="2024-02-02T10:50:00"/>
    <d v="2024-02-02T10:57:00"/>
    <n v="0.4"/>
    <n v="6"/>
    <n v="14"/>
    <n v="0.18"/>
    <d v="1899-12-30T00:21:49"/>
    <n v="0"/>
    <s v="Walk-in"/>
    <n v="0.87474562309254522"/>
    <m/>
    <n v="21.000000005587935"/>
    <m/>
    <n v="98.000000005122274"/>
    <s v="الجمعة"/>
    <m/>
    <m/>
    <m/>
    <n v="-11.000000004423782"/>
    <n v="21.000000005587935"/>
  </r>
  <r>
    <s v="P100634"/>
    <s v="Orthopedics"/>
    <s v="Follow-up"/>
    <s v="Scheduled"/>
    <d v="2024-01-08T00:00:00"/>
    <d v="2024-01-08T08:45:00"/>
    <d v="2024-01-08T08:49:00"/>
    <s v="Morning"/>
    <d v="2024-01-08T08:53:00"/>
    <d v="2024-01-08T08:58:00"/>
    <d v="2024-01-08T09:10:00"/>
    <d v="2024-01-08T09:36:00"/>
    <d v="2024-01-08T10:37:00"/>
    <d v="2024-01-08T11:56:00"/>
    <n v="0.44"/>
    <n v="2"/>
    <n v="9"/>
    <n v="0.36"/>
    <m/>
    <n v="1"/>
    <s v="Online"/>
    <n v="0.94167452337949054"/>
    <m/>
    <n v="21.000000005587935"/>
    <m/>
    <n v="187.00000000186265"/>
    <s v="الإثنين"/>
    <m/>
    <m/>
    <m/>
    <n v="3.9999999920837581"/>
    <n v="21.000000005587935"/>
  </r>
  <r>
    <s v="P100644"/>
    <s v="Orthopedics"/>
    <s v="Specialist Referral"/>
    <s v="Scheduled"/>
    <d v="2024-03-08T00:00:00"/>
    <d v="2024-03-08T15:45:00"/>
    <d v="2024-03-08T15:38:00"/>
    <s v="Afternoon"/>
    <d v="2024-03-08T15:42:00"/>
    <d v="2024-03-08T15:49:00"/>
    <d v="2024-03-08T16:11:00"/>
    <d v="2024-03-08T16:16:00"/>
    <d v="2024-03-08T16:50:00"/>
    <d v="2024-03-08T17:26:00"/>
    <n v="0.45"/>
    <n v="6"/>
    <n v="10"/>
    <n v="0.11"/>
    <m/>
    <n v="1"/>
    <s v="Online"/>
    <n v="0.48049897260433327"/>
    <m/>
    <n v="33.000000002793968"/>
    <m/>
    <n v="108.00000000628643"/>
    <s v="الجمعة"/>
    <m/>
    <m/>
    <m/>
    <n v="-7.0000000018626451"/>
    <n v="33.000000002793968"/>
  </r>
  <r>
    <s v="P100648"/>
    <s v="Orthopedics"/>
    <s v="New Patient"/>
    <s v="Walk-in"/>
    <d v="2024-01-03T00:00:00"/>
    <d v="2024-01-03T12:30:00"/>
    <d v="2024-01-03T12:24:00"/>
    <s v="Afternoon"/>
    <d v="2024-01-03T12:28:00"/>
    <d v="2024-01-03T12:37:00"/>
    <d v="2024-01-03T13:22:00"/>
    <d v="2024-01-03T13:44:00"/>
    <d v="2024-01-03T14:28:00"/>
    <d v="2024-01-03T15:55:00"/>
    <n v="0.79"/>
    <n v="7"/>
    <n v="5"/>
    <n v="0.2"/>
    <d v="1899-12-30T00:30:26"/>
    <n v="0"/>
    <s v="Walk-in"/>
    <n v="7.852757438508251E-2"/>
    <m/>
    <n v="57.999999989988282"/>
    <m/>
    <n v="210.99999999627471"/>
    <s v="الأربعاء"/>
    <m/>
    <m/>
    <m/>
    <n v="-5.9999999986030161"/>
    <n v="57.999999989988282"/>
  </r>
  <r>
    <s v="P100654"/>
    <s v="Orthopedics"/>
    <s v="Urgent Care"/>
    <s v="Scheduled"/>
    <d v="2024-03-07T00:00:00"/>
    <d v="2024-03-07T10:00:00"/>
    <d v="2024-03-07T09:52:00"/>
    <s v="Morning"/>
    <d v="2024-03-07T09:57:00"/>
    <d v="2024-03-07T10:05:00"/>
    <d v="2024-03-07T10:35:00"/>
    <d v="2024-03-07T10:40:00"/>
    <d v="2024-03-07T11:24:00"/>
    <d v="2024-03-07T13:31:00"/>
    <n v="0.38"/>
    <n v="5"/>
    <n v="12"/>
    <n v="0.34"/>
    <m/>
    <n v="1"/>
    <s v="Online"/>
    <n v="0.17735723195944131"/>
    <m/>
    <n v="42.999999993480742"/>
    <m/>
    <n v="219.00000000139698"/>
    <s v="الخميس"/>
    <m/>
    <m/>
    <m/>
    <n v="-7.9999999946448952"/>
    <n v="42.999999993480742"/>
  </r>
  <r>
    <s v="P100662"/>
    <s v="Orthopedics"/>
    <s v="Urgent Care"/>
    <s v="Walk-in"/>
    <d v="2024-01-08T00:00:00"/>
    <d v="2024-01-08T12:30:00"/>
    <d v="2024-01-08T12:37:00"/>
    <s v="Afternoon"/>
    <d v="2024-01-08T12:38:00"/>
    <d v="2024-01-08T12:48:00"/>
    <d v="2024-01-08T15:26:00"/>
    <d v="2024-01-08T15:38:00"/>
    <d v="2024-01-08T15:59:00"/>
    <d v="2024-01-08T16:09:00"/>
    <n v="0.46"/>
    <n v="5"/>
    <n v="13"/>
    <n v="0.38"/>
    <d v="1899-12-30T00:42:52"/>
    <n v="0"/>
    <s v="Walk-in"/>
    <n v="0.87125690023885727"/>
    <m/>
    <n v="169.0000000060536"/>
    <m/>
    <n v="212.00000001001172"/>
    <s v="الإثنين"/>
    <m/>
    <m/>
    <m/>
    <n v="6.9999999913852662"/>
    <n v="169.0000000060536"/>
  </r>
  <r>
    <s v="P100666"/>
    <s v="Orthopedics"/>
    <s v="Urgent Care"/>
    <s v="Walk-in"/>
    <d v="2024-01-07T00:00:00"/>
    <d v="2024-01-07T13:15:00"/>
    <d v="2024-01-07T12:59:00"/>
    <s v="Afternoon"/>
    <d v="2024-01-07T13:03:00"/>
    <d v="2024-01-07T13:06:00"/>
    <d v="2024-01-07T13:34:00"/>
    <d v="2024-01-07T13:56:00"/>
    <d v="2024-01-07T14:32:00"/>
    <d v="2024-01-07T14:44:00"/>
    <n v="0.6"/>
    <n v="4"/>
    <n v="13"/>
    <n v="0.49"/>
    <d v="1899-12-30T00:05:10"/>
    <n v="0"/>
    <s v="Walk-in"/>
    <n v="0.35841384323569225"/>
    <m/>
    <n v="34.999999998835847"/>
    <m/>
    <n v="104.99999999650754"/>
    <s v="الأحد"/>
    <m/>
    <m/>
    <m/>
    <n v="-15.999999999767169"/>
    <n v="34.999999998835847"/>
  </r>
  <r>
    <s v="P100668"/>
    <s v="Orthopedics"/>
    <s v="New Patient"/>
    <s v="Scheduled"/>
    <d v="2024-02-23T00:00:00"/>
    <d v="2024-02-23T09:45:00"/>
    <d v="2024-02-23T09:40:00"/>
    <s v="Morning"/>
    <d v="2024-02-23T09:42:00"/>
    <d v="2024-02-23T09:53:00"/>
    <d v="2024-02-23T10:21:00"/>
    <d v="2024-02-23T10:43:00"/>
    <d v="2024-02-23T11:09:00"/>
    <d v="2024-02-23T12:20:00"/>
    <n v="0.66"/>
    <n v="3"/>
    <n v="10"/>
    <n v="0.13"/>
    <m/>
    <n v="1"/>
    <s v="Online"/>
    <n v="0.57714094986003106"/>
    <m/>
    <n v="40.999999997438863"/>
    <m/>
    <n v="159.99999999767169"/>
    <s v="الجمعة"/>
    <m/>
    <m/>
    <m/>
    <n v="-4.9999999953433871"/>
    <n v="40.999999997438863"/>
  </r>
  <r>
    <s v="P100672"/>
    <s v="Orthopedics"/>
    <s v="New Patient"/>
    <s v="Scheduled"/>
    <d v="2024-01-14T00:00:00"/>
    <d v="2024-01-14T11:30:00"/>
    <d v="2024-01-14T11:24:00"/>
    <s v="Morning"/>
    <d v="2024-01-14T11:27:00"/>
    <d v="2024-01-14T11:36:00"/>
    <d v="2024-01-14T14:37:00"/>
    <d v="2024-01-14T15:08:00"/>
    <d v="2024-01-14T16:20:00"/>
    <d v="2024-01-14T16:27:00"/>
    <n v="0.95"/>
    <n v="3"/>
    <n v="5"/>
    <n v="0.39"/>
    <m/>
    <n v="1"/>
    <s v="Online"/>
    <n v="1.2354721862838369E-3"/>
    <m/>
    <n v="193.00000000046566"/>
    <m/>
    <n v="303.00000000279397"/>
    <s v="الأحد"/>
    <m/>
    <m/>
    <m/>
    <n v="-5.9999999986030161"/>
    <n v="193.00000000046566"/>
  </r>
  <r>
    <s v="P100687"/>
    <s v="Orthopedics"/>
    <s v="Specialist Referral"/>
    <s v="Scheduled"/>
    <d v="2024-02-15T00:00:00"/>
    <d v="2024-02-15T11:45:00"/>
    <d v="2024-02-15T11:12:00"/>
    <s v="Morning"/>
    <d v="2024-02-15T11:16:00"/>
    <d v="2024-02-15T11:22:00"/>
    <d v="2024-02-15T11:51:00"/>
    <d v="2024-02-15T12:08:00"/>
    <d v="2024-02-15T12:29:00"/>
    <d v="2024-02-15T12:35:00"/>
    <n v="0.62"/>
    <n v="2"/>
    <n v="14"/>
    <n v="0.33"/>
    <m/>
    <n v="1"/>
    <s v="Online"/>
    <n v="0.86965487408378495"/>
    <m/>
    <n v="39.000000001396984"/>
    <m/>
    <n v="82.999999998137355"/>
    <s v="الخميس"/>
    <m/>
    <m/>
    <m/>
    <n v="-33.000000002793968"/>
    <n v="39.000000001396984"/>
  </r>
  <r>
    <s v="P100696"/>
    <s v="Orthopedics"/>
    <s v="Follow-up"/>
    <s v="Scheduled"/>
    <d v="2024-01-10T00:00:00"/>
    <d v="2024-01-10T10:15:00"/>
    <d v="2024-01-10T09:32:00"/>
    <s v="Morning"/>
    <d v="2024-01-10T09:35:00"/>
    <d v="2024-01-10T09:41:00"/>
    <d v="2024-01-10T09:42:00"/>
    <d v="2024-01-10T09:57:00"/>
    <d v="2024-01-10T10:25:00"/>
    <d v="2024-01-10T12:31:00"/>
    <n v="0.31"/>
    <n v="5"/>
    <n v="14"/>
    <n v="0.17"/>
    <m/>
    <n v="1"/>
    <s v="Online"/>
    <n v="3.7086688579920701E-2"/>
    <m/>
    <n v="10.000000001164153"/>
    <m/>
    <n v="178.99999999674037"/>
    <s v="الأربعاء"/>
    <m/>
    <m/>
    <m/>
    <n v="-43.000000003958121"/>
    <n v="10.000000001164153"/>
  </r>
  <r>
    <s v="P100703"/>
    <s v="Orthopedics"/>
    <s v="Specialist Referral"/>
    <s v="Scheduled"/>
    <d v="2024-01-31T00:00:00"/>
    <d v="2024-01-31T09:45:00"/>
    <d v="2024-01-31T09:34:00"/>
    <s v="Morning"/>
    <d v="2024-01-31T09:37:00"/>
    <d v="2024-01-31T09:40:00"/>
    <d v="2024-01-31T10:04:00"/>
    <d v="2024-01-31T10:13:00"/>
    <d v="2024-01-31T11:21:00"/>
    <d v="2024-01-31T12:11:00"/>
    <n v="0.35"/>
    <n v="3"/>
    <n v="5"/>
    <n v="0.15"/>
    <m/>
    <n v="1"/>
    <s v="Online"/>
    <n v="0.47596570473803446"/>
    <m/>
    <n v="30.00000000349246"/>
    <m/>
    <n v="157.00000000884756"/>
    <s v="الأربعاء"/>
    <m/>
    <m/>
    <m/>
    <n v="-11.000000004423782"/>
    <n v="30.00000000349246"/>
  </r>
  <r>
    <s v="P100708"/>
    <s v="Orthopedics"/>
    <s v="Urgent Care"/>
    <s v="Scheduled"/>
    <d v="2024-01-06T00:00:00"/>
    <d v="2024-01-06T13:30:00"/>
    <d v="2024-01-06T13:24:00"/>
    <s v="Afternoon"/>
    <d v="2024-01-06T13:27:00"/>
    <d v="2024-01-06T13:33:00"/>
    <d v="2024-01-06T14:00:00"/>
    <d v="2024-01-06T14:14:00"/>
    <d v="2024-01-06T14:14:00"/>
    <d v="2024-01-06T16:08:00"/>
    <n v="0.84"/>
    <n v="5"/>
    <n v="10"/>
    <n v="0.49"/>
    <m/>
    <n v="1"/>
    <s v="Online"/>
    <n v="0.16417319458999768"/>
    <m/>
    <n v="36.000000002095476"/>
    <m/>
    <n v="164.00000000023283"/>
    <s v="السبت"/>
    <m/>
    <m/>
    <m/>
    <n v="-5.9999999986030161"/>
    <n v="36.000000002095476"/>
  </r>
  <r>
    <s v="P100709"/>
    <s v="Orthopedics"/>
    <s v="Specialist Referral"/>
    <s v="Scheduled"/>
    <d v="2024-01-23T00:00:00"/>
    <d v="2024-01-23T08:30:00"/>
    <d v="2024-01-23T08:21:00"/>
    <s v="Morning"/>
    <d v="2024-01-23T08:25:00"/>
    <d v="2024-01-23T08:35:00"/>
    <d v="2024-01-23T09:58:00"/>
    <d v="2024-01-23T10:13:00"/>
    <d v="2024-01-23T10:13:00"/>
    <d v="2024-01-23T10:24:00"/>
    <n v="0.52"/>
    <n v="7"/>
    <n v="9"/>
    <n v="0.43"/>
    <m/>
    <n v="1"/>
    <s v="Online"/>
    <n v="0.38866334602573127"/>
    <m/>
    <n v="97.000000001862645"/>
    <m/>
    <n v="123.00000000279397"/>
    <s v="الثلاثاء"/>
    <m/>
    <m/>
    <m/>
    <n v="-8.9999999979045242"/>
    <n v="97.000000001862645"/>
  </r>
  <r>
    <s v="P100721"/>
    <s v="Orthopedics"/>
    <s v="Follow-up"/>
    <s v="Scheduled"/>
    <d v="2024-02-07T00:00:00"/>
    <d v="2024-02-07T11:00:00"/>
    <d v="2024-02-07T11:02:00"/>
    <s v="Morning"/>
    <d v="2024-02-07T11:03:00"/>
    <d v="2024-02-07T11:13:00"/>
    <d v="2024-02-07T12:40:00"/>
    <d v="2024-02-07T13:05:00"/>
    <d v="2024-02-07T14:31:00"/>
    <d v="2024-02-07T15:19:00"/>
    <n v="0.8"/>
    <n v="4"/>
    <n v="11"/>
    <n v="0.31"/>
    <m/>
    <n v="1"/>
    <s v="Online"/>
    <n v="0.72359675242139354"/>
    <m/>
    <n v="98.000000005122274"/>
    <m/>
    <n v="256.99999999953434"/>
    <s v="الأربعاء"/>
    <m/>
    <m/>
    <m/>
    <n v="1.9999999960418791"/>
    <n v="98.000000005122274"/>
  </r>
  <r>
    <s v="P100722"/>
    <s v="Orthopedics"/>
    <s v="New Patient"/>
    <s v="Walk-in"/>
    <d v="2024-02-10T00:00:00"/>
    <d v="2024-02-10T10:30:00"/>
    <d v="2024-02-10T09:48:00"/>
    <s v="Morning"/>
    <d v="2024-02-10T09:52:00"/>
    <d v="2024-02-10T10:01:00"/>
    <d v="2024-02-10T10:11:00"/>
    <d v="2024-02-10T10:25:00"/>
    <d v="2024-02-10T12:16:00"/>
    <d v="2024-02-10T13:32:00"/>
    <n v="0.72"/>
    <n v="5"/>
    <n v="7"/>
    <n v="0.49"/>
    <d v="1899-12-30T00:55:08"/>
    <n v="0"/>
    <s v="Walk-in"/>
    <n v="0.81138926344591666"/>
    <m/>
    <n v="23.000000001629815"/>
    <m/>
    <n v="223.99999999674037"/>
    <s v="السبت"/>
    <m/>
    <m/>
    <m/>
    <n v="-42.000000000698492"/>
    <n v="23.000000001629815"/>
  </r>
  <r>
    <s v="P100736"/>
    <s v="Orthopedics"/>
    <s v="Specialist Referral"/>
    <s v="Scheduled"/>
    <d v="2024-03-03T00:00:00"/>
    <d v="2024-03-03T10:45:00"/>
    <d v="2024-03-03T10:24:00"/>
    <s v="Morning"/>
    <d v="2024-03-03T10:29:00"/>
    <d v="2024-03-03T10:37:00"/>
    <d v="2024-03-03T10:53:00"/>
    <d v="2024-03-03T11:14:00"/>
    <d v="2024-03-03T12:27:00"/>
    <d v="2024-03-03T13:49:00"/>
    <n v="0.37"/>
    <n v="5"/>
    <n v="12"/>
    <n v="0.35"/>
    <m/>
    <n v="1"/>
    <s v="Online"/>
    <n v="0.8229200584628219"/>
    <m/>
    <n v="29.000000000232831"/>
    <m/>
    <n v="204.99999999767169"/>
    <s v="الأحد"/>
    <m/>
    <m/>
    <m/>
    <n v="-20.999999995110556"/>
    <n v="29.000000000232831"/>
  </r>
  <r>
    <s v="P100750"/>
    <s v="Orthopedics"/>
    <s v="Urgent Care"/>
    <s v="Scheduled"/>
    <d v="2024-03-28T00:00:00"/>
    <d v="2024-03-28T15:45:00"/>
    <d v="2024-03-28T15:23:00"/>
    <s v="Afternoon"/>
    <d v="2024-03-28T15:25:00"/>
    <d v="2024-03-28T15:29:00"/>
    <d v="2024-03-28T15:50:00"/>
    <d v="2024-03-28T16:16:00"/>
    <d v="2024-03-28T16:58:00"/>
    <d v="2024-03-28T17:03:00"/>
    <n v="0.47"/>
    <n v="3"/>
    <n v="14"/>
    <n v="0.24"/>
    <m/>
    <n v="1"/>
    <s v="Online"/>
    <n v="0.28067024082580738"/>
    <m/>
    <n v="26.999999993713573"/>
    <m/>
    <n v="100.00000000116415"/>
    <s v="الخميس"/>
    <m/>
    <m/>
    <m/>
    <n v="-21.999999998370185"/>
    <n v="26.999999993713573"/>
  </r>
  <r>
    <s v="P100751"/>
    <s v="Orthopedics"/>
    <s v="Urgent Care"/>
    <s v="Scheduled"/>
    <d v="2024-01-04T00:00:00"/>
    <d v="2024-01-04T14:30:00"/>
    <d v="2024-01-04T14:27:00"/>
    <s v="Afternoon"/>
    <d v="2024-01-04T14:30:00"/>
    <d v="2024-01-04T14:37:00"/>
    <d v="2024-01-04T15:32:00"/>
    <d v="2024-01-04T15:59:00"/>
    <d v="2024-01-04T16:44:00"/>
    <d v="2024-01-04T18:26:00"/>
    <n v="0.5"/>
    <n v="2"/>
    <n v="6"/>
    <n v="0.46"/>
    <m/>
    <n v="1"/>
    <s v="Online"/>
    <n v="0.96502019957332641"/>
    <m/>
    <n v="65.000000002328306"/>
    <m/>
    <n v="239.00000000372529"/>
    <s v="الخميس"/>
    <m/>
    <m/>
    <m/>
    <n v="-2.9999999993015081"/>
    <n v="65.000000002328306"/>
  </r>
  <r>
    <s v="P100764"/>
    <s v="Orthopedics"/>
    <s v="Follow-up"/>
    <s v="Scheduled"/>
    <d v="2024-03-05T00:00:00"/>
    <d v="2024-03-05T11:45:00"/>
    <d v="2024-03-05T11:27:00"/>
    <s v="Morning"/>
    <d v="2024-03-05T11:28:00"/>
    <d v="2024-03-05T11:33:00"/>
    <d v="2024-03-05T12:18:00"/>
    <d v="2024-03-05T12:33:00"/>
    <d v="2024-03-05T13:13:00"/>
    <d v="2024-03-05T13:30:00"/>
    <n v="0.86"/>
    <n v="6"/>
    <n v="12"/>
    <n v="0.45"/>
    <m/>
    <n v="1"/>
    <s v="Online"/>
    <n v="0.68414284865224206"/>
    <m/>
    <n v="50.999999998603016"/>
    <m/>
    <n v="123.00000000279397"/>
    <s v="الثلاثاء"/>
    <m/>
    <m/>
    <m/>
    <n v="-18.000000006286427"/>
    <n v="50.999999998603016"/>
  </r>
  <r>
    <s v="P100766"/>
    <s v="Orthopedics"/>
    <s v="Urgent Care"/>
    <s v="Scheduled"/>
    <d v="2024-01-23T00:00:00"/>
    <d v="2024-01-23T12:30:00"/>
    <d v="2024-01-23T12:11:00"/>
    <s v="Afternoon"/>
    <d v="2024-01-23T12:13:00"/>
    <d v="2024-01-23T12:18:00"/>
    <d v="2024-01-23T12:59:00"/>
    <d v="2024-01-23T13:18:00"/>
    <d v="2024-01-23T13:18:00"/>
    <d v="2024-01-23T13:22:00"/>
    <n v="0.32"/>
    <n v="3"/>
    <n v="10"/>
    <n v="0.23"/>
    <m/>
    <n v="1"/>
    <s v="Online"/>
    <n v="2.6063693917973141E-2"/>
    <m/>
    <n v="47.999999999301508"/>
    <m/>
    <n v="70.999999990453944"/>
    <s v="الثلاثاء"/>
    <m/>
    <m/>
    <m/>
    <n v="-18.999999999068677"/>
    <n v="47.999999999301508"/>
  </r>
  <r>
    <s v="P100769"/>
    <s v="Orthopedics"/>
    <s v="New Patient"/>
    <s v="Scheduled"/>
    <d v="2024-03-25T00:00:00"/>
    <d v="2024-03-25T13:00:00"/>
    <d v="2024-03-25T12:30:00"/>
    <s v="Afternoon"/>
    <d v="2024-03-25T12:33:00"/>
    <d v="2024-03-25T12:39:00"/>
    <d v="2024-03-25T13:24:00"/>
    <d v="2024-03-25T13:52:00"/>
    <d v="2024-03-25T15:39:00"/>
    <d v="2024-03-25T15:52:00"/>
    <n v="0.69"/>
    <n v="3"/>
    <n v="14"/>
    <n v="0.47"/>
    <m/>
    <n v="1"/>
    <s v="Online"/>
    <n v="0.72403617298458645"/>
    <m/>
    <n v="53.999999997904524"/>
    <m/>
    <n v="201.99999999837019"/>
    <s v="الإثنين"/>
    <m/>
    <m/>
    <m/>
    <n v="-29.999999993015081"/>
    <n v="53.999999997904524"/>
  </r>
  <r>
    <s v="P100777"/>
    <s v="Orthopedics"/>
    <s v="Follow-up"/>
    <s v="Scheduled"/>
    <d v="2024-02-08T00:00:00"/>
    <d v="2024-02-08T16:15:00"/>
    <d v="2024-02-08T16:12:00"/>
    <s v="Afternoon"/>
    <d v="2024-02-08T16:17:00"/>
    <d v="2024-02-08T16:26:00"/>
    <d v="2024-02-08T17:28:00"/>
    <d v="2024-02-08T17:40:00"/>
    <d v="2024-02-08T17:40:00"/>
    <d v="2024-02-08T19:28:00"/>
    <n v="0.76"/>
    <n v="5"/>
    <n v="10"/>
    <n v="0.45"/>
    <m/>
    <n v="1"/>
    <s v="Online"/>
    <n v="0.6495134852224218"/>
    <m/>
    <n v="75.99999999627471"/>
    <m/>
    <n v="195.99999999976717"/>
    <s v="الخميس"/>
    <m/>
    <m/>
    <m/>
    <n v="-2.9999999993015081"/>
    <n v="75.99999999627471"/>
  </r>
  <r>
    <s v="P100780"/>
    <s v="Orthopedics"/>
    <s v="New Patient"/>
    <s v="Scheduled"/>
    <d v="2024-03-18T00:00:00"/>
    <d v="2024-03-18T14:15:00"/>
    <d v="2024-03-18T14:21:00"/>
    <s v="Afternoon"/>
    <d v="2024-03-18T14:23:00"/>
    <d v="2024-03-18T14:27:00"/>
    <d v="2024-03-18T14:36:00"/>
    <d v="2024-03-18T15:14:00"/>
    <d v="2024-03-18T16:57:00"/>
    <d v="2024-03-18T17:02:00"/>
    <n v="0.32"/>
    <n v="7"/>
    <n v="9"/>
    <n v="0.46"/>
    <m/>
    <n v="1"/>
    <s v="Online"/>
    <n v="0.10330773482468647"/>
    <m/>
    <n v="14.99999999650754"/>
    <m/>
    <n v="161.00000000093132"/>
    <s v="الإثنين"/>
    <m/>
    <m/>
    <m/>
    <n v="5.9999999986030161"/>
    <n v="14.99999999650754"/>
  </r>
  <r>
    <s v="P100804"/>
    <s v="Orthopedics"/>
    <s v="Specialist Referral"/>
    <s v="Emergency"/>
    <d v="2024-01-13T00:00:00"/>
    <d v="2024-01-13T14:15:00"/>
    <d v="2024-01-13T14:07:00"/>
    <s v="Afternoon"/>
    <d v="2024-01-13T14:09:00"/>
    <d v="2024-01-13T14:16:00"/>
    <d v="2024-01-13T15:33:00"/>
    <d v="2024-01-13T15:42:00"/>
    <d v="2024-01-13T16:15:00"/>
    <d v="2024-01-13T16:20:00"/>
    <n v="0.86"/>
    <n v="4"/>
    <n v="8"/>
    <n v="0.23"/>
    <d v="1899-12-30T00:15:42"/>
    <n v="0"/>
    <s v="Walk-in"/>
    <n v="0.28330261679503754"/>
    <m/>
    <n v="86.000000007916242"/>
    <m/>
    <n v="133.00000000395812"/>
    <s v="السبت"/>
    <m/>
    <m/>
    <m/>
    <n v="-8.0000000051222742"/>
    <n v="86.000000007916242"/>
  </r>
  <r>
    <s v="P100805"/>
    <s v="Orthopedics"/>
    <s v="New Patient"/>
    <s v="Scheduled"/>
    <d v="2024-03-24T00:00:00"/>
    <d v="2024-03-24T15:15:00"/>
    <d v="2024-03-24T14:52:00"/>
    <s v="Afternoon"/>
    <d v="2024-03-24T14:55:00"/>
    <d v="2024-03-24T15:01:00"/>
    <d v="2024-03-24T17:11:00"/>
    <d v="2024-03-24T17:54:00"/>
    <d v="2024-03-24T18:37:00"/>
    <d v="2024-03-24T19:25:00"/>
    <n v="0.48"/>
    <n v="8"/>
    <n v="14"/>
    <n v="0.41"/>
    <m/>
    <n v="1"/>
    <s v="Online"/>
    <n v="0.4479245013282267"/>
    <m/>
    <n v="139.00000000256114"/>
    <m/>
    <n v="273.00000000977889"/>
    <s v="الأحد"/>
    <m/>
    <m/>
    <m/>
    <n v="-23.000000001629815"/>
    <n v="139.00000000256114"/>
  </r>
  <r>
    <s v="P100812"/>
    <s v="Orthopedics"/>
    <s v="Specialist Referral"/>
    <s v="Walk-in"/>
    <d v="2024-02-01T00:00:00"/>
    <d v="2024-02-01T16:30:00"/>
    <d v="2024-02-01T15:56:00"/>
    <s v="Afternoon"/>
    <d v="2024-02-01T15:59:00"/>
    <d v="2024-02-01T16:07:00"/>
    <d v="2024-02-01T16:14:00"/>
    <d v="2024-02-01T16:25:00"/>
    <d v="2024-02-01T16:25:00"/>
    <d v="2024-02-01T16:32:00"/>
    <n v="0.84"/>
    <n v="3"/>
    <n v="4"/>
    <n v="0.23"/>
    <d v="1899-12-30T00:04:49"/>
    <n v="0"/>
    <s v="Walk-in"/>
    <n v="0.78983118489511162"/>
    <m/>
    <n v="17.999999995809048"/>
    <m/>
    <n v="35.999999991618097"/>
    <s v="الخميس"/>
    <m/>
    <m/>
    <m/>
    <n v="-33.999999995576218"/>
    <n v="17.999999995809048"/>
  </r>
  <r>
    <s v="P100820"/>
    <s v="Orthopedics"/>
    <s v="Follow-up"/>
    <s v="Scheduled"/>
    <d v="2024-02-17T00:00:00"/>
    <d v="2024-02-17T16:30:00"/>
    <d v="2024-02-17T16:09:00"/>
    <s v="Afternoon"/>
    <d v="2024-02-17T16:13:00"/>
    <d v="2024-02-17T16:20:00"/>
    <d v="2024-02-17T17:10:00"/>
    <d v="2024-02-17T17:33:00"/>
    <d v="2024-02-17T18:17:00"/>
    <d v="2024-02-17T18:51:00"/>
    <n v="0.31"/>
    <n v="4"/>
    <n v="4"/>
    <n v="0.31"/>
    <m/>
    <n v="1"/>
    <s v="Online"/>
    <n v="0.58161866457964628"/>
    <m/>
    <n v="60.999999999767169"/>
    <m/>
    <n v="161.99999999371357"/>
    <s v="السبت"/>
    <m/>
    <m/>
    <m/>
    <n v="-20.999999995110556"/>
    <n v="60.999999999767169"/>
  </r>
  <r>
    <s v="P100834"/>
    <s v="Orthopedics"/>
    <s v="Urgent Care"/>
    <s v="Scheduled"/>
    <d v="2024-02-26T00:00:00"/>
    <d v="2024-02-26T13:00:00"/>
    <d v="2024-02-26T12:27:00"/>
    <s v="Afternoon"/>
    <d v="2024-02-26T12:28:00"/>
    <d v="2024-02-26T12:29:00"/>
    <d v="2024-02-26T14:51:00"/>
    <d v="2024-02-26T15:10:00"/>
    <d v="2024-02-26T15:52:00"/>
    <d v="2024-02-26T16:05:00"/>
    <n v="0.44"/>
    <n v="7"/>
    <n v="15"/>
    <n v="0.25"/>
    <m/>
    <n v="1"/>
    <s v="Online"/>
    <n v="0.64296609871959587"/>
    <m/>
    <n v="143.99999999790452"/>
    <m/>
    <n v="217.99999999813735"/>
    <s v="الإثنين"/>
    <m/>
    <m/>
    <m/>
    <n v="-32.999999992316589"/>
    <n v="143.99999999790452"/>
  </r>
  <r>
    <s v="P100835"/>
    <s v="Orthopedics"/>
    <s v="New Patient"/>
    <s v="Emergency"/>
    <d v="2024-01-17T00:00:00"/>
    <d v="2024-01-17T09:45:00"/>
    <d v="2024-01-17T10:03:00"/>
    <s v="Morning"/>
    <d v="2024-01-17T10:07:00"/>
    <d v="2024-01-17T10:08:00"/>
    <d v="2024-01-17T10:31:00"/>
    <d v="2024-01-17T11:07:00"/>
    <d v="2024-01-17T11:23:00"/>
    <d v="2024-01-17T11:37:00"/>
    <n v="0.9"/>
    <n v="3"/>
    <n v="5"/>
    <n v="0.35"/>
    <d v="1899-12-30T00:10:58"/>
    <n v="0"/>
    <s v="Walk-in"/>
    <n v="0.55890179150456198"/>
    <m/>
    <n v="28.000000007450581"/>
    <m/>
    <n v="94.000000002561137"/>
    <s v="الأربعاء"/>
    <m/>
    <m/>
    <m/>
    <n v="17.999999995809048"/>
    <n v="28.000000007450581"/>
  </r>
  <r>
    <s v="P100837"/>
    <s v="Orthopedics"/>
    <s v="Urgent Care"/>
    <s v="Scheduled"/>
    <d v="2024-01-12T00:00:00"/>
    <d v="2024-01-12T10:45:00"/>
    <d v="2024-01-12T10:41:00"/>
    <s v="Morning"/>
    <d v="2024-01-12T10:45:00"/>
    <d v="2024-01-12T10:57:00"/>
    <d v="2024-01-12T13:54:00"/>
    <d v="2024-01-12T14:15:00"/>
    <d v="2024-01-12T14:15:00"/>
    <d v="2024-01-12T14:22:00"/>
    <n v="0.85"/>
    <n v="7"/>
    <n v="5"/>
    <n v="0.31"/>
    <m/>
    <n v="1"/>
    <s v="Online"/>
    <n v="0.46318209000073429"/>
    <m/>
    <n v="193.00000000046566"/>
    <m/>
    <n v="220.99999999743886"/>
    <s v="الجمعة"/>
    <m/>
    <m/>
    <m/>
    <n v="-3.9999999920837581"/>
    <n v="193.00000000046566"/>
  </r>
  <r>
    <s v="P100852"/>
    <s v="Orthopedics"/>
    <s v="New Patient"/>
    <s v="Emergency"/>
    <d v="2024-03-09T00:00:00"/>
    <d v="2024-03-09T13:30:00"/>
    <d v="2024-03-09T13:23:00"/>
    <s v="Afternoon"/>
    <d v="2024-03-09T13:26:00"/>
    <d v="2024-03-09T13:32:00"/>
    <d v="2024-03-09T14:17:00"/>
    <d v="2024-03-09T14:29:00"/>
    <d v="2024-03-09T14:59:00"/>
    <d v="2024-03-09T15:13:00"/>
    <n v="0.35"/>
    <n v="4"/>
    <n v="4"/>
    <n v="0.43"/>
    <d v="1899-12-30T00:25:26"/>
    <n v="0"/>
    <s v="Walk-in"/>
    <n v="0.76180350969526689"/>
    <m/>
    <n v="53.999999997904524"/>
    <m/>
    <n v="110.00000000232831"/>
    <s v="السبت"/>
    <m/>
    <m/>
    <m/>
    <n v="-7.0000000018626451"/>
    <n v="53.999999997904524"/>
  </r>
  <r>
    <s v="P100857"/>
    <s v="Orthopedics"/>
    <s v="New Patient"/>
    <s v="Scheduled"/>
    <d v="2024-01-24T00:00:00"/>
    <d v="2024-01-24T13:30:00"/>
    <d v="2024-01-24T12:59:00"/>
    <s v="Afternoon"/>
    <d v="2024-01-24T13:01:00"/>
    <d v="2024-01-24T13:10:00"/>
    <d v="2024-01-24T14:12:00"/>
    <d v="2024-01-24T14:34:00"/>
    <d v="2024-01-24T15:25:00"/>
    <d v="2024-01-24T16:33:00"/>
    <n v="0.86"/>
    <n v="4"/>
    <n v="12"/>
    <n v="0.31"/>
    <m/>
    <n v="1"/>
    <s v="Online"/>
    <n v="0.55121370564113303"/>
    <m/>
    <n v="72.999999996973202"/>
    <m/>
    <n v="213.99999999557622"/>
    <s v="الأربعاء"/>
    <m/>
    <m/>
    <m/>
    <n v="-30.99999999627471"/>
    <n v="72.999999996973202"/>
  </r>
  <r>
    <s v="P100872"/>
    <s v="Orthopedics"/>
    <s v="Specialist Referral"/>
    <s v="Scheduled"/>
    <d v="2024-03-11T00:00:00"/>
    <d v="2024-03-11T10:45:00"/>
    <d v="2024-03-11T10:10:00"/>
    <s v="Morning"/>
    <d v="2024-03-11T10:15:00"/>
    <d v="2024-03-11T10:23:00"/>
    <d v="2024-03-11T10:36:00"/>
    <d v="2024-03-11T10:58:00"/>
    <d v="2024-03-11T10:58:00"/>
    <d v="2024-03-11T13:04:00"/>
    <n v="0.72"/>
    <n v="6"/>
    <n v="5"/>
    <n v="0.4"/>
    <m/>
    <n v="1"/>
    <s v="Online"/>
    <n v="0.53565131892802598"/>
    <m/>
    <n v="26.000000000931323"/>
    <m/>
    <n v="174.00000000139698"/>
    <s v="الإثنين"/>
    <m/>
    <m/>
    <m/>
    <n v="-34.999999998835847"/>
    <n v="26.000000000931323"/>
  </r>
  <r>
    <s v="P100873"/>
    <s v="Orthopedics"/>
    <s v="Urgent Care"/>
    <s v="Scheduled"/>
    <d v="2024-03-25T00:00:00"/>
    <d v="2024-03-25T13:30:00"/>
    <d v="2024-03-25T13:11:00"/>
    <s v="Afternoon"/>
    <d v="2024-03-25T13:15:00"/>
    <d v="2024-03-25T13:24:00"/>
    <d v="2024-03-25T17:03:00"/>
    <d v="2024-03-25T17:12:00"/>
    <d v="2024-03-25T17:12:00"/>
    <d v="2024-03-25T17:24:00"/>
    <n v="0.94"/>
    <n v="2"/>
    <n v="14"/>
    <n v="0.23"/>
    <m/>
    <n v="1"/>
    <s v="Online"/>
    <n v="8.0206539203937943E-2"/>
    <m/>
    <n v="232.00000000186265"/>
    <m/>
    <n v="252.9999999969732"/>
    <s v="الإثنين"/>
    <m/>
    <m/>
    <m/>
    <n v="-18.999999999068677"/>
    <n v="232.00000000186265"/>
  </r>
  <r>
    <s v="P100886"/>
    <s v="Orthopedics"/>
    <s v="Specialist Referral"/>
    <s v="Walk-in"/>
    <d v="2024-02-25T00:00:00"/>
    <d v="2024-02-25T08:00:00"/>
    <d v="2024-02-25T07:38:00"/>
    <s v="Morning"/>
    <d v="2024-02-25T07:42:00"/>
    <d v="2024-02-25T07:46:00"/>
    <d v="2024-02-25T07:50:00"/>
    <d v="2024-02-25T08:14:00"/>
    <d v="2024-02-25T09:03:00"/>
    <d v="2024-02-25T09:22:00"/>
    <n v="0.47"/>
    <n v="5"/>
    <n v="8"/>
    <n v="0.1"/>
    <d v="1899-12-30T00:43:18"/>
    <n v="0"/>
    <s v="Walk-in"/>
    <n v="0.10874843596873962"/>
    <m/>
    <n v="11.999999997206032"/>
    <m/>
    <n v="103.99999999324791"/>
    <s v="الأحد"/>
    <m/>
    <m/>
    <m/>
    <n v="-21.999999998370185"/>
    <n v="11.999999997206032"/>
  </r>
  <r>
    <s v="P100899"/>
    <s v="Orthopedics"/>
    <s v="Urgent Care"/>
    <s v="Scheduled"/>
    <d v="2024-01-20T00:00:00"/>
    <d v="2024-01-20T09:45:00"/>
    <d v="2024-01-20T09:26:00"/>
    <s v="Morning"/>
    <d v="2024-01-20T09:29:00"/>
    <d v="2024-01-20T09:32:00"/>
    <d v="2024-01-20T09:37:00"/>
    <d v="2024-01-20T10:02:00"/>
    <d v="2024-01-20T10:29:00"/>
    <d v="2024-01-20T12:08:00"/>
    <n v="0.42"/>
    <n v="7"/>
    <n v="15"/>
    <n v="0.38"/>
    <m/>
    <n v="1"/>
    <s v="Online"/>
    <n v="0.18102641607702707"/>
    <m/>
    <n v="10.999999993946403"/>
    <m/>
    <n v="162.00000000419095"/>
    <s v="السبت"/>
    <m/>
    <m/>
    <m/>
    <n v="-18.999999999068677"/>
    <n v="10.999999993946403"/>
  </r>
  <r>
    <s v="P100905"/>
    <s v="Orthopedics"/>
    <s v="Urgent Care"/>
    <s v="Scheduled"/>
    <d v="2024-01-26T00:00:00"/>
    <d v="2024-01-26T12:15:00"/>
    <d v="2024-01-26T11:59:00"/>
    <s v="Morning"/>
    <d v="2024-01-26T12:03:00"/>
    <d v="2024-01-26T12:09:00"/>
    <d v="2024-01-26T13:49:00"/>
    <d v="2024-01-26T13:58:00"/>
    <d v="2024-01-26T14:32:00"/>
    <d v="2024-01-26T14:34:00"/>
    <n v="0.54"/>
    <n v="2"/>
    <n v="15"/>
    <n v="0.35"/>
    <m/>
    <n v="1"/>
    <s v="Online"/>
    <n v="0.55212273586480309"/>
    <m/>
    <n v="110.00000000232831"/>
    <m/>
    <n v="155.00000000232831"/>
    <s v="الجمعة"/>
    <m/>
    <m/>
    <m/>
    <n v="-15.999999999767169"/>
    <n v="110.00000000232831"/>
  </r>
  <r>
    <s v="P100921"/>
    <s v="Orthopedics"/>
    <s v="Follow-up"/>
    <s v="Walk-in"/>
    <d v="2024-01-17T00:00:00"/>
    <d v="2024-01-17T09:00:00"/>
    <d v="2024-01-17T08:55:00"/>
    <s v="Morning"/>
    <d v="2024-01-17T08:58:00"/>
    <d v="2024-01-17T09:10:00"/>
    <d v="2024-01-17T09:56:00"/>
    <d v="2024-01-17T10:23:00"/>
    <d v="2024-01-17T13:27:00"/>
    <d v="2024-01-17T13:36:00"/>
    <n v="0.72"/>
    <n v="6"/>
    <n v="7"/>
    <n v="0.35"/>
    <d v="1899-12-30T00:03:04"/>
    <n v="0"/>
    <s v="Walk-in"/>
    <n v="0.58071649317345264"/>
    <m/>
    <n v="60.999999999767169"/>
    <m/>
    <n v="280.9999999939464"/>
    <s v="الأربعاء"/>
    <m/>
    <m/>
    <m/>
    <n v="-4.9999999953433871"/>
    <n v="60.999999999767169"/>
  </r>
  <r>
    <s v="P100929"/>
    <s v="Orthopedics"/>
    <s v="Urgent Care"/>
    <s v="Scheduled"/>
    <d v="2024-01-15T00:00:00"/>
    <d v="2024-01-15T09:30:00"/>
    <d v="2024-01-15T09:06:00"/>
    <s v="Morning"/>
    <d v="2024-01-15T09:10:00"/>
    <d v="2024-01-15T09:16:00"/>
    <d v="2024-01-15T09:32:00"/>
    <d v="2024-01-15T09:41:00"/>
    <d v="2024-01-15T12:26:00"/>
    <d v="2024-01-15T12:34:00"/>
    <n v="0.83"/>
    <n v="5"/>
    <n v="9"/>
    <n v="0.43"/>
    <m/>
    <n v="1"/>
    <s v="Online"/>
    <n v="0.85251210115840359"/>
    <m/>
    <n v="26.000000000931323"/>
    <m/>
    <n v="207.9999999969732"/>
    <s v="الإثنين"/>
    <m/>
    <m/>
    <m/>
    <n v="-24.000000004889444"/>
    <n v="26.000000000931323"/>
  </r>
  <r>
    <s v="P100939"/>
    <s v="Orthopedics"/>
    <s v="Specialist Referral"/>
    <s v="Scheduled"/>
    <d v="2024-02-25T00:00:00"/>
    <d v="2024-02-25T12:45:00"/>
    <d v="2024-02-25T12:42:00"/>
    <s v="Afternoon"/>
    <d v="2024-02-25T12:44:00"/>
    <d v="2024-02-25T12:51:00"/>
    <d v="2024-02-25T12:56:00"/>
    <d v="2024-02-25T13:28:00"/>
    <d v="2024-02-25T13:28:00"/>
    <d v="2024-02-25T13:48:00"/>
    <n v="0.6"/>
    <n v="3"/>
    <n v="3"/>
    <n v="0.15"/>
    <m/>
    <n v="1"/>
    <s v="Online"/>
    <n v="0.9499790848874865"/>
    <m/>
    <n v="14.00000000372529"/>
    <m/>
    <n v="65.999999995110556"/>
    <s v="الأحد"/>
    <m/>
    <m/>
    <m/>
    <n v="-2.9999999993015081"/>
    <n v="14.00000000372529"/>
  </r>
  <r>
    <s v="P100960"/>
    <s v="Orthopedics"/>
    <s v="Follow-up"/>
    <s v="Scheduled"/>
    <d v="2024-02-22T00:00:00"/>
    <d v="2024-02-22T12:15:00"/>
    <d v="2024-02-22T12:14:00"/>
    <s v="Afternoon"/>
    <d v="2024-02-22T12:19:00"/>
    <d v="2024-02-22T12:22:00"/>
    <d v="2024-02-22T12:37:00"/>
    <d v="2024-02-22T12:42:00"/>
    <d v="2024-02-22T12:42:00"/>
    <d v="2024-02-22T13:01:00"/>
    <n v="0.59"/>
    <n v="8"/>
    <n v="11"/>
    <n v="0.16"/>
    <m/>
    <n v="1"/>
    <s v="Online"/>
    <n v="0.7829521455809797"/>
    <m/>
    <n v="22.999999991152436"/>
    <m/>
    <n v="46.999999996041879"/>
    <s v="الخميس"/>
    <m/>
    <m/>
    <m/>
    <n v="-0.99999999278225005"/>
    <n v="22.999999991152436"/>
  </r>
  <r>
    <s v="P100962"/>
    <s v="Orthopedics"/>
    <s v="Follow-up"/>
    <s v="Walk-in"/>
    <d v="2024-01-01T00:00:00"/>
    <d v="2024-01-01T15:45:00"/>
    <d v="2024-01-01T15:38:00"/>
    <s v="Afternoon"/>
    <d v="2024-01-01T15:39:00"/>
    <d v="2024-01-01T15:48:00"/>
    <d v="2024-01-01T16:58:00"/>
    <d v="2024-01-01T17:11:00"/>
    <d v="2024-01-01T18:06:00"/>
    <d v="2024-01-01T18:15:00"/>
    <n v="0.31"/>
    <n v="7"/>
    <n v="14"/>
    <n v="0.24"/>
    <d v="1899-12-30T00:46:12"/>
    <n v="0"/>
    <s v="Walk-in"/>
    <n v="0.11956358847649784"/>
    <m/>
    <n v="79.999999998835847"/>
    <m/>
    <n v="156.99999999837019"/>
    <s v="الإثنين"/>
    <m/>
    <m/>
    <m/>
    <n v="-7.0000000018626451"/>
    <n v="79.999999998835847"/>
  </r>
  <r>
    <s v="P100971"/>
    <s v="Orthopedics"/>
    <s v="Urgent Care"/>
    <s v="Scheduled"/>
    <d v="2024-02-02T00:00:00"/>
    <d v="2024-02-02T15:30:00"/>
    <d v="2024-02-02T15:30:00"/>
    <s v="Afternoon"/>
    <d v="2024-02-02T15:33:00"/>
    <d v="2024-02-02T15:41:00"/>
    <d v="2024-02-02T17:07:00"/>
    <d v="2024-02-02T17:13:00"/>
    <d v="2024-02-02T17:46:00"/>
    <d v="2024-02-02T18:39:00"/>
    <n v="0.42"/>
    <n v="4"/>
    <n v="8"/>
    <n v="0.13"/>
    <m/>
    <n v="1"/>
    <s v="Online"/>
    <n v="0.76094046924847647"/>
    <m/>
    <n v="96.999999991385266"/>
    <m/>
    <n v="188.99999999790452"/>
    <s v="الجمعة"/>
    <m/>
    <m/>
    <m/>
    <n v="0"/>
    <n v="96.999999991385266"/>
  </r>
  <r>
    <s v="P100983"/>
    <s v="Orthopedics"/>
    <s v="Urgent Care"/>
    <s v="Scheduled"/>
    <d v="2024-01-16T00:00:00"/>
    <d v="2024-01-16T11:15:00"/>
    <d v="2024-01-16T11:07:00"/>
    <s v="Morning"/>
    <d v="2024-01-16T11:11:00"/>
    <d v="2024-01-16T11:17:00"/>
    <d v="2024-01-16T12:48:00"/>
    <d v="2024-01-16T13:35:00"/>
    <d v="2024-01-16T14:43:00"/>
    <d v="2024-01-16T16:07:00"/>
    <n v="0.74"/>
    <n v="7"/>
    <n v="15"/>
    <n v="0.27"/>
    <m/>
    <n v="1"/>
    <s v="Online"/>
    <n v="0.55370393418926811"/>
    <m/>
    <n v="101.00000000442378"/>
    <m/>
    <n v="300.00000000349246"/>
    <s v="الثلاثاء"/>
    <m/>
    <m/>
    <m/>
    <n v="-8.0000000051222742"/>
    <n v="101.00000000442378"/>
  </r>
  <r>
    <s v="P100989"/>
    <s v="Orthopedics"/>
    <s v="New Patient"/>
    <s v="Walk-in"/>
    <d v="2024-01-20T00:00:00"/>
    <d v="2024-01-20T08:15:00"/>
    <d v="2024-01-20T08:27:00"/>
    <s v="Morning"/>
    <d v="2024-01-20T08:31:00"/>
    <d v="2024-01-20T08:34:00"/>
    <d v="2024-01-20T08:57:00"/>
    <d v="2024-01-20T09:11:00"/>
    <d v="2024-01-20T10:37:00"/>
    <d v="2024-01-20T11:35:00"/>
    <n v="0.85"/>
    <n v="6"/>
    <n v="4"/>
    <n v="0.14000000000000001"/>
    <d v="1899-12-30T00:33:25"/>
    <n v="0"/>
    <s v="Walk-in"/>
    <n v="0.90866632560258775"/>
    <m/>
    <n v="30.00000000349246"/>
    <m/>
    <n v="188.00000000512227"/>
    <s v="السبت"/>
    <m/>
    <m/>
    <m/>
    <n v="11.999999997206032"/>
    <n v="30.00000000349246"/>
  </r>
  <r>
    <s v="P100992"/>
    <s v="Orthopedics"/>
    <s v="Specialist Referral"/>
    <s v="Walk-in"/>
    <d v="2024-03-12T00:00:00"/>
    <d v="2024-03-12T12:30:00"/>
    <d v="2024-03-12T11:53:00"/>
    <s v="Morning"/>
    <d v="2024-03-12T11:55:00"/>
    <d v="2024-03-12T12:01:00"/>
    <d v="2024-03-12T12:39:00"/>
    <d v="2024-03-12T12:55:00"/>
    <d v="2024-03-12T13:45:00"/>
    <d v="2024-03-12T13:54:00"/>
    <n v="0.57999999999999996"/>
    <n v="5"/>
    <n v="11"/>
    <n v="0.12"/>
    <d v="1899-12-30T00:59:57"/>
    <n v="0"/>
    <s v="Walk-in"/>
    <n v="0.44887503538634932"/>
    <m/>
    <n v="46.000000003259629"/>
    <m/>
    <n v="121.00000000675209"/>
    <s v="الثلاثاء"/>
    <m/>
    <m/>
    <m/>
    <n v="-37.000000005355105"/>
    <n v="46.000000003259629"/>
  </r>
  <r>
    <s v="P100997"/>
    <s v="Orthopedics"/>
    <s v="Specialist Referral"/>
    <s v="Scheduled"/>
    <d v="2024-03-29T00:00:00"/>
    <d v="2024-03-29T16:15:00"/>
    <d v="2024-03-29T15:34:00"/>
    <s v="Afternoon"/>
    <d v="2024-03-29T15:39:00"/>
    <d v="2024-03-29T15:47:00"/>
    <d v="2024-03-29T16:35:00"/>
    <d v="2024-03-29T16:57:00"/>
    <d v="2024-03-29T17:33:00"/>
    <d v="2024-03-29T17:43:00"/>
    <n v="0.63"/>
    <n v="6"/>
    <n v="15"/>
    <n v="0.38"/>
    <m/>
    <n v="1"/>
    <s v="Online"/>
    <n v="7.9373356049625698E-2"/>
    <m/>
    <n v="60.999999999767169"/>
    <m/>
    <n v="129.00000000139698"/>
    <s v="الجمعة"/>
    <m/>
    <m/>
    <m/>
    <n v="-41.000000007916242"/>
    <n v="60.999999999767169"/>
  </r>
  <r>
    <s v="P100998"/>
    <s v="Orthopedics"/>
    <s v="Specialist Referral"/>
    <s v="Scheduled"/>
    <d v="2024-01-04T00:00:00"/>
    <d v="2024-01-04T15:15:00"/>
    <d v="2024-01-04T14:54:00"/>
    <s v="Afternoon"/>
    <d v="2024-01-04T14:58:00"/>
    <d v="2024-01-04T15:03:00"/>
    <d v="2024-01-04T15:42:00"/>
    <d v="2024-01-04T16:17:00"/>
    <d v="2024-01-04T17:19:00"/>
    <d v="2024-01-04T18:08:00"/>
    <n v="0.83"/>
    <n v="2"/>
    <n v="5"/>
    <n v="0.28999999999999998"/>
    <m/>
    <n v="1"/>
    <s v="Online"/>
    <n v="0.76713593938509728"/>
    <m/>
    <n v="47.999999999301508"/>
    <m/>
    <n v="194.00000000372529"/>
    <s v="الخميس"/>
    <m/>
    <m/>
    <m/>
    <n v="-20.999999995110556"/>
    <n v="47.999999999301508"/>
  </r>
  <r>
    <s v="P100999"/>
    <s v="Orthopedics"/>
    <s v="Urgent Care"/>
    <s v="Scheduled"/>
    <d v="2024-03-11T00:00:00"/>
    <d v="2024-03-11T09:30:00"/>
    <d v="2024-03-11T09:10:00"/>
    <s v="Morning"/>
    <d v="2024-03-11T09:14:00"/>
    <d v="2024-03-11T09:21:00"/>
    <d v="2024-03-11T10:51:00"/>
    <d v="2024-03-11T11:13:00"/>
    <d v="2024-03-11T11:54:00"/>
    <d v="2024-03-11T12:51:00"/>
    <n v="0.56000000000000005"/>
    <n v="3"/>
    <n v="5"/>
    <n v="0.36"/>
    <m/>
    <n v="1"/>
    <s v="Online"/>
    <n v="0.46870288151106509"/>
    <m/>
    <n v="100.9999999939464"/>
    <m/>
    <n v="220.99999999743886"/>
    <s v="الإثنين"/>
    <m/>
    <m/>
    <m/>
    <n v="-20.000000002328306"/>
    <n v="100.9999999939464"/>
  </r>
  <r>
    <s v="P100017"/>
    <s v="Pediatrics"/>
    <s v="Specialist Referral"/>
    <s v="Walk-in"/>
    <d v="2024-01-15T00:00:00"/>
    <d v="2024-01-15T15:45:00"/>
    <d v="2024-01-15T15:16:00"/>
    <s v="Afternoon"/>
    <d v="2024-01-15T15:20:00"/>
    <d v="2024-01-15T15:25:00"/>
    <d v="2024-01-15T15:57:00"/>
    <d v="2024-01-15T16:16:00"/>
    <d v="2024-01-15T16:34:00"/>
    <d v="2024-01-15T16:50:00"/>
    <n v="0.32"/>
    <n v="5"/>
    <n v="6"/>
    <n v="0.45"/>
    <d v="1899-12-30T00:25:31"/>
    <n v="0"/>
    <s v="Walk-in"/>
    <n v="0.56234542758444017"/>
    <m/>
    <n v="40.999999997438863"/>
    <m/>
    <n v="94.000000002561137"/>
    <s v="الإثنين"/>
    <m/>
    <m/>
    <m/>
    <n v="-29.000000000232831"/>
    <n v="40.999999997438863"/>
  </r>
  <r>
    <s v="P100016"/>
    <s v="Pediatrics"/>
    <s v="Specialist Referral"/>
    <s v="Scheduled"/>
    <d v="2024-01-31T00:00:00"/>
    <d v="2024-01-31T11:30:00"/>
    <d v="2024-01-31T11:37:00"/>
    <s v="Morning"/>
    <d v="2024-01-31T11:40:00"/>
    <d v="2024-01-31T11:50:00"/>
    <d v="2024-01-31T12:01:00"/>
    <d v="2024-01-31T12:22:00"/>
    <d v="2024-01-31T12:22:00"/>
    <d v="2024-01-31T12:27:00"/>
    <n v="0.49"/>
    <n v="2"/>
    <n v="10"/>
    <n v="0.32"/>
    <m/>
    <n v="1"/>
    <s v="Online"/>
    <n v="2.9133393577391864E-3"/>
    <m/>
    <n v="24.000000004889444"/>
    <m/>
    <n v="50.000000005820766"/>
    <s v="الأربعاء"/>
    <m/>
    <m/>
    <m/>
    <n v="7.0000000018626451"/>
    <n v="24.000000004889444"/>
  </r>
  <r>
    <s v="P100014"/>
    <s v="Pediatrics"/>
    <s v="Urgent Care"/>
    <s v="Scheduled"/>
    <d v="2024-01-11T00:00:00"/>
    <d v="2024-01-11T09:15:00"/>
    <d v="2024-01-11T08:49:00"/>
    <s v="Morning"/>
    <d v="2024-01-11T08:54:00"/>
    <d v="2024-01-11T09:01:00"/>
    <d v="2024-01-11T10:07:00"/>
    <d v="2024-01-11T10:32:00"/>
    <d v="2024-01-11T10:32:00"/>
    <d v="2024-01-11T10:45:00"/>
    <n v="0.55000000000000004"/>
    <n v="8"/>
    <n v="5"/>
    <n v="0.36"/>
    <m/>
    <n v="1"/>
    <s v="Online"/>
    <n v="0.52919021915150266"/>
    <m/>
    <n v="78.000000002793968"/>
    <m/>
    <n v="116.00000000093132"/>
    <s v="الخميس"/>
    <m/>
    <m/>
    <m/>
    <n v="-26.000000000931323"/>
    <n v="78.000000002793968"/>
  </r>
  <r>
    <s v="P100012"/>
    <s v="Pediatrics"/>
    <s v="New Patient"/>
    <s v="Scheduled"/>
    <d v="2024-02-04T00:00:00"/>
    <d v="2024-02-04T12:15:00"/>
    <d v="2024-02-04T12:21:00"/>
    <s v="Afternoon"/>
    <d v="2024-02-04T12:23:00"/>
    <d v="2024-02-04T12:28:00"/>
    <d v="2024-02-04T13:00:00"/>
    <d v="2024-02-04T13:19:00"/>
    <d v="2024-02-04T13:19:00"/>
    <d v="2024-02-04T14:05:00"/>
    <n v="0.44"/>
    <n v="5"/>
    <n v="13"/>
    <n v="0.5"/>
    <m/>
    <n v="1"/>
    <s v="Online"/>
    <n v="0.13320809490116736"/>
    <m/>
    <n v="39.000000001396984"/>
    <m/>
    <n v="104.00000000372529"/>
    <s v="الأحد"/>
    <m/>
    <m/>
    <m/>
    <n v="5.9999999986030161"/>
    <n v="39.000000001396984"/>
  </r>
  <r>
    <s v="P100010"/>
    <s v="Pediatrics"/>
    <s v="Follow-up"/>
    <s v="Walk-in"/>
    <d v="2024-02-20T00:00:00"/>
    <d v="2024-02-20T11:45:00"/>
    <d v="2024-02-20T11:33:00"/>
    <s v="Morning"/>
    <d v="2024-02-20T11:36:00"/>
    <d v="2024-02-20T11:42:00"/>
    <d v="2024-02-20T12:04:00"/>
    <d v="2024-02-20T12:23:00"/>
    <d v="2024-02-20T13:46:00"/>
    <d v="2024-02-20T14:51:00"/>
    <n v="0.57999999999999996"/>
    <n v="2"/>
    <n v="4"/>
    <n v="0.23"/>
    <d v="1899-12-30T00:41:38"/>
    <n v="0"/>
    <s v="Walk-in"/>
    <n v="0.60659109562540137"/>
    <m/>
    <n v="31.000000006752089"/>
    <m/>
    <n v="198.00000000628643"/>
    <s v="الثلاثاء"/>
    <m/>
    <m/>
    <m/>
    <n v="-12.000000007683411"/>
    <n v="31.000000006752089"/>
  </r>
  <r>
    <s v="P100021"/>
    <s v="Pediatrics"/>
    <s v="Follow-up"/>
    <s v="Scheduled"/>
    <d v="2024-03-25T00:00:00"/>
    <d v="2024-03-25T10:30:00"/>
    <d v="2024-03-25T10:24:00"/>
    <s v="Morning"/>
    <d v="2024-03-25T10:27:00"/>
    <d v="2024-03-25T10:33:00"/>
    <d v="2024-03-25T10:42:00"/>
    <d v="2024-03-25T10:54:00"/>
    <d v="2024-03-25T11:28:00"/>
    <d v="2024-03-25T13:17:00"/>
    <n v="0.89"/>
    <n v="3"/>
    <n v="12"/>
    <n v="0.11"/>
    <m/>
    <n v="1"/>
    <s v="Online"/>
    <n v="0.70676282873065321"/>
    <m/>
    <n v="17.999999995809048"/>
    <m/>
    <n v="172.99999999813735"/>
    <s v="الإثنين"/>
    <m/>
    <m/>
    <m/>
    <n v="-5.9999999986030161"/>
    <n v="17.999999995809048"/>
  </r>
  <r>
    <s v="P100022"/>
    <s v="Pediatrics"/>
    <s v="New Patient"/>
    <s v="Walk-in"/>
    <d v="2024-03-25T00:00:00"/>
    <d v="2024-03-25T09:15:00"/>
    <d v="2024-03-25T09:43:00"/>
    <s v="Morning"/>
    <d v="2024-03-25T09:45:00"/>
    <d v="2024-03-25T09:57:00"/>
    <d v="2024-03-25T10:12:00"/>
    <d v="2024-03-25T10:31:00"/>
    <d v="2024-03-25T11:01:00"/>
    <d v="2024-03-25T11:13:00"/>
    <n v="0.42"/>
    <n v="5"/>
    <n v="14"/>
    <n v="0.12"/>
    <d v="1899-12-30T00:51:44"/>
    <n v="0"/>
    <s v="Walk-in"/>
    <n v="0.53907258301061056"/>
    <m/>
    <n v="29.000000000232831"/>
    <m/>
    <n v="90"/>
    <s v="الإثنين"/>
    <m/>
    <m/>
    <m/>
    <n v="28.000000007450581"/>
    <n v="29.000000000232831"/>
  </r>
  <r>
    <s v="P100032"/>
    <s v="Pediatrics"/>
    <s v="Specialist Referral"/>
    <s v="Walk-in"/>
    <d v="2024-03-24T00:00:00"/>
    <d v="2024-03-24T16:15:00"/>
    <d v="2024-03-24T16:08:00"/>
    <s v="Afternoon"/>
    <d v="2024-03-24T16:11:00"/>
    <d v="2024-03-24T16:16:00"/>
    <d v="2024-03-24T16:38:00"/>
    <d v="2024-03-24T16:50:00"/>
    <d v="2024-03-24T16:50:00"/>
    <d v="2024-03-24T18:50:00"/>
    <n v="0.84"/>
    <n v="6"/>
    <n v="6"/>
    <n v="0.26"/>
    <d v="1899-12-30T00:16:32"/>
    <n v="0"/>
    <s v="Walk-in"/>
    <n v="4.2231126556126153E-2"/>
    <m/>
    <n v="30.00000000349246"/>
    <m/>
    <n v="161.99999999371357"/>
    <s v="الأحد"/>
    <m/>
    <m/>
    <m/>
    <n v="-7.0000000018626451"/>
    <n v="30.00000000349246"/>
  </r>
  <r>
    <s v="P100036"/>
    <s v="Pediatrics"/>
    <s v="Follow-up"/>
    <s v="Scheduled"/>
    <d v="2024-02-01T00:00:00"/>
    <d v="2024-02-01T14:30:00"/>
    <d v="2024-02-01T13:54:00"/>
    <s v="Afternoon"/>
    <d v="2024-02-01T13:56:00"/>
    <d v="2024-02-01T14:00:00"/>
    <d v="2024-02-01T14:05:00"/>
    <d v="2024-02-01T14:32:00"/>
    <d v="2024-02-01T15:00:00"/>
    <d v="2024-02-01T15:03:00"/>
    <n v="0.71"/>
    <n v="4"/>
    <n v="10"/>
    <n v="0.14000000000000001"/>
    <m/>
    <n v="1"/>
    <s v="Online"/>
    <n v="0.98050701914958938"/>
    <m/>
    <n v="10.999999993946403"/>
    <m/>
    <n v="68.999999994412065"/>
    <s v="الخميس"/>
    <m/>
    <m/>
    <m/>
    <n v="-35.999999991618097"/>
    <n v="10.999999993946403"/>
  </r>
  <r>
    <s v="P100047"/>
    <s v="Pediatrics"/>
    <s v="New Patient"/>
    <s v="Scheduled"/>
    <d v="2024-02-22T00:00:00"/>
    <d v="2024-02-22T16:15:00"/>
    <d v="2024-02-22T16:12:00"/>
    <s v="Afternoon"/>
    <d v="2024-02-22T16:16:00"/>
    <d v="2024-02-22T16:21:00"/>
    <d v="2024-02-22T16:40:00"/>
    <d v="2024-02-22T16:54:00"/>
    <d v="2024-02-22T17:32:00"/>
    <d v="2024-02-22T17:44:00"/>
    <n v="0.74"/>
    <n v="5"/>
    <n v="6"/>
    <n v="0.15"/>
    <m/>
    <n v="1"/>
    <s v="Online"/>
    <n v="0.91543906433761113"/>
    <m/>
    <n v="27.999999996973202"/>
    <m/>
    <n v="91.999999996041879"/>
    <s v="الخميس"/>
    <m/>
    <m/>
    <m/>
    <n v="-2.9999999993015081"/>
    <n v="27.999999996973202"/>
  </r>
  <r>
    <s v="P100056"/>
    <s v="Pediatrics"/>
    <s v="New Patient"/>
    <s v="Walk-in"/>
    <d v="2024-01-02T00:00:00"/>
    <d v="2024-01-02T09:00:00"/>
    <d v="2024-01-02T09:06:00"/>
    <s v="Morning"/>
    <d v="2024-01-02T09:07:00"/>
    <d v="2024-01-02T09:15:00"/>
    <d v="2024-01-02T09:33:00"/>
    <d v="2024-01-02T09:53:00"/>
    <d v="2024-01-02T09:53:00"/>
    <d v="2024-01-02T10:03:00"/>
    <n v="0.79"/>
    <n v="8"/>
    <n v="4"/>
    <n v="0.38"/>
    <d v="1899-12-30T00:10:53"/>
    <n v="0"/>
    <s v="Walk-in"/>
    <n v="0.5378485519117634"/>
    <m/>
    <n v="27.000000004190952"/>
    <m/>
    <n v="56.999999997206032"/>
    <s v="الثلاثاء"/>
    <m/>
    <m/>
    <m/>
    <n v="5.9999999986030161"/>
    <n v="27.000000004190952"/>
  </r>
  <r>
    <s v="P100063"/>
    <s v="Pediatrics"/>
    <s v="Urgent Care"/>
    <s v="Scheduled"/>
    <d v="2024-03-03T00:00:00"/>
    <d v="2024-03-03T16:45:00"/>
    <d v="2024-03-03T16:11:00"/>
    <s v="Afternoon"/>
    <d v="2024-03-03T16:15:00"/>
    <d v="2024-03-03T16:20:00"/>
    <d v="2024-03-03T18:44:00"/>
    <d v="2024-03-03T19:14:00"/>
    <d v="2024-03-03T19:59:00"/>
    <d v="2024-03-03T21:16:00"/>
    <n v="0.54"/>
    <n v="2"/>
    <n v="4"/>
    <n v="0.17"/>
    <m/>
    <n v="1"/>
    <s v="Online"/>
    <n v="0.68834801309403204"/>
    <m/>
    <n v="152.99999999580905"/>
    <m/>
    <n v="304.99999999883585"/>
    <s v="الأحد"/>
    <m/>
    <m/>
    <m/>
    <n v="-33.999999995576218"/>
    <n v="152.99999999580905"/>
  </r>
  <r>
    <s v="P100069"/>
    <s v="Pediatrics"/>
    <s v="Urgent Care"/>
    <s v="Scheduled"/>
    <d v="2024-03-12T00:00:00"/>
    <d v="2024-03-12T12:00:00"/>
    <d v="2024-03-12T11:57:00"/>
    <s v="Morning"/>
    <d v="2024-03-12T11:59:00"/>
    <d v="2024-03-12T12:02:00"/>
    <d v="2024-03-12T12:30:00"/>
    <d v="2024-03-12T13:02:00"/>
    <d v="2024-03-12T13:33:00"/>
    <d v="2024-03-12T13:42:00"/>
    <n v="0.54"/>
    <n v="5"/>
    <n v="10"/>
    <n v="0.26"/>
    <m/>
    <n v="1"/>
    <s v="Online"/>
    <n v="0.75250594675203297"/>
    <m/>
    <n v="33.000000002793968"/>
    <m/>
    <n v="104.99999999650754"/>
    <s v="الثلاثاء"/>
    <m/>
    <m/>
    <m/>
    <n v="-2.9999999993015081"/>
    <n v="33.000000002793968"/>
  </r>
  <r>
    <s v="P100070"/>
    <s v="Pediatrics"/>
    <s v="Follow-up"/>
    <s v="Scheduled"/>
    <d v="2024-02-17T00:00:00"/>
    <d v="2024-02-17T08:15:00"/>
    <d v="2024-02-17T08:03:00"/>
    <s v="Morning"/>
    <d v="2024-02-17T08:07:00"/>
    <d v="2024-02-17T08:14:00"/>
    <d v="2024-02-17T08:35:00"/>
    <d v="2024-02-17T09:07:00"/>
    <d v="2024-02-17T10:31:00"/>
    <d v="2024-02-17T11:22:00"/>
    <n v="0.6"/>
    <n v="5"/>
    <n v="15"/>
    <n v="0.34"/>
    <m/>
    <n v="1"/>
    <s v="Online"/>
    <n v="0.14012725282379535"/>
    <m/>
    <n v="31.999999999534339"/>
    <m/>
    <n v="198.99999999906868"/>
    <s v="السبت"/>
    <m/>
    <m/>
    <m/>
    <n v="-11.999999997206032"/>
    <n v="31.999999999534339"/>
  </r>
  <r>
    <s v="P100072"/>
    <s v="Pediatrics"/>
    <s v="Specialist Referral"/>
    <s v="Scheduled"/>
    <d v="2024-03-20T00:00:00"/>
    <d v="2024-03-20T14:00:00"/>
    <d v="2024-03-20T13:33:00"/>
    <s v="Afternoon"/>
    <d v="2024-03-20T13:36:00"/>
    <d v="2024-03-20T13:46:00"/>
    <d v="2024-03-20T14:03:00"/>
    <d v="2024-03-20T14:11:00"/>
    <d v="2024-03-20T15:39:00"/>
    <d v="2024-03-20T16:10:00"/>
    <n v="0.85"/>
    <n v="3"/>
    <n v="4"/>
    <n v="0.13"/>
    <m/>
    <n v="1"/>
    <s v="Online"/>
    <n v="3.6256302765724779E-4"/>
    <m/>
    <n v="30.00000000349246"/>
    <m/>
    <n v="156.99999999837019"/>
    <s v="الأربعاء"/>
    <m/>
    <m/>
    <m/>
    <n v="-27.000000004190952"/>
    <n v="30.00000000349246"/>
  </r>
  <r>
    <s v="P100073"/>
    <s v="Pediatrics"/>
    <s v="Specialist Referral"/>
    <s v="Scheduled"/>
    <d v="2024-03-12T00:00:00"/>
    <d v="2024-03-12T10:00:00"/>
    <d v="2024-03-12T09:37:00"/>
    <s v="Morning"/>
    <d v="2024-03-12T09:41:00"/>
    <d v="2024-03-12T09:47:00"/>
    <d v="2024-03-12T10:27:00"/>
    <d v="2024-03-12T10:34:00"/>
    <d v="2024-03-12T11:28:00"/>
    <d v="2024-03-12T12:12:00"/>
    <n v="0.3"/>
    <n v="2"/>
    <n v="15"/>
    <n v="0.18"/>
    <m/>
    <n v="1"/>
    <s v="Online"/>
    <n v="7.7602122093260228E-2"/>
    <m/>
    <n v="50.000000005820766"/>
    <m/>
    <n v="155.00000000232831"/>
    <s v="الثلاثاء"/>
    <m/>
    <m/>
    <m/>
    <n v="-23.000000001629815"/>
    <n v="50.000000005820766"/>
  </r>
  <r>
    <s v="P100123"/>
    <s v="Pediatrics"/>
    <s v="Urgent Care"/>
    <s v="Walk-in"/>
    <d v="2024-03-04T00:00:00"/>
    <d v="2024-03-04T08:00:00"/>
    <d v="2024-03-04T07:37:00"/>
    <s v="Morning"/>
    <d v="2024-03-04T07:38:00"/>
    <d v="2024-03-04T07:47:00"/>
    <d v="2024-03-04T08:39:00"/>
    <d v="2024-03-04T09:07:00"/>
    <d v="2024-03-04T09:49:00"/>
    <d v="2024-03-04T10:38:00"/>
    <n v="0.94"/>
    <n v="7"/>
    <n v="6"/>
    <n v="0.24"/>
    <d v="1899-12-30T00:42:51"/>
    <n v="0"/>
    <s v="Walk-in"/>
    <n v="0.97120158254808719"/>
    <m/>
    <n v="62.000000003026798"/>
    <m/>
    <n v="181.00000000325963"/>
    <s v="الإثنين"/>
    <m/>
    <m/>
    <m/>
    <n v="-23.000000001629815"/>
    <n v="62.000000003026798"/>
  </r>
  <r>
    <s v="P100144"/>
    <s v="Pediatrics"/>
    <s v="Follow-up"/>
    <s v="Scheduled"/>
    <d v="2024-01-02T00:00:00"/>
    <d v="2024-01-02T15:30:00"/>
    <d v="2024-01-02T15:06:00"/>
    <s v="Afternoon"/>
    <d v="2024-01-02T15:10:00"/>
    <d v="2024-01-02T15:14:00"/>
    <d v="2024-01-02T16:28:00"/>
    <d v="2024-01-02T17:00:00"/>
    <d v="2024-01-02T18:25:00"/>
    <d v="2024-01-02T20:32:00"/>
    <n v="0.91"/>
    <n v="4"/>
    <n v="10"/>
    <n v="0.38"/>
    <m/>
    <n v="1"/>
    <s v="Online"/>
    <n v="3.0948137744765347E-2"/>
    <m/>
    <n v="82.000000005355105"/>
    <m/>
    <n v="326.00000000442378"/>
    <s v="الثلاثاء"/>
    <m/>
    <m/>
    <m/>
    <n v="-24.000000004889444"/>
    <n v="82.000000005355105"/>
  </r>
  <r>
    <s v="P100151"/>
    <s v="Pediatrics"/>
    <s v="Specialist Referral"/>
    <s v="Emergency"/>
    <d v="2024-02-09T00:00:00"/>
    <d v="2024-02-09T08:15:00"/>
    <d v="2024-02-09T07:51:00"/>
    <s v="Morning"/>
    <d v="2024-02-09T07:53:00"/>
    <d v="2024-02-09T08:01:00"/>
    <d v="2024-02-09T09:40:00"/>
    <d v="2024-02-09T10:03:00"/>
    <d v="2024-02-09T10:59:00"/>
    <d v="2024-02-09T11:34:00"/>
    <n v="0.48"/>
    <n v="2"/>
    <n v="3"/>
    <n v="0.34"/>
    <d v="1899-12-30T00:01:11"/>
    <n v="0"/>
    <s v="Walk-in"/>
    <n v="0.481768895169573"/>
    <m/>
    <n v="109.00000000954606"/>
    <m/>
    <n v="223.00000000395812"/>
    <s v="الجمعة"/>
    <m/>
    <m/>
    <m/>
    <n v="-24.000000004889444"/>
    <n v="109.00000000954606"/>
  </r>
  <r>
    <s v="P100153"/>
    <s v="Pediatrics"/>
    <s v="Specialist Referral"/>
    <s v="Scheduled"/>
    <d v="2024-03-20T00:00:00"/>
    <d v="2024-03-20T13:30:00"/>
    <d v="2024-03-20T13:30:00"/>
    <s v="Afternoon"/>
    <d v="2024-03-20T13:33:00"/>
    <d v="2024-03-20T13:40:00"/>
    <d v="2024-03-20T13:42:00"/>
    <d v="2024-03-20T13:55:00"/>
    <d v="2024-03-20T14:38:00"/>
    <d v="2024-03-20T16:38:00"/>
    <n v="0.51"/>
    <n v="2"/>
    <n v="7"/>
    <n v="0.46"/>
    <m/>
    <n v="1"/>
    <s v="Online"/>
    <n v="0.67062569081659218"/>
    <m/>
    <n v="11.999999997206032"/>
    <m/>
    <n v="188.00000000512227"/>
    <s v="الأربعاء"/>
    <m/>
    <m/>
    <m/>
    <n v="0"/>
    <n v="11.999999997206032"/>
  </r>
  <r>
    <s v="P100163"/>
    <s v="Pediatrics"/>
    <s v="Follow-up"/>
    <s v="Scheduled"/>
    <d v="2024-02-08T00:00:00"/>
    <d v="2024-02-08T12:15:00"/>
    <d v="2024-02-08T11:52:00"/>
    <s v="Morning"/>
    <d v="2024-02-08T11:53:00"/>
    <d v="2024-02-08T12:04:00"/>
    <d v="2024-02-08T12:51:00"/>
    <d v="2024-02-08T13:26:00"/>
    <d v="2024-02-08T14:01:00"/>
    <d v="2024-02-08T15:33:00"/>
    <n v="0.54"/>
    <n v="3"/>
    <n v="8"/>
    <n v="0.34"/>
    <m/>
    <n v="1"/>
    <s v="Online"/>
    <n v="0.84849139319452194"/>
    <m/>
    <n v="59.00000000372529"/>
    <m/>
    <n v="221.00000000791624"/>
    <s v="الخميس"/>
    <m/>
    <m/>
    <m/>
    <n v="-23.000000001629815"/>
    <n v="59.00000000372529"/>
  </r>
  <r>
    <s v="P100183"/>
    <s v="Pediatrics"/>
    <s v="Urgent Care"/>
    <s v="Scheduled"/>
    <d v="2024-01-07T00:00:00"/>
    <d v="2024-01-07T11:15:00"/>
    <d v="2024-01-07T11:15:00"/>
    <s v="Morning"/>
    <d v="2024-01-07T11:19:00"/>
    <d v="2024-01-07T11:26:00"/>
    <d v="2024-01-07T12:14:00"/>
    <d v="2024-01-07T12:26:00"/>
    <d v="2024-01-07T12:45:00"/>
    <d v="2024-01-07T13:02:00"/>
    <n v="0.89"/>
    <n v="3"/>
    <n v="9"/>
    <n v="0.48"/>
    <m/>
    <n v="1"/>
    <s v="Online"/>
    <n v="0.39944776842821772"/>
    <m/>
    <n v="59.00000000372529"/>
    <m/>
    <n v="107.0000000030268"/>
    <s v="الأحد"/>
    <m/>
    <m/>
    <m/>
    <n v="0"/>
    <n v="59.00000000372529"/>
  </r>
  <r>
    <s v="P100211"/>
    <s v="Pediatrics"/>
    <s v="New Patient"/>
    <s v="Scheduled"/>
    <d v="2024-01-03T00:00:00"/>
    <d v="2024-01-03T10:30:00"/>
    <d v="2024-01-03T10:13:00"/>
    <s v="Morning"/>
    <d v="2024-01-03T10:15:00"/>
    <d v="2024-01-03T10:21:00"/>
    <d v="2024-01-03T12:36:00"/>
    <d v="2024-01-03T12:47:00"/>
    <d v="2024-01-03T12:47:00"/>
    <d v="2024-01-03T14:41:00"/>
    <n v="0.39"/>
    <n v="8"/>
    <n v="6"/>
    <n v="0.14000000000000001"/>
    <m/>
    <n v="1"/>
    <s v="Online"/>
    <n v="6.5360948603649049E-2"/>
    <m/>
    <n v="143.00000000512227"/>
    <m/>
    <n v="268.00000000395812"/>
    <s v="الأربعاء"/>
    <m/>
    <m/>
    <m/>
    <n v="-17.000000003026798"/>
    <n v="143.00000000512227"/>
  </r>
  <r>
    <s v="P100278"/>
    <s v="Pediatrics"/>
    <s v="New Patient"/>
    <s v="Scheduled"/>
    <d v="2024-02-20T00:00:00"/>
    <d v="2024-02-20T16:30:00"/>
    <d v="2024-02-20T16:06:00"/>
    <s v="Afternoon"/>
    <d v="2024-02-20T16:09:00"/>
    <d v="2024-02-20T16:13:00"/>
    <d v="2024-02-20T16:26:00"/>
    <d v="2024-02-20T16:40:00"/>
    <d v="2024-02-20T16:40:00"/>
    <d v="2024-02-20T18:05:00"/>
    <n v="0.42"/>
    <n v="6"/>
    <n v="10"/>
    <n v="0.17"/>
    <m/>
    <n v="1"/>
    <s v="Online"/>
    <n v="3.450395501065262E-2"/>
    <m/>
    <n v="20.000000002328306"/>
    <m/>
    <n v="119.00000000023283"/>
    <s v="الثلاثاء"/>
    <m/>
    <m/>
    <m/>
    <n v="-24.000000004889444"/>
    <n v="20.000000002328306"/>
  </r>
  <r>
    <s v="P100280"/>
    <s v="Pediatrics"/>
    <s v="Specialist Referral"/>
    <s v="Emergency"/>
    <d v="2024-01-02T00:00:00"/>
    <d v="2024-01-02T15:45:00"/>
    <d v="2024-01-02T15:46:00"/>
    <s v="Afternoon"/>
    <d v="2024-01-02T15:51:00"/>
    <d v="2024-01-02T16:00:00"/>
    <d v="2024-01-02T17:08:00"/>
    <d v="2024-01-02T17:29:00"/>
    <d v="2024-01-02T17:29:00"/>
    <d v="2024-01-02T18:50:00"/>
    <n v="0.49"/>
    <n v="6"/>
    <n v="14"/>
    <n v="0.46"/>
    <d v="1899-12-30T00:52:33"/>
    <n v="0"/>
    <s v="Walk-in"/>
    <n v="0.65279676618529558"/>
    <m/>
    <n v="81.999999994877726"/>
    <m/>
    <n v="183.99999999208376"/>
    <s v="الثلاثاء"/>
    <m/>
    <m/>
    <m/>
    <n v="1.000000003259629"/>
    <n v="81.999999994877726"/>
  </r>
  <r>
    <s v="P100288"/>
    <s v="Pediatrics"/>
    <s v="New Patient"/>
    <s v="Emergency"/>
    <d v="2024-03-09T00:00:00"/>
    <d v="2024-03-09T08:45:00"/>
    <d v="2024-03-09T08:42:00"/>
    <s v="Morning"/>
    <d v="2024-03-09T08:47:00"/>
    <d v="2024-03-09T08:48:00"/>
    <d v="2024-03-09T08:57:00"/>
    <d v="2024-03-09T09:28:00"/>
    <d v="2024-03-09T11:31:00"/>
    <d v="2024-03-09T13:01:00"/>
    <n v="0.65"/>
    <n v="8"/>
    <n v="12"/>
    <n v="0.49"/>
    <d v="1899-12-30T00:48:06"/>
    <n v="0"/>
    <s v="Walk-in"/>
    <n v="0.27269561986622182"/>
    <m/>
    <n v="14.99999999650754"/>
    <m/>
    <n v="258.99999999557622"/>
    <s v="السبت"/>
    <m/>
    <m/>
    <m/>
    <n v="-2.9999999993015081"/>
    <n v="14.99999999650754"/>
  </r>
  <r>
    <s v="P100295"/>
    <s v="Pediatrics"/>
    <s v="Urgent Care"/>
    <s v="Scheduled"/>
    <d v="2024-01-01T00:00:00"/>
    <d v="2024-01-01T13:15:00"/>
    <d v="2024-01-01T13:18:00"/>
    <s v="Afternoon"/>
    <d v="2024-01-01T13:22:00"/>
    <d v="2024-01-01T13:25:00"/>
    <d v="2024-01-01T13:56:00"/>
    <d v="2024-01-01T14:01:00"/>
    <d v="2024-01-01T14:30:00"/>
    <d v="2024-01-01T14:49:00"/>
    <n v="0.34"/>
    <n v="6"/>
    <n v="5"/>
    <n v="0.22"/>
    <m/>
    <n v="1"/>
    <s v="Online"/>
    <n v="0.73826588829631534"/>
    <m/>
    <n v="37.999999998137355"/>
    <m/>
    <n v="90.99999999278225"/>
    <s v="الإثنين"/>
    <m/>
    <m/>
    <m/>
    <n v="2.9999999993015081"/>
    <n v="37.999999998137355"/>
  </r>
  <r>
    <s v="P100304"/>
    <s v="Pediatrics"/>
    <s v="Specialist Referral"/>
    <s v="Walk-in"/>
    <d v="2024-01-20T00:00:00"/>
    <d v="2024-01-20T11:30:00"/>
    <d v="2024-01-20T11:39:00"/>
    <s v="Morning"/>
    <d v="2024-01-20T11:41:00"/>
    <d v="2024-01-20T11:49:00"/>
    <d v="2024-01-20T12:56:00"/>
    <d v="2024-01-20T13:01:00"/>
    <d v="2024-01-20T13:46:00"/>
    <d v="2024-01-20T14:00:00"/>
    <n v="0.69"/>
    <n v="8"/>
    <n v="9"/>
    <n v="0.22"/>
    <d v="1899-12-30T00:45:44"/>
    <n v="0"/>
    <s v="Walk-in"/>
    <n v="0.41460435472679724"/>
    <m/>
    <n v="76.999999999534339"/>
    <m/>
    <n v="140.99999999860302"/>
    <s v="السبت"/>
    <m/>
    <m/>
    <m/>
    <n v="9.0000000083819032"/>
    <n v="76.999999999534339"/>
  </r>
  <r>
    <s v="P100305"/>
    <s v="Pediatrics"/>
    <s v="New Patient"/>
    <s v="Scheduled"/>
    <d v="2024-02-25T00:00:00"/>
    <d v="2024-02-25T12:45:00"/>
    <d v="2024-02-25T12:25:00"/>
    <s v="Afternoon"/>
    <d v="2024-02-25T12:29:00"/>
    <d v="2024-02-25T12:36:00"/>
    <d v="2024-02-25T13:41:00"/>
    <d v="2024-02-25T13:52:00"/>
    <d v="2024-02-25T13:52:00"/>
    <d v="2024-02-25T14:31:00"/>
    <n v="0.73"/>
    <n v="5"/>
    <n v="10"/>
    <n v="0.22"/>
    <m/>
    <n v="1"/>
    <s v="Online"/>
    <n v="0.30165821278679783"/>
    <m/>
    <n v="76.000000006752089"/>
    <m/>
    <n v="126.00000000209548"/>
    <s v="الأحد"/>
    <m/>
    <m/>
    <m/>
    <n v="-20.000000002328306"/>
    <n v="76.000000006752089"/>
  </r>
  <r>
    <s v="P100308"/>
    <s v="Pediatrics"/>
    <s v="Urgent Care"/>
    <s v="Scheduled"/>
    <d v="2024-03-21T00:00:00"/>
    <d v="2024-03-21T14:15:00"/>
    <d v="2024-03-21T14:10:00"/>
    <s v="Afternoon"/>
    <d v="2024-03-21T14:15:00"/>
    <d v="2024-03-21T14:22:00"/>
    <d v="2024-03-21T14:44:00"/>
    <d v="2024-03-21T14:58:00"/>
    <d v="2024-03-21T14:58:00"/>
    <d v="2024-03-21T15:05:00"/>
    <n v="0.33"/>
    <n v="5"/>
    <n v="11"/>
    <n v="0.41"/>
    <m/>
    <n v="1"/>
    <s v="Online"/>
    <n v="0.42297421856708883"/>
    <m/>
    <n v="33.999999995576218"/>
    <m/>
    <n v="54.999999990686774"/>
    <s v="الخميس"/>
    <m/>
    <m/>
    <m/>
    <n v="-4.9999999953433871"/>
    <n v="33.999999995576218"/>
  </r>
  <r>
    <s v="P100315"/>
    <s v="Pediatrics"/>
    <s v="Specialist Referral"/>
    <s v="Scheduled"/>
    <d v="2024-02-16T00:00:00"/>
    <d v="2024-02-16T09:15:00"/>
    <d v="2024-02-16T09:01:00"/>
    <s v="Morning"/>
    <d v="2024-02-16T09:03:00"/>
    <d v="2024-02-16T09:05:00"/>
    <d v="2024-02-16T09:37:00"/>
    <d v="2024-02-16T09:42:00"/>
    <d v="2024-02-16T11:42:00"/>
    <d v="2024-02-16T12:47:00"/>
    <n v="0.73"/>
    <n v="5"/>
    <n v="13"/>
    <n v="0.38"/>
    <m/>
    <n v="1"/>
    <s v="Online"/>
    <n v="0.64564891725497753"/>
    <m/>
    <n v="35.999999991618097"/>
    <m/>
    <n v="225.99999999278225"/>
    <s v="الجمعة"/>
    <m/>
    <m/>
    <m/>
    <n v="-13.999999993247911"/>
    <n v="35.999999991618097"/>
  </r>
  <r>
    <s v="P100322"/>
    <s v="Pediatrics"/>
    <s v="Specialist Referral"/>
    <s v="Scheduled"/>
    <d v="2024-02-21T00:00:00"/>
    <d v="2024-02-21T15:30:00"/>
    <d v="2024-02-21T15:30:00"/>
    <s v="Afternoon"/>
    <d v="2024-02-21T15:31:00"/>
    <d v="2024-02-21T15:43:00"/>
    <d v="2024-02-21T16:13:00"/>
    <d v="2024-02-21T16:28:00"/>
    <d v="2024-02-21T17:02:00"/>
    <d v="2024-02-21T18:55:00"/>
    <n v="0.56999999999999995"/>
    <n v="4"/>
    <n v="14"/>
    <n v="0.5"/>
    <m/>
    <n v="1"/>
    <s v="Online"/>
    <n v="0.82447322970827275"/>
    <m/>
    <n v="42.999999993480742"/>
    <m/>
    <n v="204.99999999767169"/>
    <s v="الأربعاء"/>
    <m/>
    <m/>
    <m/>
    <n v="0"/>
    <n v="42.999999993480742"/>
  </r>
  <r>
    <s v="P100328"/>
    <s v="Pediatrics"/>
    <s v="New Patient"/>
    <s v="Scheduled"/>
    <d v="2024-01-12T00:00:00"/>
    <d v="2024-01-12T13:00:00"/>
    <d v="2024-01-12T12:41:00"/>
    <s v="Afternoon"/>
    <d v="2024-01-12T12:43:00"/>
    <d v="2024-01-12T12:47:00"/>
    <d v="2024-01-12T14:51:00"/>
    <d v="2024-01-12T15:15:00"/>
    <d v="2024-01-12T16:19:00"/>
    <d v="2024-01-12T16:30:00"/>
    <n v="0.56999999999999995"/>
    <n v="5"/>
    <n v="15"/>
    <n v="0.41"/>
    <m/>
    <n v="1"/>
    <s v="Online"/>
    <n v="0.4884838808951415"/>
    <m/>
    <n v="130.00000000465661"/>
    <m/>
    <n v="229.00000000256114"/>
    <s v="الجمعة"/>
    <m/>
    <m/>
    <m/>
    <n v="-18.999999999068677"/>
    <n v="130.00000000465661"/>
  </r>
  <r>
    <s v="P100329"/>
    <s v="Pediatrics"/>
    <s v="Urgent Care"/>
    <s v="Scheduled"/>
    <d v="2024-01-19T00:00:00"/>
    <d v="2024-01-19T08:45:00"/>
    <d v="2024-01-19T08:32:00"/>
    <s v="Morning"/>
    <d v="2024-01-19T08:36:00"/>
    <d v="2024-01-19T08:47:00"/>
    <d v="2024-01-19T09:02:00"/>
    <d v="2024-01-19T09:31:00"/>
    <d v="2024-01-19T09:31:00"/>
    <d v="2024-01-19T10:17:00"/>
    <n v="0.49"/>
    <n v="7"/>
    <n v="15"/>
    <n v="0.3"/>
    <m/>
    <n v="1"/>
    <s v="Online"/>
    <n v="0.97244282546814165"/>
    <m/>
    <n v="29.999999993015081"/>
    <m/>
    <n v="104.99999999650754"/>
    <s v="الجمعة"/>
    <m/>
    <m/>
    <m/>
    <n v="-13.000000000465661"/>
    <n v="29.999999993015081"/>
  </r>
  <r>
    <s v="P100339"/>
    <s v="Pediatrics"/>
    <s v="Urgent Care"/>
    <s v="Scheduled"/>
    <d v="2024-03-03T00:00:00"/>
    <d v="2024-03-03T10:30:00"/>
    <d v="2024-03-03T10:21:00"/>
    <s v="Morning"/>
    <d v="2024-03-03T10:23:00"/>
    <d v="2024-03-03T10:30:00"/>
    <d v="2024-03-03T10:39:00"/>
    <d v="2024-03-03T10:52:00"/>
    <d v="2024-03-03T12:18:00"/>
    <d v="2024-03-03T12:20:00"/>
    <n v="0.43"/>
    <n v="7"/>
    <n v="14"/>
    <n v="0.35"/>
    <m/>
    <n v="1"/>
    <s v="Online"/>
    <n v="0.66575590386465622"/>
    <m/>
    <n v="17.999999995809048"/>
    <m/>
    <n v="119.00000000023283"/>
    <s v="الأحد"/>
    <m/>
    <m/>
    <m/>
    <n v="-8.9999999979045242"/>
    <n v="17.999999995809048"/>
  </r>
  <r>
    <s v="P100346"/>
    <s v="Pediatrics"/>
    <s v="Specialist Referral"/>
    <s v="Scheduled"/>
    <d v="2024-02-15T00:00:00"/>
    <d v="2024-02-15T10:30:00"/>
    <d v="2024-02-15T10:46:00"/>
    <s v="Morning"/>
    <d v="2024-02-15T10:49:00"/>
    <d v="2024-02-15T11:04:00"/>
    <d v="2024-02-15T12:32:00"/>
    <d v="2024-02-15T12:47:00"/>
    <d v="2024-02-15T12:47:00"/>
    <d v="2024-02-15T12:51:00"/>
    <n v="0.72"/>
    <n v="2"/>
    <n v="14"/>
    <n v="0.43"/>
    <m/>
    <n v="1"/>
    <s v="Online"/>
    <n v="0.15002809600643219"/>
    <m/>
    <n v="105.99999999976717"/>
    <m/>
    <n v="124.99999999883585"/>
    <s v="الخميس"/>
    <m/>
    <m/>
    <m/>
    <n v="15.999999999767169"/>
    <n v="105.99999999976717"/>
  </r>
  <r>
    <s v="P100348"/>
    <s v="Pediatrics"/>
    <s v="Follow-up"/>
    <s v="Scheduled"/>
    <d v="2024-02-28T00:00:00"/>
    <d v="2024-02-28T15:15:00"/>
    <d v="2024-02-28T14:52:00"/>
    <s v="Afternoon"/>
    <d v="2024-02-28T14:55:00"/>
    <d v="2024-02-28T15:06:00"/>
    <d v="2024-02-28T15:40:00"/>
    <d v="2024-02-28T16:05:00"/>
    <d v="2024-02-28T16:05:00"/>
    <d v="2024-02-28T16:42:00"/>
    <n v="0.73"/>
    <n v="4"/>
    <n v="12"/>
    <n v="0.28999999999999998"/>
    <m/>
    <n v="1"/>
    <s v="Online"/>
    <n v="0.67314187788779245"/>
    <m/>
    <n v="48.000000009778887"/>
    <m/>
    <n v="110.00000000232831"/>
    <s v="الأربعاء"/>
    <m/>
    <m/>
    <m/>
    <n v="-23.000000001629815"/>
    <n v="48.000000009778887"/>
  </r>
  <r>
    <s v="P100350"/>
    <s v="Pediatrics"/>
    <s v="Follow-up"/>
    <s v="Scheduled"/>
    <d v="2024-03-27T00:00:00"/>
    <d v="2024-03-27T12:00:00"/>
    <d v="2024-03-27T11:58:00"/>
    <s v="Morning"/>
    <d v="2024-03-27T12:02:00"/>
    <d v="2024-03-27T12:05:00"/>
    <d v="2024-03-27T12:43:00"/>
    <d v="2024-03-27T13:00:00"/>
    <d v="2024-03-27T13:00:00"/>
    <d v="2024-03-27T13:02:00"/>
    <n v="0.6"/>
    <n v="4"/>
    <n v="5"/>
    <n v="0.19"/>
    <m/>
    <n v="1"/>
    <s v="Online"/>
    <n v="0.84652611163261904"/>
    <m/>
    <n v="45"/>
    <m/>
    <n v="63.999999999068677"/>
    <s v="الأربعاء"/>
    <m/>
    <m/>
    <m/>
    <n v="-1.9999999960418791"/>
    <n v="45"/>
  </r>
  <r>
    <s v="P100363"/>
    <s v="Pediatrics"/>
    <s v="Follow-up"/>
    <s v="Walk-in"/>
    <d v="2024-01-08T00:00:00"/>
    <d v="2024-01-08T15:45:00"/>
    <d v="2024-01-08T15:51:00"/>
    <s v="Afternoon"/>
    <d v="2024-01-08T15:56:00"/>
    <d v="2024-01-08T16:03:00"/>
    <d v="2024-01-08T18:21:00"/>
    <d v="2024-01-08T18:39:00"/>
    <d v="2024-01-08T20:04:00"/>
    <d v="2024-01-08T20:13:00"/>
    <n v="0.81"/>
    <n v="3"/>
    <n v="12"/>
    <n v="0.48"/>
    <d v="1899-12-30T00:58:42"/>
    <n v="0"/>
    <s v="Walk-in"/>
    <n v="0.37443718677995852"/>
    <m/>
    <n v="149.99999999650754"/>
    <m/>
    <n v="262.0000000053551"/>
    <s v="الإثنين"/>
    <m/>
    <m/>
    <m/>
    <n v="5.9999999986030161"/>
    <n v="149.99999999650754"/>
  </r>
  <r>
    <s v="P100369"/>
    <s v="Pediatrics"/>
    <s v="Specialist Referral"/>
    <s v="Scheduled"/>
    <d v="2024-01-23T00:00:00"/>
    <d v="2024-01-23T16:15:00"/>
    <d v="2024-01-23T16:21:00"/>
    <s v="Afternoon"/>
    <d v="2024-01-23T16:24:00"/>
    <d v="2024-01-23T16:29:00"/>
    <d v="2024-01-23T16:46:00"/>
    <d v="2024-01-23T17:02:00"/>
    <d v="2024-01-23T17:39:00"/>
    <d v="2024-01-23T17:55:00"/>
    <n v="0.38"/>
    <n v="8"/>
    <n v="5"/>
    <n v="0.11"/>
    <m/>
    <n v="1"/>
    <s v="Online"/>
    <n v="0.94470785222899489"/>
    <m/>
    <n v="24.999999997671694"/>
    <m/>
    <n v="94.000000002561137"/>
    <s v="الثلاثاء"/>
    <m/>
    <m/>
    <m/>
    <n v="5.9999999986030161"/>
    <n v="24.999999997671694"/>
  </r>
  <r>
    <s v="P100384"/>
    <s v="Pediatrics"/>
    <s v="Urgent Care"/>
    <s v="Walk-in"/>
    <d v="2024-02-13T00:00:00"/>
    <d v="2024-02-13T09:30:00"/>
    <d v="2024-02-13T08:57:00"/>
    <s v="Morning"/>
    <d v="2024-02-13T09:02:00"/>
    <d v="2024-02-13T09:07:00"/>
    <d v="2024-02-13T09:11:00"/>
    <d v="2024-02-13T09:20:00"/>
    <d v="2024-02-13T09:20:00"/>
    <d v="2024-02-13T10:28:00"/>
    <n v="0.45"/>
    <n v="3"/>
    <n v="12"/>
    <n v="0.23"/>
    <d v="1899-12-30T00:02:09"/>
    <n v="0"/>
    <s v="Walk-in"/>
    <n v="0.71113733111563004"/>
    <m/>
    <n v="14.00000000372529"/>
    <m/>
    <n v="91.000000003259629"/>
    <s v="الثلاثاء"/>
    <m/>
    <m/>
    <m/>
    <n v="-33.000000002793968"/>
    <n v="14.00000000372529"/>
  </r>
  <r>
    <s v="P100393"/>
    <s v="Pediatrics"/>
    <s v="Urgent Care"/>
    <s v="Walk-in"/>
    <d v="2024-03-07T00:00:00"/>
    <d v="2024-03-07T11:15:00"/>
    <d v="2024-03-07T11:30:00"/>
    <s v="Morning"/>
    <d v="2024-03-07T11:34:00"/>
    <d v="2024-03-07T11:35:00"/>
    <d v="2024-03-07T11:49:00"/>
    <d v="2024-03-07T11:54:00"/>
    <d v="2024-03-07T12:45:00"/>
    <d v="2024-03-07T12:48:00"/>
    <n v="0.38"/>
    <n v="5"/>
    <n v="3"/>
    <n v="0.42"/>
    <d v="1899-12-30T00:37:10"/>
    <n v="0"/>
    <s v="Walk-in"/>
    <n v="0.90282141110302561"/>
    <m/>
    <n v="18.999999999068677"/>
    <m/>
    <n v="78.000000002793968"/>
    <s v="الخميس"/>
    <m/>
    <m/>
    <m/>
    <n v="14.99999999650754"/>
    <n v="18.999999999068677"/>
  </r>
  <r>
    <s v="P100396"/>
    <s v="Pediatrics"/>
    <s v="New Patient"/>
    <s v="Scheduled"/>
    <d v="2024-01-14T00:00:00"/>
    <d v="2024-01-14T08:00:00"/>
    <d v="2024-01-14T07:36:00"/>
    <s v="Morning"/>
    <d v="2024-01-14T07:38:00"/>
    <d v="2024-01-14T07:45:00"/>
    <d v="2024-01-14T08:10:00"/>
    <d v="2024-01-14T08:24:00"/>
    <d v="2024-01-14T08:57:00"/>
    <d v="2024-01-14T11:02:00"/>
    <n v="0.73"/>
    <n v="4"/>
    <n v="12"/>
    <n v="0.12"/>
    <m/>
    <n v="1"/>
    <s v="Online"/>
    <n v="0.34545923851923555"/>
    <m/>
    <n v="34.000000006053597"/>
    <m/>
    <n v="206.00000000093132"/>
    <s v="الأحد"/>
    <m/>
    <m/>
    <m/>
    <n v="-24.000000004889444"/>
    <n v="34.000000006053597"/>
  </r>
  <r>
    <s v="P100400"/>
    <s v="Pediatrics"/>
    <s v="Follow-up"/>
    <s v="Scheduled"/>
    <d v="2024-02-26T00:00:00"/>
    <d v="2024-02-26T12:15:00"/>
    <d v="2024-02-26T12:09:00"/>
    <s v="Afternoon"/>
    <d v="2024-02-26T12:14:00"/>
    <d v="2024-02-26T12:21:00"/>
    <d v="2024-02-26T13:02:00"/>
    <d v="2024-02-26T13:33:00"/>
    <d v="2024-02-26T14:34:00"/>
    <d v="2024-02-26T16:37:00"/>
    <n v="0.81"/>
    <n v="2"/>
    <n v="15"/>
    <n v="0.15"/>
    <m/>
    <n v="1"/>
    <s v="Online"/>
    <n v="0.33761651084630506"/>
    <m/>
    <n v="53.000000005122274"/>
    <m/>
    <n v="268.00000000395812"/>
    <s v="الإثنين"/>
    <m/>
    <m/>
    <m/>
    <n v="-5.9999999986030161"/>
    <n v="53.000000005122274"/>
  </r>
  <r>
    <s v="P100410"/>
    <s v="Pediatrics"/>
    <s v="New Patient"/>
    <s v="Scheduled"/>
    <d v="2024-03-02T00:00:00"/>
    <d v="2024-03-02T09:00:00"/>
    <d v="2024-03-02T08:17:00"/>
    <s v="Morning"/>
    <d v="2024-03-02T08:19:00"/>
    <d v="2024-03-02T08:25:00"/>
    <d v="2024-03-02T08:58:00"/>
    <d v="2024-03-02T09:19:00"/>
    <d v="2024-03-02T10:30:00"/>
    <d v="2024-03-02T11:52:00"/>
    <n v="0.51"/>
    <n v="7"/>
    <n v="5"/>
    <n v="0.44"/>
    <m/>
    <n v="1"/>
    <s v="Online"/>
    <n v="0.48313169453826732"/>
    <m/>
    <n v="41.000000007916242"/>
    <m/>
    <n v="214.99999999883585"/>
    <s v="السبت"/>
    <m/>
    <m/>
    <m/>
    <n v="-43.000000003958121"/>
    <n v="41.000000007916242"/>
  </r>
  <r>
    <s v="P100412"/>
    <s v="Pediatrics"/>
    <s v="Specialist Referral"/>
    <s v="Scheduled"/>
    <d v="2024-02-21T00:00:00"/>
    <d v="2024-02-21T14:45:00"/>
    <d v="2024-02-21T14:22:00"/>
    <s v="Afternoon"/>
    <d v="2024-02-21T14:24:00"/>
    <d v="2024-02-21T14:29:00"/>
    <d v="2024-02-21T14:33:00"/>
    <d v="2024-02-21T14:47:00"/>
    <d v="2024-02-21T16:27:00"/>
    <d v="2024-02-21T16:42:00"/>
    <n v="0.8"/>
    <n v="6"/>
    <n v="8"/>
    <n v="0.28999999999999998"/>
    <m/>
    <n v="1"/>
    <s v="Online"/>
    <n v="0.99172660841747429"/>
    <m/>
    <n v="10.999999993946403"/>
    <m/>
    <n v="139.99999999534339"/>
    <s v="الأربعاء"/>
    <m/>
    <m/>
    <m/>
    <n v="-23.000000001629815"/>
    <n v="10.999999993946403"/>
  </r>
  <r>
    <s v="P100415"/>
    <s v="Pediatrics"/>
    <s v="New Patient"/>
    <s v="Walk-in"/>
    <d v="2024-03-16T00:00:00"/>
    <d v="2024-03-16T12:15:00"/>
    <d v="2024-03-16T12:36:00"/>
    <s v="Afternoon"/>
    <d v="2024-03-16T12:38:00"/>
    <d v="2024-03-16T12:42:00"/>
    <d v="2024-03-16T12:48:00"/>
    <d v="2024-03-16T12:54:00"/>
    <d v="2024-03-16T14:13:00"/>
    <d v="2024-03-16T14:52:00"/>
    <n v="0.36"/>
    <n v="5"/>
    <n v="15"/>
    <n v="0.33"/>
    <d v="1899-12-30T00:44:35"/>
    <n v="0"/>
    <s v="Walk-in"/>
    <n v="0.79672539812309118"/>
    <m/>
    <n v="11.999999997206032"/>
    <m/>
    <n v="135.99999999278225"/>
    <s v="السبت"/>
    <m/>
    <m/>
    <m/>
    <n v="21.000000005587935"/>
    <n v="11.999999997206032"/>
  </r>
  <r>
    <s v="P100420"/>
    <s v="Pediatrics"/>
    <s v="New Patient"/>
    <s v="Walk-in"/>
    <d v="2024-02-06T00:00:00"/>
    <d v="2024-02-06T09:30:00"/>
    <d v="2024-02-06T09:10:00"/>
    <s v="Morning"/>
    <d v="2024-02-06T09:15:00"/>
    <d v="2024-02-06T09:19:00"/>
    <d v="2024-02-06T09:30:00"/>
    <d v="2024-02-06T09:46:00"/>
    <d v="2024-02-06T11:01:00"/>
    <d v="2024-02-06T12:58:00"/>
    <n v="0.33"/>
    <n v="5"/>
    <n v="3"/>
    <n v="0.45"/>
    <d v="1899-12-30T00:13:17"/>
    <n v="0"/>
    <s v="Walk-in"/>
    <n v="0.93424715228274402"/>
    <m/>
    <n v="20.000000002328306"/>
    <m/>
    <n v="227.99999999930151"/>
    <s v="الثلاثاء"/>
    <m/>
    <m/>
    <m/>
    <n v="-20.000000002328306"/>
    <n v="20.000000002328306"/>
  </r>
  <r>
    <s v="P100421"/>
    <s v="Pediatrics"/>
    <s v="Specialist Referral"/>
    <s v="Scheduled"/>
    <d v="2024-03-30T00:00:00"/>
    <d v="2024-03-30T12:45:00"/>
    <d v="2024-03-30T12:13:00"/>
    <s v="Afternoon"/>
    <d v="2024-03-30T12:18:00"/>
    <d v="2024-03-30T12:29:00"/>
    <d v="2024-03-30T13:34:00"/>
    <d v="2024-03-30T13:42:00"/>
    <d v="2024-03-30T14:37:00"/>
    <d v="2024-03-30T15:37:00"/>
    <n v="0.62"/>
    <n v="6"/>
    <n v="12"/>
    <n v="0.36"/>
    <m/>
    <n v="1"/>
    <s v="Online"/>
    <n v="0.62660983778323076"/>
    <m/>
    <n v="81.000000002095476"/>
    <m/>
    <n v="203.99999999441206"/>
    <s v="السبت"/>
    <m/>
    <m/>
    <m/>
    <n v="-31.999999999534339"/>
    <n v="81.000000002095476"/>
  </r>
  <r>
    <s v="P100440"/>
    <s v="Pediatrics"/>
    <s v="Urgent Care"/>
    <s v="Scheduled"/>
    <d v="2024-03-21T00:00:00"/>
    <d v="2024-03-21T14:30:00"/>
    <d v="2024-03-21T14:11:00"/>
    <s v="Afternoon"/>
    <d v="2024-03-21T14:13:00"/>
    <d v="2024-03-21T14:20:00"/>
    <d v="2024-03-21T14:26:00"/>
    <d v="2024-03-21T14:54:00"/>
    <d v="2024-03-21T16:01:00"/>
    <d v="2024-03-21T16:14:00"/>
    <n v="0.55000000000000004"/>
    <n v="2"/>
    <n v="10"/>
    <n v="0.13"/>
    <m/>
    <n v="1"/>
    <s v="Online"/>
    <n v="0.92688238922532884"/>
    <m/>
    <n v="15.000000006984919"/>
    <m/>
    <n v="123.00000000279397"/>
    <s v="الخميس"/>
    <m/>
    <m/>
    <m/>
    <n v="-18.999999999068677"/>
    <n v="15.000000006984919"/>
  </r>
  <r>
    <s v="P100466"/>
    <s v="Pediatrics"/>
    <s v="New Patient"/>
    <s v="Walk-in"/>
    <d v="2024-03-27T00:00:00"/>
    <d v="2024-03-27T08:15:00"/>
    <d v="2024-03-27T08:14:00"/>
    <s v="Morning"/>
    <d v="2024-03-27T08:15:00"/>
    <d v="2024-03-27T08:18:00"/>
    <d v="2024-03-27T08:26:00"/>
    <d v="2024-03-27T08:48:00"/>
    <d v="2024-03-27T09:43:00"/>
    <d v="2024-03-27T09:49:00"/>
    <n v="0.72"/>
    <n v="8"/>
    <n v="10"/>
    <n v="0.37"/>
    <d v="1899-12-30T00:17:56"/>
    <n v="0"/>
    <s v="Walk-in"/>
    <n v="8.1270322918462923E-2"/>
    <m/>
    <n v="12.000000007683411"/>
    <m/>
    <n v="95.000000005820766"/>
    <s v="الأربعاء"/>
    <m/>
    <m/>
    <m/>
    <n v="-1.000000003259629"/>
    <n v="12.000000007683411"/>
  </r>
  <r>
    <s v="P100479"/>
    <s v="Pediatrics"/>
    <s v="Urgent Care"/>
    <s v="Walk-in"/>
    <d v="2024-03-11T00:00:00"/>
    <d v="2024-03-11T15:15:00"/>
    <d v="2024-03-11T14:54:00"/>
    <s v="Afternoon"/>
    <d v="2024-03-11T14:57:00"/>
    <d v="2024-03-11T15:05:00"/>
    <d v="2024-03-11T15:49:00"/>
    <d v="2024-03-11T16:03:00"/>
    <d v="2024-03-11T17:25:00"/>
    <d v="2024-03-11T18:46:00"/>
    <n v="0.39"/>
    <n v="6"/>
    <n v="4"/>
    <n v="0.39"/>
    <d v="1899-12-30T00:02:31"/>
    <n v="0"/>
    <s v="Walk-in"/>
    <n v="0.62833701322633095"/>
    <m/>
    <n v="55.000000001164153"/>
    <m/>
    <n v="232.00000000186265"/>
    <s v="الإثنين"/>
    <m/>
    <m/>
    <m/>
    <n v="-20.999999995110556"/>
    <n v="55.000000001164153"/>
  </r>
  <r>
    <s v="P100491"/>
    <s v="Pediatrics"/>
    <s v="Specialist Referral"/>
    <s v="Scheduled"/>
    <d v="2024-02-23T00:00:00"/>
    <d v="2024-02-23T16:15:00"/>
    <d v="2024-02-23T15:22:00"/>
    <s v="Afternoon"/>
    <d v="2024-02-23T15:25:00"/>
    <d v="2024-02-23T15:27:00"/>
    <d v="2024-02-23T15:44:00"/>
    <d v="2024-02-23T16:01:00"/>
    <d v="2024-02-23T17:10:00"/>
    <d v="2024-02-23T17:22:00"/>
    <n v="0.87"/>
    <n v="6"/>
    <n v="8"/>
    <n v="0.45"/>
    <m/>
    <n v="1"/>
    <s v="Online"/>
    <n v="0.62207614039272996"/>
    <m/>
    <n v="21.999999998370185"/>
    <m/>
    <n v="120.00000000349246"/>
    <s v="الجمعة"/>
    <m/>
    <m/>
    <m/>
    <n v="-53.000000005122274"/>
    <n v="21.999999998370185"/>
  </r>
  <r>
    <s v="P100498"/>
    <s v="Pediatrics"/>
    <s v="Urgent Care"/>
    <s v="Scheduled"/>
    <d v="2024-03-29T00:00:00"/>
    <d v="2024-03-29T12:45:00"/>
    <d v="2024-03-29T12:23:00"/>
    <s v="Afternoon"/>
    <d v="2024-03-29T12:26:00"/>
    <d v="2024-03-29T12:29:00"/>
    <d v="2024-03-29T13:10:00"/>
    <d v="2024-03-29T13:34:00"/>
    <d v="2024-03-29T14:09:00"/>
    <d v="2024-03-29T15:25:00"/>
    <n v="0.44"/>
    <n v="5"/>
    <n v="12"/>
    <n v="0.27"/>
    <m/>
    <n v="1"/>
    <s v="Online"/>
    <n v="0.18772364926084384"/>
    <m/>
    <n v="46.999999996041879"/>
    <m/>
    <n v="181.99999999604188"/>
    <s v="الجمعة"/>
    <m/>
    <m/>
    <m/>
    <n v="-21.999999998370185"/>
    <n v="46.999999996041879"/>
  </r>
  <r>
    <s v="P100511"/>
    <s v="Pediatrics"/>
    <s v="Specialist Referral"/>
    <s v="Scheduled"/>
    <d v="2024-03-08T00:00:00"/>
    <d v="2024-03-08T16:00:00"/>
    <d v="2024-03-08T16:13:00"/>
    <s v="Afternoon"/>
    <d v="2024-03-08T16:17:00"/>
    <d v="2024-03-08T16:25:00"/>
    <d v="2024-03-08T16:59:00"/>
    <d v="2024-03-08T17:17:00"/>
    <d v="2024-03-08T17:48:00"/>
    <d v="2024-03-08T18:10:00"/>
    <n v="0.6"/>
    <n v="3"/>
    <n v="14"/>
    <n v="0.43"/>
    <m/>
    <n v="1"/>
    <s v="Online"/>
    <n v="0.91647525183803835"/>
    <m/>
    <n v="46.000000003259629"/>
    <m/>
    <n v="117.00000000419095"/>
    <s v="الجمعة"/>
    <m/>
    <m/>
    <m/>
    <n v="13.000000000465661"/>
    <n v="46.000000003259629"/>
  </r>
  <r>
    <s v="P100521"/>
    <s v="Pediatrics"/>
    <s v="Follow-up"/>
    <s v="Scheduled"/>
    <d v="2024-01-23T00:00:00"/>
    <d v="2024-01-23T15:00:00"/>
    <d v="2024-01-23T14:51:00"/>
    <s v="Afternoon"/>
    <d v="2024-01-23T14:53:00"/>
    <d v="2024-01-23T14:55:00"/>
    <d v="2024-01-23T17:21:00"/>
    <d v="2024-01-23T17:40:00"/>
    <d v="2024-01-23T17:40:00"/>
    <d v="2024-01-23T17:46:00"/>
    <n v="0.36"/>
    <n v="8"/>
    <n v="3"/>
    <n v="0.4"/>
    <m/>
    <n v="1"/>
    <s v="Online"/>
    <n v="0.44221883861527511"/>
    <m/>
    <n v="149.99999999650754"/>
    <m/>
    <n v="174.99999999417923"/>
    <s v="الثلاثاء"/>
    <m/>
    <m/>
    <m/>
    <n v="-8.9999999979045242"/>
    <n v="149.99999999650754"/>
  </r>
  <r>
    <s v="P100561"/>
    <s v="Pediatrics"/>
    <s v="Specialist Referral"/>
    <s v="Walk-in"/>
    <d v="2024-02-21T00:00:00"/>
    <d v="2024-02-21T12:45:00"/>
    <d v="2024-02-21T12:37:00"/>
    <s v="Afternoon"/>
    <d v="2024-02-21T12:42:00"/>
    <d v="2024-02-21T12:43:00"/>
    <d v="2024-02-21T13:56:00"/>
    <d v="2024-02-21T14:07:00"/>
    <d v="2024-02-21T14:07:00"/>
    <d v="2024-02-21T15:30:00"/>
    <n v="0.47"/>
    <n v="3"/>
    <n v="11"/>
    <n v="0.33"/>
    <d v="1899-12-30T00:47:42"/>
    <n v="0"/>
    <s v="Walk-in"/>
    <n v="0.55889679726608843"/>
    <m/>
    <n v="79.000000006053597"/>
    <m/>
    <n v="173.00000000861473"/>
    <s v="الأربعاء"/>
    <m/>
    <m/>
    <m/>
    <n v="-8.0000000051222742"/>
    <n v="79.000000006053597"/>
  </r>
  <r>
    <s v="P100576"/>
    <s v="Pediatrics"/>
    <s v="Specialist Referral"/>
    <s v="Scheduled"/>
    <d v="2024-03-27T00:00:00"/>
    <d v="2024-03-27T15:45:00"/>
    <d v="2024-03-27T15:34:00"/>
    <s v="Afternoon"/>
    <d v="2024-03-27T15:37:00"/>
    <d v="2024-03-27T15:43:00"/>
    <d v="2024-03-27T15:52:00"/>
    <d v="2024-03-27T16:16:00"/>
    <d v="2024-03-27T17:21:00"/>
    <d v="2024-03-27T17:30:00"/>
    <n v="0.3"/>
    <n v="7"/>
    <n v="11"/>
    <n v="0.47"/>
    <m/>
    <n v="1"/>
    <s v="Online"/>
    <n v="0.57417182301449288"/>
    <m/>
    <n v="18.000000006286427"/>
    <m/>
    <n v="116.00000000093132"/>
    <s v="الأربعاء"/>
    <m/>
    <m/>
    <m/>
    <n v="-11.000000004423782"/>
    <n v="18.000000006286427"/>
  </r>
  <r>
    <s v="P100579"/>
    <s v="Pediatrics"/>
    <s v="Specialist Referral"/>
    <s v="Emergency"/>
    <d v="2024-01-01T00:00:00"/>
    <d v="2024-01-01T15:45:00"/>
    <d v="2024-01-01T15:28:00"/>
    <s v="Afternoon"/>
    <d v="2024-01-01T15:29:00"/>
    <d v="2024-01-01T15:36:00"/>
    <d v="2024-01-01T15:49:00"/>
    <d v="2024-01-01T16:21:00"/>
    <d v="2024-01-01T17:00:00"/>
    <d v="2024-01-01T17:02:00"/>
    <n v="0.7"/>
    <n v="7"/>
    <n v="15"/>
    <n v="0.23"/>
    <d v="1899-12-30T00:36:59"/>
    <n v="0"/>
    <s v="Walk-in"/>
    <n v="0.89847300788476669"/>
    <m/>
    <n v="21.000000005587935"/>
    <m/>
    <n v="94.000000002561137"/>
    <s v="الإثنين"/>
    <m/>
    <m/>
    <m/>
    <n v="-17.000000003026798"/>
    <n v="21.000000005587935"/>
  </r>
  <r>
    <s v="P100581"/>
    <s v="Pediatrics"/>
    <s v="Follow-up"/>
    <s v="Scheduled"/>
    <d v="2024-03-10T00:00:00"/>
    <d v="2024-03-10T16:15:00"/>
    <d v="2024-03-10T15:56:00"/>
    <s v="Afternoon"/>
    <d v="2024-03-10T15:57:00"/>
    <d v="2024-03-10T16:04:00"/>
    <d v="2024-03-10T16:09:00"/>
    <d v="2024-03-10T16:37:00"/>
    <d v="2024-03-10T17:25:00"/>
    <d v="2024-03-10T17:28:00"/>
    <n v="0.38"/>
    <n v="3"/>
    <n v="7"/>
    <n v="0.19"/>
    <m/>
    <n v="1"/>
    <s v="Online"/>
    <n v="0.18563052480647058"/>
    <m/>
    <n v="13.000000000465661"/>
    <m/>
    <n v="91.999999996041879"/>
    <s v="الأحد"/>
    <m/>
    <m/>
    <m/>
    <n v="-18.999999999068677"/>
    <n v="13.000000000465661"/>
  </r>
  <r>
    <s v="P100587"/>
    <s v="Pediatrics"/>
    <s v="Specialist Referral"/>
    <s v="Scheduled"/>
    <d v="2024-03-12T00:00:00"/>
    <d v="2024-03-12T08:45:00"/>
    <d v="2024-03-12T09:04:00"/>
    <s v="Morning"/>
    <d v="2024-03-12T09:05:00"/>
    <d v="2024-03-12T09:16:00"/>
    <d v="2024-03-12T09:45:00"/>
    <d v="2024-03-12T09:56:00"/>
    <d v="2024-03-12T10:32:00"/>
    <d v="2024-03-12T10:50:00"/>
    <n v="0.66"/>
    <n v="3"/>
    <n v="3"/>
    <n v="0.21"/>
    <m/>
    <n v="1"/>
    <s v="Online"/>
    <n v="0.76564402247290653"/>
    <m/>
    <n v="40.999999997438863"/>
    <m/>
    <n v="105.99999999976717"/>
    <s v="الثلاثاء"/>
    <m/>
    <m/>
    <m/>
    <n v="18.999999999068677"/>
    <n v="40.999999997438863"/>
  </r>
  <r>
    <s v="P100592"/>
    <s v="Pediatrics"/>
    <s v="New Patient"/>
    <s v="Walk-in"/>
    <d v="2024-02-15T00:00:00"/>
    <d v="2024-02-15T11:30:00"/>
    <d v="2024-02-15T11:31:00"/>
    <s v="Morning"/>
    <d v="2024-02-15T11:32:00"/>
    <d v="2024-02-15T11:42:00"/>
    <d v="2024-02-15T11:55:00"/>
    <d v="2024-02-15T12:17:00"/>
    <d v="2024-02-15T12:50:00"/>
    <d v="2024-02-15T14:11:00"/>
    <n v="0.48"/>
    <n v="2"/>
    <n v="12"/>
    <n v="0.16"/>
    <d v="1899-12-30T00:40:03"/>
    <n v="0"/>
    <s v="Walk-in"/>
    <n v="0.62924555016499029"/>
    <m/>
    <n v="24.000000004889444"/>
    <m/>
    <n v="159.99999999767169"/>
    <s v="الخميس"/>
    <m/>
    <m/>
    <m/>
    <n v="1.000000003259629"/>
    <n v="24.000000004889444"/>
  </r>
  <r>
    <s v="P100597"/>
    <s v="Pediatrics"/>
    <s v="Specialist Referral"/>
    <s v="Walk-in"/>
    <d v="2024-01-13T00:00:00"/>
    <d v="2024-01-13T11:45:00"/>
    <d v="2024-01-13T11:47:00"/>
    <s v="Morning"/>
    <d v="2024-01-13T11:50:00"/>
    <d v="2024-01-13T11:55:00"/>
    <d v="2024-01-13T12:00:00"/>
    <d v="2024-01-13T12:16:00"/>
    <d v="2024-01-13T12:16:00"/>
    <d v="2024-01-13T12:19:00"/>
    <n v="0.36"/>
    <n v="5"/>
    <n v="10"/>
    <n v="0.33"/>
    <d v="1899-12-30T00:53:32"/>
    <n v="0"/>
    <s v="Walk-in"/>
    <n v="0.83095120513391663"/>
    <m/>
    <n v="13.000000000465661"/>
    <m/>
    <n v="31.999999999534339"/>
    <s v="السبت"/>
    <m/>
    <m/>
    <m/>
    <n v="1.9999999960418791"/>
    <n v="13.000000000465661"/>
  </r>
  <r>
    <s v="P100604"/>
    <s v="Pediatrics"/>
    <s v="Urgent Care"/>
    <s v="Scheduled"/>
    <d v="2024-03-07T00:00:00"/>
    <d v="2024-03-07T11:00:00"/>
    <d v="2024-03-07T10:30:00"/>
    <s v="Morning"/>
    <d v="2024-03-07T10:35:00"/>
    <d v="2024-03-07T10:40:00"/>
    <d v="2024-03-07T10:55:00"/>
    <d v="2024-03-07T11:06:00"/>
    <d v="2024-03-07T11:06:00"/>
    <d v="2024-03-07T12:19:00"/>
    <n v="0.65"/>
    <n v="4"/>
    <n v="3"/>
    <n v="0.31"/>
    <m/>
    <n v="1"/>
    <s v="Online"/>
    <n v="4.8185969907101889E-3"/>
    <m/>
    <n v="24.999999997671694"/>
    <m/>
    <n v="108.99999999906868"/>
    <s v="الخميس"/>
    <m/>
    <m/>
    <m/>
    <n v="-30.00000000349246"/>
    <n v="24.999999997671694"/>
  </r>
  <r>
    <s v="P100607"/>
    <s v="Pediatrics"/>
    <s v="Follow-up"/>
    <s v="Scheduled"/>
    <d v="2024-02-19T00:00:00"/>
    <d v="2024-02-19T13:00:00"/>
    <d v="2024-02-19T12:44:00"/>
    <s v="Afternoon"/>
    <d v="2024-02-19T12:46:00"/>
    <d v="2024-02-19T12:59:00"/>
    <d v="2024-02-19T13:47:00"/>
    <d v="2024-02-19T14:12:00"/>
    <d v="2024-02-19T15:14:00"/>
    <d v="2024-02-19T17:17:00"/>
    <n v="0.63"/>
    <n v="5"/>
    <n v="9"/>
    <n v="0.14000000000000001"/>
    <m/>
    <n v="1"/>
    <s v="Online"/>
    <n v="0.76650512847019214"/>
    <m/>
    <n v="63.000000006286427"/>
    <m/>
    <n v="272.99999999930151"/>
    <s v="الإثنين"/>
    <m/>
    <m/>
    <m/>
    <n v="-15.999999999767169"/>
    <n v="63.000000006286427"/>
  </r>
  <r>
    <s v="P100616"/>
    <s v="Pediatrics"/>
    <s v="New Patient"/>
    <s v="Scheduled"/>
    <d v="2024-03-15T00:00:00"/>
    <d v="2024-03-15T09:00:00"/>
    <d v="2024-03-15T08:54:00"/>
    <s v="Morning"/>
    <d v="2024-03-15T08:56:00"/>
    <d v="2024-03-15T08:59:00"/>
    <d v="2024-03-15T09:13:00"/>
    <d v="2024-03-15T09:55:00"/>
    <d v="2024-03-15T10:58:00"/>
    <d v="2024-03-15T11:10:00"/>
    <n v="0.56999999999999995"/>
    <n v="3"/>
    <n v="6"/>
    <n v="0.14000000000000001"/>
    <m/>
    <n v="1"/>
    <s v="Online"/>
    <n v="0.84627577766143047"/>
    <m/>
    <n v="18.999999999068677"/>
    <m/>
    <n v="136.00000000325963"/>
    <s v="الجمعة"/>
    <m/>
    <m/>
    <m/>
    <n v="-5.9999999986030161"/>
    <n v="18.999999999068677"/>
  </r>
  <r>
    <s v="P100623"/>
    <s v="Pediatrics"/>
    <s v="Urgent Care"/>
    <s v="Scheduled"/>
    <d v="2024-01-28T00:00:00"/>
    <d v="2024-01-28T08:15:00"/>
    <d v="2024-01-28T08:22:00"/>
    <s v="Morning"/>
    <d v="2024-01-28T08:25:00"/>
    <d v="2024-01-28T08:38:00"/>
    <d v="2024-01-28T08:41:00"/>
    <d v="2024-01-28T08:48:00"/>
    <d v="2024-01-28T10:33:00"/>
    <d v="2024-01-28T11:13:00"/>
    <n v="0.76"/>
    <n v="7"/>
    <n v="3"/>
    <n v="0.18"/>
    <m/>
    <n v="1"/>
    <s v="Online"/>
    <n v="0.65505060993941144"/>
    <m/>
    <n v="18.999999999068677"/>
    <m/>
    <n v="171.00000000209548"/>
    <s v="الأحد"/>
    <m/>
    <m/>
    <m/>
    <n v="7.0000000018626451"/>
    <n v="18.999999999068677"/>
  </r>
  <r>
    <s v="P100636"/>
    <s v="Pediatrics"/>
    <s v="New Patient"/>
    <s v="Walk-in"/>
    <d v="2024-02-20T00:00:00"/>
    <d v="2024-02-20T16:15:00"/>
    <d v="2024-02-20T15:32:00"/>
    <s v="Afternoon"/>
    <d v="2024-02-20T15:34:00"/>
    <d v="2024-02-20T15:40:00"/>
    <d v="2024-02-20T16:27:00"/>
    <d v="2024-02-20T16:43:00"/>
    <d v="2024-02-20T17:22:00"/>
    <d v="2024-02-20T19:13:00"/>
    <n v="0.71"/>
    <n v="5"/>
    <n v="8"/>
    <n v="0.42"/>
    <d v="1899-12-30T00:40:05"/>
    <n v="0"/>
    <s v="Walk-in"/>
    <n v="0.97297327309219728"/>
    <m/>
    <n v="55.000000001164153"/>
    <m/>
    <n v="220.99999999743886"/>
    <s v="الثلاثاء"/>
    <m/>
    <m/>
    <m/>
    <n v="-43.000000003958121"/>
    <n v="55.000000001164153"/>
  </r>
  <r>
    <s v="P100637"/>
    <s v="Pediatrics"/>
    <s v="Urgent Care"/>
    <s v="Scheduled"/>
    <d v="2024-03-23T00:00:00"/>
    <d v="2024-03-23T16:15:00"/>
    <d v="2024-03-23T16:04:00"/>
    <s v="Afternoon"/>
    <d v="2024-03-23T16:06:00"/>
    <d v="2024-03-23T16:10:00"/>
    <d v="2024-03-23T16:18:00"/>
    <d v="2024-03-23T16:32:00"/>
    <d v="2024-03-23T17:34:00"/>
    <d v="2024-03-23T18:26:00"/>
    <n v="0.72"/>
    <n v="2"/>
    <n v="14"/>
    <n v="0.1"/>
    <m/>
    <n v="1"/>
    <s v="Online"/>
    <n v="0.28272084323547153"/>
    <m/>
    <n v="14.00000000372529"/>
    <m/>
    <n v="142.00000000186265"/>
    <s v="السبت"/>
    <m/>
    <m/>
    <m/>
    <n v="-11.000000004423782"/>
    <n v="14.00000000372529"/>
  </r>
  <r>
    <s v="P100639"/>
    <s v="Pediatrics"/>
    <s v="Urgent Care"/>
    <s v="Scheduled"/>
    <d v="2024-01-09T00:00:00"/>
    <d v="2024-01-09T13:15:00"/>
    <d v="2024-01-09T13:04:00"/>
    <s v="Afternoon"/>
    <d v="2024-01-09T13:06:00"/>
    <d v="2024-01-09T13:12:00"/>
    <d v="2024-01-09T13:32:00"/>
    <d v="2024-01-09T13:38:00"/>
    <d v="2024-01-09T14:16:00"/>
    <d v="2024-01-09T14:22:00"/>
    <n v="0.79"/>
    <n v="7"/>
    <n v="11"/>
    <n v="0.36"/>
    <m/>
    <n v="1"/>
    <s v="Online"/>
    <n v="0.99428045684967281"/>
    <m/>
    <n v="27.999999996973202"/>
    <m/>
    <n v="78.000000002793968"/>
    <s v="الثلاثاء"/>
    <m/>
    <m/>
    <m/>
    <n v="-11.000000004423782"/>
    <n v="27.999999996973202"/>
  </r>
  <r>
    <s v="P100652"/>
    <s v="Pediatrics"/>
    <s v="New Patient"/>
    <s v="Scheduled"/>
    <d v="2024-02-17T00:00:00"/>
    <d v="2024-02-17T12:30:00"/>
    <d v="2024-02-17T12:31:00"/>
    <s v="Afternoon"/>
    <d v="2024-02-17T12:33:00"/>
    <d v="2024-02-17T12:46:00"/>
    <d v="2024-02-17T15:10:00"/>
    <d v="2024-02-17T15:28:00"/>
    <d v="2024-02-17T15:43:00"/>
    <d v="2024-02-17T15:53:00"/>
    <n v="0.38"/>
    <n v="2"/>
    <n v="5"/>
    <n v="0.15"/>
    <m/>
    <n v="1"/>
    <s v="Online"/>
    <n v="0.89155927029643023"/>
    <m/>
    <n v="159.00000000488944"/>
    <m/>
    <n v="202.00000000884756"/>
    <s v="السبت"/>
    <m/>
    <m/>
    <m/>
    <n v="0.99999999278225005"/>
    <n v="159.00000000488944"/>
  </r>
  <r>
    <s v="P100673"/>
    <s v="Pediatrics"/>
    <s v="Specialist Referral"/>
    <s v="Scheduled"/>
    <d v="2024-01-09T00:00:00"/>
    <d v="2024-01-09T10:00:00"/>
    <d v="2024-01-09T09:23:00"/>
    <s v="Morning"/>
    <d v="2024-01-09T09:24:00"/>
    <d v="2024-01-09T09:29:00"/>
    <d v="2024-01-09T10:07:00"/>
    <d v="2024-01-09T10:39:00"/>
    <d v="2024-01-09T11:50:00"/>
    <d v="2024-01-09T12:03:00"/>
    <n v="0.54"/>
    <n v="4"/>
    <n v="6"/>
    <n v="0.41"/>
    <m/>
    <n v="1"/>
    <s v="Online"/>
    <n v="0.51700711294618851"/>
    <m/>
    <n v="43.999999996740371"/>
    <m/>
    <n v="159.99999999767169"/>
    <s v="الثلاثاء"/>
    <m/>
    <m/>
    <m/>
    <n v="-36.999999994877726"/>
    <n v="43.999999996740371"/>
  </r>
  <r>
    <s v="P100674"/>
    <s v="Pediatrics"/>
    <s v="Specialist Referral"/>
    <s v="Scheduled"/>
    <d v="2024-01-28T00:00:00"/>
    <d v="2024-01-28T16:15:00"/>
    <d v="2024-01-28T16:27:00"/>
    <s v="Afternoon"/>
    <d v="2024-01-28T16:32:00"/>
    <d v="2024-01-28T16:46:00"/>
    <d v="2024-01-28T17:19:00"/>
    <d v="2024-01-28T17:43:00"/>
    <d v="2024-01-28T17:43:00"/>
    <d v="2024-01-28T17:55:00"/>
    <n v="0.57999999999999996"/>
    <n v="7"/>
    <n v="4"/>
    <n v="0.32"/>
    <m/>
    <n v="1"/>
    <s v="Online"/>
    <n v="7.109872379995319E-2"/>
    <m/>
    <n v="52.000000001862645"/>
    <m/>
    <n v="88.000000003958121"/>
    <s v="الأحد"/>
    <m/>
    <m/>
    <m/>
    <n v="11.999999997206032"/>
    <n v="52.000000001862645"/>
  </r>
  <r>
    <s v="P100676"/>
    <s v="Pediatrics"/>
    <s v="Follow-up"/>
    <s v="Scheduled"/>
    <d v="2024-01-19T00:00:00"/>
    <d v="2024-01-19T15:30:00"/>
    <d v="2024-01-19T15:12:00"/>
    <s v="Afternoon"/>
    <d v="2024-01-19T15:16:00"/>
    <d v="2024-01-19T15:21:00"/>
    <d v="2024-01-19T15:39:00"/>
    <d v="2024-01-19T16:04:00"/>
    <d v="2024-01-19T17:53:00"/>
    <d v="2024-01-19T19:24:00"/>
    <n v="0.92"/>
    <n v="6"/>
    <n v="7"/>
    <n v="0.21"/>
    <m/>
    <n v="1"/>
    <s v="Online"/>
    <n v="0.49715819756111856"/>
    <m/>
    <n v="27.000000004190952"/>
    <m/>
    <n v="252.00000000419095"/>
    <s v="الجمعة"/>
    <m/>
    <m/>
    <m/>
    <n v="-18.000000006286427"/>
    <n v="27.000000004190952"/>
  </r>
  <r>
    <s v="P100684"/>
    <s v="Pediatrics"/>
    <s v="New Patient"/>
    <s v="Scheduled"/>
    <d v="2024-02-18T00:00:00"/>
    <d v="2024-02-18T14:30:00"/>
    <d v="2024-02-18T14:00:00"/>
    <s v="Afternoon"/>
    <d v="2024-02-18T14:01:00"/>
    <d v="2024-02-18T14:12:00"/>
    <d v="2024-02-18T14:58:00"/>
    <d v="2024-02-18T15:27:00"/>
    <d v="2024-02-18T16:42:00"/>
    <d v="2024-02-18T17:00:00"/>
    <n v="0.49"/>
    <n v="3"/>
    <n v="11"/>
    <n v="0.21"/>
    <m/>
    <n v="1"/>
    <s v="Online"/>
    <n v="0.34552202493468409"/>
    <m/>
    <n v="58.000000000465661"/>
    <m/>
    <n v="180"/>
    <s v="الأحد"/>
    <m/>
    <m/>
    <m/>
    <n v="-29.999999993015081"/>
    <n v="58.000000000465661"/>
  </r>
  <r>
    <s v="P100689"/>
    <s v="Pediatrics"/>
    <s v="Urgent Care"/>
    <s v="Emergency"/>
    <d v="2024-01-22T00:00:00"/>
    <d v="2024-01-22T10:15:00"/>
    <d v="2024-01-22T09:33:00"/>
    <s v="Morning"/>
    <d v="2024-01-22T09:35:00"/>
    <d v="2024-01-22T09:44:00"/>
    <d v="2024-01-22T10:24:00"/>
    <d v="2024-01-22T10:56:00"/>
    <d v="2024-01-22T11:30:00"/>
    <d v="2024-01-22T12:20:00"/>
    <n v="0.35"/>
    <n v="4"/>
    <n v="15"/>
    <n v="0.13"/>
    <d v="1899-12-30T00:36:19"/>
    <n v="0"/>
    <s v="Walk-in"/>
    <n v="0.2824382441892791"/>
    <m/>
    <n v="50.999999998603016"/>
    <m/>
    <n v="166.99999999953434"/>
    <s v="الإثنين"/>
    <m/>
    <m/>
    <m/>
    <n v="-42.000000000698492"/>
    <n v="50.999999998603016"/>
  </r>
  <r>
    <s v="P100698"/>
    <s v="Pediatrics"/>
    <s v="Follow-up"/>
    <s v="Scheduled"/>
    <d v="2024-03-28T00:00:00"/>
    <d v="2024-03-28T15:30:00"/>
    <d v="2024-03-28T15:14:00"/>
    <s v="Afternoon"/>
    <d v="2024-03-28T15:15:00"/>
    <d v="2024-03-28T15:23:00"/>
    <d v="2024-03-28T15:35:00"/>
    <d v="2024-03-28T16:03:00"/>
    <d v="2024-03-28T17:28:00"/>
    <d v="2024-03-28T18:05:00"/>
    <n v="0.91"/>
    <n v="4"/>
    <n v="14"/>
    <n v="0.3"/>
    <m/>
    <n v="1"/>
    <s v="Online"/>
    <n v="0.54251215354765792"/>
    <m/>
    <n v="20.999999995110556"/>
    <m/>
    <n v="170.9999999916181"/>
    <s v="الخميس"/>
    <m/>
    <m/>
    <m/>
    <n v="-15.999999999767169"/>
    <n v="20.999999995110556"/>
  </r>
  <r>
    <s v="P100705"/>
    <s v="Pediatrics"/>
    <s v="Follow-up"/>
    <s v="Walk-in"/>
    <d v="2024-01-27T00:00:00"/>
    <d v="2024-01-27T14:30:00"/>
    <d v="2024-01-27T14:26:00"/>
    <s v="Afternoon"/>
    <d v="2024-01-27T14:29:00"/>
    <d v="2024-01-27T14:33:00"/>
    <d v="2024-01-27T15:08:00"/>
    <d v="2024-01-27T15:22:00"/>
    <d v="2024-01-27T16:46:00"/>
    <d v="2024-01-27T17:01:00"/>
    <n v="0.65"/>
    <n v="2"/>
    <n v="6"/>
    <n v="0.4"/>
    <d v="1899-12-30T00:34:32"/>
    <n v="0"/>
    <s v="Walk-in"/>
    <n v="0.34040309234659871"/>
    <m/>
    <n v="42.000000000698492"/>
    <m/>
    <n v="154.99999999185093"/>
    <s v="السبت"/>
    <m/>
    <m/>
    <m/>
    <n v="-3.9999999920837581"/>
    <n v="42.000000000698492"/>
  </r>
  <r>
    <s v="P100717"/>
    <s v="Pediatrics"/>
    <s v="Urgent Care"/>
    <s v="Scheduled"/>
    <d v="2024-02-12T00:00:00"/>
    <d v="2024-02-12T15:30:00"/>
    <d v="2024-02-12T15:34:00"/>
    <s v="Afternoon"/>
    <d v="2024-02-12T15:36:00"/>
    <d v="2024-02-12T15:45:00"/>
    <d v="2024-02-12T17:01:00"/>
    <d v="2024-02-12T17:25:00"/>
    <d v="2024-02-12T19:18:00"/>
    <d v="2024-02-12T20:43:00"/>
    <n v="0.39"/>
    <n v="7"/>
    <n v="13"/>
    <n v="0.11"/>
    <m/>
    <n v="1"/>
    <s v="Online"/>
    <n v="0.11553756812988625"/>
    <m/>
    <n v="87.000000000698492"/>
    <m/>
    <n v="309.00000000139698"/>
    <s v="الإثنين"/>
    <m/>
    <m/>
    <m/>
    <n v="3.9999999920837581"/>
    <n v="87.000000000698492"/>
  </r>
  <r>
    <s v="P100724"/>
    <s v="Pediatrics"/>
    <s v="Follow-up"/>
    <s v="Scheduled"/>
    <d v="2024-03-19T00:00:00"/>
    <d v="2024-03-19T11:45:00"/>
    <d v="2024-03-19T11:28:00"/>
    <s v="Morning"/>
    <d v="2024-03-19T11:32:00"/>
    <d v="2024-03-19T11:38:00"/>
    <d v="2024-03-19T12:43:00"/>
    <d v="2024-03-19T12:55:00"/>
    <d v="2024-03-19T12:55:00"/>
    <d v="2024-03-19T14:12:00"/>
    <n v="0.9"/>
    <n v="8"/>
    <n v="3"/>
    <n v="0.13"/>
    <m/>
    <n v="1"/>
    <s v="Online"/>
    <n v="0.36501783435509538"/>
    <m/>
    <n v="75.00000000349246"/>
    <m/>
    <n v="164.00000000023283"/>
    <s v="الثلاثاء"/>
    <m/>
    <m/>
    <m/>
    <n v="-17.000000003026798"/>
    <n v="75.00000000349246"/>
  </r>
  <r>
    <s v="P100727"/>
    <s v="Pediatrics"/>
    <s v="New Patient"/>
    <s v="Walk-in"/>
    <d v="2024-01-20T00:00:00"/>
    <d v="2024-01-20T12:15:00"/>
    <d v="2024-01-20T12:04:00"/>
    <s v="Afternoon"/>
    <d v="2024-01-20T12:07:00"/>
    <d v="2024-01-20T12:13:00"/>
    <d v="2024-01-20T15:28:00"/>
    <d v="2024-01-20T15:40:00"/>
    <d v="2024-01-20T15:40:00"/>
    <d v="2024-01-20T15:47:00"/>
    <n v="0.52"/>
    <n v="3"/>
    <n v="9"/>
    <n v="0.28999999999999998"/>
    <d v="1899-12-30T00:09:54"/>
    <n v="0"/>
    <s v="Walk-in"/>
    <n v="0.48060246701997444"/>
    <m/>
    <n v="203.99999999441206"/>
    <m/>
    <n v="222.99999999348074"/>
    <s v="السبت"/>
    <m/>
    <m/>
    <m/>
    <n v="-10.999999993946403"/>
    <n v="203.99999999441206"/>
  </r>
  <r>
    <s v="P100733"/>
    <s v="Pediatrics"/>
    <s v="Specialist Referral"/>
    <s v="Scheduled"/>
    <d v="2024-01-27T00:00:00"/>
    <d v="2024-01-27T12:00:00"/>
    <d v="2024-01-27T11:41:00"/>
    <s v="Morning"/>
    <d v="2024-01-27T11:42:00"/>
    <d v="2024-01-27T11:46:00"/>
    <d v="2024-01-27T12:50:00"/>
    <d v="2024-01-27T13:19:00"/>
    <d v="2024-01-27T13:58:00"/>
    <d v="2024-01-27T14:09:00"/>
    <n v="0.73"/>
    <n v="4"/>
    <n v="3"/>
    <n v="0.21"/>
    <m/>
    <n v="1"/>
    <s v="Online"/>
    <n v="0.93102586627370276"/>
    <m/>
    <n v="68.999999994412065"/>
    <m/>
    <n v="148.00000000046566"/>
    <s v="السبت"/>
    <m/>
    <m/>
    <m/>
    <n v="-18.999999999068677"/>
    <n v="68.999999994412065"/>
  </r>
  <r>
    <s v="P100744"/>
    <s v="Pediatrics"/>
    <s v="Specialist Referral"/>
    <s v="Scheduled"/>
    <d v="2024-01-29T00:00:00"/>
    <d v="2024-01-29T12:15:00"/>
    <d v="2024-01-29T12:26:00"/>
    <s v="Afternoon"/>
    <d v="2024-01-29T12:31:00"/>
    <d v="2024-01-29T12:35:00"/>
    <d v="2024-01-29T12:51:00"/>
    <d v="2024-01-29T13:06:00"/>
    <d v="2024-01-29T13:39:00"/>
    <d v="2024-01-29T15:19:00"/>
    <n v="0.67"/>
    <n v="8"/>
    <n v="12"/>
    <n v="0.49"/>
    <m/>
    <n v="1"/>
    <s v="Online"/>
    <n v="0.25213424004725515"/>
    <m/>
    <n v="24.999999997671694"/>
    <m/>
    <n v="172.99999999813735"/>
    <s v="الإثنين"/>
    <m/>
    <m/>
    <m/>
    <n v="11.000000004423782"/>
    <n v="24.999999997671694"/>
  </r>
  <r>
    <s v="P100754"/>
    <s v="Pediatrics"/>
    <s v="Urgent Care"/>
    <s v="Scheduled"/>
    <d v="2024-01-16T00:00:00"/>
    <d v="2024-01-16T10:30:00"/>
    <d v="2024-01-16T10:20:00"/>
    <s v="Morning"/>
    <d v="2024-01-16T10:24:00"/>
    <d v="2024-01-16T10:29:00"/>
    <d v="2024-01-16T11:46:00"/>
    <d v="2024-01-16T11:58:00"/>
    <d v="2024-01-16T11:58:00"/>
    <d v="2024-01-16T12:28:00"/>
    <n v="0.32"/>
    <n v="8"/>
    <n v="8"/>
    <n v="0.28999999999999998"/>
    <m/>
    <n v="1"/>
    <s v="Online"/>
    <n v="0.22077944414402506"/>
    <m/>
    <n v="85.999999997438863"/>
    <m/>
    <n v="127.99999999813735"/>
    <s v="الثلاثاء"/>
    <m/>
    <m/>
    <m/>
    <n v="-10.000000001164153"/>
    <n v="85.999999997438863"/>
  </r>
  <r>
    <s v="P100775"/>
    <s v="Pediatrics"/>
    <s v="Urgent Care"/>
    <s v="Scheduled"/>
    <d v="2024-02-08T00:00:00"/>
    <d v="2024-02-08T13:45:00"/>
    <d v="2024-02-08T13:33:00"/>
    <s v="Afternoon"/>
    <d v="2024-02-08T13:37:00"/>
    <d v="2024-02-08T13:46:00"/>
    <d v="2024-02-08T15:53:00"/>
    <d v="2024-02-08T16:19:00"/>
    <d v="2024-02-08T17:43:00"/>
    <d v="2024-02-08T18:01:00"/>
    <n v="0.63"/>
    <n v="7"/>
    <n v="13"/>
    <n v="0.26"/>
    <m/>
    <n v="1"/>
    <s v="Online"/>
    <n v="0.89459904043399274"/>
    <m/>
    <n v="140.00000000582077"/>
    <m/>
    <n v="268.00000000395812"/>
    <s v="الخميس"/>
    <m/>
    <m/>
    <m/>
    <n v="-11.999999997206032"/>
    <n v="140.00000000582077"/>
  </r>
  <r>
    <s v="P100786"/>
    <s v="Pediatrics"/>
    <s v="New Patient"/>
    <s v="Scheduled"/>
    <d v="2024-02-01T00:00:00"/>
    <d v="2024-02-01T16:45:00"/>
    <d v="2024-02-01T16:29:00"/>
    <s v="Afternoon"/>
    <d v="2024-02-01T16:33:00"/>
    <d v="2024-02-01T16:46:00"/>
    <d v="2024-02-01T17:29:00"/>
    <d v="2024-02-01T17:38:00"/>
    <d v="2024-02-01T18:37:00"/>
    <d v="2024-02-01T19:24:00"/>
    <n v="0.62"/>
    <n v="2"/>
    <n v="7"/>
    <n v="0.18"/>
    <m/>
    <n v="1"/>
    <s v="Online"/>
    <n v="0.85757698316074671"/>
    <m/>
    <n v="60.000000006984919"/>
    <m/>
    <n v="175.00000000465661"/>
    <s v="الخميس"/>
    <m/>
    <m/>
    <m/>
    <n v="-15.999999999767169"/>
    <n v="60.000000006984919"/>
  </r>
  <r>
    <s v="P100795"/>
    <s v="Pediatrics"/>
    <s v="New Patient"/>
    <s v="Walk-in"/>
    <d v="2024-02-14T00:00:00"/>
    <d v="2024-02-14T11:45:00"/>
    <d v="2024-02-14T11:45:00"/>
    <s v="Morning"/>
    <d v="2024-02-14T11:48:00"/>
    <d v="2024-02-14T11:54:00"/>
    <d v="2024-02-14T12:13:00"/>
    <d v="2024-02-14T12:26:00"/>
    <d v="2024-02-14T13:01:00"/>
    <d v="2024-02-14T14:03:00"/>
    <n v="0.49"/>
    <n v="6"/>
    <n v="8"/>
    <n v="0.22"/>
    <d v="1899-12-30T00:55:23"/>
    <n v="0"/>
    <s v="Walk-in"/>
    <n v="0.36399911221784753"/>
    <m/>
    <n v="27.999999996973202"/>
    <m/>
    <n v="137.99999999930151"/>
    <s v="الأربعاء"/>
    <m/>
    <m/>
    <m/>
    <n v="0"/>
    <n v="27.999999996973202"/>
  </r>
  <r>
    <s v="P100807"/>
    <s v="Pediatrics"/>
    <s v="Specialist Referral"/>
    <s v="Scheduled"/>
    <d v="2024-02-21T00:00:00"/>
    <d v="2024-02-21T09:30:00"/>
    <d v="2024-02-21T09:17:00"/>
    <s v="Morning"/>
    <d v="2024-02-21T09:21:00"/>
    <d v="2024-02-21T09:30:00"/>
    <d v="2024-02-21T09:46:00"/>
    <d v="2024-02-21T10:22:00"/>
    <d v="2024-02-21T11:41:00"/>
    <d v="2024-02-21T13:47:00"/>
    <n v="0.72"/>
    <n v="2"/>
    <n v="13"/>
    <n v="0.28999999999999998"/>
    <m/>
    <n v="1"/>
    <s v="Online"/>
    <n v="2.4919227526121746E-2"/>
    <m/>
    <n v="29.000000000232831"/>
    <m/>
    <n v="270"/>
    <s v="الأربعاء"/>
    <m/>
    <m/>
    <m/>
    <n v="-13.000000000465661"/>
    <n v="29.000000000232831"/>
  </r>
  <r>
    <s v="P100815"/>
    <s v="Pediatrics"/>
    <s v="Follow-up"/>
    <s v="Emergency"/>
    <d v="2024-02-22T00:00:00"/>
    <d v="2024-02-22T15:30:00"/>
    <d v="2024-02-22T15:14:00"/>
    <s v="Afternoon"/>
    <d v="2024-02-22T15:16:00"/>
    <d v="2024-02-22T15:17:00"/>
    <d v="2024-02-22T15:55:00"/>
    <d v="2024-02-22T16:06:00"/>
    <d v="2024-02-22T16:23:00"/>
    <d v="2024-02-22T16:29:00"/>
    <n v="0.93"/>
    <n v="3"/>
    <n v="5"/>
    <n v="0.38"/>
    <d v="1899-12-30T00:20:35"/>
    <n v="0"/>
    <s v="Walk-in"/>
    <n v="0.14653455978967145"/>
    <m/>
    <n v="40.999999997438863"/>
    <m/>
    <n v="74.999999993015081"/>
    <s v="الخميس"/>
    <m/>
    <m/>
    <m/>
    <n v="-15.999999999767169"/>
    <n v="40.999999997438863"/>
  </r>
  <r>
    <s v="P100819"/>
    <s v="Pediatrics"/>
    <s v="Follow-up"/>
    <s v="Scheduled"/>
    <d v="2024-02-25T00:00:00"/>
    <d v="2024-02-25T14:45:00"/>
    <d v="2024-02-25T14:41:00"/>
    <s v="Afternoon"/>
    <d v="2024-02-25T14:46:00"/>
    <d v="2024-02-25T14:55:00"/>
    <d v="2024-02-25T15:31:00"/>
    <d v="2024-02-25T15:47:00"/>
    <d v="2024-02-25T16:02:00"/>
    <d v="2024-02-25T16:17:00"/>
    <n v="0.46"/>
    <n v="6"/>
    <n v="5"/>
    <n v="0.38"/>
    <m/>
    <n v="1"/>
    <s v="Online"/>
    <n v="0.1068624172012228"/>
    <m/>
    <n v="49.999999995343387"/>
    <m/>
    <n v="95.999999998603016"/>
    <s v="الأحد"/>
    <m/>
    <m/>
    <m/>
    <n v="-4.0000000025611371"/>
    <n v="49.999999995343387"/>
  </r>
  <r>
    <s v="P100821"/>
    <s v="Pediatrics"/>
    <s v="New Patient"/>
    <s v="Emergency"/>
    <d v="2024-02-25T00:00:00"/>
    <d v="2024-02-25T12:00:00"/>
    <d v="2024-02-25T11:57:00"/>
    <s v="Morning"/>
    <d v="2024-02-25T12:01:00"/>
    <d v="2024-02-25T12:06:00"/>
    <d v="2024-02-25T12:28:00"/>
    <d v="2024-02-25T12:52:00"/>
    <d v="2024-02-25T13:31:00"/>
    <d v="2024-02-25T13:50:00"/>
    <n v="0.62"/>
    <n v="7"/>
    <n v="3"/>
    <n v="0.13"/>
    <d v="1899-12-30T00:01:26"/>
    <n v="0"/>
    <s v="Walk-in"/>
    <n v="0.49305045783587131"/>
    <m/>
    <n v="30.99999999627471"/>
    <m/>
    <n v="113.00000000162981"/>
    <s v="الأحد"/>
    <m/>
    <m/>
    <m/>
    <n v="-2.9999999993015081"/>
    <n v="30.99999999627471"/>
  </r>
  <r>
    <s v="P100844"/>
    <s v="Pediatrics"/>
    <s v="Urgent Care"/>
    <s v="Scheduled"/>
    <d v="2024-03-01T00:00:00"/>
    <d v="2024-03-01T09:00:00"/>
    <d v="2024-03-01T08:39:00"/>
    <s v="Morning"/>
    <d v="2024-03-01T08:40:00"/>
    <d v="2024-03-01T08:44:00"/>
    <d v="2024-03-01T09:13:00"/>
    <d v="2024-03-01T09:42:00"/>
    <d v="2024-03-01T10:07:00"/>
    <d v="2024-03-01T10:27:00"/>
    <n v="0.78"/>
    <n v="6"/>
    <n v="14"/>
    <n v="0.23"/>
    <m/>
    <n v="1"/>
    <s v="Online"/>
    <n v="0.31042633037224898"/>
    <m/>
    <n v="33.999999995576218"/>
    <m/>
    <n v="107.99999999580905"/>
    <s v="الجمعة"/>
    <m/>
    <m/>
    <m/>
    <n v="-20.999999995110556"/>
    <n v="33.999999995576218"/>
  </r>
  <r>
    <s v="P100861"/>
    <s v="Pediatrics"/>
    <s v="New Patient"/>
    <s v="Scheduled"/>
    <d v="2024-02-15T00:00:00"/>
    <d v="2024-02-15T14:00:00"/>
    <d v="2024-02-15T13:49:00"/>
    <s v="Afternoon"/>
    <d v="2024-02-15T13:50:00"/>
    <d v="2024-02-15T14:00:00"/>
    <d v="2024-02-15T14:25:00"/>
    <d v="2024-02-15T14:52:00"/>
    <d v="2024-02-15T15:17:00"/>
    <d v="2024-02-15T15:37:00"/>
    <n v="0.93"/>
    <n v="8"/>
    <n v="11"/>
    <n v="0.45"/>
    <m/>
    <n v="1"/>
    <s v="Online"/>
    <n v="0.94241788960829997"/>
    <m/>
    <n v="36.000000002095476"/>
    <m/>
    <n v="107.99999999580905"/>
    <s v="الخميس"/>
    <m/>
    <m/>
    <m/>
    <n v="-11.000000004423782"/>
    <n v="36.000000002095476"/>
  </r>
  <r>
    <s v="P100869"/>
    <s v="Pediatrics"/>
    <s v="Follow-up"/>
    <s v="Walk-in"/>
    <d v="2024-01-07T00:00:00"/>
    <d v="2024-01-07T11:30:00"/>
    <d v="2024-01-07T11:44:00"/>
    <s v="Morning"/>
    <d v="2024-01-07T11:48:00"/>
    <d v="2024-01-07T11:55:00"/>
    <d v="2024-01-07T13:28:00"/>
    <d v="2024-01-07T13:46:00"/>
    <d v="2024-01-07T13:46:00"/>
    <d v="2024-01-07T15:06:00"/>
    <n v="0.85"/>
    <n v="6"/>
    <n v="4"/>
    <n v="0.34"/>
    <d v="1899-12-30T00:49:54"/>
    <n v="0"/>
    <s v="Walk-in"/>
    <n v="0.46423207445230275"/>
    <m/>
    <n v="104.00000000372529"/>
    <m/>
    <n v="201.99999999837019"/>
    <s v="الأحد"/>
    <m/>
    <m/>
    <m/>
    <n v="14.00000000372529"/>
    <n v="104.00000000372529"/>
  </r>
  <r>
    <s v="P100917"/>
    <s v="Pediatrics"/>
    <s v="New Patient"/>
    <s v="Scheduled"/>
    <d v="2024-02-12T00:00:00"/>
    <d v="2024-02-12T08:00:00"/>
    <d v="2024-02-12T07:32:00"/>
    <s v="Morning"/>
    <d v="2024-02-12T07:34:00"/>
    <d v="2024-02-12T07:42:00"/>
    <d v="2024-02-12T08:44:00"/>
    <d v="2024-02-12T08:56:00"/>
    <d v="2024-02-12T08:56:00"/>
    <d v="2024-02-12T09:04:00"/>
    <n v="0.89"/>
    <n v="5"/>
    <n v="12"/>
    <n v="0.32"/>
    <m/>
    <n v="1"/>
    <s v="Online"/>
    <n v="0.80793624063741132"/>
    <m/>
    <n v="72.000000004190952"/>
    <m/>
    <n v="92.000000006519258"/>
    <s v="الإثنين"/>
    <m/>
    <m/>
    <m/>
    <n v="-28.000000007450581"/>
    <n v="72.000000004190952"/>
  </r>
  <r>
    <s v="P100919"/>
    <s v="Pediatrics"/>
    <s v="Specialist Referral"/>
    <s v="Walk-in"/>
    <d v="2024-01-18T00:00:00"/>
    <d v="2024-01-18T16:15:00"/>
    <d v="2024-01-18T15:55:00"/>
    <s v="Afternoon"/>
    <d v="2024-01-18T15:57:00"/>
    <d v="2024-01-18T16:06:00"/>
    <d v="2024-01-18T17:01:00"/>
    <d v="2024-01-18T17:19:00"/>
    <d v="2024-01-18T18:01:00"/>
    <d v="2024-01-18T19:13:00"/>
    <n v="0.44"/>
    <n v="2"/>
    <n v="7"/>
    <n v="0.39"/>
    <d v="1899-12-30T00:02:11"/>
    <n v="0"/>
    <s v="Walk-in"/>
    <n v="0.56700325429195708"/>
    <m/>
    <n v="65.999999995110556"/>
    <m/>
    <n v="197.99999999580905"/>
    <s v="الخميس"/>
    <m/>
    <m/>
    <m/>
    <n v="-20.000000002328306"/>
    <n v="65.999999995110556"/>
  </r>
  <r>
    <s v="P100926"/>
    <s v="Pediatrics"/>
    <s v="Follow-up"/>
    <s v="Scheduled"/>
    <d v="2024-03-21T00:00:00"/>
    <d v="2024-03-21T09:00:00"/>
    <d v="2024-03-21T08:54:00"/>
    <s v="Morning"/>
    <d v="2024-03-21T08:56:00"/>
    <d v="2024-03-21T09:02:00"/>
    <d v="2024-03-21T09:35:00"/>
    <d v="2024-03-21T09:49:00"/>
    <d v="2024-03-21T11:15:00"/>
    <d v="2024-03-21T12:26:00"/>
    <n v="0.95"/>
    <n v="5"/>
    <n v="5"/>
    <n v="0.1"/>
    <m/>
    <n v="1"/>
    <s v="Online"/>
    <n v="0.27791741254000502"/>
    <m/>
    <n v="40.999999997438863"/>
    <m/>
    <n v="211.99999999953434"/>
    <s v="الخميس"/>
    <m/>
    <m/>
    <m/>
    <n v="-5.9999999986030161"/>
    <n v="40.999999997438863"/>
  </r>
  <r>
    <s v="P100940"/>
    <s v="Pediatrics"/>
    <s v="Specialist Referral"/>
    <s v="Walk-in"/>
    <d v="2024-03-17T00:00:00"/>
    <d v="2024-03-17T12:30:00"/>
    <d v="2024-03-17T11:54:00"/>
    <s v="Morning"/>
    <d v="2024-03-17T11:58:00"/>
    <d v="2024-03-17T12:08:00"/>
    <d v="2024-03-17T12:36:00"/>
    <d v="2024-03-17T13:01:00"/>
    <d v="2024-03-17T13:36:00"/>
    <d v="2024-03-17T14:44:00"/>
    <n v="0.34"/>
    <n v="4"/>
    <n v="6"/>
    <n v="0.39"/>
    <d v="1899-12-30T00:04:21"/>
    <n v="0"/>
    <s v="Walk-in"/>
    <n v="2.7483727185972251E-2"/>
    <m/>
    <n v="42.000000000698492"/>
    <m/>
    <n v="169.99999999883585"/>
    <s v="الأحد"/>
    <m/>
    <m/>
    <m/>
    <n v="-36.000000002095476"/>
    <n v="42.000000000698492"/>
  </r>
  <r>
    <s v="P100968"/>
    <s v="Pediatrics"/>
    <s v="Specialist Referral"/>
    <s v="Walk-in"/>
    <d v="2024-03-15T00:00:00"/>
    <d v="2024-03-15T12:45:00"/>
    <d v="2024-03-15T13:03:00"/>
    <s v="Afternoon"/>
    <d v="2024-03-15T13:04:00"/>
    <d v="2024-03-15T13:07:00"/>
    <d v="2024-03-15T14:13:00"/>
    <d v="2024-03-15T14:20:00"/>
    <d v="2024-03-15T14:20:00"/>
    <d v="2024-03-15T16:14:00"/>
    <n v="0.85"/>
    <n v="4"/>
    <n v="10"/>
    <n v="0.31"/>
    <d v="1899-12-30T00:12:32"/>
    <n v="0"/>
    <s v="Walk-in"/>
    <n v="0.60967357893749052"/>
    <m/>
    <n v="70.000000008149073"/>
    <m/>
    <n v="191.00000000442378"/>
    <s v="الجمعة"/>
    <m/>
    <m/>
    <m/>
    <n v="17.999999995809048"/>
    <n v="70.000000008149073"/>
  </r>
  <r>
    <s v="P100969"/>
    <s v="Pediatrics"/>
    <s v="New Patient"/>
    <s v="Scheduled"/>
    <d v="2024-02-26T00:00:00"/>
    <d v="2024-02-26T10:30:00"/>
    <d v="2024-02-26T10:22:00"/>
    <s v="Morning"/>
    <d v="2024-02-26T10:24:00"/>
    <d v="2024-02-26T10:30:00"/>
    <d v="2024-02-26T11:24:00"/>
    <d v="2024-02-26T11:31:00"/>
    <d v="2024-02-26T11:31:00"/>
    <d v="2024-02-26T11:34:00"/>
    <n v="0.4"/>
    <n v="2"/>
    <n v="3"/>
    <n v="0.46"/>
    <m/>
    <n v="1"/>
    <s v="Online"/>
    <n v="0.24690456206989075"/>
    <m/>
    <n v="62.000000003026798"/>
    <m/>
    <n v="72.000000004190952"/>
    <s v="الإثنين"/>
    <m/>
    <m/>
    <m/>
    <n v="-8.0000000051222742"/>
    <n v="62.000000003026798"/>
  </r>
  <r>
    <s v="P100973"/>
    <s v="Pediatrics"/>
    <s v="New Patient"/>
    <s v="Scheduled"/>
    <d v="2024-02-11T00:00:00"/>
    <d v="2024-02-11T11:30:00"/>
    <d v="2024-02-11T11:43:00"/>
    <s v="Morning"/>
    <d v="2024-02-11T11:47:00"/>
    <d v="2024-02-11T11:56:00"/>
    <d v="2024-02-11T14:07:00"/>
    <d v="2024-02-11T14:12:00"/>
    <d v="2024-02-11T14:12:00"/>
    <d v="2024-02-11T15:10:00"/>
    <n v="0.65"/>
    <n v="5"/>
    <n v="13"/>
    <n v="0.14000000000000001"/>
    <m/>
    <n v="1"/>
    <s v="Online"/>
    <n v="0.78627349393879986"/>
    <m/>
    <n v="143.99999999790452"/>
    <m/>
    <n v="207.00000000419095"/>
    <s v="الأحد"/>
    <m/>
    <m/>
    <m/>
    <n v="13.000000000465661"/>
    <n v="143.99999999790452"/>
  </r>
  <r>
    <s v="P100977"/>
    <s v="Pediatrics"/>
    <s v="Follow-up"/>
    <s v="Scheduled"/>
    <d v="2024-03-01T00:00:00"/>
    <d v="2024-03-01T16:30:00"/>
    <d v="2024-03-01T16:15:00"/>
    <s v="Afternoon"/>
    <d v="2024-03-01T16:16:00"/>
    <d v="2024-03-01T16:28:00"/>
    <d v="2024-03-01T16:38:00"/>
    <d v="2024-03-01T17:00:00"/>
    <d v="2024-03-01T18:51:00"/>
    <d v="2024-03-01T19:05:00"/>
    <n v="0.31"/>
    <n v="2"/>
    <n v="11"/>
    <n v="0.13"/>
    <m/>
    <n v="1"/>
    <s v="Online"/>
    <n v="0.89327250844434414"/>
    <m/>
    <n v="23.000000001629815"/>
    <m/>
    <n v="169.99999999883585"/>
    <s v="الجمعة"/>
    <m/>
    <m/>
    <m/>
    <n v="-14.99999999650754"/>
    <n v="23.000000001629815"/>
  </r>
  <r>
    <s v="P100978"/>
    <s v="Pediatrics"/>
    <s v="New Patient"/>
    <s v="Scheduled"/>
    <d v="2024-02-04T00:00:00"/>
    <d v="2024-02-04T11:45:00"/>
    <d v="2024-02-04T12:00:00"/>
    <s v="Afternoon"/>
    <d v="2024-02-04T12:03:00"/>
    <d v="2024-02-04T12:09:00"/>
    <d v="2024-02-04T12:28:00"/>
    <d v="2024-02-04T12:58:00"/>
    <d v="2024-02-04T13:41:00"/>
    <d v="2024-02-04T13:49:00"/>
    <n v="0.51"/>
    <n v="8"/>
    <n v="3"/>
    <n v="0.32"/>
    <m/>
    <n v="1"/>
    <s v="Online"/>
    <n v="0.97297740532326848"/>
    <m/>
    <n v="27.999999996973202"/>
    <m/>
    <n v="108.99999999906868"/>
    <s v="الأحد"/>
    <m/>
    <m/>
    <m/>
    <n v="14.99999999650754"/>
    <n v="27.999999996973202"/>
  </r>
  <r>
    <s v="P100980"/>
    <s v="Pediatrics"/>
    <s v="Follow-up"/>
    <s v="Emergency"/>
    <d v="2024-01-29T00:00:00"/>
    <d v="2024-01-29T12:15:00"/>
    <d v="2024-01-29T11:49:00"/>
    <s v="Morning"/>
    <d v="2024-01-29T11:53:00"/>
    <d v="2024-01-29T12:02:00"/>
    <d v="2024-01-29T12:47:00"/>
    <d v="2024-01-29T13:03:00"/>
    <d v="2024-01-29T14:10:00"/>
    <d v="2024-01-29T14:12:00"/>
    <n v="0.95"/>
    <n v="2"/>
    <n v="13"/>
    <n v="0.39"/>
    <d v="1899-12-30T00:58:53"/>
    <n v="0"/>
    <s v="Walk-in"/>
    <n v="0.3829772851677864"/>
    <m/>
    <n v="58.000000000465661"/>
    <m/>
    <n v="143.00000000512227"/>
    <s v="الإثنين"/>
    <m/>
    <m/>
    <m/>
    <n v="-26.000000000931323"/>
    <n v="58.000000000465661"/>
  </r>
  <r>
    <s v="P100987"/>
    <s v="Pediatrics"/>
    <s v="New Patient"/>
    <s v="Scheduled"/>
    <d v="2024-02-26T00:00:00"/>
    <d v="2024-02-26T14:00:00"/>
    <d v="2024-02-26T13:36:00"/>
    <s v="Afternoon"/>
    <d v="2024-02-26T13:41:00"/>
    <d v="2024-02-26T13:49:00"/>
    <d v="2024-02-26T15:01:00"/>
    <d v="2024-02-26T15:12:00"/>
    <d v="2024-02-26T17:05:00"/>
    <d v="2024-02-26T17:11:00"/>
    <n v="0.32"/>
    <n v="3"/>
    <n v="3"/>
    <n v="0.28999999999999998"/>
    <m/>
    <n v="1"/>
    <s v="Online"/>
    <n v="0.98405042172254087"/>
    <m/>
    <n v="85.000000004656613"/>
    <m/>
    <n v="214.99999999883585"/>
    <s v="الإثنين"/>
    <m/>
    <m/>
    <m/>
    <n v="-24.000000004889444"/>
    <n v="85.000000004656613"/>
  </r>
  <r>
    <s v="P100991"/>
    <s v="Pediatrics"/>
    <s v="Follow-up"/>
    <s v="Emergency"/>
    <d v="2024-02-11T00:00:00"/>
    <d v="2024-02-11T16:30:00"/>
    <d v="2024-02-11T16:07:00"/>
    <s v="Afternoon"/>
    <d v="2024-02-11T16:11:00"/>
    <d v="2024-02-11T16:16:00"/>
    <d v="2024-02-11T18:14:00"/>
    <d v="2024-02-11T18:40:00"/>
    <d v="2024-02-11T19:32:00"/>
    <d v="2024-02-11T21:14:00"/>
    <n v="0.76"/>
    <n v="8"/>
    <n v="12"/>
    <n v="0.19"/>
    <d v="1899-12-30T00:15:41"/>
    <n v="0"/>
    <s v="Walk-in"/>
    <n v="3.165748647198241E-2"/>
    <m/>
    <n v="127.0000000053551"/>
    <m/>
    <n v="307.0000000053551"/>
    <s v="الأحد"/>
    <m/>
    <m/>
    <m/>
    <n v="-23.000000001629815"/>
    <n v="127.0000000053551"/>
  </r>
  <r>
    <s v="P100005"/>
    <s v="Radiology"/>
    <s v="Specialist Referral"/>
    <s v="Walk-in"/>
    <d v="2024-03-29T00:00:00"/>
    <d v="2024-03-29T16:00:00"/>
    <d v="2024-03-29T15:50:00"/>
    <s v="Afternoon"/>
    <d v="2024-03-29T15:51:00"/>
    <d v="2024-03-29T15:56:00"/>
    <d v="2024-03-29T16:12:00"/>
    <d v="2024-03-29T16:35:00"/>
    <d v="2024-03-29T17:05:00"/>
    <d v="2024-03-29T18:21:00"/>
    <n v="0.5"/>
    <n v="6"/>
    <n v="8"/>
    <n v="0.37"/>
    <d v="1899-12-30T00:58:48"/>
    <n v="0"/>
    <s v="Walk-in"/>
    <n v="0.65497771688546236"/>
    <m/>
    <n v="22.000000008847564"/>
    <m/>
    <n v="150.99999999976717"/>
    <s v="الجمعة"/>
    <m/>
    <m/>
    <m/>
    <n v="-10.000000001164153"/>
    <n v="22.000000008847564"/>
  </r>
  <r>
    <s v="P100038"/>
    <s v="Radiology"/>
    <s v="New Patient"/>
    <s v="Emergency"/>
    <d v="2024-01-14T00:00:00"/>
    <d v="2024-01-14T10:00:00"/>
    <d v="2024-01-14T09:22:00"/>
    <s v="Morning"/>
    <d v="2024-01-14T09:26:00"/>
    <d v="2024-01-14T09:30:00"/>
    <d v="2024-01-14T10:09:00"/>
    <d v="2024-01-14T10:19:00"/>
    <d v="2024-01-14T10:19:00"/>
    <d v="2024-01-14T10:22:00"/>
    <n v="0.44"/>
    <n v="7"/>
    <n v="8"/>
    <n v="0.44"/>
    <d v="1899-12-30T00:29:15"/>
    <n v="0"/>
    <s v="Walk-in"/>
    <n v="0.66820378386016366"/>
    <m/>
    <n v="47.000000006519258"/>
    <m/>
    <n v="59.99999999650754"/>
    <s v="الأحد"/>
    <m/>
    <m/>
    <m/>
    <n v="-37.999999998137355"/>
    <n v="47.000000006519258"/>
  </r>
  <r>
    <s v="P100043"/>
    <s v="Radiology"/>
    <s v="Urgent Care"/>
    <s v="Scheduled"/>
    <d v="2024-03-25T00:00:00"/>
    <d v="2024-03-25T09:00:00"/>
    <d v="2024-03-25T08:40:00"/>
    <s v="Morning"/>
    <d v="2024-03-25T08:42:00"/>
    <d v="2024-03-25T08:49:00"/>
    <d v="2024-03-25T09:43:00"/>
    <d v="2024-03-25T10:15:00"/>
    <d v="2024-03-25T11:31:00"/>
    <d v="2024-03-25T11:50:00"/>
    <n v="0.71"/>
    <n v="6"/>
    <n v="12"/>
    <n v="0.23"/>
    <m/>
    <n v="1"/>
    <s v="Online"/>
    <n v="0.34867595532889128"/>
    <m/>
    <n v="63.000000006286427"/>
    <m/>
    <n v="190.00000000116415"/>
    <s v="الإثنين"/>
    <m/>
    <m/>
    <m/>
    <n v="-20.000000002328306"/>
    <n v="63.000000006286427"/>
  </r>
  <r>
    <s v="P100055"/>
    <s v="Radiology"/>
    <s v="Specialist Referral"/>
    <s v="Walk-in"/>
    <d v="2024-02-04T00:00:00"/>
    <d v="2024-02-04T11:00:00"/>
    <d v="2024-02-04T10:50:00"/>
    <s v="Morning"/>
    <d v="2024-02-04T10:54:00"/>
    <d v="2024-02-04T10:56:00"/>
    <d v="2024-02-04T11:23:00"/>
    <d v="2024-02-04T11:43:00"/>
    <d v="2024-02-04T12:41:00"/>
    <d v="2024-02-04T14:42:00"/>
    <n v="0.53"/>
    <n v="6"/>
    <n v="12"/>
    <n v="0.3"/>
    <d v="1899-12-30T00:54:38"/>
    <n v="0"/>
    <s v="Walk-in"/>
    <n v="0.53437791370309529"/>
    <m/>
    <n v="33.000000002793968"/>
    <m/>
    <n v="232.00000000186265"/>
    <s v="الأحد"/>
    <m/>
    <m/>
    <m/>
    <n v="-10.000000001164153"/>
    <n v="33.000000002793968"/>
  </r>
  <r>
    <s v="P100062"/>
    <s v="Radiology"/>
    <s v="Follow-up"/>
    <s v="Scheduled"/>
    <d v="2024-02-21T00:00:00"/>
    <d v="2024-02-21T11:15:00"/>
    <d v="2024-02-21T10:58:00"/>
    <s v="Morning"/>
    <d v="2024-02-21T11:00:00"/>
    <d v="2024-02-21T11:09:00"/>
    <d v="2024-02-21T11:14:00"/>
    <d v="2024-02-21T11:31:00"/>
    <d v="2024-02-21T12:06:00"/>
    <d v="2024-02-21T12:22:00"/>
    <n v="0.86"/>
    <n v="6"/>
    <n v="7"/>
    <n v="0.15"/>
    <m/>
    <n v="1"/>
    <s v="Online"/>
    <n v="0.54048701411523126"/>
    <m/>
    <n v="15.999999999767169"/>
    <m/>
    <n v="84.000000001396984"/>
    <s v="الأربعاء"/>
    <m/>
    <m/>
    <m/>
    <n v="-17.000000003026798"/>
    <n v="15.999999999767169"/>
  </r>
  <r>
    <s v="P100065"/>
    <s v="Radiology"/>
    <s v="Urgent Care"/>
    <s v="Scheduled"/>
    <d v="2024-03-23T00:00:00"/>
    <d v="2024-03-23T16:45:00"/>
    <d v="2024-03-23T16:58:00"/>
    <s v="Afternoon"/>
    <d v="2024-03-23T17:03:00"/>
    <d v="2024-03-23T17:07:00"/>
    <d v="2024-03-23T17:45:00"/>
    <d v="2024-03-23T18:06:00"/>
    <d v="2024-03-23T20:37:00"/>
    <d v="2024-03-23T21:54:00"/>
    <n v="0.91"/>
    <n v="6"/>
    <n v="10"/>
    <n v="0.27"/>
    <m/>
    <n v="1"/>
    <s v="Online"/>
    <n v="0.46857610360978963"/>
    <m/>
    <n v="47.000000006519258"/>
    <m/>
    <n v="296.00000000093132"/>
    <s v="السبت"/>
    <m/>
    <m/>
    <m/>
    <n v="13.000000000465661"/>
    <n v="47.000000006519258"/>
  </r>
  <r>
    <s v="P100081"/>
    <s v="Radiology"/>
    <s v="New Patient"/>
    <s v="Walk-in"/>
    <d v="2024-03-15T00:00:00"/>
    <d v="2024-03-15T15:30:00"/>
    <d v="2024-03-15T15:07:00"/>
    <s v="Afternoon"/>
    <d v="2024-03-15T15:12:00"/>
    <d v="2024-03-15T15:18:00"/>
    <d v="2024-03-15T15:55:00"/>
    <d v="2024-03-15T16:07:00"/>
    <d v="2024-03-15T17:06:00"/>
    <d v="2024-03-15T19:05:00"/>
    <n v="0.3"/>
    <n v="7"/>
    <n v="5"/>
    <n v="0.32"/>
    <d v="1899-12-30T00:13:29"/>
    <n v="0"/>
    <s v="Walk-in"/>
    <n v="6.9121627765785565E-2"/>
    <m/>
    <n v="47.999999999301508"/>
    <m/>
    <n v="238.00000000046566"/>
    <s v="الجمعة"/>
    <m/>
    <m/>
    <m/>
    <n v="-23.000000001629815"/>
    <n v="47.999999999301508"/>
  </r>
  <r>
    <s v="P100090"/>
    <s v="Radiology"/>
    <s v="Urgent Care"/>
    <s v="Scheduled"/>
    <d v="2024-02-17T00:00:00"/>
    <d v="2024-02-17T12:30:00"/>
    <d v="2024-02-17T12:41:00"/>
    <s v="Afternoon"/>
    <d v="2024-02-17T12:45:00"/>
    <d v="2024-02-17T12:51:00"/>
    <d v="2024-02-17T13:07:00"/>
    <d v="2024-02-17T13:31:00"/>
    <d v="2024-02-17T14:46:00"/>
    <d v="2024-02-17T14:56:00"/>
    <n v="0.89"/>
    <n v="8"/>
    <n v="10"/>
    <n v="0.19"/>
    <m/>
    <n v="1"/>
    <s v="Online"/>
    <n v="0.60903025420894052"/>
    <m/>
    <n v="26.000000000931323"/>
    <m/>
    <n v="135"/>
    <s v="السبت"/>
    <m/>
    <m/>
    <m/>
    <n v="10.999999993946403"/>
    <n v="26.000000000931323"/>
  </r>
  <r>
    <s v="P100103"/>
    <s v="Radiology"/>
    <s v="Follow-up"/>
    <s v="Walk-in"/>
    <d v="2024-03-16T00:00:00"/>
    <d v="2024-03-16T16:15:00"/>
    <d v="2024-03-16T16:02:00"/>
    <s v="Afternoon"/>
    <d v="2024-03-16T16:07:00"/>
    <d v="2024-03-16T16:10:00"/>
    <d v="2024-03-16T16:39:00"/>
    <d v="2024-03-16T16:57:00"/>
    <d v="2024-03-16T16:57:00"/>
    <d v="2024-03-16T18:34:00"/>
    <n v="0.55000000000000004"/>
    <n v="4"/>
    <n v="6"/>
    <n v="0.47"/>
    <d v="1899-12-30T00:08:45"/>
    <n v="0"/>
    <s v="Walk-in"/>
    <n v="0.39738000530959006"/>
    <m/>
    <n v="36.999999994877726"/>
    <m/>
    <n v="151.99999999254942"/>
    <s v="السبت"/>
    <m/>
    <m/>
    <m/>
    <n v="-13.000000000465661"/>
    <n v="36.999999994877726"/>
  </r>
  <r>
    <s v="P100114"/>
    <s v="Radiology"/>
    <s v="New Patient"/>
    <s v="Scheduled"/>
    <d v="2024-03-23T00:00:00"/>
    <d v="2024-03-23T08:00:00"/>
    <d v="2024-03-23T07:53:00"/>
    <s v="Morning"/>
    <d v="2024-03-23T07:57:00"/>
    <d v="2024-03-23T08:10:00"/>
    <d v="2024-03-23T08:20:00"/>
    <d v="2024-03-23T08:32:00"/>
    <d v="2024-03-23T09:56:00"/>
    <d v="2024-03-23T11:19:00"/>
    <n v="0.77"/>
    <n v="4"/>
    <n v="6"/>
    <n v="0.11"/>
    <m/>
    <n v="1"/>
    <s v="Online"/>
    <n v="0.90260582321853289"/>
    <m/>
    <n v="26.999999993713573"/>
    <m/>
    <n v="206.00000000093132"/>
    <s v="السبت"/>
    <m/>
    <m/>
    <m/>
    <n v="-7.0000000018626451"/>
    <n v="26.999999993713573"/>
  </r>
  <r>
    <s v="P100124"/>
    <s v="Radiology"/>
    <s v="Urgent Care"/>
    <s v="Emergency"/>
    <d v="2024-01-28T00:00:00"/>
    <d v="2024-01-28T10:15:00"/>
    <d v="2024-01-28T10:08:00"/>
    <s v="Morning"/>
    <d v="2024-01-28T10:13:00"/>
    <d v="2024-01-28T10:19:00"/>
    <d v="2024-01-28T11:09:00"/>
    <d v="2024-01-28T11:21:00"/>
    <d v="2024-01-28T12:33:00"/>
    <d v="2024-01-28T12:39:00"/>
    <n v="0.84"/>
    <n v="6"/>
    <n v="3"/>
    <n v="0.13"/>
    <d v="1899-12-30T00:14:15"/>
    <n v="0"/>
    <s v="Walk-in"/>
    <n v="0.78540396156090164"/>
    <m/>
    <n v="60.999999999767169"/>
    <m/>
    <n v="150.99999999976717"/>
    <s v="الأحد"/>
    <m/>
    <m/>
    <m/>
    <n v="-7.0000000018626451"/>
    <n v="60.999999999767169"/>
  </r>
  <r>
    <s v="P100128"/>
    <s v="Radiology"/>
    <s v="Follow-up"/>
    <s v="Scheduled"/>
    <d v="2024-03-06T00:00:00"/>
    <d v="2024-03-06T16:45:00"/>
    <d v="2024-03-06T16:37:00"/>
    <s v="Afternoon"/>
    <d v="2024-03-06T16:39:00"/>
    <d v="2024-03-06T16:45:00"/>
    <d v="2024-03-06T16:47:00"/>
    <d v="2024-03-06T16:57:00"/>
    <d v="2024-03-06T16:57:00"/>
    <d v="2024-03-06T17:14:00"/>
    <n v="0.41"/>
    <n v="6"/>
    <n v="5"/>
    <n v="0.5"/>
    <m/>
    <n v="1"/>
    <s v="Online"/>
    <n v="0.78887471138458221"/>
    <m/>
    <n v="10.000000001164153"/>
    <m/>
    <n v="36.999999994877726"/>
    <s v="الأربعاء"/>
    <m/>
    <m/>
    <m/>
    <n v="-7.9999999946448952"/>
    <n v="10.000000001164153"/>
  </r>
  <r>
    <s v="P100131"/>
    <s v="Radiology"/>
    <s v="Follow-up"/>
    <s v="Scheduled"/>
    <d v="2024-01-05T00:00:00"/>
    <d v="2024-01-05T13:15:00"/>
    <d v="2024-01-05T13:21:00"/>
    <s v="Afternoon"/>
    <d v="2024-01-05T13:24:00"/>
    <d v="2024-01-05T13:30:00"/>
    <d v="2024-01-05T13:31:00"/>
    <d v="2024-01-05T14:09:00"/>
    <d v="2024-01-05T16:06:00"/>
    <d v="2024-01-05T17:34:00"/>
    <n v="0.56999999999999995"/>
    <n v="7"/>
    <n v="14"/>
    <n v="0.22"/>
    <m/>
    <n v="1"/>
    <s v="Online"/>
    <n v="0.36272829217659153"/>
    <m/>
    <n v="10.000000001164153"/>
    <m/>
    <n v="252.9999999969732"/>
    <s v="الجمعة"/>
    <m/>
    <m/>
    <m/>
    <n v="5.9999999986030161"/>
    <n v="10.000000001164153"/>
  </r>
  <r>
    <s v="P100141"/>
    <s v="Radiology"/>
    <s v="Specialist Referral"/>
    <s v="Scheduled"/>
    <d v="2024-01-28T00:00:00"/>
    <d v="2024-01-28T08:30:00"/>
    <d v="2024-01-28T07:41:00"/>
    <s v="Morning"/>
    <d v="2024-01-28T07:44:00"/>
    <d v="2024-01-28T07:47:00"/>
    <d v="2024-01-28T08:17:00"/>
    <d v="2024-01-28T08:43:00"/>
    <d v="2024-01-28T08:43:00"/>
    <d v="2024-01-28T09:46:00"/>
    <n v="0.91"/>
    <n v="4"/>
    <n v="5"/>
    <n v="0.23"/>
    <m/>
    <n v="1"/>
    <s v="Online"/>
    <n v="0.28451659685092645"/>
    <m/>
    <n v="35.999999991618097"/>
    <m/>
    <n v="124.99999999883585"/>
    <s v="الأحد"/>
    <m/>
    <m/>
    <m/>
    <n v="-48.999999992083758"/>
    <n v="35.999999991618097"/>
  </r>
  <r>
    <s v="P100142"/>
    <s v="Radiology"/>
    <s v="Follow-up"/>
    <s v="Scheduled"/>
    <d v="2024-02-04T00:00:00"/>
    <d v="2024-02-04T11:00:00"/>
    <d v="2024-02-04T11:04:00"/>
    <s v="Morning"/>
    <d v="2024-02-04T11:09:00"/>
    <d v="2024-02-04T11:13:00"/>
    <d v="2024-02-04T11:47:00"/>
    <d v="2024-02-04T12:03:00"/>
    <d v="2024-02-04T12:51:00"/>
    <d v="2024-02-04T13:01:00"/>
    <n v="0.68"/>
    <n v="6"/>
    <n v="4"/>
    <n v="0.12"/>
    <m/>
    <n v="1"/>
    <s v="Online"/>
    <n v="0.19973629147035021"/>
    <m/>
    <n v="43.000000003958121"/>
    <m/>
    <n v="117.00000000419095"/>
    <s v="الأحد"/>
    <m/>
    <m/>
    <m/>
    <n v="3.9999999920837581"/>
    <n v="43.000000003958121"/>
  </r>
  <r>
    <s v="P100143"/>
    <s v="Radiology"/>
    <s v="Specialist Referral"/>
    <s v="Walk-in"/>
    <d v="2024-02-11T00:00:00"/>
    <d v="2024-02-11T10:00:00"/>
    <d v="2024-02-11T10:10:00"/>
    <s v="Morning"/>
    <d v="2024-02-11T10:14:00"/>
    <d v="2024-02-11T10:24:00"/>
    <d v="2024-02-11T11:04:00"/>
    <d v="2024-02-11T11:22:00"/>
    <d v="2024-02-11T12:00:00"/>
    <d v="2024-02-11T12:17:00"/>
    <n v="0.84"/>
    <n v="6"/>
    <n v="5"/>
    <n v="0.43"/>
    <d v="1899-12-30T00:14:25"/>
    <n v="0"/>
    <s v="Walk-in"/>
    <n v="8.7196740203502876E-2"/>
    <m/>
    <n v="53.999999997904524"/>
    <m/>
    <n v="127.0000000053551"/>
    <s v="الأحد"/>
    <m/>
    <m/>
    <m/>
    <n v="10.000000001164153"/>
    <n v="53.999999997904524"/>
  </r>
  <r>
    <s v="P100145"/>
    <s v="Radiology"/>
    <s v="New Patient"/>
    <s v="Walk-in"/>
    <d v="2024-01-23T00:00:00"/>
    <d v="2024-01-23T08:30:00"/>
    <d v="2024-01-23T08:33:00"/>
    <s v="Morning"/>
    <d v="2024-01-23T08:35:00"/>
    <d v="2024-01-23T08:39:00"/>
    <d v="2024-01-23T10:37:00"/>
    <d v="2024-01-23T10:54:00"/>
    <d v="2024-01-23T11:13:00"/>
    <d v="2024-01-23T11:26:00"/>
    <n v="0.57999999999999996"/>
    <n v="7"/>
    <n v="9"/>
    <n v="0.26"/>
    <d v="1899-12-30T00:40:32"/>
    <n v="0"/>
    <s v="Walk-in"/>
    <n v="0.55578820524293449"/>
    <m/>
    <n v="124.0000000060536"/>
    <m/>
    <n v="173.00000000861473"/>
    <s v="الثلاثاء"/>
    <m/>
    <m/>
    <m/>
    <n v="2.9999999993015081"/>
    <n v="124.0000000060536"/>
  </r>
  <r>
    <s v="P100146"/>
    <s v="Radiology"/>
    <s v="Specialist Referral"/>
    <s v="Walk-in"/>
    <d v="2024-01-13T00:00:00"/>
    <d v="2024-01-13T08:30:00"/>
    <d v="2024-01-13T08:31:00"/>
    <s v="Morning"/>
    <d v="2024-01-13T08:35:00"/>
    <d v="2024-01-13T08:44:00"/>
    <d v="2024-01-13T08:59:00"/>
    <d v="2024-01-13T09:17:00"/>
    <d v="2024-01-13T09:17:00"/>
    <d v="2024-01-13T09:58:00"/>
    <n v="0.94"/>
    <n v="6"/>
    <n v="11"/>
    <n v="0.11"/>
    <d v="1899-12-30T00:36:52"/>
    <n v="0"/>
    <s v="Walk-in"/>
    <n v="0.32132148320106801"/>
    <m/>
    <n v="27.999999996973202"/>
    <m/>
    <n v="87.000000000698492"/>
    <s v="السبت"/>
    <m/>
    <m/>
    <m/>
    <n v="1.000000003259629"/>
    <n v="27.999999996973202"/>
  </r>
  <r>
    <s v="P100155"/>
    <s v="Radiology"/>
    <s v="Urgent Care"/>
    <s v="Walk-in"/>
    <d v="2024-02-17T00:00:00"/>
    <d v="2024-02-17T11:00:00"/>
    <d v="2024-02-17T10:40:00"/>
    <s v="Morning"/>
    <d v="2024-02-17T10:41:00"/>
    <d v="2024-02-17T10:45:00"/>
    <d v="2024-02-17T11:25:00"/>
    <d v="2024-02-17T11:39:00"/>
    <d v="2024-02-17T12:18:00"/>
    <d v="2024-02-17T12:20:00"/>
    <n v="0.52"/>
    <n v="3"/>
    <n v="6"/>
    <n v="0.18"/>
    <d v="1899-12-30T00:45:58"/>
    <n v="0"/>
    <s v="Walk-in"/>
    <n v="0.12106719121944221"/>
    <m/>
    <n v="45"/>
    <m/>
    <n v="100.00000000116415"/>
    <s v="السبت"/>
    <m/>
    <m/>
    <m/>
    <n v="-20.000000002328306"/>
    <n v="45"/>
  </r>
  <r>
    <s v="P100166"/>
    <s v="Radiology"/>
    <s v="Specialist Referral"/>
    <s v="Scheduled"/>
    <d v="2024-01-03T00:00:00"/>
    <d v="2024-01-03T10:45:00"/>
    <d v="2024-01-03T10:34:00"/>
    <s v="Morning"/>
    <d v="2024-01-03T10:39:00"/>
    <d v="2024-01-03T10:45:00"/>
    <d v="2024-01-03T11:51:00"/>
    <d v="2024-01-03T11:56:00"/>
    <d v="2024-01-03T11:56:00"/>
    <d v="2024-01-03T12:05:00"/>
    <n v="0.6"/>
    <n v="8"/>
    <n v="8"/>
    <n v="0.13"/>
    <m/>
    <n v="1"/>
    <s v="Online"/>
    <n v="0.26648347910770054"/>
    <m/>
    <n v="76.999999999534339"/>
    <m/>
    <n v="90.99999999278225"/>
    <s v="الأربعاء"/>
    <m/>
    <m/>
    <m/>
    <n v="-10.999999993946403"/>
    <n v="76.999999999534339"/>
  </r>
  <r>
    <s v="P100169"/>
    <s v="Radiology"/>
    <s v="New Patient"/>
    <s v="Emergency"/>
    <d v="2024-03-23T00:00:00"/>
    <d v="2024-03-23T10:15:00"/>
    <d v="2024-03-23T10:14:00"/>
    <s v="Morning"/>
    <d v="2024-03-23T10:17:00"/>
    <d v="2024-03-23T10:23:00"/>
    <d v="2024-03-23T10:37:00"/>
    <d v="2024-03-23T10:51:00"/>
    <d v="2024-03-23T11:16:00"/>
    <d v="2024-03-23T12:00:00"/>
    <n v="0.63"/>
    <n v="5"/>
    <n v="3"/>
    <n v="0.16"/>
    <d v="1899-12-30T00:20:37"/>
    <n v="0"/>
    <s v="Walk-in"/>
    <n v="0.99248167009084487"/>
    <m/>
    <n v="23.000000001629815"/>
    <m/>
    <n v="105.99999999976717"/>
    <s v="السبت"/>
    <m/>
    <m/>
    <m/>
    <n v="-1.000000003259629"/>
    <n v="23.000000001629815"/>
  </r>
  <r>
    <s v="P100176"/>
    <s v="Radiology"/>
    <s v="Specialist Referral"/>
    <s v="Scheduled"/>
    <d v="2024-03-31T00:00:00"/>
    <d v="2024-03-31T09:45:00"/>
    <d v="2024-03-31T09:27:00"/>
    <s v="Morning"/>
    <d v="2024-03-31T09:30:00"/>
    <d v="2024-03-31T09:38:00"/>
    <d v="2024-03-31T10:25:00"/>
    <d v="2024-03-31T10:40:00"/>
    <d v="2024-03-31T10:40:00"/>
    <d v="2024-03-31T10:45:00"/>
    <n v="0.82"/>
    <n v="7"/>
    <n v="10"/>
    <n v="0.32"/>
    <m/>
    <n v="1"/>
    <s v="Online"/>
    <n v="0.93739319510520958"/>
    <m/>
    <n v="58.000000000465661"/>
    <m/>
    <n v="77.999999992316589"/>
    <s v="الأحد"/>
    <m/>
    <m/>
    <m/>
    <n v="-17.999999995809048"/>
    <n v="58.000000000465661"/>
  </r>
  <r>
    <s v="P100184"/>
    <s v="Radiology"/>
    <s v="Specialist Referral"/>
    <s v="Walk-in"/>
    <d v="2024-03-17T00:00:00"/>
    <d v="2024-03-17T12:30:00"/>
    <d v="2024-03-17T11:57:00"/>
    <s v="Morning"/>
    <d v="2024-03-17T12:00:00"/>
    <d v="2024-03-17T12:04:00"/>
    <d v="2024-03-17T12:22:00"/>
    <d v="2024-03-17T12:35:00"/>
    <d v="2024-03-17T12:35:00"/>
    <d v="2024-03-17T13:10:00"/>
    <n v="0.45"/>
    <n v="3"/>
    <n v="11"/>
    <n v="0.13"/>
    <d v="1899-12-30T00:04:57"/>
    <n v="0"/>
    <s v="Walk-in"/>
    <n v="0.11296948235339066"/>
    <m/>
    <n v="24.999999997671694"/>
    <m/>
    <n v="72.999999996973202"/>
    <s v="الأحد"/>
    <m/>
    <m/>
    <m/>
    <n v="-33.000000002793968"/>
    <n v="24.999999997671694"/>
  </r>
  <r>
    <s v="P100202"/>
    <s v="Radiology"/>
    <s v="Urgent Care"/>
    <s v="Scheduled"/>
    <d v="2024-02-10T00:00:00"/>
    <d v="2024-02-10T12:00:00"/>
    <d v="2024-02-10T11:19:00"/>
    <s v="Morning"/>
    <d v="2024-02-10T11:23:00"/>
    <d v="2024-02-10T11:33:00"/>
    <d v="2024-02-10T11:50:00"/>
    <d v="2024-02-10T12:22:00"/>
    <d v="2024-02-10T15:09:00"/>
    <d v="2024-02-10T16:25:00"/>
    <n v="0.88"/>
    <n v="5"/>
    <n v="6"/>
    <n v="0.22"/>
    <m/>
    <n v="1"/>
    <s v="Online"/>
    <n v="0.39761308053970068"/>
    <m/>
    <n v="30.99999999627471"/>
    <m/>
    <n v="306.00000000209548"/>
    <s v="السبت"/>
    <m/>
    <m/>
    <m/>
    <n v="-40.999999997438863"/>
    <n v="30.99999999627471"/>
  </r>
  <r>
    <s v="P100204"/>
    <s v="Radiology"/>
    <s v="Specialist Referral"/>
    <s v="Walk-in"/>
    <d v="2024-02-07T00:00:00"/>
    <d v="2024-02-07T15:30:00"/>
    <d v="2024-02-07T15:30:00"/>
    <s v="Afternoon"/>
    <d v="2024-02-07T15:31:00"/>
    <d v="2024-02-07T15:41:00"/>
    <d v="2024-02-07T16:44:00"/>
    <d v="2024-02-07T16:52:00"/>
    <d v="2024-02-07T17:25:00"/>
    <d v="2024-02-07T18:19:00"/>
    <n v="0.33"/>
    <n v="7"/>
    <n v="12"/>
    <n v="0.47"/>
    <d v="1899-12-30T00:34:14"/>
    <n v="0"/>
    <s v="Walk-in"/>
    <n v="0.58301558194141845"/>
    <m/>
    <n v="74.000000000232831"/>
    <m/>
    <n v="168.99999999557622"/>
    <s v="الأربعاء"/>
    <m/>
    <m/>
    <m/>
    <n v="0"/>
    <n v="74.000000000232831"/>
  </r>
  <r>
    <s v="P100225"/>
    <s v="Radiology"/>
    <s v="Urgent Care"/>
    <s v="Scheduled"/>
    <d v="2024-02-05T00:00:00"/>
    <d v="2024-02-05T11:15:00"/>
    <d v="2024-02-05T11:01:00"/>
    <s v="Morning"/>
    <d v="2024-02-05T11:04:00"/>
    <d v="2024-02-05T11:13:00"/>
    <d v="2024-02-05T13:26:00"/>
    <d v="2024-02-05T13:37:00"/>
    <d v="2024-02-05T13:37:00"/>
    <d v="2024-02-05T13:45:00"/>
    <n v="0.57999999999999996"/>
    <n v="2"/>
    <n v="3"/>
    <n v="0.46"/>
    <m/>
    <n v="1"/>
    <s v="Online"/>
    <n v="0.78461930942490099"/>
    <m/>
    <n v="145.00000000116415"/>
    <m/>
    <n v="164.00000000023283"/>
    <s v="الإثنين"/>
    <m/>
    <m/>
    <m/>
    <n v="-14.00000000372529"/>
    <n v="145.00000000116415"/>
  </r>
  <r>
    <s v="P100232"/>
    <s v="Radiology"/>
    <s v="Follow-up"/>
    <s v="Scheduled"/>
    <d v="2024-03-04T00:00:00"/>
    <d v="2024-03-04T16:30:00"/>
    <d v="2024-03-04T16:15:00"/>
    <s v="Afternoon"/>
    <d v="2024-03-04T16:16:00"/>
    <d v="2024-03-04T16:23:00"/>
    <d v="2024-03-04T16:31:00"/>
    <d v="2024-03-04T16:59:00"/>
    <d v="2024-03-04T16:59:00"/>
    <d v="2024-03-04T18:08:00"/>
    <n v="0.8"/>
    <n v="7"/>
    <n v="13"/>
    <n v="0.16"/>
    <m/>
    <n v="1"/>
    <s v="Online"/>
    <n v="0.60426923082225503"/>
    <m/>
    <n v="15.999999999767169"/>
    <m/>
    <n v="113.00000000162981"/>
    <s v="الإثنين"/>
    <m/>
    <m/>
    <m/>
    <n v="-14.99999999650754"/>
    <n v="15.999999999767169"/>
  </r>
  <r>
    <s v="P100236"/>
    <s v="Radiology"/>
    <s v="Specialist Referral"/>
    <s v="Scheduled"/>
    <d v="2024-03-12T00:00:00"/>
    <d v="2024-03-12T15:15:00"/>
    <d v="2024-03-12T14:40:00"/>
    <s v="Afternoon"/>
    <d v="2024-03-12T14:42:00"/>
    <d v="2024-03-12T14:51:00"/>
    <d v="2024-03-12T14:59:00"/>
    <d v="2024-03-12T15:18:00"/>
    <d v="2024-03-12T15:38:00"/>
    <d v="2024-03-12T17:23:00"/>
    <n v="0.49"/>
    <n v="2"/>
    <n v="7"/>
    <n v="0.38"/>
    <m/>
    <n v="1"/>
    <s v="Online"/>
    <n v="0.17003772807441586"/>
    <m/>
    <n v="18.999999999068677"/>
    <m/>
    <n v="163.00000000745058"/>
    <s v="الثلاثاء"/>
    <m/>
    <m/>
    <m/>
    <n v="-34.999999998835847"/>
    <n v="18.999999999068677"/>
  </r>
  <r>
    <s v="P100250"/>
    <s v="Radiology"/>
    <s v="Specialist Referral"/>
    <s v="Scheduled"/>
    <d v="2024-02-11T00:00:00"/>
    <d v="2024-02-11T12:45:00"/>
    <d v="2024-02-11T12:30:00"/>
    <s v="Afternoon"/>
    <d v="2024-02-11T12:33:00"/>
    <d v="2024-02-11T12:46:00"/>
    <d v="2024-02-11T14:20:00"/>
    <d v="2024-02-11T14:35:00"/>
    <d v="2024-02-11T14:54:00"/>
    <d v="2024-02-11T15:06:00"/>
    <n v="0.81"/>
    <n v="5"/>
    <n v="5"/>
    <n v="0.27"/>
    <m/>
    <n v="1"/>
    <s v="Online"/>
    <n v="0.98853613511130534"/>
    <m/>
    <n v="109.99999999185093"/>
    <m/>
    <n v="155.99999999511056"/>
    <s v="الأحد"/>
    <m/>
    <m/>
    <m/>
    <n v="-14.99999999650754"/>
    <n v="109.99999999185093"/>
  </r>
  <r>
    <s v="P100257"/>
    <s v="Radiology"/>
    <s v="Urgent Care"/>
    <s v="Walk-in"/>
    <d v="2024-01-30T00:00:00"/>
    <d v="2024-01-30T11:30:00"/>
    <d v="2024-01-30T11:28:00"/>
    <s v="Morning"/>
    <d v="2024-01-30T11:32:00"/>
    <d v="2024-01-30T11:35:00"/>
    <d v="2024-01-30T12:17:00"/>
    <d v="2024-01-30T12:27:00"/>
    <d v="2024-01-30T12:27:00"/>
    <d v="2024-01-30T12:41:00"/>
    <n v="0.8"/>
    <n v="8"/>
    <n v="15"/>
    <n v="0.2"/>
    <d v="1899-12-30T00:32:59"/>
    <n v="0"/>
    <s v="Walk-in"/>
    <n v="0.73264792724849759"/>
    <m/>
    <n v="49.000000002561137"/>
    <m/>
    <n v="72.999999996973202"/>
    <s v="الثلاثاء"/>
    <m/>
    <m/>
    <m/>
    <n v="-1.9999999960418791"/>
    <n v="49.000000002561137"/>
  </r>
  <r>
    <s v="P100274"/>
    <s v="Radiology"/>
    <s v="Specialist Referral"/>
    <s v="Scheduled"/>
    <d v="2024-02-02T00:00:00"/>
    <d v="2024-02-02T08:15:00"/>
    <d v="2024-02-02T07:42:00"/>
    <s v="Morning"/>
    <d v="2024-02-02T07:45:00"/>
    <d v="2024-02-02T07:54:00"/>
    <d v="2024-02-02T09:14:00"/>
    <d v="2024-02-02T09:25:00"/>
    <d v="2024-02-02T10:15:00"/>
    <d v="2024-02-02T10:34:00"/>
    <n v="0.9"/>
    <n v="7"/>
    <n v="11"/>
    <n v="0.11"/>
    <m/>
    <n v="1"/>
    <s v="Online"/>
    <n v="0.98524694639890065"/>
    <m/>
    <n v="92.000000006519258"/>
    <m/>
    <n v="172.0000000053551"/>
    <s v="الجمعة"/>
    <m/>
    <m/>
    <m/>
    <n v="-33.000000002793968"/>
    <n v="92.000000006519258"/>
  </r>
  <r>
    <s v="P100275"/>
    <s v="Radiology"/>
    <s v="New Patient"/>
    <s v="Scheduled"/>
    <d v="2024-03-12T00:00:00"/>
    <d v="2024-03-12T15:15:00"/>
    <d v="2024-03-12T15:03:00"/>
    <s v="Afternoon"/>
    <d v="2024-03-12T15:05:00"/>
    <d v="2024-03-12T15:16:00"/>
    <d v="2024-03-12T15:53:00"/>
    <d v="2024-03-12T16:23:00"/>
    <d v="2024-03-12T16:23:00"/>
    <d v="2024-03-12T16:39:00"/>
    <n v="0.82"/>
    <n v="3"/>
    <n v="5"/>
    <n v="0.35"/>
    <m/>
    <n v="1"/>
    <s v="Online"/>
    <n v="0.75604117155700179"/>
    <m/>
    <n v="50.000000005820766"/>
    <m/>
    <n v="95.999999998603016"/>
    <s v="الثلاثاء"/>
    <m/>
    <m/>
    <m/>
    <n v="-11.999999997206032"/>
    <n v="50.000000005820766"/>
  </r>
  <r>
    <s v="P100279"/>
    <s v="Radiology"/>
    <s v="Specialist Referral"/>
    <s v="Emergency"/>
    <d v="2024-03-10T00:00:00"/>
    <d v="2024-03-10T08:30:00"/>
    <d v="2024-03-10T08:32:00"/>
    <s v="Morning"/>
    <d v="2024-03-10T08:33:00"/>
    <d v="2024-03-10T08:34:00"/>
    <d v="2024-03-10T10:07:00"/>
    <d v="2024-03-10T10:32:00"/>
    <d v="2024-03-10T11:07:00"/>
    <d v="2024-03-10T11:25:00"/>
    <n v="0.81"/>
    <n v="3"/>
    <n v="14"/>
    <n v="0.38"/>
    <d v="1899-12-30T00:40:08"/>
    <n v="0"/>
    <s v="Walk-in"/>
    <n v="0.50892361328154412"/>
    <m/>
    <n v="94.999999995343387"/>
    <m/>
    <n v="172.99999999813735"/>
    <s v="الأحد"/>
    <m/>
    <m/>
    <m/>
    <n v="2.000000006519258"/>
    <n v="94.999999995343387"/>
  </r>
  <r>
    <s v="P100281"/>
    <s v="Radiology"/>
    <s v="Follow-up"/>
    <s v="Emergency"/>
    <d v="2024-02-20T00:00:00"/>
    <d v="2024-02-20T16:00:00"/>
    <d v="2024-02-20T15:26:00"/>
    <s v="Afternoon"/>
    <d v="2024-02-20T15:28:00"/>
    <d v="2024-02-20T15:34:00"/>
    <d v="2024-02-20T17:30:00"/>
    <d v="2024-02-20T17:48:00"/>
    <d v="2024-02-20T19:43:00"/>
    <d v="2024-02-20T20:35:00"/>
    <n v="0.36"/>
    <n v="5"/>
    <n v="14"/>
    <n v="0.11"/>
    <d v="1899-12-30T00:32:50"/>
    <n v="0"/>
    <s v="Walk-in"/>
    <n v="0.15455756084531269"/>
    <m/>
    <n v="123.99999999557622"/>
    <m/>
    <n v="309.00000000139698"/>
    <s v="الثلاثاء"/>
    <m/>
    <m/>
    <m/>
    <n v="-33.999999995576218"/>
    <n v="123.99999999557622"/>
  </r>
  <r>
    <s v="P100283"/>
    <s v="Radiology"/>
    <s v="Specialist Referral"/>
    <s v="Scheduled"/>
    <d v="2024-02-21T00:00:00"/>
    <d v="2024-02-21T10:45:00"/>
    <d v="2024-02-21T10:49:00"/>
    <s v="Morning"/>
    <d v="2024-02-21T10:51:00"/>
    <d v="2024-02-21T10:57:00"/>
    <d v="2024-02-21T11:52:00"/>
    <d v="2024-02-21T12:16:00"/>
    <d v="2024-02-21T12:48:00"/>
    <d v="2024-02-21T12:59:00"/>
    <n v="0.47"/>
    <n v="5"/>
    <n v="12"/>
    <n v="0.17"/>
    <m/>
    <n v="1"/>
    <s v="Online"/>
    <n v="0.29015981427427961"/>
    <m/>
    <n v="62.999999995809048"/>
    <m/>
    <n v="130.00000000465661"/>
    <s v="الأربعاء"/>
    <m/>
    <m/>
    <m/>
    <n v="4.0000000025611371"/>
    <n v="62.999999995809048"/>
  </r>
  <r>
    <s v="P100287"/>
    <s v="Radiology"/>
    <s v="Follow-up"/>
    <s v="Scheduled"/>
    <d v="2024-03-12T00:00:00"/>
    <d v="2024-03-12T12:15:00"/>
    <d v="2024-03-12T12:05:00"/>
    <s v="Afternoon"/>
    <d v="2024-03-12T12:09:00"/>
    <d v="2024-03-12T12:11:00"/>
    <d v="2024-03-12T12:43:00"/>
    <d v="2024-03-12T12:51:00"/>
    <d v="2024-03-12T12:51:00"/>
    <d v="2024-03-12T13:03:00"/>
    <n v="0.41"/>
    <n v="6"/>
    <n v="15"/>
    <n v="0.18"/>
    <m/>
    <n v="1"/>
    <s v="Online"/>
    <n v="0.65590424000382952"/>
    <m/>
    <n v="38.000000008614734"/>
    <m/>
    <n v="58.000000000465661"/>
    <s v="الثلاثاء"/>
    <m/>
    <m/>
    <m/>
    <n v="-10.000000001164153"/>
    <n v="38.000000008614734"/>
  </r>
  <r>
    <s v="P100292"/>
    <s v="Radiology"/>
    <s v="Follow-up"/>
    <s v="Scheduled"/>
    <d v="2024-01-07T00:00:00"/>
    <d v="2024-01-07T10:30:00"/>
    <d v="2024-01-07T10:48:00"/>
    <s v="Morning"/>
    <d v="2024-01-07T10:50:00"/>
    <d v="2024-01-07T10:55:00"/>
    <d v="2024-01-07T12:12:00"/>
    <d v="2024-01-07T12:30:00"/>
    <d v="2024-01-07T12:30:00"/>
    <d v="2024-01-07T12:38:00"/>
    <n v="0.78"/>
    <n v="7"/>
    <n v="12"/>
    <n v="0.36"/>
    <m/>
    <n v="1"/>
    <s v="Online"/>
    <n v="0.79407946411025099"/>
    <m/>
    <n v="84.000000001396984"/>
    <m/>
    <n v="110.00000000232831"/>
    <s v="الأحد"/>
    <m/>
    <m/>
    <m/>
    <n v="17.999999995809048"/>
    <n v="84.000000001396984"/>
  </r>
  <r>
    <s v="P100302"/>
    <s v="Radiology"/>
    <s v="Follow-up"/>
    <s v="Scheduled"/>
    <d v="2024-02-13T00:00:00"/>
    <d v="2024-02-13T08:45:00"/>
    <d v="2024-02-13T08:45:00"/>
    <s v="Morning"/>
    <d v="2024-02-13T08:46:00"/>
    <d v="2024-02-13T08:49:00"/>
    <d v="2024-02-13T09:23:00"/>
    <d v="2024-02-13T09:54:00"/>
    <d v="2024-02-13T09:54:00"/>
    <d v="2024-02-13T11:44:00"/>
    <n v="0.32"/>
    <n v="2"/>
    <n v="6"/>
    <n v="0.28999999999999998"/>
    <m/>
    <n v="1"/>
    <s v="Online"/>
    <n v="0.3690473209403341"/>
    <m/>
    <n v="37.999999998137355"/>
    <m/>
    <n v="178.99999999674037"/>
    <s v="الثلاثاء"/>
    <m/>
    <m/>
    <m/>
    <n v="0"/>
    <n v="37.999999998137355"/>
  </r>
  <r>
    <s v="P100342"/>
    <s v="Radiology"/>
    <s v="New Patient"/>
    <s v="Walk-in"/>
    <d v="2024-02-04T00:00:00"/>
    <d v="2024-02-04T10:45:00"/>
    <d v="2024-02-04T10:47:00"/>
    <s v="Morning"/>
    <d v="2024-02-04T10:48:00"/>
    <d v="2024-02-04T10:49:00"/>
    <d v="2024-02-04T11:20:00"/>
    <d v="2024-02-04T11:34:00"/>
    <d v="2024-02-04T11:34:00"/>
    <d v="2024-02-04T11:47:00"/>
    <n v="0.57999999999999996"/>
    <n v="4"/>
    <n v="12"/>
    <n v="0.24"/>
    <d v="1899-12-30T00:55:47"/>
    <n v="0"/>
    <s v="Walk-in"/>
    <n v="0.89267289397534066"/>
    <m/>
    <n v="32.999999992316589"/>
    <m/>
    <n v="59.99999999650754"/>
    <s v="الأحد"/>
    <m/>
    <m/>
    <m/>
    <n v="2.000000006519258"/>
    <n v="32.999999992316589"/>
  </r>
  <r>
    <s v="P100343"/>
    <s v="Radiology"/>
    <s v="Specialist Referral"/>
    <s v="Walk-in"/>
    <d v="2024-03-16T00:00:00"/>
    <d v="2024-03-16T14:45:00"/>
    <d v="2024-03-16T14:40:00"/>
    <s v="Afternoon"/>
    <d v="2024-03-16T14:43:00"/>
    <d v="2024-03-16T14:50:00"/>
    <d v="2024-03-16T15:06:00"/>
    <d v="2024-03-16T15:29:00"/>
    <d v="2024-03-16T16:42:00"/>
    <d v="2024-03-16T17:27:00"/>
    <n v="0.86"/>
    <n v="7"/>
    <n v="13"/>
    <n v="0.3"/>
    <d v="1899-12-30T00:48:20"/>
    <n v="0"/>
    <s v="Walk-in"/>
    <n v="2.4549866698061473E-3"/>
    <m/>
    <n v="26.000000000931323"/>
    <m/>
    <n v="166.99999999953434"/>
    <s v="السبت"/>
    <m/>
    <m/>
    <m/>
    <n v="-5.0000000058207661"/>
    <n v="26.000000000931323"/>
  </r>
  <r>
    <s v="P100344"/>
    <s v="Radiology"/>
    <s v="Specialist Referral"/>
    <s v="Scheduled"/>
    <d v="2024-03-10T00:00:00"/>
    <d v="2024-03-10T10:00:00"/>
    <d v="2024-03-10T09:28:00"/>
    <s v="Morning"/>
    <d v="2024-03-10T09:32:00"/>
    <d v="2024-03-10T09:43:00"/>
    <d v="2024-03-10T10:16:00"/>
    <d v="2024-03-10T10:21:00"/>
    <d v="2024-03-10T10:21:00"/>
    <d v="2024-03-10T10:35:00"/>
    <n v="0.77"/>
    <n v="8"/>
    <n v="8"/>
    <n v="0.49"/>
    <m/>
    <n v="1"/>
    <s v="Online"/>
    <n v="0.72926299249097681"/>
    <m/>
    <n v="47.999999999301508"/>
    <m/>
    <n v="66.999999998370185"/>
    <s v="الأحد"/>
    <m/>
    <m/>
    <m/>
    <n v="-31.999999999534339"/>
    <n v="47.999999999301508"/>
  </r>
  <r>
    <s v="P100354"/>
    <s v="Radiology"/>
    <s v="Follow-up"/>
    <s v="Walk-in"/>
    <d v="2024-02-19T00:00:00"/>
    <d v="2024-02-19T09:45:00"/>
    <d v="2024-02-19T09:39:00"/>
    <s v="Morning"/>
    <d v="2024-02-19T09:43:00"/>
    <d v="2024-02-19T09:55:00"/>
    <d v="2024-02-19T11:26:00"/>
    <d v="2024-02-19T11:44:00"/>
    <d v="2024-02-19T12:10:00"/>
    <d v="2024-02-19T13:00:00"/>
    <n v="0.89"/>
    <n v="3"/>
    <n v="14"/>
    <n v="0.47"/>
    <d v="1899-12-30T00:49:42"/>
    <n v="0"/>
    <s v="Walk-in"/>
    <n v="0.23153193793719262"/>
    <m/>
    <n v="107.0000000030268"/>
    <m/>
    <n v="200.99999999511056"/>
    <s v="الإثنين"/>
    <m/>
    <m/>
    <m/>
    <n v="-5.9999999986030161"/>
    <n v="107.0000000030268"/>
  </r>
  <r>
    <s v="P100362"/>
    <s v="Radiology"/>
    <s v="Urgent Care"/>
    <s v="Scheduled"/>
    <d v="2024-03-20T00:00:00"/>
    <d v="2024-03-20T15:15:00"/>
    <d v="2024-03-20T14:50:00"/>
    <s v="Afternoon"/>
    <d v="2024-03-20T14:54:00"/>
    <d v="2024-03-20T15:03:00"/>
    <d v="2024-03-20T15:59:00"/>
    <d v="2024-03-20T16:13:00"/>
    <d v="2024-03-20T17:13:00"/>
    <d v="2024-03-20T17:44:00"/>
    <n v="0.4"/>
    <n v="4"/>
    <n v="4"/>
    <n v="0.2"/>
    <m/>
    <n v="1"/>
    <s v="Online"/>
    <n v="0.94106219121300516"/>
    <m/>
    <n v="69.000000004889444"/>
    <m/>
    <n v="174.00000000139698"/>
    <s v="الأربعاء"/>
    <m/>
    <m/>
    <m/>
    <n v="-24.999999997671694"/>
    <n v="69.000000004889444"/>
  </r>
  <r>
    <s v="P100383"/>
    <s v="Radiology"/>
    <s v="Specialist Referral"/>
    <s v="Scheduled"/>
    <d v="2024-03-12T00:00:00"/>
    <d v="2024-03-12T12:15:00"/>
    <d v="2024-03-12T11:31:00"/>
    <s v="Morning"/>
    <d v="2024-03-12T11:34:00"/>
    <d v="2024-03-12T11:43:00"/>
    <d v="2024-03-12T11:51:00"/>
    <d v="2024-03-12T12:15:00"/>
    <d v="2024-03-12T12:33:00"/>
    <d v="2024-03-12T13:46:00"/>
    <n v="0.71"/>
    <n v="4"/>
    <n v="3"/>
    <n v="0.16"/>
    <m/>
    <n v="1"/>
    <s v="Online"/>
    <n v="0.62274858029849522"/>
    <m/>
    <n v="20.000000002328306"/>
    <m/>
    <n v="135"/>
    <s v="الثلاثاء"/>
    <m/>
    <m/>
    <m/>
    <n v="-43.999999996740371"/>
    <n v="20.000000002328306"/>
  </r>
  <r>
    <s v="P100389"/>
    <s v="Radiology"/>
    <s v="Urgent Care"/>
    <s v="Scheduled"/>
    <d v="2024-03-24T00:00:00"/>
    <d v="2024-03-24T14:15:00"/>
    <d v="2024-03-24T14:04:00"/>
    <s v="Afternoon"/>
    <d v="2024-03-24T14:06:00"/>
    <d v="2024-03-24T14:12:00"/>
    <d v="2024-03-24T14:27:00"/>
    <d v="2024-03-24T14:52:00"/>
    <d v="2024-03-24T16:16:00"/>
    <d v="2024-03-24T17:43:00"/>
    <n v="0.39"/>
    <n v="6"/>
    <n v="15"/>
    <n v="0.27"/>
    <m/>
    <n v="1"/>
    <s v="Online"/>
    <n v="0.46131001449898168"/>
    <m/>
    <n v="23.000000001629815"/>
    <m/>
    <n v="219.00000000139698"/>
    <s v="الأحد"/>
    <m/>
    <m/>
    <m/>
    <n v="-11.000000004423782"/>
    <n v="23.000000001629815"/>
  </r>
  <r>
    <s v="P100418"/>
    <s v="Radiology"/>
    <s v="New Patient"/>
    <s v="Scheduled"/>
    <d v="2024-01-01T00:00:00"/>
    <d v="2024-01-01T12:15:00"/>
    <d v="2024-01-01T11:59:00"/>
    <s v="Morning"/>
    <d v="2024-01-01T12:02:00"/>
    <d v="2024-01-01T12:06:00"/>
    <d v="2024-01-01T12:12:00"/>
    <d v="2024-01-01T12:28:00"/>
    <d v="2024-01-01T12:28:00"/>
    <d v="2024-01-01T12:45:00"/>
    <n v="0.76"/>
    <n v="7"/>
    <n v="13"/>
    <n v="0.21"/>
    <m/>
    <n v="1"/>
    <s v="Online"/>
    <n v="0.39447049261721034"/>
    <m/>
    <n v="13.000000000465661"/>
    <m/>
    <n v="46.000000003259629"/>
    <s v="الإثنين"/>
    <m/>
    <m/>
    <m/>
    <n v="-15.999999999767169"/>
    <n v="13.000000000465661"/>
  </r>
  <r>
    <s v="P100425"/>
    <s v="Radiology"/>
    <s v="New Patient"/>
    <s v="Walk-in"/>
    <d v="2024-03-15T00:00:00"/>
    <d v="2024-03-15T14:30:00"/>
    <d v="2024-03-15T14:10:00"/>
    <s v="Afternoon"/>
    <d v="2024-03-15T14:14:00"/>
    <d v="2024-03-15T14:22:00"/>
    <d v="2024-03-15T15:01:00"/>
    <d v="2024-03-15T15:23:00"/>
    <d v="2024-03-15T15:49:00"/>
    <d v="2024-03-15T16:59:00"/>
    <n v="0.85"/>
    <n v="2"/>
    <n v="12"/>
    <n v="0.43"/>
    <d v="1899-12-30T00:18:54"/>
    <n v="0"/>
    <s v="Walk-in"/>
    <n v="0.10067818398803641"/>
    <m/>
    <n v="50.999999998603016"/>
    <m/>
    <n v="168.99999999557622"/>
    <s v="الجمعة"/>
    <m/>
    <m/>
    <m/>
    <n v="-19.999999991850927"/>
    <n v="50.999999998603016"/>
  </r>
  <r>
    <s v="P100426"/>
    <s v="Radiology"/>
    <s v="Urgent Care"/>
    <s v="Scheduled"/>
    <d v="2024-02-24T00:00:00"/>
    <d v="2024-02-24T13:30:00"/>
    <d v="2024-02-24T13:11:00"/>
    <s v="Afternoon"/>
    <d v="2024-02-24T13:12:00"/>
    <d v="2024-02-24T13:20:00"/>
    <d v="2024-02-24T13:31:00"/>
    <d v="2024-02-24T13:42:00"/>
    <d v="2024-02-24T13:42:00"/>
    <d v="2024-02-24T14:58:00"/>
    <n v="0.76"/>
    <n v="2"/>
    <n v="5"/>
    <n v="0.21"/>
    <m/>
    <n v="1"/>
    <s v="Online"/>
    <n v="0.12221818622719172"/>
    <m/>
    <n v="20.000000002328306"/>
    <m/>
    <n v="107.0000000030268"/>
    <s v="السبت"/>
    <m/>
    <m/>
    <m/>
    <n v="-18.999999999068677"/>
    <n v="20.000000002328306"/>
  </r>
  <r>
    <s v="P100428"/>
    <s v="Radiology"/>
    <s v="Specialist Referral"/>
    <s v="Scheduled"/>
    <d v="2024-02-11T00:00:00"/>
    <d v="2024-02-11T12:15:00"/>
    <d v="2024-02-11T12:16:00"/>
    <s v="Afternoon"/>
    <d v="2024-02-11T12:18:00"/>
    <d v="2024-02-11T12:23:00"/>
    <d v="2024-02-11T14:43:00"/>
    <d v="2024-02-11T14:50:00"/>
    <d v="2024-02-11T15:42:00"/>
    <d v="2024-02-11T16:43:00"/>
    <n v="0.8"/>
    <n v="2"/>
    <n v="4"/>
    <n v="0.32"/>
    <m/>
    <n v="1"/>
    <s v="Online"/>
    <n v="0.89194421413235581"/>
    <m/>
    <n v="146.99999999720603"/>
    <m/>
    <n v="267.00000000069849"/>
    <s v="الأحد"/>
    <m/>
    <m/>
    <m/>
    <n v="1.000000003259629"/>
    <n v="146.99999999720603"/>
  </r>
  <r>
    <s v="P100439"/>
    <s v="Radiology"/>
    <s v="Urgent Care"/>
    <s v="Scheduled"/>
    <d v="2024-03-26T00:00:00"/>
    <d v="2024-03-26T11:30:00"/>
    <d v="2024-03-26T11:27:00"/>
    <s v="Morning"/>
    <d v="2024-03-26T11:31:00"/>
    <d v="2024-03-26T11:42:00"/>
    <d v="2024-03-26T12:55:00"/>
    <d v="2024-03-26T13:00:00"/>
    <d v="2024-03-26T13:00:00"/>
    <d v="2024-03-26T14:17:00"/>
    <n v="0.68"/>
    <n v="8"/>
    <n v="4"/>
    <n v="0.28999999999999998"/>
    <m/>
    <n v="1"/>
    <s v="Online"/>
    <n v="0.14644741837077557"/>
    <m/>
    <n v="88.000000003958121"/>
    <m/>
    <n v="169.99999999883585"/>
    <s v="الثلاثاء"/>
    <m/>
    <m/>
    <m/>
    <n v="-2.9999999993015081"/>
    <n v="88.000000003958121"/>
  </r>
  <r>
    <s v="P100441"/>
    <s v="Radiology"/>
    <s v="Specialist Referral"/>
    <s v="Scheduled"/>
    <d v="2024-01-23T00:00:00"/>
    <d v="2024-01-23T11:15:00"/>
    <d v="2024-01-23T10:47:00"/>
    <s v="Morning"/>
    <d v="2024-01-23T10:50:00"/>
    <d v="2024-01-23T10:58:00"/>
    <d v="2024-01-23T11:18:00"/>
    <d v="2024-01-23T11:23:00"/>
    <d v="2024-01-23T11:56:00"/>
    <d v="2024-01-23T12:03:00"/>
    <n v="0.41"/>
    <n v="3"/>
    <n v="3"/>
    <n v="0.33"/>
    <m/>
    <n v="1"/>
    <s v="Online"/>
    <n v="0.99593568438507196"/>
    <m/>
    <n v="30.99999999627471"/>
    <m/>
    <n v="75.99999999627471"/>
    <s v="الثلاثاء"/>
    <m/>
    <m/>
    <m/>
    <n v="-27.999999996973202"/>
    <n v="30.99999999627471"/>
  </r>
  <r>
    <s v="P100444"/>
    <s v="Radiology"/>
    <s v="Specialist Referral"/>
    <s v="Scheduled"/>
    <d v="2024-03-04T00:00:00"/>
    <d v="2024-03-04T11:30:00"/>
    <d v="2024-03-04T11:08:00"/>
    <s v="Morning"/>
    <d v="2024-03-04T11:11:00"/>
    <d v="2024-03-04T11:20:00"/>
    <d v="2024-03-04T12:33:00"/>
    <d v="2024-03-04T12:56:00"/>
    <d v="2024-03-04T12:56:00"/>
    <d v="2024-03-04T13:05:00"/>
    <n v="0.59"/>
    <n v="7"/>
    <n v="15"/>
    <n v="0.3"/>
    <m/>
    <n v="1"/>
    <s v="Online"/>
    <n v="0.9647661017851793"/>
    <m/>
    <n v="85.000000004656613"/>
    <m/>
    <n v="117.00000000419095"/>
    <s v="الإثنين"/>
    <m/>
    <m/>
    <m/>
    <n v="-21.999999998370185"/>
    <n v="85.000000004656613"/>
  </r>
  <r>
    <s v="P100450"/>
    <s v="Radiology"/>
    <s v="Specialist Referral"/>
    <s v="Scheduled"/>
    <d v="2024-02-14T00:00:00"/>
    <d v="2024-02-14T12:30:00"/>
    <d v="2024-02-14T12:22:00"/>
    <s v="Afternoon"/>
    <d v="2024-02-14T12:23:00"/>
    <d v="2024-02-14T12:27:00"/>
    <d v="2024-02-14T13:46:00"/>
    <d v="2024-02-14T13:59:00"/>
    <d v="2024-02-14T14:46:00"/>
    <d v="2024-02-14T16:40:00"/>
    <n v="0.82"/>
    <n v="3"/>
    <n v="12"/>
    <n v="0.31"/>
    <m/>
    <n v="1"/>
    <s v="Online"/>
    <n v="0.300928067449446"/>
    <m/>
    <n v="84.000000001396984"/>
    <m/>
    <n v="258.00000000279397"/>
    <s v="الأربعاء"/>
    <m/>
    <m/>
    <m/>
    <n v="-8.0000000051222742"/>
    <n v="84.000000001396984"/>
  </r>
  <r>
    <s v="P100456"/>
    <s v="Radiology"/>
    <s v="Specialist Referral"/>
    <s v="Scheduled"/>
    <d v="2024-01-12T00:00:00"/>
    <d v="2024-01-12T14:15:00"/>
    <d v="2024-01-12T13:54:00"/>
    <s v="Afternoon"/>
    <d v="2024-01-12T13:57:00"/>
    <d v="2024-01-12T14:06:00"/>
    <d v="2024-01-12T16:39:00"/>
    <d v="2024-01-12T16:47:00"/>
    <d v="2024-01-12T16:47:00"/>
    <d v="2024-01-12T16:53:00"/>
    <n v="0.91"/>
    <n v="6"/>
    <n v="11"/>
    <n v="0.28000000000000003"/>
    <m/>
    <n v="1"/>
    <s v="Online"/>
    <n v="4.930921249456266E-3"/>
    <m/>
    <n v="164.99999999301508"/>
    <m/>
    <n v="178.99999999674037"/>
    <s v="الجمعة"/>
    <m/>
    <m/>
    <m/>
    <n v="-20.999999995110556"/>
    <n v="164.99999999301508"/>
  </r>
  <r>
    <s v="P100462"/>
    <s v="Radiology"/>
    <s v="Urgent Care"/>
    <s v="Walk-in"/>
    <d v="2024-02-18T00:00:00"/>
    <d v="2024-02-18T16:45:00"/>
    <d v="2024-02-18T16:32:00"/>
    <s v="Afternoon"/>
    <d v="2024-02-18T16:34:00"/>
    <d v="2024-02-18T16:45:00"/>
    <d v="2024-02-18T16:47:00"/>
    <d v="2024-02-18T17:09:00"/>
    <d v="2024-02-18T17:39:00"/>
    <d v="2024-02-18T19:10:00"/>
    <n v="0.85"/>
    <n v="6"/>
    <n v="12"/>
    <n v="0.23"/>
    <d v="1899-12-30T00:42:02"/>
    <n v="0"/>
    <s v="Walk-in"/>
    <n v="0.35136277020165962"/>
    <m/>
    <n v="15.000000006984919"/>
    <m/>
    <n v="158.00000000162981"/>
    <s v="الأحد"/>
    <m/>
    <m/>
    <m/>
    <n v="-13.000000000465661"/>
    <n v="15.000000006984919"/>
  </r>
  <r>
    <s v="P100464"/>
    <s v="Radiology"/>
    <s v="New Patient"/>
    <s v="Scheduled"/>
    <d v="2024-01-16T00:00:00"/>
    <d v="2024-01-16T15:00:00"/>
    <d v="2024-01-16T14:48:00"/>
    <s v="Afternoon"/>
    <d v="2024-01-16T14:50:00"/>
    <d v="2024-01-16T14:55:00"/>
    <d v="2024-01-16T15:13:00"/>
    <d v="2024-01-16T15:18:00"/>
    <d v="2024-01-16T15:18:00"/>
    <d v="2024-01-16T15:30:00"/>
    <n v="0.87"/>
    <n v="6"/>
    <n v="8"/>
    <n v="0.28000000000000003"/>
    <m/>
    <n v="1"/>
    <s v="Online"/>
    <n v="0.81646858660753296"/>
    <m/>
    <n v="24.999999997671694"/>
    <m/>
    <n v="42.000000000698492"/>
    <s v="الثلاثاء"/>
    <m/>
    <m/>
    <m/>
    <n v="-11.999999997206032"/>
    <n v="24.999999997671694"/>
  </r>
  <r>
    <s v="P100468"/>
    <s v="Radiology"/>
    <s v="New Patient"/>
    <s v="Scheduled"/>
    <d v="2024-01-30T00:00:00"/>
    <d v="2024-01-30T08:30:00"/>
    <d v="2024-01-30T08:20:00"/>
    <s v="Morning"/>
    <d v="2024-01-30T08:24:00"/>
    <d v="2024-01-30T08:32:00"/>
    <d v="2024-01-30T08:44:00"/>
    <d v="2024-01-30T08:58:00"/>
    <d v="2024-01-30T10:49:00"/>
    <d v="2024-01-30T10:57:00"/>
    <n v="0.67"/>
    <n v="3"/>
    <n v="7"/>
    <n v="0.13"/>
    <m/>
    <n v="1"/>
    <s v="Online"/>
    <n v="0.18425031418817928"/>
    <m/>
    <n v="24.000000004889444"/>
    <m/>
    <n v="157.00000000884756"/>
    <s v="الثلاثاء"/>
    <m/>
    <m/>
    <m/>
    <n v="-10.000000001164153"/>
    <n v="24.000000004889444"/>
  </r>
  <r>
    <s v="P100473"/>
    <s v="Radiology"/>
    <s v="Specialist Referral"/>
    <s v="Emergency"/>
    <d v="2024-02-20T00:00:00"/>
    <d v="2024-02-20T14:30:00"/>
    <d v="2024-02-20T14:11:00"/>
    <s v="Afternoon"/>
    <d v="2024-02-20T14:15:00"/>
    <d v="2024-02-20T14:19:00"/>
    <d v="2024-02-20T14:40:00"/>
    <d v="2024-02-20T14:53:00"/>
    <d v="2024-02-20T15:26:00"/>
    <d v="2024-02-20T15:40:00"/>
    <n v="0.95"/>
    <n v="4"/>
    <n v="7"/>
    <n v="0.1"/>
    <d v="1899-12-30T00:18:00"/>
    <n v="0"/>
    <s v="Walk-in"/>
    <n v="0.98560268570514109"/>
    <m/>
    <n v="29.000000000232831"/>
    <m/>
    <n v="89.00000000721775"/>
    <s v="الثلاثاء"/>
    <m/>
    <m/>
    <m/>
    <n v="-18.999999999068677"/>
    <n v="29.000000000232831"/>
  </r>
  <r>
    <s v="P100482"/>
    <s v="Radiology"/>
    <s v="Urgent Care"/>
    <s v="Scheduled"/>
    <d v="2024-03-28T00:00:00"/>
    <d v="2024-03-28T15:45:00"/>
    <d v="2024-03-28T15:20:00"/>
    <s v="Afternoon"/>
    <d v="2024-03-28T15:24:00"/>
    <d v="2024-03-28T15:25:00"/>
    <d v="2024-03-28T15:38:00"/>
    <d v="2024-03-28T15:57:00"/>
    <d v="2024-03-28T16:38:00"/>
    <d v="2024-03-28T17:20:00"/>
    <n v="0.5"/>
    <n v="7"/>
    <n v="4"/>
    <n v="0.37"/>
    <m/>
    <n v="1"/>
    <s v="Online"/>
    <n v="0.78110721894603585"/>
    <m/>
    <n v="17.999999995809048"/>
    <m/>
    <n v="119.99999999301508"/>
    <s v="الخميس"/>
    <m/>
    <m/>
    <m/>
    <n v="-24.999999997671694"/>
    <n v="17.999999995809048"/>
  </r>
  <r>
    <s v="P100485"/>
    <s v="Radiology"/>
    <s v="Follow-up"/>
    <s v="Scheduled"/>
    <d v="2024-02-04T00:00:00"/>
    <d v="2024-02-04T12:45:00"/>
    <d v="2024-02-04T12:30:00"/>
    <s v="Afternoon"/>
    <d v="2024-02-04T12:34:00"/>
    <d v="2024-02-04T12:38:00"/>
    <d v="2024-02-04T12:58:00"/>
    <d v="2024-02-04T13:33:00"/>
    <d v="2024-02-04T16:07:00"/>
    <d v="2024-02-04T16:15:00"/>
    <n v="0.48"/>
    <n v="4"/>
    <n v="3"/>
    <n v="0.37"/>
    <m/>
    <n v="1"/>
    <s v="Online"/>
    <n v="0.89177249290344263"/>
    <m/>
    <n v="27.999999996973202"/>
    <m/>
    <n v="225"/>
    <s v="الأحد"/>
    <m/>
    <m/>
    <m/>
    <n v="-14.99999999650754"/>
    <n v="27.999999996973202"/>
  </r>
  <r>
    <s v="P100493"/>
    <s v="Radiology"/>
    <s v="Specialist Referral"/>
    <s v="Walk-in"/>
    <d v="2024-02-26T00:00:00"/>
    <d v="2024-02-26T14:30:00"/>
    <d v="2024-02-26T14:22:00"/>
    <s v="Afternoon"/>
    <d v="2024-02-26T14:25:00"/>
    <d v="2024-02-26T14:34:00"/>
    <d v="2024-02-26T14:52:00"/>
    <d v="2024-02-26T15:01:00"/>
    <d v="2024-02-26T15:01:00"/>
    <d v="2024-02-26T15:06:00"/>
    <n v="0.74"/>
    <n v="7"/>
    <n v="14"/>
    <n v="0.32"/>
    <d v="1899-12-30T00:27:02"/>
    <n v="0"/>
    <s v="Walk-in"/>
    <n v="0.44804057862247781"/>
    <m/>
    <n v="29.999999993015081"/>
    <m/>
    <n v="43.999999996740371"/>
    <s v="الإثنين"/>
    <m/>
    <m/>
    <m/>
    <n v="-7.9999999946448952"/>
    <n v="29.999999993015081"/>
  </r>
  <r>
    <s v="P100502"/>
    <s v="Radiology"/>
    <s v="New Patient"/>
    <s v="Scheduled"/>
    <d v="2024-03-06T00:00:00"/>
    <d v="2024-03-06T15:15:00"/>
    <d v="2024-03-06T14:55:00"/>
    <s v="Afternoon"/>
    <d v="2024-03-06T14:56:00"/>
    <d v="2024-03-06T15:07:00"/>
    <d v="2024-03-06T15:29:00"/>
    <d v="2024-03-06T15:50:00"/>
    <d v="2024-03-06T16:15:00"/>
    <d v="2024-03-06T16:50:00"/>
    <n v="0.38"/>
    <n v="6"/>
    <n v="15"/>
    <n v="0.19"/>
    <m/>
    <n v="1"/>
    <s v="Online"/>
    <n v="0.38257658011547047"/>
    <m/>
    <n v="33.999999995576218"/>
    <m/>
    <n v="114.99999999767169"/>
    <s v="الأربعاء"/>
    <m/>
    <m/>
    <m/>
    <n v="-19.999999991850927"/>
    <n v="33.999999995576218"/>
  </r>
  <r>
    <s v="P100504"/>
    <s v="Radiology"/>
    <s v="Specialist Referral"/>
    <s v="Scheduled"/>
    <d v="2024-01-27T00:00:00"/>
    <d v="2024-01-27T09:15:00"/>
    <d v="2024-01-27T09:00:00"/>
    <s v="Morning"/>
    <d v="2024-01-27T09:03:00"/>
    <d v="2024-01-27T09:14:00"/>
    <d v="2024-01-27T10:07:00"/>
    <d v="2024-01-27T10:31:00"/>
    <d v="2024-01-27T11:39:00"/>
    <d v="2024-01-27T12:45:00"/>
    <n v="0.94"/>
    <n v="8"/>
    <n v="9"/>
    <n v="0.44"/>
    <m/>
    <n v="1"/>
    <s v="Online"/>
    <n v="0.20705490729360465"/>
    <m/>
    <n v="66.999999998370185"/>
    <m/>
    <n v="225"/>
    <s v="السبت"/>
    <m/>
    <m/>
    <m/>
    <n v="-14.99999999650754"/>
    <n v="66.999999998370185"/>
  </r>
  <r>
    <s v="P100517"/>
    <s v="Radiology"/>
    <s v="Urgent Care"/>
    <s v="Scheduled"/>
    <d v="2024-01-02T00:00:00"/>
    <d v="2024-01-02T10:45:00"/>
    <d v="2024-01-02T10:15:00"/>
    <s v="Morning"/>
    <d v="2024-01-02T10:16:00"/>
    <d v="2024-01-02T10:19:00"/>
    <d v="2024-01-02T11:19:00"/>
    <d v="2024-01-02T11:36:00"/>
    <d v="2024-01-02T12:10:00"/>
    <d v="2024-01-02T12:45:00"/>
    <n v="0.6"/>
    <n v="5"/>
    <n v="3"/>
    <n v="0.14000000000000001"/>
    <m/>
    <n v="1"/>
    <s v="Online"/>
    <n v="0.32810915989344236"/>
    <m/>
    <n v="63.999999999068677"/>
    <m/>
    <n v="149.99999999650754"/>
    <s v="الثلاثاء"/>
    <m/>
    <m/>
    <m/>
    <n v="-29.999999993015081"/>
    <n v="63.999999999068677"/>
  </r>
  <r>
    <s v="P100540"/>
    <s v="Radiology"/>
    <s v="Specialist Referral"/>
    <s v="Scheduled"/>
    <d v="2024-01-18T00:00:00"/>
    <d v="2024-01-18T08:15:00"/>
    <d v="2024-01-18T07:59:00"/>
    <s v="Morning"/>
    <d v="2024-01-18T08:03:00"/>
    <d v="2024-01-18T08:06:00"/>
    <d v="2024-01-18T08:33:00"/>
    <d v="2024-01-18T08:55:00"/>
    <d v="2024-01-18T09:37:00"/>
    <d v="2024-01-18T09:50:00"/>
    <n v="0.94"/>
    <n v="6"/>
    <n v="3"/>
    <n v="0.22"/>
    <m/>
    <n v="1"/>
    <s v="Online"/>
    <n v="0.77501404811541008"/>
    <m/>
    <n v="33.999999995576218"/>
    <m/>
    <n v="110.99999999511056"/>
    <s v="الخميس"/>
    <m/>
    <m/>
    <m/>
    <n v="-15.999999999767169"/>
    <n v="33.999999995576218"/>
  </r>
  <r>
    <s v="P100573"/>
    <s v="Radiology"/>
    <s v="Urgent Care"/>
    <s v="Walk-in"/>
    <d v="2024-02-10T00:00:00"/>
    <d v="2024-02-10T09:00:00"/>
    <d v="2024-02-10T08:56:00"/>
    <s v="Morning"/>
    <d v="2024-02-10T08:58:00"/>
    <d v="2024-02-10T09:10:00"/>
    <d v="2024-02-10T09:57:00"/>
    <d v="2024-02-10T10:26:00"/>
    <d v="2024-02-10T11:23:00"/>
    <d v="2024-02-10T13:07:00"/>
    <n v="0.8"/>
    <n v="3"/>
    <n v="5"/>
    <n v="0.11"/>
    <d v="1899-12-30T00:00:57"/>
    <n v="0"/>
    <s v="Walk-in"/>
    <n v="0.56486384553859981"/>
    <m/>
    <n v="60.999999999767169"/>
    <m/>
    <n v="251.00000000093132"/>
    <s v="السبت"/>
    <m/>
    <m/>
    <m/>
    <n v="-4.0000000025611371"/>
    <n v="60.999999999767169"/>
  </r>
  <r>
    <s v="P100612"/>
    <s v="Radiology"/>
    <s v="Specialist Referral"/>
    <s v="Scheduled"/>
    <d v="2024-02-19T00:00:00"/>
    <d v="2024-02-19T08:45:00"/>
    <d v="2024-02-19T08:23:00"/>
    <s v="Morning"/>
    <d v="2024-02-19T08:26:00"/>
    <d v="2024-02-19T08:33:00"/>
    <d v="2024-02-19T08:41:00"/>
    <d v="2024-02-19T09:11:00"/>
    <d v="2024-02-19T09:11:00"/>
    <d v="2024-02-19T09:25:00"/>
    <n v="0.66"/>
    <n v="8"/>
    <n v="11"/>
    <n v="0.37"/>
    <m/>
    <n v="1"/>
    <s v="Online"/>
    <n v="0.97770476292199426"/>
    <m/>
    <n v="17.999999995809048"/>
    <m/>
    <n v="61.999999992549419"/>
    <s v="الإثنين"/>
    <m/>
    <m/>
    <m/>
    <n v="-21.999999998370185"/>
    <n v="17.999999995809048"/>
  </r>
  <r>
    <s v="P100619"/>
    <s v="Radiology"/>
    <s v="Urgent Care"/>
    <s v="Scheduled"/>
    <d v="2024-03-25T00:00:00"/>
    <d v="2024-03-25T09:15:00"/>
    <d v="2024-03-25T09:09:00"/>
    <s v="Morning"/>
    <d v="2024-03-25T09:11:00"/>
    <d v="2024-03-25T09:16:00"/>
    <d v="2024-03-25T12:39:00"/>
    <d v="2024-03-25T12:48:00"/>
    <d v="2024-03-25T12:48:00"/>
    <d v="2024-03-25T14:19:00"/>
    <n v="0.72"/>
    <n v="8"/>
    <n v="15"/>
    <n v="0.36"/>
    <m/>
    <n v="1"/>
    <s v="Online"/>
    <n v="0.42719318918805915"/>
    <m/>
    <n v="210.00000000349246"/>
    <m/>
    <n v="310.00000000465661"/>
    <s v="الإثنين"/>
    <m/>
    <m/>
    <m/>
    <n v="-5.9999999986030161"/>
    <n v="210.00000000349246"/>
  </r>
  <r>
    <s v="P100649"/>
    <s v="Radiology"/>
    <s v="Urgent Care"/>
    <s v="Scheduled"/>
    <d v="2024-02-04T00:00:00"/>
    <d v="2024-02-04T10:45:00"/>
    <d v="2024-02-04T10:22:00"/>
    <s v="Morning"/>
    <d v="2024-02-04T10:25:00"/>
    <d v="2024-02-04T10:34:00"/>
    <d v="2024-02-04T10:46:00"/>
    <d v="2024-02-04T11:19:00"/>
    <d v="2024-02-04T12:39:00"/>
    <d v="2024-02-04T14:49:00"/>
    <n v="0.73"/>
    <n v="5"/>
    <n v="12"/>
    <n v="0.3"/>
    <m/>
    <n v="1"/>
    <s v="Online"/>
    <n v="0.2829091502417882"/>
    <m/>
    <n v="24.000000004889444"/>
    <m/>
    <n v="267.00000000069849"/>
    <s v="الأحد"/>
    <m/>
    <m/>
    <m/>
    <n v="-23.000000001629815"/>
    <n v="24.000000004889444"/>
  </r>
  <r>
    <s v="P100655"/>
    <s v="Radiology"/>
    <s v="Specialist Referral"/>
    <s v="Scheduled"/>
    <d v="2024-03-17T00:00:00"/>
    <d v="2024-03-17T12:45:00"/>
    <d v="2024-03-17T12:13:00"/>
    <s v="Afternoon"/>
    <d v="2024-03-17T12:18:00"/>
    <d v="2024-03-17T12:25:00"/>
    <d v="2024-03-17T12:47:00"/>
    <d v="2024-03-17T13:21:00"/>
    <d v="2024-03-17T14:21:00"/>
    <d v="2024-03-17T14:34:00"/>
    <n v="0.47"/>
    <n v="7"/>
    <n v="5"/>
    <n v="0.34"/>
    <m/>
    <n v="1"/>
    <s v="Online"/>
    <n v="0.64847043927140513"/>
    <m/>
    <n v="33.999999995576218"/>
    <m/>
    <n v="140.99999999860302"/>
    <s v="الأحد"/>
    <m/>
    <m/>
    <m/>
    <n v="-31.999999999534339"/>
    <n v="33.999999995576218"/>
  </r>
  <r>
    <s v="P100665"/>
    <s v="Radiology"/>
    <s v="Specialist Referral"/>
    <s v="Scheduled"/>
    <d v="2024-03-19T00:00:00"/>
    <d v="2024-03-19T08:30:00"/>
    <d v="2024-03-19T08:06:00"/>
    <s v="Morning"/>
    <d v="2024-03-19T08:09:00"/>
    <d v="2024-03-19T08:18:00"/>
    <d v="2024-03-19T08:40:00"/>
    <d v="2024-03-19T08:49:00"/>
    <d v="2024-03-19T10:04:00"/>
    <d v="2024-03-19T11:23:00"/>
    <n v="0.63"/>
    <n v="8"/>
    <n v="10"/>
    <n v="0.49"/>
    <m/>
    <n v="1"/>
    <s v="Online"/>
    <n v="0.72365249687346311"/>
    <m/>
    <n v="33.999999995576218"/>
    <m/>
    <n v="197.0000000030268"/>
    <s v="الثلاثاء"/>
    <m/>
    <m/>
    <m/>
    <n v="-23.999999994412065"/>
    <n v="33.999999995576218"/>
  </r>
  <r>
    <s v="P100670"/>
    <s v="Radiology"/>
    <s v="Follow-up"/>
    <s v="Walk-in"/>
    <d v="2024-01-05T00:00:00"/>
    <d v="2024-01-05T12:45:00"/>
    <d v="2024-01-05T12:11:00"/>
    <s v="Afternoon"/>
    <d v="2024-01-05T12:12:00"/>
    <d v="2024-01-05T12:18:00"/>
    <d v="2024-01-05T12:46:00"/>
    <d v="2024-01-05T12:59:00"/>
    <d v="2024-01-05T12:59:00"/>
    <d v="2024-01-05T13:32:00"/>
    <n v="0.75"/>
    <n v="6"/>
    <n v="15"/>
    <n v="0.48"/>
    <d v="1899-12-30T00:18:24"/>
    <n v="0"/>
    <s v="Walk-in"/>
    <n v="0.36176186428845691"/>
    <m/>
    <n v="34.999999998835847"/>
    <m/>
    <n v="80.999999991618097"/>
    <s v="الجمعة"/>
    <m/>
    <m/>
    <m/>
    <n v="-33.999999995576218"/>
    <n v="34.999999998835847"/>
  </r>
  <r>
    <s v="P100679"/>
    <s v="Radiology"/>
    <s v="Follow-up"/>
    <s v="Scheduled"/>
    <d v="2024-01-19T00:00:00"/>
    <d v="2024-01-19T14:45:00"/>
    <d v="2024-01-19T14:32:00"/>
    <s v="Afternoon"/>
    <d v="2024-01-19T14:34:00"/>
    <d v="2024-01-19T14:39:00"/>
    <d v="2024-01-19T14:43:00"/>
    <d v="2024-01-19T15:05:00"/>
    <d v="2024-01-19T15:05:00"/>
    <d v="2024-01-19T15:19:00"/>
    <n v="0.46"/>
    <n v="7"/>
    <n v="7"/>
    <n v="0.24"/>
    <m/>
    <n v="1"/>
    <s v="Online"/>
    <n v="0.24420586911556152"/>
    <m/>
    <n v="10.999999993946403"/>
    <m/>
    <n v="46.999999996041879"/>
    <s v="الجمعة"/>
    <m/>
    <m/>
    <m/>
    <n v="-13.000000000465661"/>
    <n v="10.999999993946403"/>
  </r>
  <r>
    <s v="P100682"/>
    <s v="Radiology"/>
    <s v="Specialist Referral"/>
    <s v="Scheduled"/>
    <d v="2024-02-11T00:00:00"/>
    <d v="2024-02-11T15:45:00"/>
    <d v="2024-02-11T15:46:00"/>
    <s v="Afternoon"/>
    <d v="2024-02-11T15:47:00"/>
    <d v="2024-02-11T15:52:00"/>
    <d v="2024-02-11T16:13:00"/>
    <d v="2024-02-11T16:35:00"/>
    <d v="2024-02-11T17:39:00"/>
    <d v="2024-02-11T18:55:00"/>
    <n v="0.64"/>
    <n v="5"/>
    <n v="5"/>
    <n v="0.27"/>
    <m/>
    <n v="1"/>
    <s v="Online"/>
    <n v="0.71578575023685853"/>
    <m/>
    <n v="26.999999993713573"/>
    <m/>
    <n v="188.99999999790452"/>
    <s v="الأحد"/>
    <m/>
    <m/>
    <m/>
    <n v="1.000000003259629"/>
    <n v="26.999999993713573"/>
  </r>
  <r>
    <s v="P100690"/>
    <s v="Radiology"/>
    <s v="Follow-up"/>
    <s v="Scheduled"/>
    <d v="2024-01-27T00:00:00"/>
    <d v="2024-01-27T10:45:00"/>
    <d v="2024-01-27T10:27:00"/>
    <s v="Morning"/>
    <d v="2024-01-27T10:31:00"/>
    <d v="2024-01-27T10:35:00"/>
    <d v="2024-01-27T11:19:00"/>
    <d v="2024-01-27T11:24:00"/>
    <d v="2024-01-27T11:24:00"/>
    <d v="2024-01-27T11:32:00"/>
    <n v="0.77"/>
    <n v="7"/>
    <n v="11"/>
    <n v="0.4"/>
    <m/>
    <n v="1"/>
    <s v="Online"/>
    <n v="0.35307898839232987"/>
    <m/>
    <n v="52.000000001862645"/>
    <m/>
    <n v="65.000000002328306"/>
    <s v="السبت"/>
    <m/>
    <m/>
    <m/>
    <n v="-17.999999995809048"/>
    <n v="52.000000001862645"/>
  </r>
  <r>
    <s v="P100702"/>
    <s v="Radiology"/>
    <s v="Follow-up"/>
    <s v="Emergency"/>
    <d v="2024-01-29T00:00:00"/>
    <d v="2024-01-29T14:15:00"/>
    <d v="2024-01-29T14:09:00"/>
    <s v="Afternoon"/>
    <d v="2024-01-29T14:10:00"/>
    <d v="2024-01-29T14:15:00"/>
    <d v="2024-01-29T14:16:00"/>
    <d v="2024-01-29T14:40:00"/>
    <d v="2024-01-29T15:24:00"/>
    <d v="2024-01-29T16:55:00"/>
    <n v="0.66"/>
    <n v="3"/>
    <n v="9"/>
    <n v="0.46"/>
    <d v="1899-12-30T00:16:22"/>
    <n v="0"/>
    <s v="Walk-in"/>
    <n v="3.1956425154608947E-2"/>
    <m/>
    <n v="7.0000000018626451"/>
    <m/>
    <n v="165.99999999627471"/>
    <s v="الإثنين"/>
    <m/>
    <m/>
    <m/>
    <n v="-5.9999999986030161"/>
    <n v="7.0000000018626451"/>
  </r>
  <r>
    <s v="P100706"/>
    <s v="Radiology"/>
    <s v="Specialist Referral"/>
    <s v="Scheduled"/>
    <d v="2024-01-21T00:00:00"/>
    <d v="2024-01-21T16:30:00"/>
    <d v="2024-01-21T16:21:00"/>
    <s v="Afternoon"/>
    <d v="2024-01-21T16:22:00"/>
    <d v="2024-01-21T16:35:00"/>
    <d v="2024-01-21T16:45:00"/>
    <d v="2024-01-21T17:02:00"/>
    <d v="2024-01-21T17:02:00"/>
    <d v="2024-01-21T18:48:00"/>
    <n v="0.66"/>
    <n v="5"/>
    <n v="6"/>
    <n v="0.17"/>
    <m/>
    <n v="1"/>
    <s v="Online"/>
    <n v="0.79317232583915864"/>
    <m/>
    <n v="23.999999994412065"/>
    <m/>
    <n v="146.99999999720603"/>
    <s v="الأحد"/>
    <m/>
    <m/>
    <m/>
    <n v="-8.9999999979045242"/>
    <n v="23.999999994412065"/>
  </r>
  <r>
    <s v="P100718"/>
    <s v="Radiology"/>
    <s v="New Patient"/>
    <s v="Emergency"/>
    <d v="2024-01-09T00:00:00"/>
    <d v="2024-01-09T11:00:00"/>
    <d v="2024-01-09T10:37:00"/>
    <s v="Morning"/>
    <d v="2024-01-09T10:41:00"/>
    <d v="2024-01-09T10:47:00"/>
    <d v="2024-01-09T11:49:00"/>
    <d v="2024-01-09T12:15:00"/>
    <d v="2024-01-09T12:15:00"/>
    <d v="2024-01-09T13:39:00"/>
    <n v="0.59"/>
    <n v="5"/>
    <n v="4"/>
    <n v="0.34"/>
    <d v="1899-12-30T00:44:20"/>
    <n v="0"/>
    <s v="Walk-in"/>
    <n v="0.64227472976563293"/>
    <m/>
    <n v="71.999999993713573"/>
    <m/>
    <n v="181.99999999604188"/>
    <s v="الثلاثاء"/>
    <m/>
    <m/>
    <m/>
    <n v="-23.000000001629815"/>
    <n v="71.999999993713573"/>
  </r>
  <r>
    <s v="P100728"/>
    <s v="Radiology"/>
    <s v="Urgent Care"/>
    <s v="Scheduled"/>
    <d v="2024-02-16T00:00:00"/>
    <d v="2024-02-16T13:00:00"/>
    <d v="2024-02-16T12:32:00"/>
    <s v="Afternoon"/>
    <d v="2024-02-16T12:35:00"/>
    <d v="2024-02-16T12:38:00"/>
    <d v="2024-02-16T12:45:00"/>
    <d v="2024-02-16T13:19:00"/>
    <d v="2024-02-16T13:46:00"/>
    <d v="2024-02-16T13:52:00"/>
    <n v="0.91"/>
    <n v="2"/>
    <n v="4"/>
    <n v="0.41"/>
    <m/>
    <n v="1"/>
    <s v="Online"/>
    <n v="0.75274287736399437"/>
    <m/>
    <n v="13.000000000465661"/>
    <m/>
    <n v="79.999999998835847"/>
    <s v="الجمعة"/>
    <m/>
    <m/>
    <m/>
    <n v="-27.999999996973202"/>
    <n v="13.000000000465661"/>
  </r>
  <r>
    <s v="P100734"/>
    <s v="Radiology"/>
    <s v="New Patient"/>
    <s v="Scheduled"/>
    <d v="2024-03-23T00:00:00"/>
    <d v="2024-03-23T09:15:00"/>
    <d v="2024-03-23T08:56:00"/>
    <s v="Morning"/>
    <d v="2024-03-23T08:59:00"/>
    <d v="2024-03-23T09:06:00"/>
    <d v="2024-03-23T09:48:00"/>
    <d v="2024-03-23T10:03:00"/>
    <d v="2024-03-23T10:28:00"/>
    <d v="2024-03-23T10:36:00"/>
    <n v="0.8"/>
    <n v="6"/>
    <n v="14"/>
    <n v="0.22"/>
    <m/>
    <n v="1"/>
    <s v="Online"/>
    <n v="0.38559522364484067"/>
    <m/>
    <n v="52.000000001862645"/>
    <m/>
    <n v="100.00000000116415"/>
    <s v="السبت"/>
    <m/>
    <m/>
    <m/>
    <n v="-18.999999999068677"/>
    <n v="52.000000001862645"/>
  </r>
  <r>
    <s v="P100735"/>
    <s v="Radiology"/>
    <s v="Follow-up"/>
    <s v="Scheduled"/>
    <d v="2024-03-12T00:00:00"/>
    <d v="2024-03-12T09:15:00"/>
    <d v="2024-03-12T09:05:00"/>
    <s v="Morning"/>
    <d v="2024-03-12T09:06:00"/>
    <d v="2024-03-12T09:16:00"/>
    <d v="2024-03-12T10:06:00"/>
    <d v="2024-03-12T10:17:00"/>
    <d v="2024-03-12T10:17:00"/>
    <d v="2024-03-12T10:28:00"/>
    <n v="0.78"/>
    <n v="6"/>
    <n v="14"/>
    <n v="0.33"/>
    <m/>
    <n v="1"/>
    <s v="Online"/>
    <n v="0.64365260805320179"/>
    <m/>
    <n v="60.999999999767169"/>
    <m/>
    <n v="83.000000008614734"/>
    <s v="الثلاثاء"/>
    <m/>
    <m/>
    <m/>
    <n v="-10.000000001164153"/>
    <n v="60.999999999767169"/>
  </r>
  <r>
    <s v="P100740"/>
    <s v="Radiology"/>
    <s v="New Patient"/>
    <s v="Scheduled"/>
    <d v="2024-01-17T00:00:00"/>
    <d v="2024-01-17T12:45:00"/>
    <d v="2024-01-17T12:48:00"/>
    <s v="Afternoon"/>
    <d v="2024-01-17T12:51:00"/>
    <d v="2024-01-17T12:56:00"/>
    <d v="2024-01-17T13:18:00"/>
    <d v="2024-01-17T13:33:00"/>
    <d v="2024-01-17T13:58:00"/>
    <d v="2024-01-17T15:22:00"/>
    <n v="0.73"/>
    <n v="4"/>
    <n v="9"/>
    <n v="0.39"/>
    <m/>
    <n v="1"/>
    <s v="Online"/>
    <n v="3.5378659555796887E-2"/>
    <m/>
    <n v="30.00000000349246"/>
    <m/>
    <n v="153.99999999906868"/>
    <s v="الأربعاء"/>
    <m/>
    <m/>
    <m/>
    <n v="2.9999999993015081"/>
    <n v="30.00000000349246"/>
  </r>
  <r>
    <s v="P100749"/>
    <s v="Radiology"/>
    <s v="Urgent Care"/>
    <s v="Scheduled"/>
    <d v="2024-03-21T00:00:00"/>
    <d v="2024-03-21T15:00:00"/>
    <d v="2024-03-21T15:15:00"/>
    <s v="Afternoon"/>
    <d v="2024-03-21T15:18:00"/>
    <d v="2024-03-21T15:25:00"/>
    <d v="2024-03-21T16:50:00"/>
    <d v="2024-03-21T17:13:00"/>
    <d v="2024-03-21T17:13:00"/>
    <d v="2024-03-21T18:56:00"/>
    <n v="0.66"/>
    <n v="3"/>
    <n v="9"/>
    <n v="0.46"/>
    <m/>
    <n v="1"/>
    <s v="Online"/>
    <n v="0.88807236675571943"/>
    <m/>
    <n v="95.000000005820766"/>
    <m/>
    <n v="221.00000000791624"/>
    <s v="الخميس"/>
    <m/>
    <m/>
    <m/>
    <n v="14.99999999650754"/>
    <n v="95.000000005820766"/>
  </r>
  <r>
    <s v="P100800"/>
    <s v="Radiology"/>
    <s v="Follow-up"/>
    <s v="Emergency"/>
    <d v="2024-01-17T00:00:00"/>
    <d v="2024-01-17T08:15:00"/>
    <d v="2024-01-17T07:37:00"/>
    <s v="Morning"/>
    <d v="2024-01-17T07:42:00"/>
    <d v="2024-01-17T07:47:00"/>
    <d v="2024-01-17T08:32:00"/>
    <d v="2024-01-17T08:44:00"/>
    <d v="2024-01-17T08:44:00"/>
    <d v="2024-01-17T08:56:00"/>
    <n v="0.62"/>
    <n v="8"/>
    <n v="4"/>
    <n v="0.37"/>
    <d v="1899-12-30T00:46:39"/>
    <n v="0"/>
    <s v="Walk-in"/>
    <n v="0.47936070211837301"/>
    <m/>
    <n v="55.000000001164153"/>
    <m/>
    <n v="78.999999995576218"/>
    <s v="الأربعاء"/>
    <m/>
    <m/>
    <m/>
    <n v="-37.999999998137355"/>
    <n v="55.000000001164153"/>
  </r>
  <r>
    <s v="P100810"/>
    <s v="Radiology"/>
    <s v="Specialist Referral"/>
    <s v="Scheduled"/>
    <d v="2024-01-12T00:00:00"/>
    <d v="2024-01-12T11:15:00"/>
    <d v="2024-01-12T10:51:00"/>
    <s v="Morning"/>
    <d v="2024-01-12T10:55:00"/>
    <d v="2024-01-12T11:04:00"/>
    <d v="2024-01-12T11:35:00"/>
    <d v="2024-01-12T11:51:00"/>
    <d v="2024-01-12T12:41:00"/>
    <d v="2024-01-12T12:56:00"/>
    <n v="0.9"/>
    <n v="2"/>
    <n v="3"/>
    <n v="0.42"/>
    <m/>
    <n v="1"/>
    <s v="Online"/>
    <n v="0.60435023960263179"/>
    <m/>
    <n v="44.00000000721775"/>
    <m/>
    <n v="125.00000000931323"/>
    <s v="الجمعة"/>
    <m/>
    <m/>
    <m/>
    <n v="-24.000000004889444"/>
    <n v="44.00000000721775"/>
  </r>
  <r>
    <s v="P100816"/>
    <s v="Radiology"/>
    <s v="Urgent Care"/>
    <s v="Scheduled"/>
    <d v="2024-03-25T00:00:00"/>
    <d v="2024-03-25T14:45:00"/>
    <d v="2024-03-25T14:30:00"/>
    <s v="Afternoon"/>
    <d v="2024-03-25T14:35:00"/>
    <d v="2024-03-25T14:44:00"/>
    <d v="2024-03-25T15:03:00"/>
    <d v="2024-03-25T15:21:00"/>
    <d v="2024-03-25T16:03:00"/>
    <d v="2024-03-25T17:58:00"/>
    <n v="0.53"/>
    <n v="8"/>
    <n v="6"/>
    <n v="0.32"/>
    <m/>
    <n v="1"/>
    <s v="Online"/>
    <n v="1.6538780006341347E-2"/>
    <m/>
    <n v="33.000000002793968"/>
    <m/>
    <n v="208.00000000745058"/>
    <s v="الإثنين"/>
    <m/>
    <m/>
    <m/>
    <n v="-15.000000006984919"/>
    <n v="33.000000002793968"/>
  </r>
  <r>
    <s v="P100817"/>
    <s v="Radiology"/>
    <s v="Specialist Referral"/>
    <s v="Scheduled"/>
    <d v="2024-01-22T00:00:00"/>
    <d v="2024-01-22T15:15:00"/>
    <d v="2024-01-22T14:44:00"/>
    <s v="Afternoon"/>
    <d v="2024-01-22T14:48:00"/>
    <d v="2024-01-22T14:57:00"/>
    <d v="2024-01-22T15:35:00"/>
    <d v="2024-01-22T16:02:00"/>
    <d v="2024-01-22T17:08:00"/>
    <d v="2024-01-22T17:50:00"/>
    <n v="0.74"/>
    <n v="5"/>
    <n v="9"/>
    <n v="0.43"/>
    <m/>
    <n v="1"/>
    <s v="Online"/>
    <n v="0.78556053536752146"/>
    <m/>
    <n v="50.999999998603016"/>
    <m/>
    <n v="185.99999999860302"/>
    <s v="الإثنين"/>
    <m/>
    <m/>
    <m/>
    <n v="-30.99999999627471"/>
    <n v="50.999999998603016"/>
  </r>
  <r>
    <s v="P100823"/>
    <s v="Radiology"/>
    <s v="New Patient"/>
    <s v="Scheduled"/>
    <d v="2024-02-23T00:00:00"/>
    <d v="2024-02-23T09:15:00"/>
    <d v="2024-02-23T09:18:00"/>
    <s v="Morning"/>
    <d v="2024-02-23T09:21:00"/>
    <d v="2024-02-23T09:36:00"/>
    <d v="2024-02-23T10:03:00"/>
    <d v="2024-02-23T10:24:00"/>
    <d v="2024-02-23T11:23:00"/>
    <d v="2024-02-23T11:33:00"/>
    <n v="0.64"/>
    <n v="4"/>
    <n v="10"/>
    <n v="0.26"/>
    <m/>
    <n v="1"/>
    <s v="Online"/>
    <n v="0.876497104946381"/>
    <m/>
    <n v="45"/>
    <m/>
    <n v="135"/>
    <s v="الجمعة"/>
    <m/>
    <m/>
    <m/>
    <n v="2.9999999993015081"/>
    <n v="45"/>
  </r>
  <r>
    <s v="P100826"/>
    <s v="Radiology"/>
    <s v="Follow-up"/>
    <s v="Walk-in"/>
    <d v="2024-02-09T00:00:00"/>
    <d v="2024-02-09T08:30:00"/>
    <d v="2024-02-09T08:24:00"/>
    <s v="Morning"/>
    <d v="2024-02-09T08:27:00"/>
    <d v="2024-02-09T08:33:00"/>
    <d v="2024-02-09T09:16:00"/>
    <d v="2024-02-09T09:33:00"/>
    <d v="2024-02-09T10:09:00"/>
    <d v="2024-02-09T10:21:00"/>
    <n v="0.78"/>
    <n v="7"/>
    <n v="6"/>
    <n v="0.47"/>
    <d v="1899-12-30T00:33:21"/>
    <n v="0"/>
    <s v="Walk-in"/>
    <n v="0.3651929103698548"/>
    <m/>
    <n v="52.000000001862645"/>
    <m/>
    <n v="117.00000000419095"/>
    <s v="الجمعة"/>
    <m/>
    <m/>
    <m/>
    <n v="-5.9999999986030161"/>
    <n v="52.000000001862645"/>
  </r>
  <r>
    <s v="P100830"/>
    <s v="Radiology"/>
    <s v="Follow-up"/>
    <s v="Scheduled"/>
    <d v="2024-02-17T00:00:00"/>
    <d v="2024-02-17T13:15:00"/>
    <d v="2024-02-17T13:24:00"/>
    <s v="Afternoon"/>
    <d v="2024-02-17T13:26:00"/>
    <d v="2024-02-17T13:34:00"/>
    <d v="2024-02-17T14:07:00"/>
    <d v="2024-02-17T14:16:00"/>
    <d v="2024-02-17T15:07:00"/>
    <d v="2024-02-17T15:18:00"/>
    <n v="0.37"/>
    <n v="8"/>
    <n v="9"/>
    <n v="0.39"/>
    <m/>
    <n v="1"/>
    <s v="Online"/>
    <n v="0.35381382965691077"/>
    <m/>
    <n v="42.999999993480742"/>
    <m/>
    <n v="113.99999999441206"/>
    <s v="السبت"/>
    <m/>
    <m/>
    <m/>
    <n v="8.9999999979045242"/>
    <n v="42.999999993480742"/>
  </r>
  <r>
    <s v="P100832"/>
    <s v="Radiology"/>
    <s v="Specialist Referral"/>
    <s v="Scheduled"/>
    <d v="2024-03-29T00:00:00"/>
    <d v="2024-03-29T13:15:00"/>
    <d v="2024-03-29T12:47:00"/>
    <s v="Afternoon"/>
    <d v="2024-03-29T12:51:00"/>
    <d v="2024-03-29T12:53:00"/>
    <d v="2024-03-29T13:00:00"/>
    <d v="2024-03-29T13:41:00"/>
    <d v="2024-03-29T14:45:00"/>
    <d v="2024-03-29T14:55:00"/>
    <n v="0.71"/>
    <n v="2"/>
    <n v="9"/>
    <n v="0.45"/>
    <m/>
    <n v="1"/>
    <s v="Online"/>
    <n v="0.19115032267371945"/>
    <m/>
    <n v="13.000000000465661"/>
    <m/>
    <n v="128.00000000861473"/>
    <s v="الجمعة"/>
    <m/>
    <m/>
    <m/>
    <n v="-28.000000007450581"/>
    <n v="13.000000000465661"/>
  </r>
  <r>
    <s v="P100850"/>
    <s v="Radiology"/>
    <s v="Urgent Care"/>
    <s v="Scheduled"/>
    <d v="2024-02-21T00:00:00"/>
    <d v="2024-02-21T08:00:00"/>
    <d v="2024-02-21T07:56:00"/>
    <s v="Morning"/>
    <d v="2024-02-21T07:59:00"/>
    <d v="2024-02-21T08:06:00"/>
    <d v="2024-02-21T11:23:00"/>
    <d v="2024-02-21T11:48:00"/>
    <d v="2024-02-21T12:36:00"/>
    <d v="2024-02-21T14:23:00"/>
    <n v="0.38"/>
    <n v="2"/>
    <n v="10"/>
    <n v="0.33"/>
    <m/>
    <n v="1"/>
    <s v="Online"/>
    <n v="0.81374989919259866"/>
    <m/>
    <n v="207.00000000419095"/>
    <m/>
    <n v="387.00000000419095"/>
    <s v="الأربعاء"/>
    <m/>
    <m/>
    <m/>
    <n v="-4.0000000025611371"/>
    <n v="207.00000000419095"/>
  </r>
  <r>
    <s v="P100862"/>
    <s v="Radiology"/>
    <s v="Specialist Referral"/>
    <s v="Scheduled"/>
    <d v="2024-01-03T00:00:00"/>
    <d v="2024-01-03T14:00:00"/>
    <d v="2024-01-03T13:45:00"/>
    <s v="Afternoon"/>
    <d v="2024-01-03T13:47:00"/>
    <d v="2024-01-03T13:53:00"/>
    <d v="2024-01-03T14:30:00"/>
    <d v="2024-01-03T14:44:00"/>
    <d v="2024-01-03T15:25:00"/>
    <d v="2024-01-03T16:16:00"/>
    <n v="0.38"/>
    <n v="8"/>
    <n v="15"/>
    <n v="0.49"/>
    <m/>
    <n v="1"/>
    <s v="Online"/>
    <n v="0.17589939811123989"/>
    <m/>
    <n v="45"/>
    <m/>
    <n v="150.99999999976717"/>
    <s v="الأربعاء"/>
    <m/>
    <m/>
    <m/>
    <n v="-15.000000006984919"/>
    <n v="45"/>
  </r>
  <r>
    <s v="P100867"/>
    <s v="Radiology"/>
    <s v="Specialist Referral"/>
    <s v="Emergency"/>
    <d v="2024-01-29T00:00:00"/>
    <d v="2024-01-29T14:00:00"/>
    <d v="2024-01-29T13:42:00"/>
    <s v="Afternoon"/>
    <d v="2024-01-29T13:43:00"/>
    <d v="2024-01-29T13:51:00"/>
    <d v="2024-01-29T14:26:00"/>
    <d v="2024-01-29T14:58:00"/>
    <d v="2024-01-29T16:03:00"/>
    <d v="2024-01-29T17:24:00"/>
    <n v="0.64"/>
    <n v="8"/>
    <n v="13"/>
    <n v="0.41"/>
    <d v="1899-12-30T00:48:32"/>
    <n v="0"/>
    <s v="Walk-in"/>
    <n v="0.16294435955124675"/>
    <m/>
    <n v="44.00000000721775"/>
    <m/>
    <n v="222.00000000069849"/>
    <s v="الإثنين"/>
    <m/>
    <m/>
    <m/>
    <n v="-18.000000006286427"/>
    <n v="44.00000000721775"/>
  </r>
  <r>
    <s v="P100885"/>
    <s v="Radiology"/>
    <s v="Follow-up"/>
    <s v="Scheduled"/>
    <d v="2024-01-11T00:00:00"/>
    <d v="2024-01-11T08:45:00"/>
    <d v="2024-01-11T08:32:00"/>
    <s v="Morning"/>
    <d v="2024-01-11T08:33:00"/>
    <d v="2024-01-11T08:39:00"/>
    <d v="2024-01-11T08:53:00"/>
    <d v="2024-01-11T09:03:00"/>
    <d v="2024-01-11T09:30:00"/>
    <d v="2024-01-11T09:41:00"/>
    <n v="0.8"/>
    <n v="3"/>
    <n v="15"/>
    <n v="0.45"/>
    <m/>
    <n v="1"/>
    <s v="Online"/>
    <n v="0.50426502130170536"/>
    <m/>
    <n v="20.999999995110556"/>
    <m/>
    <n v="68.999999994412065"/>
    <s v="الخميس"/>
    <m/>
    <m/>
    <m/>
    <n v="-13.000000000465661"/>
    <n v="20.999999995110556"/>
  </r>
  <r>
    <s v="P100888"/>
    <s v="Radiology"/>
    <s v="Follow-up"/>
    <s v="Scheduled"/>
    <d v="2024-03-06T00:00:00"/>
    <d v="2024-03-06T08:30:00"/>
    <d v="2024-03-06T08:06:00"/>
    <s v="Morning"/>
    <d v="2024-03-06T08:10:00"/>
    <d v="2024-03-06T08:18:00"/>
    <d v="2024-03-06T08:29:00"/>
    <d v="2024-03-06T08:42:00"/>
    <d v="2024-03-06T10:04:00"/>
    <d v="2024-03-06T10:07:00"/>
    <n v="0.85"/>
    <n v="6"/>
    <n v="13"/>
    <n v="0.16"/>
    <m/>
    <n v="1"/>
    <s v="Online"/>
    <n v="0.63505568117998012"/>
    <m/>
    <n v="23.000000001629815"/>
    <m/>
    <n v="120.99999999627471"/>
    <s v="الأربعاء"/>
    <m/>
    <m/>
    <m/>
    <n v="-23.999999994412065"/>
    <n v="23.000000001629815"/>
  </r>
  <r>
    <s v="P100894"/>
    <s v="Radiology"/>
    <s v="New Patient"/>
    <s v="Walk-in"/>
    <d v="2024-01-19T00:00:00"/>
    <d v="2024-01-19T12:45:00"/>
    <d v="2024-01-19T12:30:00"/>
    <s v="Afternoon"/>
    <d v="2024-01-19T12:34:00"/>
    <d v="2024-01-19T12:39:00"/>
    <d v="2024-01-19T13:11:00"/>
    <d v="2024-01-19T13:21:00"/>
    <d v="2024-01-19T13:48:00"/>
    <d v="2024-01-19T13:53:00"/>
    <n v="0.92"/>
    <n v="3"/>
    <n v="9"/>
    <n v="0.3"/>
    <d v="1899-12-30T00:32:26"/>
    <n v="0"/>
    <s v="Walk-in"/>
    <n v="0.11538295760214834"/>
    <m/>
    <n v="40.999999997438863"/>
    <m/>
    <n v="82.999999998137355"/>
    <s v="الجمعة"/>
    <m/>
    <m/>
    <m/>
    <n v="-14.99999999650754"/>
    <n v="40.999999997438863"/>
  </r>
  <r>
    <s v="P100897"/>
    <s v="Radiology"/>
    <s v="New Patient"/>
    <s v="Walk-in"/>
    <d v="2024-01-20T00:00:00"/>
    <d v="2024-01-20T13:30:00"/>
    <d v="2024-01-20T13:23:00"/>
    <s v="Afternoon"/>
    <d v="2024-01-20T13:27:00"/>
    <d v="2024-01-20T13:29:00"/>
    <d v="2024-01-20T13:32:00"/>
    <d v="2024-01-20T13:40:00"/>
    <d v="2024-01-20T14:13:00"/>
    <d v="2024-01-20T14:15:00"/>
    <n v="0.71"/>
    <n v="6"/>
    <n v="13"/>
    <n v="0.38"/>
    <d v="1899-12-30T00:29:26"/>
    <n v="0"/>
    <s v="Walk-in"/>
    <n v="0.82504792350436174"/>
    <m/>
    <n v="8.9999999979045242"/>
    <m/>
    <n v="52.000000001862645"/>
    <s v="السبت"/>
    <m/>
    <m/>
    <m/>
    <n v="-7.0000000018626451"/>
    <n v="8.9999999979045242"/>
  </r>
  <r>
    <s v="P100911"/>
    <s v="Radiology"/>
    <s v="New Patient"/>
    <s v="Scheduled"/>
    <d v="2024-01-09T00:00:00"/>
    <d v="2024-01-09T08:15:00"/>
    <d v="2024-01-09T08:00:00"/>
    <s v="Morning"/>
    <d v="2024-01-09T08:05:00"/>
    <d v="2024-01-09T08:09:00"/>
    <d v="2024-01-09T08:16:00"/>
    <d v="2024-01-09T08:29:00"/>
    <d v="2024-01-09T08:51:00"/>
    <d v="2024-01-09T09:01:00"/>
    <n v="0.31"/>
    <n v="2"/>
    <n v="13"/>
    <n v="0.41"/>
    <m/>
    <n v="1"/>
    <s v="Online"/>
    <n v="0.33602416175564587"/>
    <m/>
    <n v="15.999999999767169"/>
    <m/>
    <n v="60.999999999767169"/>
    <s v="الثلاثاء"/>
    <m/>
    <m/>
    <m/>
    <n v="-14.99999999650754"/>
    <n v="15.999999999767169"/>
  </r>
  <r>
    <s v="P100912"/>
    <s v="Radiology"/>
    <s v="Specialist Referral"/>
    <s v="Scheduled"/>
    <d v="2024-02-27T00:00:00"/>
    <d v="2024-02-27T14:45:00"/>
    <d v="2024-02-27T14:32:00"/>
    <s v="Afternoon"/>
    <d v="2024-02-27T14:34:00"/>
    <d v="2024-02-27T14:37:00"/>
    <d v="2024-02-27T15:05:00"/>
    <d v="2024-02-27T15:39:00"/>
    <d v="2024-02-27T16:37:00"/>
    <d v="2024-02-27T18:28:00"/>
    <n v="0.5"/>
    <n v="4"/>
    <n v="14"/>
    <n v="0.33"/>
    <m/>
    <n v="1"/>
    <s v="Online"/>
    <n v="0.76463539929822355"/>
    <m/>
    <n v="32.999999992316589"/>
    <m/>
    <n v="235.9999999939464"/>
    <s v="الثلاثاء"/>
    <m/>
    <m/>
    <m/>
    <n v="-13.000000000465661"/>
    <n v="32.999999992316589"/>
  </r>
  <r>
    <s v="P100935"/>
    <s v="Radiology"/>
    <s v="New Patient"/>
    <s v="Emergency"/>
    <d v="2024-02-20T00:00:00"/>
    <d v="2024-02-20T09:45:00"/>
    <d v="2024-02-20T09:29:00"/>
    <s v="Morning"/>
    <d v="2024-02-20T09:34:00"/>
    <d v="2024-02-20T09:43:00"/>
    <d v="2024-02-20T09:53:00"/>
    <d v="2024-02-20T10:07:00"/>
    <d v="2024-02-20T10:07:00"/>
    <d v="2024-02-20T11:49:00"/>
    <n v="0.74"/>
    <n v="2"/>
    <n v="10"/>
    <n v="0.44"/>
    <d v="1899-12-30T00:38:13"/>
    <n v="0"/>
    <s v="Walk-in"/>
    <n v="0.13355069492877847"/>
    <m/>
    <n v="24.000000004889444"/>
    <m/>
    <n v="139.99999999534339"/>
    <s v="الثلاثاء"/>
    <m/>
    <m/>
    <m/>
    <n v="-15.999999999767169"/>
    <n v="24.000000004889444"/>
  </r>
  <r>
    <s v="P100946"/>
    <s v="Radiology"/>
    <s v="New Patient"/>
    <s v="Scheduled"/>
    <d v="2024-01-15T00:00:00"/>
    <d v="2024-01-15T10:45:00"/>
    <d v="2024-01-15T10:35:00"/>
    <s v="Morning"/>
    <d v="2024-01-15T10:36:00"/>
    <d v="2024-01-15T10:48:00"/>
    <d v="2024-01-15T11:37:00"/>
    <d v="2024-01-15T11:57:00"/>
    <d v="2024-01-15T12:36:00"/>
    <d v="2024-01-15T14:04:00"/>
    <n v="0.36"/>
    <n v="6"/>
    <n v="15"/>
    <n v="0.41"/>
    <m/>
    <n v="1"/>
    <s v="Online"/>
    <n v="0.45918363539797413"/>
    <m/>
    <n v="62.000000003026798"/>
    <m/>
    <n v="209.00000000023283"/>
    <s v="الإثنين"/>
    <m/>
    <m/>
    <m/>
    <n v="-10.000000001164153"/>
    <n v="62.000000003026798"/>
  </r>
  <r>
    <s v="P100947"/>
    <s v="Radiology"/>
    <s v="Urgent Care"/>
    <s v="Scheduled"/>
    <d v="2024-02-11T00:00:00"/>
    <d v="2024-02-11T13:15:00"/>
    <d v="2024-02-11T13:06:00"/>
    <s v="Afternoon"/>
    <d v="2024-02-11T13:10:00"/>
    <d v="2024-02-11T13:22:00"/>
    <d v="2024-02-11T14:10:00"/>
    <d v="2024-02-11T14:28:00"/>
    <d v="2024-02-11T15:16:00"/>
    <d v="2024-02-11T15:28:00"/>
    <n v="0.86"/>
    <n v="8"/>
    <n v="5"/>
    <n v="0.5"/>
    <m/>
    <n v="1"/>
    <s v="Online"/>
    <n v="0.69422825576671443"/>
    <m/>
    <n v="64.000000009546056"/>
    <m/>
    <n v="142.00000000186265"/>
    <s v="الأحد"/>
    <m/>
    <m/>
    <m/>
    <n v="-9.0000000083819032"/>
    <n v="64.000000009546056"/>
  </r>
  <r>
    <s v="P100949"/>
    <s v="Radiology"/>
    <s v="Follow-up"/>
    <s v="Scheduled"/>
    <d v="2024-01-07T00:00:00"/>
    <d v="2024-01-07T14:00:00"/>
    <d v="2024-01-07T13:52:00"/>
    <s v="Afternoon"/>
    <d v="2024-01-07T13:54:00"/>
    <d v="2024-01-07T14:00:00"/>
    <d v="2024-01-07T15:12:00"/>
    <d v="2024-01-07T15:35:00"/>
    <d v="2024-01-07T16:23:00"/>
    <d v="2024-01-07T16:25:00"/>
    <n v="0.86"/>
    <n v="4"/>
    <n v="3"/>
    <n v="0.42"/>
    <m/>
    <n v="1"/>
    <s v="Online"/>
    <n v="0.81471606169533262"/>
    <m/>
    <n v="79.999999998835847"/>
    <m/>
    <n v="153.00000000628643"/>
    <s v="الأحد"/>
    <m/>
    <m/>
    <m/>
    <n v="-8.0000000051222742"/>
    <n v="79.999999998835847"/>
  </r>
  <r>
    <s v="P100958"/>
    <s v="Radiology"/>
    <s v="Follow-up"/>
    <s v="Scheduled"/>
    <d v="2024-03-21T00:00:00"/>
    <d v="2024-03-21T10:00:00"/>
    <d v="2024-03-21T09:28:00"/>
    <s v="Morning"/>
    <d v="2024-03-21T09:31:00"/>
    <d v="2024-03-21T09:40:00"/>
    <d v="2024-03-21T09:41:00"/>
    <d v="2024-03-21T10:02:00"/>
    <d v="2024-03-21T11:09:00"/>
    <d v="2024-03-21T13:05:00"/>
    <n v="0.54"/>
    <n v="7"/>
    <n v="10"/>
    <n v="0.41"/>
    <m/>
    <n v="1"/>
    <s v="Online"/>
    <n v="0.86107075028636071"/>
    <m/>
    <n v="13.000000000465661"/>
    <m/>
    <n v="217.0000000053551"/>
    <s v="الخميس"/>
    <m/>
    <m/>
    <m/>
    <n v="-31.999999999534339"/>
    <n v="13.000000000465661"/>
  </r>
  <r>
    <s v="P100959"/>
    <s v="Radiology"/>
    <s v="Follow-up"/>
    <s v="Scheduled"/>
    <d v="2024-03-22T00:00:00"/>
    <d v="2024-03-22T09:30:00"/>
    <d v="2024-03-22T09:30:00"/>
    <s v="Morning"/>
    <d v="2024-03-22T09:34:00"/>
    <d v="2024-03-22T09:35:00"/>
    <d v="2024-03-22T09:53:00"/>
    <d v="2024-03-22T10:27:00"/>
    <d v="2024-03-22T10:56:00"/>
    <d v="2024-03-22T12:25:00"/>
    <n v="0.94"/>
    <n v="4"/>
    <n v="4"/>
    <n v="0.16"/>
    <m/>
    <n v="1"/>
    <s v="Online"/>
    <n v="0.82014188616677719"/>
    <m/>
    <n v="23.000000001629815"/>
    <m/>
    <n v="174.99999999417923"/>
    <s v="الجمعة"/>
    <m/>
    <m/>
    <m/>
    <n v="0"/>
    <n v="23.000000001629815"/>
  </r>
  <r>
    <s v="P100985"/>
    <s v="Radiology"/>
    <s v="Specialist Referral"/>
    <s v="Scheduled"/>
    <d v="2024-02-20T00:00:00"/>
    <d v="2024-02-20T11:15:00"/>
    <d v="2024-02-20T11:19:00"/>
    <s v="Morning"/>
    <d v="2024-02-20T11:24:00"/>
    <d v="2024-02-20T11:31:00"/>
    <d v="2024-02-20T11:50:00"/>
    <d v="2024-02-20T12:06:00"/>
    <d v="2024-02-20T12:06:00"/>
    <d v="2024-02-20T13:19:00"/>
    <n v="0.71"/>
    <n v="7"/>
    <n v="7"/>
    <n v="0.4"/>
    <m/>
    <n v="1"/>
    <s v="Online"/>
    <n v="5.9778220262341475E-2"/>
    <m/>
    <n v="30.99999999627471"/>
    <m/>
    <n v="119.99999999301508"/>
    <s v="الثلاثاء"/>
    <m/>
    <m/>
    <m/>
    <n v="4.0000000025611371"/>
    <n v="30.99999999627471"/>
  </r>
  <r>
    <s v="P100993"/>
    <s v="Radiology"/>
    <s v="New Patient"/>
    <s v="Scheduled"/>
    <d v="2024-03-10T00:00:00"/>
    <d v="2024-03-10T11:30:00"/>
    <d v="2024-03-10T10:59:00"/>
    <s v="Morning"/>
    <d v="2024-03-10T11:04:00"/>
    <d v="2024-03-10T11:14:00"/>
    <d v="2024-03-10T11:31:00"/>
    <d v="2024-03-10T11:40:00"/>
    <d v="2024-03-10T11:40:00"/>
    <d v="2024-03-10T12:27:00"/>
    <n v="0.53"/>
    <n v="8"/>
    <n v="7"/>
    <n v="0.2"/>
    <m/>
    <n v="1"/>
    <s v="Online"/>
    <n v="0.43790398514696971"/>
    <m/>
    <n v="31.999999999534339"/>
    <m/>
    <n v="88.000000003958121"/>
    <s v="الأحد"/>
    <m/>
    <m/>
    <m/>
    <n v="-30.99999999627471"/>
    <n v="31.99999999953433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100000"/>
    <x v="0"/>
    <s v="New Patient"/>
    <s v="Walk-in"/>
    <d v="2024-03-15T00:00:00"/>
    <d v="2024-03-15T14:00:00"/>
    <d v="2024-03-15T13:32:00"/>
    <s v="Afternoon"/>
    <d v="2024-03-15T13:36:00"/>
    <d v="2024-03-15T13:44:00"/>
    <d v="2024-03-15T14:15:00"/>
    <d v="2024-03-15T14:37:00"/>
    <d v="2024-03-15T14:52:00"/>
    <d v="2024-03-15T16:03:00"/>
    <n v="0.32"/>
    <n v="6"/>
    <n v="14"/>
    <n v="0.3"/>
    <d v="1899-12-30T00:40:11"/>
    <x v="0"/>
    <x v="0"/>
    <n v="7.4038831275908601E-2"/>
    <n v="699"/>
    <n v="43.000000003958121"/>
    <n v="64.247000000125269"/>
    <n v="150.99999999976717"/>
    <s v="الجمعة"/>
    <n v="0.62611854990176685"/>
    <n v="2.1165702374882987E-2"/>
    <n v="-6.3643553694618035E-3"/>
    <n v="-28.000000007450581"/>
    <n v="43.000000003958121"/>
    <n v="21.999999998370185"/>
  </r>
  <r>
    <s v="P100004"/>
    <x v="1"/>
    <s v="Urgent Care"/>
    <s v="Scheduled"/>
    <d v="2024-03-10T00:00:00"/>
    <d v="2024-03-10T16:45:00"/>
    <d v="2024-03-10T16:48:00"/>
    <s v="Afternoon"/>
    <d v="2024-03-10T16:52:00"/>
    <d v="2024-03-10T17:04:00"/>
    <d v="2024-03-10T19:00:00"/>
    <d v="2024-03-10T19:05:00"/>
    <d v="2024-03-10T20:17:00"/>
    <d v="2024-03-10T20:31:00"/>
    <n v="0.66"/>
    <n v="8"/>
    <n v="12"/>
    <n v="0.21"/>
    <m/>
    <x v="1"/>
    <x v="1"/>
    <n v="0.78079834614952026"/>
    <m/>
    <n v="132.00000000069849"/>
    <m/>
    <n v="223.00000000395812"/>
    <s v="الأحد"/>
    <m/>
    <m/>
    <m/>
    <n v="2.9999999993015081"/>
    <n v="132.00000000069849"/>
    <n v="5.0000000058207661"/>
  </r>
  <r>
    <s v="P100001"/>
    <x v="1"/>
    <s v="Specialist Referral"/>
    <s v="Scheduled"/>
    <d v="2024-01-01T00:00:00"/>
    <d v="2024-01-01T09:45:00"/>
    <d v="2024-01-01T09:36:00"/>
    <s v="Morning"/>
    <d v="2024-01-01T09:41:00"/>
    <d v="2024-01-01T09:48:00"/>
    <d v="2024-01-01T11:32:00"/>
    <d v="2024-01-01T11:53:00"/>
    <d v="2024-01-01T11:53:00"/>
    <d v="2024-01-01T11:57:00"/>
    <n v="0.56000000000000005"/>
    <n v="7"/>
    <n v="13"/>
    <n v="0.14000000000000001"/>
    <m/>
    <x v="1"/>
    <x v="1"/>
    <n v="0.62020760121927332"/>
    <m/>
    <n v="116.00000000093132"/>
    <m/>
    <n v="140.99999999860302"/>
    <s v="الإثنين"/>
    <m/>
    <m/>
    <m/>
    <n v="-8.9999999979045242"/>
    <n v="116.00000000093132"/>
    <n v="20.999999995110556"/>
  </r>
  <r>
    <s v="P100048"/>
    <x v="1"/>
    <s v="New Patient"/>
    <s v="Scheduled"/>
    <d v="2024-01-22T00:00:00"/>
    <d v="2024-01-22T11:45:00"/>
    <d v="2024-01-22T11:44:00"/>
    <s v="Morning"/>
    <d v="2024-01-22T11:45:00"/>
    <d v="2024-01-22T11:51:00"/>
    <d v="2024-01-22T12:40:00"/>
    <d v="2024-01-22T13:04:00"/>
    <d v="2024-01-22T14:14:00"/>
    <d v="2024-01-22T15:26:00"/>
    <n v="0.77"/>
    <n v="5"/>
    <n v="13"/>
    <n v="0.15"/>
    <m/>
    <x v="1"/>
    <x v="1"/>
    <n v="0.71415505116708178"/>
    <m/>
    <n v="56.000000004423782"/>
    <m/>
    <n v="222.00000000069849"/>
    <s v="الإثنين"/>
    <m/>
    <m/>
    <m/>
    <n v="-1.000000003259629"/>
    <n v="56.000000004423782"/>
    <n v="23.999999994412065"/>
  </r>
  <r>
    <s v="P100054"/>
    <x v="1"/>
    <s v="Follow-up"/>
    <s v="Scheduled"/>
    <d v="2024-03-18T00:00:00"/>
    <d v="2024-03-18T11:00:00"/>
    <d v="2024-03-18T11:12:00"/>
    <s v="Morning"/>
    <d v="2024-03-18T11:13:00"/>
    <d v="2024-03-18T11:25:00"/>
    <d v="2024-03-18T11:29:00"/>
    <d v="2024-03-18T11:52:00"/>
    <d v="2024-03-18T12:31:00"/>
    <d v="2024-03-18T12:33:00"/>
    <n v="0.63"/>
    <n v="5"/>
    <n v="4"/>
    <n v="0.46"/>
    <m/>
    <x v="1"/>
    <x v="1"/>
    <n v="0.29580252379158067"/>
    <m/>
    <n v="17.000000003026798"/>
    <m/>
    <n v="81.000000002095476"/>
    <s v="الإثنين"/>
    <m/>
    <m/>
    <m/>
    <n v="11.999999997206032"/>
    <n v="17.000000003026798"/>
    <n v="22.999999991152436"/>
  </r>
  <r>
    <s v="P100061"/>
    <x v="1"/>
    <s v="Specialist Referral"/>
    <s v="Scheduled"/>
    <d v="2024-03-15T00:00:00"/>
    <d v="2024-03-15T12:45:00"/>
    <d v="2024-03-15T12:20:00"/>
    <s v="Afternoon"/>
    <d v="2024-03-15T12:23:00"/>
    <d v="2024-03-15T12:28:00"/>
    <d v="2024-03-15T13:31:00"/>
    <d v="2024-03-15T13:45:00"/>
    <d v="2024-03-15T14:41:00"/>
    <d v="2024-03-15T14:53:00"/>
    <n v="0.46"/>
    <n v="2"/>
    <n v="6"/>
    <n v="0.13"/>
    <m/>
    <x v="1"/>
    <x v="1"/>
    <n v="0.63407618221555417"/>
    <m/>
    <n v="71.000000000931323"/>
    <m/>
    <n v="152.99999999580905"/>
    <s v="الجمعة"/>
    <m/>
    <m/>
    <m/>
    <n v="-24.999999997671694"/>
    <n v="71.000000000931323"/>
    <n v="13.999999993247911"/>
  </r>
  <r>
    <s v="P100076"/>
    <x v="1"/>
    <s v="Urgent Care"/>
    <s v="Emergency"/>
    <d v="2024-02-16T00:00:00"/>
    <d v="2024-02-16T16:15:00"/>
    <d v="2024-02-16T15:52:00"/>
    <s v="Afternoon"/>
    <d v="2024-02-16T15:56:00"/>
    <d v="2024-02-16T16:02:00"/>
    <d v="2024-02-16T16:12:00"/>
    <d v="2024-02-16T16:24:00"/>
    <d v="2024-02-16T16:24:00"/>
    <d v="2024-02-16T18:24:00"/>
    <n v="0.86"/>
    <n v="7"/>
    <n v="3"/>
    <n v="0.2"/>
    <d v="1899-12-30T00:59:30"/>
    <x v="0"/>
    <x v="0"/>
    <n v="0.8214851365435254"/>
    <m/>
    <n v="20.000000002328306"/>
    <m/>
    <n v="152.0000000030268"/>
    <s v="الجمعة"/>
    <m/>
    <m/>
    <m/>
    <n v="-23.000000001629815"/>
    <n v="20.000000002328306"/>
    <n v="11.999999997206032"/>
  </r>
  <r>
    <s v="P100109"/>
    <x v="1"/>
    <s v="New Patient"/>
    <s v="Emergency"/>
    <d v="2024-03-31T00:00:00"/>
    <d v="2024-03-31T10:30:00"/>
    <d v="2024-03-31T10:10:00"/>
    <s v="Morning"/>
    <d v="2024-03-31T10:15:00"/>
    <d v="2024-03-31T10:26:00"/>
    <d v="2024-03-31T11:56:00"/>
    <d v="2024-03-31T12:30:00"/>
    <d v="2024-03-31T13:44:00"/>
    <d v="2024-03-31T13:56:00"/>
    <n v="0.33"/>
    <n v="6"/>
    <n v="7"/>
    <n v="0.47"/>
    <d v="1899-12-30T00:19:28"/>
    <x v="0"/>
    <x v="0"/>
    <n v="0.50729270141606442"/>
    <m/>
    <n v="105.99999999976717"/>
    <m/>
    <n v="226.00000000325963"/>
    <s v="الأحد"/>
    <m/>
    <m/>
    <m/>
    <n v="-20.000000002328306"/>
    <n v="105.99999999976717"/>
    <n v="34.000000006053597"/>
  </r>
  <r>
    <s v="P100111"/>
    <x v="1"/>
    <s v="Follow-up"/>
    <s v="Scheduled"/>
    <d v="2024-01-30T00:00:00"/>
    <d v="2024-01-30T10:45:00"/>
    <d v="2024-01-30T10:39:00"/>
    <s v="Morning"/>
    <d v="2024-01-30T10:42:00"/>
    <d v="2024-01-30T10:49:00"/>
    <d v="2024-01-30T12:12:00"/>
    <d v="2024-01-30T12:52:00"/>
    <d v="2024-01-30T14:17:00"/>
    <d v="2024-01-30T15:37:00"/>
    <n v="0.92"/>
    <n v="6"/>
    <n v="14"/>
    <n v="0.37"/>
    <m/>
    <x v="1"/>
    <x v="1"/>
    <n v="0.36632692589931981"/>
    <m/>
    <n v="92.999999999301508"/>
    <m/>
    <n v="297.9999999969732"/>
    <s v="الثلاثاء"/>
    <m/>
    <m/>
    <m/>
    <n v="-5.9999999986030161"/>
    <n v="92.999999999301508"/>
    <n v="40.000000004656613"/>
  </r>
  <r>
    <s v="P100115"/>
    <x v="1"/>
    <s v="Specialist Referral"/>
    <s v="Scheduled"/>
    <d v="2024-01-18T00:00:00"/>
    <d v="2024-01-18T13:45:00"/>
    <d v="2024-01-18T13:13:00"/>
    <s v="Afternoon"/>
    <d v="2024-01-18T13:17:00"/>
    <d v="2024-01-18T13:25:00"/>
    <d v="2024-01-18T13:54:00"/>
    <d v="2024-01-18T14:25:00"/>
    <d v="2024-01-18T14:59:00"/>
    <d v="2024-01-18T15:13:00"/>
    <n v="0.38"/>
    <n v="8"/>
    <n v="12"/>
    <n v="0.15"/>
    <m/>
    <x v="1"/>
    <x v="1"/>
    <n v="0.63552132962801389"/>
    <m/>
    <n v="41.000000007916242"/>
    <m/>
    <n v="120.00000000349246"/>
    <s v="الخميس"/>
    <m/>
    <m/>
    <m/>
    <n v="-31.999999999534339"/>
    <n v="41.000000007916242"/>
    <n v="30.99999999627471"/>
  </r>
  <r>
    <s v="P100125"/>
    <x v="1"/>
    <s v="Specialist Referral"/>
    <s v="Scheduled"/>
    <d v="2024-02-23T00:00:00"/>
    <d v="2024-02-23T16:15:00"/>
    <d v="2024-02-23T15:57:00"/>
    <s v="Afternoon"/>
    <d v="2024-02-23T16:01:00"/>
    <d v="2024-02-23T16:06:00"/>
    <d v="2024-02-23T16:51:00"/>
    <d v="2024-02-23T17:12:00"/>
    <d v="2024-02-23T19:03:00"/>
    <d v="2024-02-23T19:17:00"/>
    <n v="0.59"/>
    <n v="6"/>
    <n v="3"/>
    <n v="0.4"/>
    <m/>
    <x v="1"/>
    <x v="1"/>
    <n v="0.54554536578874235"/>
    <m/>
    <n v="53.999999997904524"/>
    <m/>
    <n v="200.00000000232831"/>
    <s v="الجمعة"/>
    <m/>
    <m/>
    <m/>
    <n v="-18.000000006286427"/>
    <n v="53.999999997904524"/>
    <n v="21.000000005587935"/>
  </r>
  <r>
    <s v="P100127"/>
    <x v="1"/>
    <s v="Specialist Referral"/>
    <s v="Scheduled"/>
    <d v="2024-01-02T00:00:00"/>
    <d v="2024-01-02T15:45:00"/>
    <d v="2024-01-02T15:33:00"/>
    <s v="Afternoon"/>
    <d v="2024-01-02T15:36:00"/>
    <d v="2024-01-02T15:46:00"/>
    <d v="2024-01-02T16:15:00"/>
    <d v="2024-01-02T16:41:00"/>
    <d v="2024-01-02T17:24:00"/>
    <d v="2024-01-02T17:33:00"/>
    <n v="0.78"/>
    <n v="5"/>
    <n v="8"/>
    <n v="0.31"/>
    <m/>
    <x v="1"/>
    <x v="1"/>
    <n v="0.13294551900729101"/>
    <m/>
    <n v="42.000000000698492"/>
    <m/>
    <n v="119.99999999301508"/>
    <s v="الثلاثاء"/>
    <m/>
    <m/>
    <m/>
    <n v="-11.999999997206032"/>
    <n v="42.000000000698492"/>
    <n v="26.000000000931323"/>
  </r>
  <r>
    <s v="P100147"/>
    <x v="1"/>
    <s v="Urgent Care"/>
    <s v="Scheduled"/>
    <d v="2024-02-22T00:00:00"/>
    <d v="2024-02-22T12:30:00"/>
    <d v="2024-02-22T12:17:00"/>
    <s v="Afternoon"/>
    <d v="2024-02-22T12:20:00"/>
    <d v="2024-02-22T12:27:00"/>
    <d v="2024-02-22T15:28:00"/>
    <d v="2024-02-22T15:58:00"/>
    <d v="2024-02-22T16:54:00"/>
    <d v="2024-02-22T16:58:00"/>
    <n v="0.4"/>
    <n v="4"/>
    <n v="6"/>
    <n v="0.43"/>
    <m/>
    <x v="1"/>
    <x v="1"/>
    <n v="0.80572123789842942"/>
    <m/>
    <n v="190.9999999939464"/>
    <m/>
    <n v="280.9999999939464"/>
    <s v="الخميس"/>
    <m/>
    <m/>
    <m/>
    <n v="-13.000000000465661"/>
    <n v="190.9999999939464"/>
    <n v="30.00000000349246"/>
  </r>
  <r>
    <s v="P100154"/>
    <x v="1"/>
    <s v="Specialist Referral"/>
    <s v="Walk-in"/>
    <d v="2024-01-02T00:00:00"/>
    <d v="2024-01-02T14:30:00"/>
    <d v="2024-01-02T14:10:00"/>
    <s v="Afternoon"/>
    <d v="2024-01-02T14:12:00"/>
    <d v="2024-01-02T14:21:00"/>
    <d v="2024-01-02T14:46:00"/>
    <d v="2024-01-02T15:22:00"/>
    <d v="2024-01-02T16:47:00"/>
    <d v="2024-01-02T16:55:00"/>
    <n v="0.73"/>
    <n v="2"/>
    <n v="15"/>
    <n v="0.45"/>
    <d v="1899-12-30T00:16:18"/>
    <x v="0"/>
    <x v="0"/>
    <n v="0.76821915962049026"/>
    <m/>
    <n v="35.999999991618097"/>
    <m/>
    <n v="164.99999999301508"/>
    <s v="الثلاثاء"/>
    <m/>
    <m/>
    <m/>
    <n v="-19.999999991850927"/>
    <n v="35.999999991618097"/>
    <n v="36.000000002095476"/>
  </r>
  <r>
    <s v="P100175"/>
    <x v="1"/>
    <s v="Specialist Referral"/>
    <s v="Scheduled"/>
    <d v="2024-03-13T00:00:00"/>
    <d v="2024-03-13T11:00:00"/>
    <d v="2024-03-13T10:52:00"/>
    <s v="Morning"/>
    <d v="2024-03-13T10:53:00"/>
    <d v="2024-03-13T10:57:00"/>
    <d v="2024-03-13T13:49:00"/>
    <d v="2024-03-13T14:15:00"/>
    <d v="2024-03-13T14:50:00"/>
    <d v="2024-03-13T15:04:00"/>
    <n v="0.31"/>
    <n v="2"/>
    <n v="12"/>
    <n v="0.39"/>
    <m/>
    <x v="1"/>
    <x v="1"/>
    <n v="0.40067552010271679"/>
    <m/>
    <n v="177.00000000069849"/>
    <m/>
    <n v="252.00000000419095"/>
    <s v="الأربعاء"/>
    <m/>
    <m/>
    <m/>
    <n v="-8.0000000051222742"/>
    <n v="177.00000000069849"/>
    <n v="26.000000000931323"/>
  </r>
  <r>
    <s v="P100177"/>
    <x v="1"/>
    <s v="Urgent Care"/>
    <s v="Scheduled"/>
    <d v="2024-02-04T00:00:00"/>
    <d v="2024-02-04T10:15:00"/>
    <d v="2024-02-04T10:39:00"/>
    <s v="Morning"/>
    <d v="2024-02-04T10:43:00"/>
    <d v="2024-02-04T10:48:00"/>
    <d v="2024-02-04T11:34:00"/>
    <d v="2024-02-04T12:01:00"/>
    <d v="2024-02-04T12:01:00"/>
    <d v="2024-02-04T12:32:00"/>
    <n v="0.95"/>
    <n v="5"/>
    <n v="7"/>
    <n v="0.36"/>
    <m/>
    <x v="1"/>
    <x v="1"/>
    <n v="0.37361228386216294"/>
    <m/>
    <n v="55.000000001164153"/>
    <m/>
    <n v="113.00000000162981"/>
    <s v="الأحد"/>
    <m/>
    <m/>
    <m/>
    <n v="23.999999994412065"/>
    <n v="55.000000001164153"/>
    <n v="27.000000004190952"/>
  </r>
  <r>
    <s v="P100179"/>
    <x v="1"/>
    <s v="Urgent Care"/>
    <s v="Scheduled"/>
    <d v="2024-02-19T00:00:00"/>
    <d v="2024-02-19T10:15:00"/>
    <d v="2024-02-19T10:09:00"/>
    <s v="Morning"/>
    <d v="2024-02-19T10:14:00"/>
    <d v="2024-02-19T10:17:00"/>
    <d v="2024-02-19T11:05:00"/>
    <d v="2024-02-19T11:24:00"/>
    <d v="2024-02-19T12:56:00"/>
    <d v="2024-02-19T13:01:00"/>
    <n v="0.68"/>
    <n v="4"/>
    <n v="14"/>
    <n v="0.15"/>
    <m/>
    <x v="1"/>
    <x v="1"/>
    <n v="5.1048762673920889E-3"/>
    <m/>
    <n v="55.999999993946403"/>
    <m/>
    <n v="171.99999999487773"/>
    <s v="الإثنين"/>
    <m/>
    <m/>
    <m/>
    <n v="-5.9999999986030161"/>
    <n v="55.999999993946403"/>
    <n v="18.999999999068677"/>
  </r>
  <r>
    <s v="P100185"/>
    <x v="1"/>
    <s v="Follow-up"/>
    <s v="Scheduled"/>
    <d v="2024-03-10T00:00:00"/>
    <d v="2024-03-10T12:30:00"/>
    <d v="2024-03-10T12:07:00"/>
    <s v="Afternoon"/>
    <d v="2024-03-10T12:08:00"/>
    <d v="2024-03-10T12:18:00"/>
    <d v="2024-03-10T12:48:00"/>
    <d v="2024-03-10T13:19:00"/>
    <d v="2024-03-10T14:04:00"/>
    <d v="2024-03-10T14:18:00"/>
    <n v="0.72"/>
    <n v="6"/>
    <n v="8"/>
    <n v="0.39"/>
    <m/>
    <x v="1"/>
    <x v="1"/>
    <n v="0.15880528583912046"/>
    <m/>
    <n v="40.999999997438863"/>
    <m/>
    <n v="130.99999999743886"/>
    <s v="الأحد"/>
    <m/>
    <m/>
    <m/>
    <n v="-23.000000001629815"/>
    <n v="40.999999997438863"/>
    <n v="30.99999999627471"/>
  </r>
  <r>
    <s v="P100187"/>
    <x v="1"/>
    <s v="Follow-up"/>
    <s v="Scheduled"/>
    <d v="2024-02-05T00:00:00"/>
    <d v="2024-02-05T08:15:00"/>
    <d v="2024-02-05T07:57:00"/>
    <s v="Morning"/>
    <d v="2024-02-05T08:01:00"/>
    <d v="2024-02-05T08:08:00"/>
    <d v="2024-02-05T09:25:00"/>
    <d v="2024-02-05T09:48:00"/>
    <d v="2024-02-05T11:11:00"/>
    <d v="2024-02-05T12:10:00"/>
    <n v="0.73"/>
    <n v="6"/>
    <n v="5"/>
    <n v="0.28999999999999998"/>
    <m/>
    <x v="1"/>
    <x v="1"/>
    <n v="0.40688811638126354"/>
    <m/>
    <n v="87.999999993480742"/>
    <m/>
    <n v="252.9999999969732"/>
    <s v="الإثنين"/>
    <m/>
    <m/>
    <m/>
    <n v="-17.999999995809048"/>
    <n v="87.999999993480742"/>
    <n v="23.000000001629815"/>
  </r>
  <r>
    <s v="P100205"/>
    <x v="1"/>
    <s v="Follow-up"/>
    <s v="Scheduled"/>
    <d v="2024-01-22T00:00:00"/>
    <d v="2024-01-22T12:30:00"/>
    <d v="2024-01-22T12:10:00"/>
    <s v="Afternoon"/>
    <d v="2024-01-22T12:12:00"/>
    <d v="2024-01-22T12:15:00"/>
    <d v="2024-01-22T13:29:00"/>
    <d v="2024-01-22T13:39:00"/>
    <d v="2024-01-22T14:09:00"/>
    <d v="2024-01-22T14:16:00"/>
    <n v="0.68"/>
    <n v="8"/>
    <n v="5"/>
    <n v="0.44"/>
    <m/>
    <x v="1"/>
    <x v="1"/>
    <n v="0.7366562591484348"/>
    <m/>
    <n v="78.999999995576218"/>
    <m/>
    <n v="126.00000000209548"/>
    <s v="الإثنين"/>
    <m/>
    <m/>
    <m/>
    <n v="-20.000000002328306"/>
    <n v="78.999999995576218"/>
    <n v="10.000000001164153"/>
  </r>
  <r>
    <s v="P100208"/>
    <x v="1"/>
    <s v="Follow-up"/>
    <s v="Walk-in"/>
    <d v="2024-01-15T00:00:00"/>
    <d v="2024-01-15T15:00:00"/>
    <d v="2024-01-15T14:48:00"/>
    <s v="Afternoon"/>
    <d v="2024-01-15T14:50:00"/>
    <d v="2024-01-15T14:57:00"/>
    <d v="2024-01-15T15:45:00"/>
    <d v="2024-01-15T16:05:00"/>
    <d v="2024-01-15T16:05:00"/>
    <d v="2024-01-15T16:08:00"/>
    <n v="0.7"/>
    <n v="2"/>
    <n v="9"/>
    <n v="0.47"/>
    <d v="1899-12-30T00:57:31"/>
    <x v="0"/>
    <x v="0"/>
    <n v="0.79438178176719854"/>
    <m/>
    <n v="56.999999997206032"/>
    <m/>
    <n v="79.999999998835847"/>
    <s v="الإثنين"/>
    <m/>
    <m/>
    <m/>
    <n v="-11.999999997206032"/>
    <n v="56.999999997206032"/>
    <n v="20.000000002328306"/>
  </r>
  <r>
    <s v="P100210"/>
    <x v="1"/>
    <s v="Urgent Care"/>
    <s v="Walk-in"/>
    <d v="2024-02-27T00:00:00"/>
    <d v="2024-02-27T09:45:00"/>
    <d v="2024-02-27T09:02:00"/>
    <s v="Morning"/>
    <d v="2024-02-27T09:07:00"/>
    <d v="2024-02-27T09:13:00"/>
    <d v="2024-02-27T09:19:00"/>
    <d v="2024-02-27T09:47:00"/>
    <d v="2024-02-27T10:08:00"/>
    <d v="2024-02-27T11:08:00"/>
    <n v="0.82"/>
    <n v="3"/>
    <n v="6"/>
    <n v="0.24"/>
    <d v="1899-12-30T00:05:19"/>
    <x v="0"/>
    <x v="0"/>
    <n v="0.57244499924017955"/>
    <m/>
    <n v="17.000000003026798"/>
    <m/>
    <n v="126.00000000209548"/>
    <s v="الثلاثاء"/>
    <m/>
    <m/>
    <m/>
    <n v="-43.000000003958121"/>
    <n v="17.000000003026798"/>
    <n v="27.999999996973202"/>
  </r>
  <r>
    <s v="P100214"/>
    <x v="1"/>
    <s v="Urgent Care"/>
    <s v="Emergency"/>
    <d v="2024-03-08T00:00:00"/>
    <d v="2024-03-08T16:45:00"/>
    <d v="2024-03-08T16:30:00"/>
    <s v="Afternoon"/>
    <d v="2024-03-08T16:32:00"/>
    <d v="2024-03-08T16:38:00"/>
    <d v="2024-03-08T17:28:00"/>
    <d v="2024-03-08T17:52:00"/>
    <d v="2024-03-08T18:28:00"/>
    <d v="2024-03-08T18:36:00"/>
    <n v="0.72"/>
    <n v="6"/>
    <n v="4"/>
    <n v="0.28000000000000003"/>
    <d v="1899-12-30T00:33:19"/>
    <x v="0"/>
    <x v="0"/>
    <n v="0.529158112811417"/>
    <m/>
    <n v="58.000000000465661"/>
    <m/>
    <n v="126.00000000209548"/>
    <s v="الجمعة"/>
    <m/>
    <m/>
    <m/>
    <n v="-14.99999999650754"/>
    <n v="58.000000000465661"/>
    <n v="23.999999994412065"/>
  </r>
  <r>
    <s v="P100240"/>
    <x v="1"/>
    <s v="Follow-up"/>
    <s v="Walk-in"/>
    <d v="2024-03-20T00:00:00"/>
    <d v="2024-03-20T13:00:00"/>
    <d v="2024-03-20T12:50:00"/>
    <s v="Afternoon"/>
    <d v="2024-03-20T12:53:00"/>
    <d v="2024-03-20T13:01:00"/>
    <d v="2024-03-20T13:30:00"/>
    <d v="2024-03-20T14:00:00"/>
    <d v="2024-03-20T14:28:00"/>
    <d v="2024-03-20T15:05:00"/>
    <n v="0.41"/>
    <n v="5"/>
    <n v="12"/>
    <n v="0.28000000000000003"/>
    <d v="1899-12-30T00:59:58"/>
    <x v="0"/>
    <x v="0"/>
    <n v="0.70892070914828575"/>
    <m/>
    <n v="40.000000004656613"/>
    <m/>
    <n v="135"/>
    <s v="الأربعاء"/>
    <m/>
    <m/>
    <m/>
    <n v="-10.000000001164153"/>
    <n v="40.000000004656613"/>
    <n v="30.00000000349246"/>
  </r>
  <r>
    <s v="P100241"/>
    <x v="1"/>
    <s v="Specialist Referral"/>
    <s v="Emergency"/>
    <d v="2024-02-02T00:00:00"/>
    <d v="2024-02-02T11:00:00"/>
    <d v="2024-02-02T11:00:00"/>
    <s v="Morning"/>
    <d v="2024-02-02T11:04:00"/>
    <d v="2024-02-02T11:06:00"/>
    <d v="2024-02-02T11:30:00"/>
    <d v="2024-02-02T11:56:00"/>
    <d v="2024-02-02T13:09:00"/>
    <d v="2024-02-02T13:17:00"/>
    <n v="0.46"/>
    <n v="2"/>
    <n v="11"/>
    <n v="0.26"/>
    <d v="1899-12-30T00:06:26"/>
    <x v="0"/>
    <x v="0"/>
    <n v="0.37286587251817682"/>
    <m/>
    <n v="29.999999993015081"/>
    <m/>
    <n v="136.99999999604188"/>
    <s v="الجمعة"/>
    <m/>
    <m/>
    <m/>
    <n v="0"/>
    <n v="29.999999993015081"/>
    <n v="26.000000000931323"/>
  </r>
  <r>
    <s v="P100252"/>
    <x v="1"/>
    <s v="Specialist Referral"/>
    <s v="Scheduled"/>
    <d v="2024-03-01T00:00:00"/>
    <d v="2024-03-01T14:15:00"/>
    <d v="2024-03-01T14:00:00"/>
    <s v="Afternoon"/>
    <d v="2024-03-01T14:03:00"/>
    <d v="2024-03-01T14:11:00"/>
    <d v="2024-03-01T17:57:00"/>
    <d v="2024-03-01T18:20:00"/>
    <d v="2024-03-01T18:20:00"/>
    <d v="2024-03-01T18:22:00"/>
    <n v="0.81"/>
    <n v="4"/>
    <n v="6"/>
    <n v="0.32"/>
    <m/>
    <x v="1"/>
    <x v="1"/>
    <n v="0.91843131277981771"/>
    <m/>
    <n v="236.99999999720603"/>
    <m/>
    <n v="261.99999999487773"/>
    <s v="الجمعة"/>
    <m/>
    <m/>
    <m/>
    <n v="-14.99999999650754"/>
    <n v="236.99999999720603"/>
    <n v="23.000000001629815"/>
  </r>
  <r>
    <s v="P100271"/>
    <x v="1"/>
    <s v="Specialist Referral"/>
    <s v="Scheduled"/>
    <d v="2024-01-19T00:00:00"/>
    <d v="2024-01-19T08:00:00"/>
    <d v="2024-01-19T07:56:00"/>
    <s v="Morning"/>
    <d v="2024-01-19T08:00:00"/>
    <d v="2024-01-19T08:01:00"/>
    <d v="2024-01-19T08:08:00"/>
    <d v="2024-01-19T08:23:00"/>
    <d v="2024-01-19T08:23:00"/>
    <d v="2024-01-19T10:15:00"/>
    <n v="0.87"/>
    <n v="2"/>
    <n v="14"/>
    <n v="0.33"/>
    <m/>
    <x v="1"/>
    <x v="1"/>
    <n v="1.7893822891987265E-2"/>
    <m/>
    <n v="11.999999997206032"/>
    <m/>
    <n v="139.00000000256114"/>
    <s v="الجمعة"/>
    <m/>
    <m/>
    <m/>
    <n v="-4.0000000025611371"/>
    <n v="11.999999997206032"/>
    <n v="15.000000006984919"/>
  </r>
  <r>
    <s v="P100300"/>
    <x v="1"/>
    <s v="Specialist Referral"/>
    <s v="Walk-in"/>
    <d v="2024-01-09T00:00:00"/>
    <d v="2024-01-09T10:45:00"/>
    <d v="2024-01-09T10:39:00"/>
    <s v="Morning"/>
    <d v="2024-01-09T10:42:00"/>
    <d v="2024-01-09T10:51:00"/>
    <d v="2024-01-09T10:59:00"/>
    <d v="2024-01-09T11:11:00"/>
    <d v="2024-01-09T12:25:00"/>
    <d v="2024-01-09T12:28:00"/>
    <n v="0.81"/>
    <n v="3"/>
    <n v="10"/>
    <n v="0.37"/>
    <d v="1899-12-30T00:49:18"/>
    <x v="0"/>
    <x v="0"/>
    <n v="0.58375672917644994"/>
    <m/>
    <n v="20.000000002328306"/>
    <m/>
    <n v="108.99999999906868"/>
    <s v="الثلاثاء"/>
    <m/>
    <m/>
    <m/>
    <n v="-5.9999999986030161"/>
    <n v="20.000000002328306"/>
    <n v="11.999999997206032"/>
  </r>
  <r>
    <s v="P100307"/>
    <x v="1"/>
    <s v="Specialist Referral"/>
    <s v="Emergency"/>
    <d v="2024-02-07T00:00:00"/>
    <d v="2024-02-07T12:15:00"/>
    <d v="2024-02-07T11:52:00"/>
    <s v="Morning"/>
    <d v="2024-02-07T11:55:00"/>
    <d v="2024-02-07T11:59:00"/>
    <d v="2024-02-07T12:53:00"/>
    <d v="2024-02-07T13:20:00"/>
    <d v="2024-02-07T13:20:00"/>
    <d v="2024-02-07T13:33:00"/>
    <n v="0.32"/>
    <n v="2"/>
    <n v="7"/>
    <n v="0.39"/>
    <d v="1899-12-30T00:01:30"/>
    <x v="0"/>
    <x v="0"/>
    <n v="0.7561030342933035"/>
    <m/>
    <n v="61.000000010244548"/>
    <m/>
    <n v="101.00000000442378"/>
    <s v="الأربعاء"/>
    <m/>
    <m/>
    <m/>
    <n v="-23.000000001629815"/>
    <n v="61.000000010244548"/>
    <n v="26.999999993713573"/>
  </r>
  <r>
    <s v="P100351"/>
    <x v="1"/>
    <s v="Urgent Care"/>
    <s v="Scheduled"/>
    <d v="2024-01-23T00:00:00"/>
    <d v="2024-01-23T15:45:00"/>
    <d v="2024-01-23T15:33:00"/>
    <s v="Afternoon"/>
    <d v="2024-01-23T15:35:00"/>
    <d v="2024-01-23T15:37:00"/>
    <d v="2024-01-23T18:12:00"/>
    <d v="2024-01-23T18:32:00"/>
    <d v="2024-01-23T19:12:00"/>
    <d v="2024-01-23T21:15:00"/>
    <n v="0.67"/>
    <n v="3"/>
    <n v="7"/>
    <n v="0.41"/>
    <m/>
    <x v="1"/>
    <x v="1"/>
    <n v="0.62515985122103379"/>
    <m/>
    <n v="158.99999999441206"/>
    <m/>
    <n v="341.99999999371357"/>
    <s v="الثلاثاء"/>
    <m/>
    <m/>
    <m/>
    <n v="-11.999999997206032"/>
    <n v="158.99999999441206"/>
    <n v="20.000000002328306"/>
  </r>
  <r>
    <s v="P100370"/>
    <x v="1"/>
    <s v="Follow-up"/>
    <s v="Scheduled"/>
    <d v="2024-03-27T00:00:00"/>
    <d v="2024-03-27T09:45:00"/>
    <d v="2024-03-27T09:19:00"/>
    <s v="Morning"/>
    <d v="2024-03-27T09:22:00"/>
    <d v="2024-03-27T09:35:00"/>
    <d v="2024-03-27T10:55:00"/>
    <d v="2024-03-27T11:06:00"/>
    <d v="2024-03-27T11:30:00"/>
    <d v="2024-03-27T11:46:00"/>
    <n v="0.83"/>
    <n v="5"/>
    <n v="4"/>
    <n v="0.42"/>
    <m/>
    <x v="1"/>
    <x v="1"/>
    <n v="0.17107355598993568"/>
    <m/>
    <n v="95.999999998603016"/>
    <m/>
    <n v="146.99999999720603"/>
    <s v="الأربعاء"/>
    <m/>
    <m/>
    <m/>
    <n v="-26.000000000931323"/>
    <n v="95.999999998603016"/>
    <n v="11.000000004423782"/>
  </r>
  <r>
    <s v="P100385"/>
    <x v="1"/>
    <s v="New Patient"/>
    <s v="Scheduled"/>
    <d v="2024-01-22T00:00:00"/>
    <d v="2024-01-22T13:45:00"/>
    <d v="2024-01-22T13:25:00"/>
    <s v="Afternoon"/>
    <d v="2024-01-22T13:29:00"/>
    <d v="2024-01-22T13:36:00"/>
    <d v="2024-01-22T15:22:00"/>
    <d v="2024-01-22T15:35:00"/>
    <d v="2024-01-22T16:19:00"/>
    <d v="2024-01-22T17:23:00"/>
    <n v="0.34"/>
    <n v="8"/>
    <n v="8"/>
    <n v="0.16"/>
    <m/>
    <x v="1"/>
    <x v="1"/>
    <n v="0.99647997735529337"/>
    <m/>
    <n v="116.99999999371357"/>
    <m/>
    <n v="238.00000000046566"/>
    <s v="الإثنين"/>
    <m/>
    <m/>
    <m/>
    <n v="-19.999999991850927"/>
    <n v="116.99999999371357"/>
    <n v="13.000000000465661"/>
  </r>
  <r>
    <s v="P100387"/>
    <x v="1"/>
    <s v="Specialist Referral"/>
    <s v="Walk-in"/>
    <d v="2024-03-06T00:00:00"/>
    <d v="2024-03-06T14:00:00"/>
    <d v="2024-03-06T14:10:00"/>
    <s v="Afternoon"/>
    <d v="2024-03-06T14:15:00"/>
    <d v="2024-03-06T14:24:00"/>
    <d v="2024-03-06T14:50:00"/>
    <d v="2024-03-06T15:10:00"/>
    <d v="2024-03-06T15:53:00"/>
    <d v="2024-03-06T16:09:00"/>
    <n v="0.77"/>
    <n v="7"/>
    <n v="11"/>
    <n v="0.19"/>
    <d v="1899-12-30T00:16:51"/>
    <x v="0"/>
    <x v="0"/>
    <n v="8.0701718936434519E-2"/>
    <m/>
    <n v="39.999999994179234"/>
    <m/>
    <n v="119.00000000023283"/>
    <s v="الأربعاء"/>
    <m/>
    <m/>
    <m/>
    <n v="10.000000001164153"/>
    <n v="39.999999994179234"/>
    <n v="20.000000002328306"/>
  </r>
  <r>
    <s v="P100394"/>
    <x v="1"/>
    <s v="Follow-up"/>
    <s v="Scheduled"/>
    <d v="2024-03-28T00:00:00"/>
    <d v="2024-03-28T14:30:00"/>
    <d v="2024-03-28T13:39:00"/>
    <s v="Afternoon"/>
    <d v="2024-03-28T13:43:00"/>
    <d v="2024-03-28T13:55:00"/>
    <d v="2024-03-28T13:57:00"/>
    <d v="2024-03-28T14:24:00"/>
    <d v="2024-03-28T15:06:00"/>
    <d v="2024-03-28T15:17:00"/>
    <n v="0.78"/>
    <n v="8"/>
    <n v="6"/>
    <n v="0.14000000000000001"/>
    <m/>
    <x v="1"/>
    <x v="1"/>
    <n v="0.5152784142968766"/>
    <m/>
    <n v="18.000000006286427"/>
    <m/>
    <n v="98.000000005122274"/>
    <s v="الخميس"/>
    <m/>
    <m/>
    <m/>
    <n v="-50.999999998603016"/>
    <n v="18.000000006286427"/>
    <n v="26.999999993713573"/>
  </r>
  <r>
    <s v="P100430"/>
    <x v="1"/>
    <s v="Specialist Referral"/>
    <s v="Scheduled"/>
    <d v="2024-03-09T00:00:00"/>
    <d v="2024-03-09T14:45:00"/>
    <d v="2024-03-09T14:31:00"/>
    <s v="Afternoon"/>
    <d v="2024-03-09T14:33:00"/>
    <d v="2024-03-09T14:39:00"/>
    <d v="2024-03-09T15:44:00"/>
    <d v="2024-03-09T15:59:00"/>
    <d v="2024-03-09T16:28:00"/>
    <d v="2024-03-09T17:41:00"/>
    <n v="0.62"/>
    <n v="3"/>
    <n v="3"/>
    <n v="0.28000000000000003"/>
    <m/>
    <x v="1"/>
    <x v="1"/>
    <n v="0.3448525978679885"/>
    <m/>
    <n v="72.999999996973202"/>
    <m/>
    <n v="190.00000000116415"/>
    <s v="السبت"/>
    <m/>
    <m/>
    <m/>
    <n v="-14.00000000372529"/>
    <n v="72.999999996973202"/>
    <n v="15.000000006984919"/>
  </r>
  <r>
    <s v="P100443"/>
    <x v="1"/>
    <s v="Urgent Care"/>
    <s v="Emergency"/>
    <d v="2024-01-08T00:00:00"/>
    <d v="2024-01-08T16:15:00"/>
    <d v="2024-01-08T16:02:00"/>
    <s v="Afternoon"/>
    <d v="2024-01-08T16:05:00"/>
    <d v="2024-01-08T16:11:00"/>
    <d v="2024-01-08T17:43:00"/>
    <d v="2024-01-08T17:54:00"/>
    <d v="2024-01-08T17:54:00"/>
    <d v="2024-01-08T18:06:00"/>
    <n v="0.37"/>
    <n v="6"/>
    <n v="12"/>
    <n v="0.12"/>
    <d v="1899-12-30T00:09:59"/>
    <x v="0"/>
    <x v="0"/>
    <n v="0.83982859278259658"/>
    <m/>
    <n v="100.9999999939464"/>
    <m/>
    <n v="123.99999999557622"/>
    <s v="الإثنين"/>
    <m/>
    <m/>
    <m/>
    <n v="-13.000000000465661"/>
    <n v="100.9999999939464"/>
    <n v="11.000000004423782"/>
  </r>
  <r>
    <s v="P100449"/>
    <x v="1"/>
    <s v="Urgent Care"/>
    <s v="Scheduled"/>
    <d v="2024-01-10T00:00:00"/>
    <d v="2024-01-10T13:45:00"/>
    <d v="2024-01-10T13:33:00"/>
    <s v="Afternoon"/>
    <d v="2024-01-10T13:36:00"/>
    <d v="2024-01-10T13:38:00"/>
    <d v="2024-01-10T15:47:00"/>
    <d v="2024-01-10T15:59:00"/>
    <d v="2024-01-10T16:50:00"/>
    <d v="2024-01-10T18:38:00"/>
    <n v="0.66"/>
    <n v="2"/>
    <n v="3"/>
    <n v="0.26"/>
    <m/>
    <x v="1"/>
    <x v="1"/>
    <n v="0.21576893490616778"/>
    <m/>
    <n v="133.99999999674037"/>
    <m/>
    <n v="304.99999999883585"/>
    <s v="الأربعاء"/>
    <m/>
    <m/>
    <m/>
    <n v="-11.999999997206032"/>
    <n v="133.99999999674037"/>
    <n v="12.000000007683411"/>
  </r>
  <r>
    <s v="P100469"/>
    <x v="1"/>
    <s v="New Patient"/>
    <s v="Scheduled"/>
    <d v="2024-01-20T00:00:00"/>
    <d v="2024-01-20T10:30:00"/>
    <d v="2024-01-20T10:43:00"/>
    <s v="Morning"/>
    <d v="2024-01-20T10:47:00"/>
    <d v="2024-01-20T10:56:00"/>
    <d v="2024-01-20T11:54:00"/>
    <d v="2024-01-20T12:33:00"/>
    <d v="2024-01-20T13:37:00"/>
    <d v="2024-01-20T13:47:00"/>
    <n v="0.3"/>
    <n v="4"/>
    <n v="14"/>
    <n v="0.28000000000000003"/>
    <m/>
    <x v="1"/>
    <x v="1"/>
    <n v="0.59210273761907495"/>
    <m/>
    <n v="71.000000000931323"/>
    <m/>
    <n v="184.00000000256114"/>
    <s v="السبت"/>
    <m/>
    <m/>
    <m/>
    <n v="13.000000000465661"/>
    <n v="71.000000000931323"/>
    <n v="39.000000001396984"/>
  </r>
  <r>
    <s v="P100475"/>
    <x v="1"/>
    <s v="Specialist Referral"/>
    <s v="Scheduled"/>
    <d v="2024-01-13T00:00:00"/>
    <d v="2024-01-13T08:00:00"/>
    <d v="2024-01-13T07:58:00"/>
    <s v="Morning"/>
    <d v="2024-01-13T07:59:00"/>
    <d v="2024-01-13T08:11:00"/>
    <d v="2024-01-13T08:35:00"/>
    <d v="2024-01-13T08:54:00"/>
    <d v="2024-01-13T09:51:00"/>
    <d v="2024-01-13T11:04:00"/>
    <n v="0.89"/>
    <n v="2"/>
    <n v="11"/>
    <n v="0.43"/>
    <m/>
    <x v="1"/>
    <x v="1"/>
    <n v="0.74672454395345544"/>
    <m/>
    <n v="37.000000005355105"/>
    <m/>
    <n v="185.99999999860302"/>
    <s v="السبت"/>
    <m/>
    <m/>
    <m/>
    <n v="-2.000000006519258"/>
    <n v="37.000000005355105"/>
    <n v="18.999999999068677"/>
  </r>
  <r>
    <s v="P100481"/>
    <x v="1"/>
    <s v="Follow-up"/>
    <s v="Scheduled"/>
    <d v="2024-02-01T00:00:00"/>
    <d v="2024-02-01T12:45:00"/>
    <d v="2024-02-01T12:25:00"/>
    <s v="Afternoon"/>
    <d v="2024-02-01T12:29:00"/>
    <d v="2024-02-01T12:32:00"/>
    <d v="2024-02-01T13:09:00"/>
    <d v="2024-02-01T13:32:00"/>
    <d v="2024-02-01T14:13:00"/>
    <d v="2024-02-01T14:34:00"/>
    <n v="0.61"/>
    <n v="8"/>
    <n v="9"/>
    <n v="0.42"/>
    <m/>
    <x v="1"/>
    <x v="1"/>
    <n v="0.60852396551711141"/>
    <m/>
    <n v="44.00000000721775"/>
    <m/>
    <n v="129.00000000139698"/>
    <s v="الخميس"/>
    <m/>
    <m/>
    <m/>
    <n v="-20.000000002328306"/>
    <n v="44.00000000721775"/>
    <n v="22.999999991152436"/>
  </r>
  <r>
    <s v="P100483"/>
    <x v="1"/>
    <s v="New Patient"/>
    <s v="Scheduled"/>
    <d v="2024-02-11T00:00:00"/>
    <d v="2024-02-11T12:45:00"/>
    <d v="2024-02-11T12:47:00"/>
    <s v="Afternoon"/>
    <d v="2024-02-11T12:50:00"/>
    <d v="2024-02-11T12:59:00"/>
    <d v="2024-02-11T14:28:00"/>
    <d v="2024-02-11T14:44:00"/>
    <d v="2024-02-11T14:44:00"/>
    <d v="2024-02-11T14:53:00"/>
    <n v="0.44"/>
    <n v="6"/>
    <n v="7"/>
    <n v="0.38"/>
    <m/>
    <x v="1"/>
    <x v="1"/>
    <n v="0.671628175822225"/>
    <m/>
    <n v="101.00000000442378"/>
    <m/>
    <n v="126.00000000209548"/>
    <s v="الأحد"/>
    <m/>
    <m/>
    <m/>
    <n v="1.9999999960418791"/>
    <n v="101.00000000442378"/>
    <n v="15.999999999767169"/>
  </r>
  <r>
    <s v="P100500"/>
    <x v="1"/>
    <s v="Follow-up"/>
    <s v="Emergency"/>
    <d v="2024-03-08T00:00:00"/>
    <d v="2024-03-08T11:15:00"/>
    <d v="2024-03-08T11:05:00"/>
    <s v="Morning"/>
    <d v="2024-03-08T11:07:00"/>
    <d v="2024-03-08T11:12:00"/>
    <d v="2024-03-08T11:38:00"/>
    <d v="2024-03-08T11:47:00"/>
    <d v="2024-03-08T12:03:00"/>
    <d v="2024-03-08T12:21:00"/>
    <n v="0.73"/>
    <n v="2"/>
    <n v="13"/>
    <n v="0.16"/>
    <d v="1899-12-30T00:10:10"/>
    <x v="0"/>
    <x v="0"/>
    <n v="0.49027248223757214"/>
    <m/>
    <n v="33.000000002793968"/>
    <m/>
    <n v="75.99999999627471"/>
    <s v="الجمعة"/>
    <m/>
    <m/>
    <m/>
    <n v="-10.000000001164153"/>
    <n v="33.000000002793968"/>
    <n v="8.9999999979045242"/>
  </r>
  <r>
    <s v="P100503"/>
    <x v="1"/>
    <s v="New Patient"/>
    <s v="Scheduled"/>
    <d v="2024-01-07T00:00:00"/>
    <d v="2024-01-07T11:00:00"/>
    <d v="2024-01-07T10:52:00"/>
    <s v="Morning"/>
    <d v="2024-01-07T10:55:00"/>
    <d v="2024-01-07T11:04:00"/>
    <d v="2024-01-07T12:00:00"/>
    <d v="2024-01-07T12:08:00"/>
    <d v="2024-01-07T13:28:00"/>
    <d v="2024-01-07T13:56:00"/>
    <n v="0.87"/>
    <n v="7"/>
    <n v="3"/>
    <n v="0.48"/>
    <m/>
    <x v="1"/>
    <x v="1"/>
    <n v="0.6091639477881009"/>
    <m/>
    <n v="68.000000001629815"/>
    <m/>
    <n v="184.00000000256114"/>
    <s v="الأحد"/>
    <m/>
    <m/>
    <m/>
    <n v="-8.0000000051222742"/>
    <n v="68.000000001629815"/>
    <n v="8.0000000051222742"/>
  </r>
  <r>
    <s v="P100513"/>
    <x v="1"/>
    <s v="Specialist Referral"/>
    <s v="Scheduled"/>
    <d v="2024-01-06T00:00:00"/>
    <d v="2024-01-06T08:30:00"/>
    <d v="2024-01-06T08:48:00"/>
    <s v="Morning"/>
    <d v="2024-01-06T08:51:00"/>
    <d v="2024-01-06T09:03:00"/>
    <d v="2024-01-06T09:56:00"/>
    <d v="2024-01-06T10:01:00"/>
    <d v="2024-01-06T10:01:00"/>
    <d v="2024-01-06T10:09:00"/>
    <n v="0.65"/>
    <n v="6"/>
    <n v="7"/>
    <n v="0.46"/>
    <m/>
    <x v="1"/>
    <x v="1"/>
    <n v="0.27883663881220067"/>
    <m/>
    <n v="68.000000001629815"/>
    <m/>
    <n v="81.000000002095476"/>
    <s v="السبت"/>
    <m/>
    <m/>
    <m/>
    <n v="18.000000006286427"/>
    <n v="68.000000001629815"/>
    <n v="4.9999999953433871"/>
  </r>
  <r>
    <s v="P100535"/>
    <x v="1"/>
    <s v="New Patient"/>
    <s v="Scheduled"/>
    <d v="2024-03-08T00:00:00"/>
    <d v="2024-03-08T12:15:00"/>
    <d v="2024-03-08T11:52:00"/>
    <s v="Morning"/>
    <d v="2024-03-08T11:55:00"/>
    <d v="2024-03-08T11:59:00"/>
    <d v="2024-03-08T12:03:00"/>
    <d v="2024-03-08T12:33:00"/>
    <d v="2024-03-08T12:59:00"/>
    <d v="2024-03-08T13:04:00"/>
    <n v="0.36"/>
    <n v="6"/>
    <n v="5"/>
    <n v="0.15"/>
    <m/>
    <x v="1"/>
    <x v="1"/>
    <n v="0.95911910973285563"/>
    <m/>
    <n v="11.000000004423782"/>
    <m/>
    <n v="72.000000004190952"/>
    <s v="الجمعة"/>
    <m/>
    <m/>
    <m/>
    <n v="-23.000000001629815"/>
    <n v="11.000000004423782"/>
    <n v="30.00000000349246"/>
  </r>
  <r>
    <s v="P100559"/>
    <x v="1"/>
    <s v="Follow-up"/>
    <s v="Scheduled"/>
    <d v="2024-01-14T00:00:00"/>
    <d v="2024-01-14T10:00:00"/>
    <d v="2024-01-14T09:54:00"/>
    <s v="Morning"/>
    <d v="2024-01-14T09:57:00"/>
    <d v="2024-01-14T10:12:00"/>
    <d v="2024-01-14T10:33:00"/>
    <d v="2024-01-14T10:53:00"/>
    <d v="2024-01-14T11:18:00"/>
    <d v="2024-01-14T11:35:00"/>
    <n v="0.64"/>
    <n v="3"/>
    <n v="9"/>
    <n v="0.21"/>
    <m/>
    <x v="1"/>
    <x v="1"/>
    <n v="6.9271509358002969E-2"/>
    <m/>
    <n v="39.000000001396984"/>
    <m/>
    <n v="101.00000000442378"/>
    <s v="الأحد"/>
    <m/>
    <m/>
    <m/>
    <n v="-5.9999999986030161"/>
    <n v="39.000000001396984"/>
    <n v="20.000000002328306"/>
  </r>
  <r>
    <s v="P100564"/>
    <x v="1"/>
    <s v="Urgent Care"/>
    <s v="Emergency"/>
    <d v="2024-03-05T00:00:00"/>
    <d v="2024-03-05T16:00:00"/>
    <d v="2024-03-05T16:13:00"/>
    <s v="Afternoon"/>
    <d v="2024-03-05T16:14:00"/>
    <d v="2024-03-05T16:22:00"/>
    <d v="2024-03-05T17:25:00"/>
    <d v="2024-03-05T17:38:00"/>
    <d v="2024-03-05T18:33:00"/>
    <d v="2024-03-05T18:47:00"/>
    <n v="0.35"/>
    <n v="4"/>
    <n v="13"/>
    <n v="0.33"/>
    <d v="1899-12-30T00:18:04"/>
    <x v="0"/>
    <x v="0"/>
    <n v="0.17222300807971125"/>
    <m/>
    <n v="72.000000004190952"/>
    <m/>
    <n v="153.99999999906868"/>
    <s v="الثلاثاء"/>
    <m/>
    <m/>
    <m/>
    <n v="13.000000000465661"/>
    <n v="72.000000004190952"/>
    <n v="13.000000000465661"/>
  </r>
  <r>
    <s v="P100566"/>
    <x v="1"/>
    <s v="Urgent Care"/>
    <s v="Scheduled"/>
    <d v="2024-03-26T00:00:00"/>
    <d v="2024-03-26T10:30:00"/>
    <d v="2024-03-26T10:15:00"/>
    <s v="Morning"/>
    <d v="2024-03-26T10:17:00"/>
    <d v="2024-03-26T10:31:00"/>
    <d v="2024-03-26T11:25:00"/>
    <d v="2024-03-26T11:49:00"/>
    <d v="2024-03-26T13:37:00"/>
    <d v="2024-03-26T15:27:00"/>
    <n v="0.91"/>
    <n v="8"/>
    <n v="8"/>
    <n v="0.3"/>
    <m/>
    <x v="1"/>
    <x v="1"/>
    <n v="0.64062426631808655"/>
    <m/>
    <n v="69.999999997671694"/>
    <m/>
    <n v="312.00000000069849"/>
    <s v="الثلاثاء"/>
    <m/>
    <m/>
    <m/>
    <n v="-14.99999999650754"/>
    <n v="69.999999997671694"/>
    <n v="23.999999994412065"/>
  </r>
  <r>
    <s v="P100567"/>
    <x v="1"/>
    <s v="Urgent Care"/>
    <s v="Scheduled"/>
    <d v="2024-01-01T00:00:00"/>
    <d v="2024-01-01T12:45:00"/>
    <d v="2024-01-01T12:30:00"/>
    <s v="Afternoon"/>
    <d v="2024-01-01T12:34:00"/>
    <d v="2024-01-01T12:42:00"/>
    <d v="2024-01-01T14:46:00"/>
    <d v="2024-01-01T15:15:00"/>
    <d v="2024-01-01T15:51:00"/>
    <d v="2024-01-01T16:00:00"/>
    <n v="0.72"/>
    <n v="5"/>
    <n v="14"/>
    <n v="0.5"/>
    <m/>
    <x v="1"/>
    <x v="1"/>
    <n v="0.46979512958557779"/>
    <m/>
    <n v="135.99999999278225"/>
    <m/>
    <n v="209.99999999301508"/>
    <s v="الإثنين"/>
    <m/>
    <m/>
    <m/>
    <n v="-14.99999999650754"/>
    <n v="135.99999999278225"/>
    <n v="29.000000000232831"/>
  </r>
  <r>
    <s v="P100589"/>
    <x v="1"/>
    <s v="Follow-up"/>
    <s v="Emergency"/>
    <d v="2024-01-23T00:00:00"/>
    <d v="2024-01-23T16:15:00"/>
    <d v="2024-01-23T16:27:00"/>
    <s v="Afternoon"/>
    <d v="2024-01-23T16:32:00"/>
    <d v="2024-01-23T16:39:00"/>
    <d v="2024-01-23T17:32:00"/>
    <d v="2024-01-23T17:37:00"/>
    <d v="2024-01-23T17:37:00"/>
    <d v="2024-01-23T18:45:00"/>
    <n v="0.75"/>
    <n v="3"/>
    <n v="4"/>
    <n v="0.26"/>
    <d v="1899-12-30T00:33:55"/>
    <x v="0"/>
    <x v="0"/>
    <n v="0.54748988002909083"/>
    <m/>
    <n v="65.000000002328306"/>
    <m/>
    <n v="137.99999999930151"/>
    <s v="الثلاثاء"/>
    <m/>
    <m/>
    <m/>
    <n v="11.999999997206032"/>
    <n v="65.000000002328306"/>
    <n v="4.9999999953433871"/>
  </r>
  <r>
    <s v="P100626"/>
    <x v="1"/>
    <s v="Specialist Referral"/>
    <s v="Scheduled"/>
    <d v="2024-01-23T00:00:00"/>
    <d v="2024-01-23T10:15:00"/>
    <d v="2024-01-23T10:09:00"/>
    <s v="Morning"/>
    <d v="2024-01-23T10:11:00"/>
    <d v="2024-01-23T10:19:00"/>
    <d v="2024-01-23T11:08:00"/>
    <d v="2024-01-23T11:13:00"/>
    <d v="2024-01-23T11:53:00"/>
    <d v="2024-01-23T12:03:00"/>
    <n v="0.73"/>
    <n v="3"/>
    <n v="12"/>
    <n v="0.42"/>
    <m/>
    <x v="1"/>
    <x v="1"/>
    <n v="0.23639954854980028"/>
    <m/>
    <n v="58.999999993247911"/>
    <m/>
    <n v="113.99999999441206"/>
    <s v="الثلاثاء"/>
    <m/>
    <m/>
    <m/>
    <n v="-5.9999999986030161"/>
    <n v="58.999999993247911"/>
    <n v="5.0000000058207661"/>
  </r>
  <r>
    <s v="P100629"/>
    <x v="1"/>
    <s v="Follow-up"/>
    <s v="Scheduled"/>
    <d v="2024-01-05T00:00:00"/>
    <d v="2024-01-05T16:15:00"/>
    <d v="2024-01-05T16:19:00"/>
    <s v="Afternoon"/>
    <d v="2024-01-05T16:20:00"/>
    <d v="2024-01-05T16:24:00"/>
    <d v="2024-01-05T17:47:00"/>
    <d v="2024-01-05T18:17:00"/>
    <d v="2024-01-05T18:17:00"/>
    <d v="2024-01-05T20:23:00"/>
    <n v="0.3"/>
    <n v="3"/>
    <n v="15"/>
    <n v="0.33"/>
    <m/>
    <x v="1"/>
    <x v="1"/>
    <n v="0.15382972792268612"/>
    <m/>
    <n v="88.000000003958121"/>
    <m/>
    <n v="244.00000000954606"/>
    <s v="الجمعة"/>
    <m/>
    <m/>
    <m/>
    <n v="3.9999999920837581"/>
    <n v="88.000000003958121"/>
    <n v="30.00000000349246"/>
  </r>
  <r>
    <s v="P100657"/>
    <x v="1"/>
    <s v="Urgent Care"/>
    <s v="Walk-in"/>
    <d v="2024-03-13T00:00:00"/>
    <d v="2024-03-13T08:15:00"/>
    <d v="2024-03-13T08:17:00"/>
    <s v="Morning"/>
    <d v="2024-03-13T08:20:00"/>
    <d v="2024-03-13T08:27:00"/>
    <d v="2024-03-13T08:46:00"/>
    <d v="2024-03-13T09:07:00"/>
    <d v="2024-03-13T09:07:00"/>
    <d v="2024-03-13T09:38:00"/>
    <n v="0.79"/>
    <n v="3"/>
    <n v="11"/>
    <n v="0.23"/>
    <d v="1899-12-30T00:24:24"/>
    <x v="0"/>
    <x v="0"/>
    <n v="0.82827361703184421"/>
    <m/>
    <n v="29.000000000232831"/>
    <m/>
    <n v="81.000000002095476"/>
    <s v="الأربعاء"/>
    <m/>
    <m/>
    <m/>
    <n v="1.9999999960418791"/>
    <n v="29.000000000232831"/>
    <n v="21.000000005587935"/>
  </r>
  <r>
    <s v="P100664"/>
    <x v="1"/>
    <s v="New Patient"/>
    <s v="Scheduled"/>
    <d v="2024-01-17T00:00:00"/>
    <d v="2024-01-17T13:30:00"/>
    <d v="2024-01-17T13:01:00"/>
    <s v="Afternoon"/>
    <d v="2024-01-17T13:05:00"/>
    <d v="2024-01-17T13:14:00"/>
    <d v="2024-01-17T14:43:00"/>
    <d v="2024-01-17T14:59:00"/>
    <d v="2024-01-17T17:46:00"/>
    <d v="2024-01-17T17:58:00"/>
    <n v="0.34"/>
    <n v="7"/>
    <n v="4"/>
    <n v="0.23"/>
    <m/>
    <x v="1"/>
    <x v="1"/>
    <n v="0.32824673671645521"/>
    <m/>
    <n v="101.99999999720603"/>
    <m/>
    <n v="297.00000000419095"/>
    <s v="الأربعاء"/>
    <m/>
    <m/>
    <m/>
    <n v="-29.000000000232831"/>
    <n v="101.99999999720603"/>
    <n v="15.999999999767169"/>
  </r>
  <r>
    <s v="P100683"/>
    <x v="1"/>
    <s v="Specialist Referral"/>
    <s v="Scheduled"/>
    <d v="2024-02-27T00:00:00"/>
    <d v="2024-02-27T15:30:00"/>
    <d v="2024-02-27T15:09:00"/>
    <s v="Afternoon"/>
    <d v="2024-02-27T15:10:00"/>
    <d v="2024-02-27T15:16:00"/>
    <d v="2024-02-27T15:23:00"/>
    <d v="2024-02-27T15:46:00"/>
    <d v="2024-02-27T16:17:00"/>
    <d v="2024-02-27T18:27:00"/>
    <n v="0.32"/>
    <n v="5"/>
    <n v="15"/>
    <n v="0.49"/>
    <m/>
    <x v="1"/>
    <x v="1"/>
    <n v="0.98841458746592536"/>
    <m/>
    <n v="14.00000000372529"/>
    <m/>
    <n v="198.00000000628643"/>
    <s v="الثلاثاء"/>
    <m/>
    <m/>
    <m/>
    <n v="-21.000000005587935"/>
    <n v="14.00000000372529"/>
    <n v="23.000000001629815"/>
  </r>
  <r>
    <s v="P100710"/>
    <x v="1"/>
    <s v="Specialist Referral"/>
    <s v="Walk-in"/>
    <d v="2024-01-26T00:00:00"/>
    <d v="2024-01-26T13:15:00"/>
    <d v="2024-01-26T13:22:00"/>
    <s v="Afternoon"/>
    <d v="2024-01-26T13:23:00"/>
    <d v="2024-01-26T13:27:00"/>
    <d v="2024-01-26T14:22:00"/>
    <d v="2024-01-26T14:27:00"/>
    <d v="2024-01-26T14:27:00"/>
    <d v="2024-01-26T14:35:00"/>
    <n v="0.66"/>
    <n v="4"/>
    <n v="9"/>
    <n v="0.39"/>
    <d v="1899-12-30T00:28:18"/>
    <x v="0"/>
    <x v="0"/>
    <n v="0.51015197554723168"/>
    <m/>
    <n v="60.000000006984919"/>
    <m/>
    <n v="73.000000007450581"/>
    <s v="الجمعة"/>
    <m/>
    <m/>
    <m/>
    <n v="6.9999999913852662"/>
    <n v="60.000000006984919"/>
    <n v="4.9999999953433871"/>
  </r>
  <r>
    <s v="P100714"/>
    <x v="1"/>
    <s v="Specialist Referral"/>
    <s v="Scheduled"/>
    <d v="2024-01-16T00:00:00"/>
    <d v="2024-01-16T12:45:00"/>
    <d v="2024-01-16T12:27:00"/>
    <s v="Afternoon"/>
    <d v="2024-01-16T12:29:00"/>
    <d v="2024-01-16T12:41:00"/>
    <d v="2024-01-16T13:08:00"/>
    <d v="2024-01-16T13:28:00"/>
    <d v="2024-01-16T13:44:00"/>
    <d v="2024-01-16T15:47:00"/>
    <n v="0.69"/>
    <n v="6"/>
    <n v="9"/>
    <n v="0.36"/>
    <m/>
    <x v="1"/>
    <x v="1"/>
    <n v="7.6573523077410499E-2"/>
    <m/>
    <n v="40.999999997438863"/>
    <m/>
    <n v="199.99999999185093"/>
    <s v="الثلاثاء"/>
    <m/>
    <m/>
    <m/>
    <n v="-17.999999995809048"/>
    <n v="40.999999997438863"/>
    <n v="20.000000002328306"/>
  </r>
  <r>
    <s v="P100720"/>
    <x v="1"/>
    <s v="New Patient"/>
    <s v="Scheduled"/>
    <d v="2024-02-29T00:00:00"/>
    <d v="2024-02-29T13:00:00"/>
    <d v="2024-02-29T12:48:00"/>
    <s v="Afternoon"/>
    <d v="2024-02-29T12:52:00"/>
    <d v="2024-02-29T13:01:00"/>
    <d v="2024-02-29T14:04:00"/>
    <d v="2024-02-29T14:17:00"/>
    <d v="2024-02-29T15:44:00"/>
    <d v="2024-02-29T16:48:00"/>
    <n v="0.74"/>
    <n v="8"/>
    <n v="5"/>
    <n v="0.31"/>
    <m/>
    <x v="1"/>
    <x v="1"/>
    <n v="0.91398270140198756"/>
    <m/>
    <n v="75.99999999627471"/>
    <m/>
    <n v="239.99999999650754"/>
    <s v="الخميس"/>
    <m/>
    <m/>
    <m/>
    <n v="-11.999999997206032"/>
    <n v="75.99999999627471"/>
    <n v="13.000000000465661"/>
  </r>
  <r>
    <s v="P100729"/>
    <x v="1"/>
    <s v="Specialist Referral"/>
    <s v="Scheduled"/>
    <d v="2024-01-26T00:00:00"/>
    <d v="2024-01-26T16:00:00"/>
    <d v="2024-01-26T16:07:00"/>
    <s v="Afternoon"/>
    <d v="2024-01-26T16:11:00"/>
    <d v="2024-01-26T16:22:00"/>
    <d v="2024-01-26T18:29:00"/>
    <d v="2024-01-26T18:36:00"/>
    <d v="2024-01-26T19:08:00"/>
    <d v="2024-01-26T20:23:00"/>
    <n v="0.89"/>
    <n v="8"/>
    <n v="14"/>
    <n v="0.28999999999999998"/>
    <m/>
    <x v="1"/>
    <x v="1"/>
    <n v="0.18144863770363007"/>
    <m/>
    <n v="142.00000000186265"/>
    <m/>
    <n v="256.00000000675209"/>
    <s v="الجمعة"/>
    <m/>
    <m/>
    <m/>
    <n v="7.0000000018626451"/>
    <n v="142.00000000186265"/>
    <n v="7.0000000018626451"/>
  </r>
  <r>
    <s v="P100739"/>
    <x v="1"/>
    <s v="Urgent Care"/>
    <s v="Emergency"/>
    <d v="2024-03-24T00:00:00"/>
    <d v="2024-03-24T08:45:00"/>
    <d v="2024-03-24T08:51:00"/>
    <s v="Morning"/>
    <d v="2024-03-24T08:52:00"/>
    <d v="2024-03-24T08:54:00"/>
    <d v="2024-03-24T10:51:00"/>
    <d v="2024-03-24T11:01:00"/>
    <d v="2024-03-24T11:01:00"/>
    <d v="2024-03-24T11:11:00"/>
    <n v="0.74"/>
    <n v="6"/>
    <n v="12"/>
    <n v="0.16"/>
    <d v="1899-12-30T00:56:09"/>
    <x v="0"/>
    <x v="0"/>
    <n v="0.28859845568871512"/>
    <m/>
    <n v="119.99999999301508"/>
    <m/>
    <n v="139.99999999534339"/>
    <s v="الأحد"/>
    <m/>
    <m/>
    <m/>
    <n v="5.9999999986030161"/>
    <n v="119.99999999301508"/>
    <n v="10.000000001164153"/>
  </r>
  <r>
    <s v="P100759"/>
    <x v="1"/>
    <s v="New Patient"/>
    <s v="Scheduled"/>
    <d v="2024-03-21T00:00:00"/>
    <d v="2024-03-21T11:15:00"/>
    <d v="2024-03-21T10:46:00"/>
    <s v="Morning"/>
    <d v="2024-03-21T10:50:00"/>
    <d v="2024-03-21T10:56:00"/>
    <d v="2024-03-21T11:06:00"/>
    <d v="2024-03-21T11:25:00"/>
    <d v="2024-03-21T11:43:00"/>
    <d v="2024-03-21T11:48:00"/>
    <n v="0.44"/>
    <n v="2"/>
    <n v="9"/>
    <n v="0.33"/>
    <m/>
    <x v="1"/>
    <x v="1"/>
    <n v="0.44667698030971337"/>
    <m/>
    <n v="20.000000002328306"/>
    <m/>
    <n v="62.000000003026798"/>
    <s v="الخميس"/>
    <m/>
    <m/>
    <m/>
    <n v="-29.000000000232831"/>
    <n v="20.000000002328306"/>
    <n v="18.999999999068677"/>
  </r>
  <r>
    <s v="P100768"/>
    <x v="1"/>
    <s v="New Patient"/>
    <s v="Scheduled"/>
    <d v="2024-02-10T00:00:00"/>
    <d v="2024-02-10T16:00:00"/>
    <d v="2024-02-10T16:12:00"/>
    <s v="Afternoon"/>
    <d v="2024-02-10T16:17:00"/>
    <d v="2024-02-10T16:29:00"/>
    <d v="2024-02-10T16:44:00"/>
    <d v="2024-02-10T16:55:00"/>
    <d v="2024-02-10T16:55:00"/>
    <d v="2024-02-10T17:15:00"/>
    <n v="0.75"/>
    <n v="7"/>
    <n v="14"/>
    <n v="0.42"/>
    <m/>
    <x v="1"/>
    <x v="1"/>
    <n v="0.68102861204326159"/>
    <m/>
    <n v="31.999999999534339"/>
    <m/>
    <n v="62.999999995809048"/>
    <s v="السبت"/>
    <m/>
    <m/>
    <m/>
    <n v="12.000000007683411"/>
    <n v="31.999999999534339"/>
    <n v="10.999999993946403"/>
  </r>
  <r>
    <s v="P100779"/>
    <x v="1"/>
    <s v="Urgent Care"/>
    <s v="Walk-in"/>
    <d v="2024-01-12T00:00:00"/>
    <d v="2024-01-12T15:45:00"/>
    <d v="2024-01-12T15:44:00"/>
    <s v="Afternoon"/>
    <d v="2024-01-12T15:45:00"/>
    <d v="2024-01-12T15:52:00"/>
    <d v="2024-01-12T17:16:00"/>
    <d v="2024-01-12T17:54:00"/>
    <d v="2024-01-12T18:52:00"/>
    <d v="2024-01-12T18:54:00"/>
    <n v="0.41"/>
    <n v="3"/>
    <n v="15"/>
    <n v="0.13"/>
    <d v="1899-12-30T00:53:21"/>
    <x v="0"/>
    <x v="0"/>
    <n v="0.37718036109014041"/>
    <m/>
    <n v="92.000000006519258"/>
    <m/>
    <n v="190.00000000116415"/>
    <s v="الجمعة"/>
    <m/>
    <m/>
    <m/>
    <n v="-1.000000003259629"/>
    <n v="92.000000006519258"/>
    <n v="37.999999998137355"/>
  </r>
  <r>
    <s v="P100782"/>
    <x v="1"/>
    <s v="Follow-up"/>
    <s v="Scheduled"/>
    <d v="2024-03-04T00:00:00"/>
    <d v="2024-03-04T13:00:00"/>
    <d v="2024-03-04T12:46:00"/>
    <s v="Afternoon"/>
    <d v="2024-03-04T12:51:00"/>
    <d v="2024-03-04T12:56:00"/>
    <d v="2024-03-04T13:54:00"/>
    <d v="2024-03-04T14:10:00"/>
    <d v="2024-03-04T14:48:00"/>
    <d v="2024-03-04T14:50:00"/>
    <n v="0.4"/>
    <n v="6"/>
    <n v="10"/>
    <n v="0.23"/>
    <m/>
    <x v="1"/>
    <x v="1"/>
    <n v="0.74478271035449961"/>
    <m/>
    <n v="68.000000001629815"/>
    <m/>
    <n v="123.99999999557622"/>
    <s v="الإثنين"/>
    <m/>
    <m/>
    <m/>
    <n v="-13.999999993247911"/>
    <n v="68.000000001629815"/>
    <n v="15.999999999767169"/>
  </r>
  <r>
    <s v="P100785"/>
    <x v="1"/>
    <s v="New Patient"/>
    <s v="Scheduled"/>
    <d v="2024-02-02T00:00:00"/>
    <d v="2024-02-02T12:00:00"/>
    <d v="2024-02-02T12:10:00"/>
    <s v="Afternoon"/>
    <d v="2024-02-02T12:13:00"/>
    <d v="2024-02-02T12:16:00"/>
    <d v="2024-02-02T13:02:00"/>
    <d v="2024-02-02T13:36:00"/>
    <d v="2024-02-02T14:08:00"/>
    <d v="2024-02-02T14:17:00"/>
    <n v="0.39"/>
    <n v="4"/>
    <n v="11"/>
    <n v="0.27"/>
    <m/>
    <x v="1"/>
    <x v="1"/>
    <n v="0.82448649474732005"/>
    <m/>
    <n v="52.000000001862645"/>
    <m/>
    <n v="126.99999999487773"/>
    <s v="الجمعة"/>
    <m/>
    <m/>
    <m/>
    <n v="10.000000001164153"/>
    <n v="52.000000001862645"/>
    <n v="33.999999995576218"/>
  </r>
  <r>
    <s v="P100790"/>
    <x v="1"/>
    <s v="New Patient"/>
    <s v="Scheduled"/>
    <d v="2024-01-04T00:00:00"/>
    <d v="2024-01-04T10:30:00"/>
    <d v="2024-01-04T10:07:00"/>
    <s v="Morning"/>
    <d v="2024-01-04T10:09:00"/>
    <d v="2024-01-04T10:12:00"/>
    <d v="2024-01-04T10:27:00"/>
    <d v="2024-01-04T11:04:00"/>
    <d v="2024-01-04T11:55:00"/>
    <d v="2024-01-04T12:52:00"/>
    <n v="0.67"/>
    <n v="3"/>
    <n v="11"/>
    <n v="0.44"/>
    <m/>
    <x v="1"/>
    <x v="1"/>
    <n v="0.11490037398818376"/>
    <m/>
    <n v="20.000000002328306"/>
    <m/>
    <n v="165.00000000349246"/>
    <s v="الخميس"/>
    <m/>
    <m/>
    <m/>
    <n v="-23.000000001629815"/>
    <n v="20.000000002328306"/>
    <n v="36.999999994877726"/>
  </r>
  <r>
    <s v="P100797"/>
    <x v="1"/>
    <s v="New Patient"/>
    <s v="Scheduled"/>
    <d v="2024-01-18T00:00:00"/>
    <d v="2024-01-18T11:30:00"/>
    <d v="2024-01-18T11:13:00"/>
    <s v="Morning"/>
    <d v="2024-01-18T11:17:00"/>
    <d v="2024-01-18T11:20:00"/>
    <d v="2024-01-18T11:32:00"/>
    <d v="2024-01-18T11:50:00"/>
    <d v="2024-01-18T12:28:00"/>
    <d v="2024-01-18T14:36:00"/>
    <n v="0.51"/>
    <n v="5"/>
    <n v="9"/>
    <n v="0.43"/>
    <m/>
    <x v="1"/>
    <x v="1"/>
    <n v="0.70740293196133452"/>
    <m/>
    <n v="18.999999999068677"/>
    <m/>
    <n v="202.99999999115244"/>
    <s v="الخميس"/>
    <m/>
    <m/>
    <m/>
    <n v="-16.999999992549419"/>
    <n v="18.999999999068677"/>
    <n v="17.999999995809048"/>
  </r>
  <r>
    <s v="P100802"/>
    <x v="1"/>
    <s v="Specialist Referral"/>
    <s v="Scheduled"/>
    <d v="2024-02-06T00:00:00"/>
    <d v="2024-02-06T16:30:00"/>
    <d v="2024-02-06T16:32:00"/>
    <s v="Afternoon"/>
    <d v="2024-02-06T16:36:00"/>
    <d v="2024-02-06T16:40:00"/>
    <d v="2024-02-06T17:10:00"/>
    <d v="2024-02-06T17:40:00"/>
    <d v="2024-02-06T19:04:00"/>
    <d v="2024-02-06T19:08:00"/>
    <n v="0.51"/>
    <n v="4"/>
    <n v="13"/>
    <n v="0.15"/>
    <m/>
    <x v="1"/>
    <x v="1"/>
    <n v="0.423550412433085"/>
    <m/>
    <n v="38.000000008614734"/>
    <m/>
    <n v="156.00000000558794"/>
    <s v="الثلاثاء"/>
    <m/>
    <m/>
    <m/>
    <n v="1.9999999960418791"/>
    <n v="38.000000008614734"/>
    <n v="29.999999993015081"/>
  </r>
  <r>
    <s v="P100803"/>
    <x v="1"/>
    <s v="Specialist Referral"/>
    <s v="Scheduled"/>
    <d v="2024-03-31T00:00:00"/>
    <d v="2024-03-31T12:45:00"/>
    <d v="2024-03-31T12:53:00"/>
    <s v="Afternoon"/>
    <d v="2024-03-31T12:58:00"/>
    <d v="2024-03-31T13:04:00"/>
    <d v="2024-03-31T13:35:00"/>
    <d v="2024-03-31T14:02:00"/>
    <d v="2024-03-31T15:01:00"/>
    <d v="2024-03-31T16:03:00"/>
    <n v="0.56000000000000005"/>
    <n v="2"/>
    <n v="6"/>
    <n v="0.16"/>
    <m/>
    <x v="1"/>
    <x v="1"/>
    <n v="0.25656834241896442"/>
    <m/>
    <n v="41.999999990221113"/>
    <m/>
    <n v="189.99999999068677"/>
    <s v="الأحد"/>
    <m/>
    <m/>
    <m/>
    <n v="8.0000000051222742"/>
    <n v="41.999999990221113"/>
    <n v="27.000000004190952"/>
  </r>
  <r>
    <s v="P100809"/>
    <x v="1"/>
    <s v="Urgent Care"/>
    <s v="Walk-in"/>
    <d v="2024-02-19T00:00:00"/>
    <d v="2024-02-19T14:15:00"/>
    <d v="2024-02-19T14:24:00"/>
    <s v="Afternoon"/>
    <d v="2024-02-19T14:28:00"/>
    <d v="2024-02-19T14:34:00"/>
    <d v="2024-02-19T15:54:00"/>
    <d v="2024-02-19T16:18:00"/>
    <d v="2024-02-19T16:48:00"/>
    <d v="2024-02-19T18:19:00"/>
    <n v="0.37"/>
    <n v="7"/>
    <n v="4"/>
    <n v="0.18"/>
    <d v="1899-12-30T00:26:57"/>
    <x v="0"/>
    <x v="0"/>
    <n v="0.60457128360436185"/>
    <m/>
    <n v="90"/>
    <m/>
    <n v="235.00000000116415"/>
    <s v="الإثنين"/>
    <m/>
    <m/>
    <m/>
    <n v="8.9999999979045242"/>
    <n v="90"/>
    <n v="24.000000004889444"/>
  </r>
  <r>
    <s v="P100818"/>
    <x v="1"/>
    <s v="New Patient"/>
    <s v="Scheduled"/>
    <d v="2024-01-09T00:00:00"/>
    <d v="2024-01-09T09:45:00"/>
    <d v="2024-01-09T08:58:00"/>
    <s v="Morning"/>
    <d v="2024-01-09T09:02:00"/>
    <d v="2024-01-09T09:09:00"/>
    <d v="2024-01-09T10:51:00"/>
    <d v="2024-01-09T11:05:00"/>
    <d v="2024-01-09T11:34:00"/>
    <d v="2024-01-09T13:23:00"/>
    <n v="0.65"/>
    <n v="3"/>
    <n v="10"/>
    <n v="0.48"/>
    <m/>
    <x v="1"/>
    <x v="1"/>
    <n v="3.5731835242705845E-2"/>
    <m/>
    <n v="112.99999999115244"/>
    <m/>
    <n v="264.99999999417923"/>
    <s v="الثلاثاء"/>
    <m/>
    <m/>
    <m/>
    <n v="-46.999999996041879"/>
    <n v="112.99999999115244"/>
    <n v="14.00000000372529"/>
  </r>
  <r>
    <s v="P100825"/>
    <x v="1"/>
    <s v="Follow-up"/>
    <s v="Scheduled"/>
    <d v="2024-01-18T00:00:00"/>
    <d v="2024-01-18T12:15:00"/>
    <d v="2024-01-18T11:30:00"/>
    <s v="Morning"/>
    <d v="2024-01-18T11:35:00"/>
    <d v="2024-01-18T11:36:00"/>
    <d v="2024-01-18T13:04:00"/>
    <d v="2024-01-18T13:23:00"/>
    <d v="2024-01-18T15:25:00"/>
    <d v="2024-01-18T17:16:00"/>
    <n v="0.86"/>
    <n v="2"/>
    <n v="10"/>
    <n v="0.39"/>
    <m/>
    <x v="1"/>
    <x v="1"/>
    <n v="0.26645926641011841"/>
    <m/>
    <n v="94.000000002561137"/>
    <m/>
    <n v="346.00000000675209"/>
    <s v="الخميس"/>
    <m/>
    <m/>
    <m/>
    <n v="-45"/>
    <n v="94.000000002561137"/>
    <n v="18.999999999068677"/>
  </r>
  <r>
    <s v="P100839"/>
    <x v="1"/>
    <s v="New Patient"/>
    <s v="Walk-in"/>
    <d v="2024-01-02T00:00:00"/>
    <d v="2024-01-02T12:45:00"/>
    <d v="2024-01-02T12:31:00"/>
    <s v="Afternoon"/>
    <d v="2024-01-02T12:35:00"/>
    <d v="2024-01-02T12:40:00"/>
    <d v="2024-01-02T13:30:00"/>
    <d v="2024-01-02T14:03:00"/>
    <d v="2024-01-02T15:07:00"/>
    <d v="2024-01-02T15:24:00"/>
    <n v="0.38"/>
    <n v="7"/>
    <n v="3"/>
    <n v="0.15"/>
    <d v="1899-12-30T00:37:48"/>
    <x v="0"/>
    <x v="0"/>
    <n v="0.92217916031770075"/>
    <m/>
    <n v="59.00000000372529"/>
    <m/>
    <n v="173.00000000861473"/>
    <s v="الثلاثاء"/>
    <m/>
    <m/>
    <m/>
    <n v="-14.00000000372529"/>
    <n v="59.00000000372529"/>
    <n v="33.000000002793968"/>
  </r>
  <r>
    <s v="P100864"/>
    <x v="1"/>
    <s v="Urgent Care"/>
    <s v="Scheduled"/>
    <d v="2024-03-05T00:00:00"/>
    <d v="2024-03-05T10:30:00"/>
    <d v="2024-03-05T10:23:00"/>
    <s v="Morning"/>
    <d v="2024-03-05T10:27:00"/>
    <d v="2024-03-05T10:34:00"/>
    <d v="2024-03-05T12:06:00"/>
    <d v="2024-03-05T12:31:00"/>
    <d v="2024-03-05T13:32:00"/>
    <d v="2024-03-05T14:13:00"/>
    <n v="0.5"/>
    <n v="8"/>
    <n v="3"/>
    <n v="0.13"/>
    <m/>
    <x v="1"/>
    <x v="1"/>
    <n v="0.15966450193965742"/>
    <m/>
    <n v="103.00000000046566"/>
    <m/>
    <n v="230.00000000582077"/>
    <s v="الثلاثاء"/>
    <m/>
    <m/>
    <m/>
    <n v="-7.0000000018626451"/>
    <n v="103.00000000046566"/>
    <n v="24.999999997671694"/>
  </r>
  <r>
    <s v="P100877"/>
    <x v="1"/>
    <s v="New Patient"/>
    <s v="Scheduled"/>
    <d v="2024-01-18T00:00:00"/>
    <d v="2024-01-18T14:15:00"/>
    <d v="2024-01-18T13:50:00"/>
    <s v="Afternoon"/>
    <d v="2024-01-18T13:54:00"/>
    <d v="2024-01-18T14:00:00"/>
    <d v="2024-01-18T14:02:00"/>
    <d v="2024-01-18T14:10:00"/>
    <d v="2024-01-18T14:10:00"/>
    <d v="2024-01-18T14:24:00"/>
    <n v="0.35"/>
    <n v="7"/>
    <n v="9"/>
    <n v="0.22"/>
    <m/>
    <x v="1"/>
    <x v="1"/>
    <n v="7.1953523683243592E-4"/>
    <m/>
    <n v="11.999999997206032"/>
    <m/>
    <n v="33.999999995576218"/>
    <s v="الخميس"/>
    <m/>
    <m/>
    <m/>
    <n v="-24.999999997671694"/>
    <n v="11.999999997206032"/>
    <n v="8.0000000051222742"/>
  </r>
  <r>
    <s v="P100879"/>
    <x v="1"/>
    <s v="Specialist Referral"/>
    <s v="Walk-in"/>
    <d v="2024-02-18T00:00:00"/>
    <d v="2024-02-18T08:15:00"/>
    <d v="2024-02-18T08:08:00"/>
    <s v="Morning"/>
    <d v="2024-02-18T08:11:00"/>
    <d v="2024-02-18T08:13:00"/>
    <d v="2024-02-18T08:23:00"/>
    <d v="2024-02-18T09:00:00"/>
    <d v="2024-02-18T10:26:00"/>
    <d v="2024-02-18T12:10:00"/>
    <n v="0.43"/>
    <n v="3"/>
    <n v="11"/>
    <n v="0.24"/>
    <d v="1899-12-30T00:12:47"/>
    <x v="0"/>
    <x v="0"/>
    <n v="0.10654828208951006"/>
    <m/>
    <n v="15.000000006984919"/>
    <m/>
    <n v="242.0000000030268"/>
    <s v="الأحد"/>
    <m/>
    <m/>
    <m/>
    <n v="-7.0000000018626451"/>
    <n v="15.000000006984919"/>
    <n v="36.999999994877726"/>
  </r>
  <r>
    <s v="P100883"/>
    <x v="1"/>
    <s v="Follow-up"/>
    <s v="Emergency"/>
    <d v="2024-01-02T00:00:00"/>
    <d v="2024-01-02T11:00:00"/>
    <d v="2024-01-02T10:41:00"/>
    <s v="Morning"/>
    <d v="2024-01-02T10:44:00"/>
    <d v="2024-01-02T10:47:00"/>
    <d v="2024-01-02T11:16:00"/>
    <d v="2024-01-02T11:57:00"/>
    <d v="2024-01-02T12:58:00"/>
    <d v="2024-01-02T13:03:00"/>
    <n v="0.72"/>
    <n v="7"/>
    <n v="3"/>
    <n v="0.22"/>
    <d v="1899-12-30T00:46:20"/>
    <x v="0"/>
    <x v="0"/>
    <n v="0.36145713302072202"/>
    <m/>
    <n v="34.999999998835847"/>
    <m/>
    <n v="141.99999999138527"/>
    <s v="الثلاثاء"/>
    <m/>
    <m/>
    <m/>
    <n v="-18.999999999068677"/>
    <n v="34.999999998835847"/>
    <n v="40.999999997438863"/>
  </r>
  <r>
    <s v="P100910"/>
    <x v="1"/>
    <s v="Urgent Care"/>
    <s v="Walk-in"/>
    <d v="2024-01-13T00:00:00"/>
    <d v="2024-01-13T12:00:00"/>
    <d v="2024-01-13T11:39:00"/>
    <s v="Morning"/>
    <d v="2024-01-13T11:41:00"/>
    <d v="2024-01-13T11:48:00"/>
    <d v="2024-01-13T12:11:00"/>
    <d v="2024-01-13T12:38:00"/>
    <d v="2024-01-13T13:15:00"/>
    <d v="2024-01-13T14:35:00"/>
    <n v="0.46"/>
    <n v="3"/>
    <n v="13"/>
    <n v="0.3"/>
    <d v="1899-12-30T00:46:14"/>
    <x v="0"/>
    <x v="0"/>
    <n v="0.36982250595618005"/>
    <m/>
    <n v="31.999999999534339"/>
    <m/>
    <n v="175.99999999743886"/>
    <s v="السبت"/>
    <m/>
    <m/>
    <m/>
    <n v="-20.999999995110556"/>
    <n v="31.999999999534339"/>
    <n v="26.999999993713573"/>
  </r>
  <r>
    <s v="P100920"/>
    <x v="1"/>
    <s v="Urgent Care"/>
    <s v="Scheduled"/>
    <d v="2024-01-28T00:00:00"/>
    <d v="2024-01-28T10:15:00"/>
    <d v="2024-01-28T10:13:00"/>
    <s v="Morning"/>
    <d v="2024-01-28T10:15:00"/>
    <d v="2024-01-28T10:21:00"/>
    <d v="2024-01-28T11:00:00"/>
    <d v="2024-01-28T11:28:00"/>
    <d v="2024-01-28T13:09:00"/>
    <d v="2024-01-28T15:10:00"/>
    <n v="0.68"/>
    <n v="6"/>
    <n v="5"/>
    <n v="0.44"/>
    <m/>
    <x v="1"/>
    <x v="1"/>
    <n v="0.63275373431683146"/>
    <m/>
    <n v="47.000000006519258"/>
    <m/>
    <n v="297.00000000419095"/>
    <s v="الأحد"/>
    <m/>
    <m/>
    <m/>
    <n v="-2.000000006519258"/>
    <n v="47.000000006519258"/>
    <n v="27.999999996973202"/>
  </r>
  <r>
    <s v="P100922"/>
    <x v="1"/>
    <s v="Follow-up"/>
    <s v="Walk-in"/>
    <d v="2024-02-10T00:00:00"/>
    <d v="2024-02-10T12:45:00"/>
    <d v="2024-02-10T12:54:00"/>
    <s v="Afternoon"/>
    <d v="2024-02-10T12:56:00"/>
    <d v="2024-02-10T13:05:00"/>
    <d v="2024-02-10T14:54:00"/>
    <d v="2024-02-10T15:12:00"/>
    <d v="2024-02-10T15:49:00"/>
    <d v="2024-02-10T17:19:00"/>
    <n v="0.83"/>
    <n v="8"/>
    <n v="7"/>
    <n v="0.38"/>
    <d v="1899-12-30T00:59:52"/>
    <x v="0"/>
    <x v="0"/>
    <n v="0.88111772232792207"/>
    <m/>
    <n v="120.00000000349246"/>
    <m/>
    <n v="265.00000000465661"/>
    <s v="السبت"/>
    <m/>
    <m/>
    <m/>
    <n v="8.9999999979045242"/>
    <n v="120.00000000349246"/>
    <n v="17.999999995809048"/>
  </r>
  <r>
    <s v="P100932"/>
    <x v="1"/>
    <s v="Specialist Referral"/>
    <s v="Scheduled"/>
    <d v="2024-03-19T00:00:00"/>
    <d v="2024-03-19T16:00:00"/>
    <d v="2024-03-19T15:57:00"/>
    <s v="Afternoon"/>
    <d v="2024-03-19T16:02:00"/>
    <d v="2024-03-19T16:12:00"/>
    <d v="2024-03-19T17:22:00"/>
    <d v="2024-03-19T17:40:00"/>
    <d v="2024-03-19T18:11:00"/>
    <d v="2024-03-19T18:15:00"/>
    <n v="0.43"/>
    <n v="4"/>
    <n v="9"/>
    <n v="0.41"/>
    <m/>
    <x v="1"/>
    <x v="1"/>
    <n v="0.81247296437118144"/>
    <m/>
    <n v="85.000000004656613"/>
    <m/>
    <n v="137.99999999930151"/>
    <s v="الثلاثاء"/>
    <m/>
    <m/>
    <m/>
    <n v="-2.9999999993015081"/>
    <n v="85.000000004656613"/>
    <n v="17.999999995809048"/>
  </r>
  <r>
    <s v="P100933"/>
    <x v="1"/>
    <s v="Urgent Care"/>
    <s v="Walk-in"/>
    <d v="2024-02-23T00:00:00"/>
    <d v="2024-02-23T15:15:00"/>
    <d v="2024-02-23T15:07:00"/>
    <s v="Afternoon"/>
    <d v="2024-02-23T15:11:00"/>
    <d v="2024-02-23T15:20:00"/>
    <d v="2024-02-23T16:54:00"/>
    <d v="2024-02-23T17:14:00"/>
    <d v="2024-02-23T17:41:00"/>
    <d v="2024-02-23T18:40:00"/>
    <n v="0.81"/>
    <n v="6"/>
    <n v="15"/>
    <n v="0.26"/>
    <d v="1899-12-30T00:16:24"/>
    <x v="0"/>
    <x v="0"/>
    <n v="0.62224022673849755"/>
    <m/>
    <n v="107.0000000030268"/>
    <m/>
    <n v="213.00000000279397"/>
    <s v="الجمعة"/>
    <m/>
    <m/>
    <m/>
    <n v="-7.9999999946448952"/>
    <n v="107.0000000030268"/>
    <n v="19.999999991850927"/>
  </r>
  <r>
    <s v="P100944"/>
    <x v="1"/>
    <s v="Urgent Care"/>
    <s v="Scheduled"/>
    <d v="2024-03-19T00:00:00"/>
    <d v="2024-03-19T08:45:00"/>
    <d v="2024-03-19T08:03:00"/>
    <s v="Morning"/>
    <d v="2024-03-19T08:06:00"/>
    <d v="2024-03-19T08:15:00"/>
    <d v="2024-03-19T08:35:00"/>
    <d v="2024-03-19T08:57:00"/>
    <d v="2024-03-19T10:23:00"/>
    <d v="2024-03-19T11:11:00"/>
    <n v="0.8"/>
    <n v="3"/>
    <n v="3"/>
    <n v="0.13"/>
    <m/>
    <x v="1"/>
    <x v="1"/>
    <n v="7.386123754814522E-2"/>
    <m/>
    <n v="31.999999999534339"/>
    <m/>
    <n v="187.9999999946449"/>
    <s v="الثلاثاء"/>
    <m/>
    <m/>
    <m/>
    <n v="-42.000000000698492"/>
    <n v="31.999999999534339"/>
    <n v="21.999999998370185"/>
  </r>
  <r>
    <s v="P100951"/>
    <x v="1"/>
    <s v="Urgent Care"/>
    <s v="Walk-in"/>
    <d v="2024-01-30T00:00:00"/>
    <d v="2024-01-30T16:15:00"/>
    <d v="2024-01-30T15:59:00"/>
    <s v="Afternoon"/>
    <d v="2024-01-30T16:02:00"/>
    <d v="2024-01-30T16:07:00"/>
    <d v="2024-01-30T17:48:00"/>
    <d v="2024-01-30T18:02:00"/>
    <d v="2024-01-30T18:40:00"/>
    <d v="2024-01-30T18:42:00"/>
    <n v="0.75"/>
    <n v="8"/>
    <n v="5"/>
    <n v="0.24"/>
    <d v="1899-12-30T00:03:49"/>
    <x v="0"/>
    <x v="0"/>
    <n v="0.36125689101000569"/>
    <m/>
    <n v="108.99999999906868"/>
    <m/>
    <n v="162.9999999969732"/>
    <s v="الثلاثاء"/>
    <m/>
    <m/>
    <m/>
    <n v="-15.999999999767169"/>
    <n v="108.99999999906868"/>
    <n v="13.999999993247911"/>
  </r>
  <r>
    <s v="P100955"/>
    <x v="1"/>
    <s v="New Patient"/>
    <s v="Scheduled"/>
    <d v="2024-02-17T00:00:00"/>
    <d v="2024-02-17T15:45:00"/>
    <d v="2024-02-17T15:18:00"/>
    <s v="Afternoon"/>
    <d v="2024-02-17T15:21:00"/>
    <d v="2024-02-17T15:27:00"/>
    <d v="2024-02-17T18:01:00"/>
    <d v="2024-02-17T18:11:00"/>
    <d v="2024-02-17T18:37:00"/>
    <d v="2024-02-17T20:42:00"/>
    <n v="0.76"/>
    <n v="7"/>
    <n v="8"/>
    <n v="0.33"/>
    <m/>
    <x v="1"/>
    <x v="1"/>
    <n v="0.97107383675087056"/>
    <m/>
    <n v="163.00000000745058"/>
    <m/>
    <n v="324.0000000083819"/>
    <s v="السبت"/>
    <m/>
    <m/>
    <m/>
    <n v="-27.000000004190952"/>
    <n v="163.00000000745058"/>
    <n v="10.000000001164153"/>
  </r>
  <r>
    <s v="P100956"/>
    <x v="1"/>
    <s v="Specialist Referral"/>
    <s v="Scheduled"/>
    <d v="2024-03-15T00:00:00"/>
    <d v="2024-03-15T13:00:00"/>
    <d v="2024-03-15T12:50:00"/>
    <s v="Afternoon"/>
    <d v="2024-03-15T12:51:00"/>
    <d v="2024-03-15T13:10:00"/>
    <d v="2024-03-15T13:42:00"/>
    <d v="2024-03-15T14:02:00"/>
    <d v="2024-03-15T14:02:00"/>
    <d v="2024-03-15T14:09:00"/>
    <n v="0.46"/>
    <n v="2"/>
    <n v="4"/>
    <n v="0.22"/>
    <m/>
    <x v="1"/>
    <x v="1"/>
    <n v="0.76553979083689327"/>
    <m/>
    <n v="52.000000001862645"/>
    <m/>
    <n v="79.000000006053597"/>
    <s v="الجمعة"/>
    <m/>
    <m/>
    <m/>
    <n v="-10.000000001164153"/>
    <n v="52.000000001862645"/>
    <n v="20.000000002328306"/>
  </r>
  <r>
    <s v="P100982"/>
    <x v="1"/>
    <s v="Specialist Referral"/>
    <s v="Scheduled"/>
    <d v="2024-03-21T00:00:00"/>
    <d v="2024-03-21T16:00:00"/>
    <d v="2024-03-21T15:57:00"/>
    <s v="Afternoon"/>
    <d v="2024-03-21T16:01:00"/>
    <d v="2024-03-21T16:06:00"/>
    <d v="2024-03-21T17:11:00"/>
    <d v="2024-03-21T17:24:00"/>
    <d v="2024-03-21T17:24:00"/>
    <d v="2024-03-21T17:36:00"/>
    <n v="0.6"/>
    <n v="6"/>
    <n v="7"/>
    <n v="0.17"/>
    <m/>
    <x v="1"/>
    <x v="1"/>
    <n v="0.60076561693167541"/>
    <m/>
    <n v="74.000000000232831"/>
    <m/>
    <n v="98.999999997904524"/>
    <s v="الخميس"/>
    <m/>
    <m/>
    <m/>
    <n v="-2.9999999993015081"/>
    <n v="74.000000000232831"/>
    <n v="13.000000000465661"/>
  </r>
  <r>
    <s v="P100994"/>
    <x v="1"/>
    <s v="Urgent Care"/>
    <s v="Scheduled"/>
    <d v="2024-01-25T00:00:00"/>
    <d v="2024-01-25T13:45:00"/>
    <d v="2024-01-25T13:32:00"/>
    <s v="Afternoon"/>
    <d v="2024-01-25T13:36:00"/>
    <d v="2024-01-25T13:43:00"/>
    <d v="2024-01-25T16:05:00"/>
    <d v="2024-01-25T16:18:00"/>
    <d v="2024-01-25T17:42:00"/>
    <d v="2024-01-25T18:00:00"/>
    <n v="0.47"/>
    <n v="6"/>
    <n v="4"/>
    <n v="0.3"/>
    <m/>
    <x v="1"/>
    <x v="1"/>
    <n v="0.71634711849484123"/>
    <m/>
    <n v="153.00000000628643"/>
    <m/>
    <n v="268.00000000395812"/>
    <s v="الخميس"/>
    <m/>
    <m/>
    <m/>
    <n v="-13.000000000465661"/>
    <n v="153.00000000628643"/>
    <n v="13.000000000465661"/>
  </r>
  <r>
    <s v="P100011"/>
    <x v="2"/>
    <s v="Specialist Referral"/>
    <s v="Scheduled"/>
    <d v="2024-02-27T00:00:00"/>
    <d v="2024-02-27T12:30:00"/>
    <d v="2024-02-27T12:26:00"/>
    <s v="Afternoon"/>
    <d v="2024-02-27T12:29:00"/>
    <d v="2024-02-27T12:42:00"/>
    <d v="2024-02-27T15:08:00"/>
    <d v="2024-02-27T15:37:00"/>
    <d v="2024-02-27T17:47:00"/>
    <d v="2024-02-27T19:09:00"/>
    <n v="0.77"/>
    <n v="4"/>
    <n v="7"/>
    <n v="0.38"/>
    <m/>
    <x v="1"/>
    <x v="1"/>
    <n v="0.56345659207690191"/>
    <m/>
    <n v="162.00000000419095"/>
    <m/>
    <n v="403.00000000395812"/>
    <s v="الثلاثاء"/>
    <m/>
    <m/>
    <m/>
    <n v="-4.0000000025611371"/>
    <n v="162.00000000419095"/>
    <n v="28.999999989755452"/>
  </r>
  <r>
    <s v="P100003"/>
    <x v="2"/>
    <s v="Urgent Care"/>
    <s v="Emergency"/>
    <d v="2024-03-27T00:00:00"/>
    <d v="2024-03-27T11:00:00"/>
    <d v="2024-03-27T10:59:00"/>
    <s v="Morning"/>
    <d v="2024-03-27T11:02:00"/>
    <d v="2024-03-27T11:11:00"/>
    <d v="2024-03-27T11:18:00"/>
    <d v="2024-03-27T11:23:00"/>
    <d v="2024-03-27T11:23:00"/>
    <d v="2024-03-27T11:37:00"/>
    <n v="0.41"/>
    <n v="5"/>
    <n v="4"/>
    <n v="0.36"/>
    <d v="1899-12-30T00:05:07"/>
    <x v="0"/>
    <x v="0"/>
    <n v="0.21720385467938363"/>
    <m/>
    <n v="18.999999999068677"/>
    <m/>
    <n v="37.999999998137355"/>
    <s v="الأربعاء"/>
    <m/>
    <m/>
    <m/>
    <n v="-1.000000003259629"/>
    <n v="18.999999999068677"/>
    <n v="5.0000000058207661"/>
  </r>
  <r>
    <s v="P100020"/>
    <x v="2"/>
    <s v="New Patient"/>
    <s v="Scheduled"/>
    <d v="2024-01-10T00:00:00"/>
    <d v="2024-01-10T10:00:00"/>
    <d v="2024-01-10T09:25:00"/>
    <s v="Morning"/>
    <d v="2024-01-10T09:26:00"/>
    <d v="2024-01-10T09:46:00"/>
    <d v="2024-01-10T11:14:00"/>
    <d v="2024-01-10T11:30:00"/>
    <d v="2024-01-10T14:11:00"/>
    <d v="2024-01-10T15:47:00"/>
    <n v="0.68"/>
    <n v="6"/>
    <n v="13"/>
    <n v="0.38"/>
    <m/>
    <x v="1"/>
    <x v="1"/>
    <n v="0.25586072364946477"/>
    <m/>
    <n v="108.99999999906868"/>
    <m/>
    <n v="381.99999999837019"/>
    <s v="الأربعاء"/>
    <m/>
    <m/>
    <m/>
    <n v="-34.999999998835847"/>
    <n v="108.99999999906868"/>
    <n v="15.999999999767169"/>
  </r>
  <r>
    <s v="P100034"/>
    <x v="2"/>
    <s v="Specialist Referral"/>
    <s v="Scheduled"/>
    <d v="2024-01-15T00:00:00"/>
    <d v="2024-01-15T16:45:00"/>
    <d v="2024-01-15T16:55:00"/>
    <s v="Afternoon"/>
    <d v="2024-01-15T16:59:00"/>
    <d v="2024-01-15T17:21:00"/>
    <d v="2024-01-15T17:43:00"/>
    <d v="2024-01-15T17:56:00"/>
    <d v="2024-01-15T17:56:00"/>
    <d v="2024-01-15T19:45:00"/>
    <n v="0.6"/>
    <n v="7"/>
    <n v="6"/>
    <n v="0.11"/>
    <m/>
    <x v="1"/>
    <x v="1"/>
    <n v="0.85328276424472582"/>
    <m/>
    <n v="47.999999999301508"/>
    <m/>
    <n v="169.99999999883585"/>
    <s v="الإثنين"/>
    <m/>
    <m/>
    <m/>
    <n v="10.000000001164153"/>
    <n v="47.999999999301508"/>
    <n v="13.000000000465661"/>
  </r>
  <r>
    <s v="P100037"/>
    <x v="2"/>
    <s v="Follow-up"/>
    <s v="Scheduled"/>
    <d v="2024-01-08T00:00:00"/>
    <d v="2024-01-08T14:15:00"/>
    <d v="2024-01-08T14:18:00"/>
    <s v="Afternoon"/>
    <d v="2024-01-08T14:19:00"/>
    <d v="2024-01-08T14:23:00"/>
    <d v="2024-01-08T15:06:00"/>
    <d v="2024-01-08T15:22:00"/>
    <d v="2024-01-08T15:22:00"/>
    <d v="2024-01-08T16:13:00"/>
    <n v="0.56000000000000005"/>
    <n v="8"/>
    <n v="15"/>
    <n v="0.11"/>
    <m/>
    <x v="1"/>
    <x v="1"/>
    <n v="0.32804542423625149"/>
    <m/>
    <n v="47.999999999301508"/>
    <m/>
    <n v="114.99999999767169"/>
    <s v="الإثنين"/>
    <m/>
    <m/>
    <m/>
    <n v="2.9999999993015081"/>
    <n v="47.999999999301508"/>
    <n v="15.999999999767169"/>
  </r>
  <r>
    <s v="P100040"/>
    <x v="2"/>
    <s v="Urgent Care"/>
    <s v="Scheduled"/>
    <d v="2024-02-11T00:00:00"/>
    <d v="2024-02-11T14:45:00"/>
    <d v="2024-02-11T14:40:00"/>
    <s v="Afternoon"/>
    <d v="2024-02-11T14:42:00"/>
    <d v="2024-02-11T14:52:00"/>
    <d v="2024-02-11T15:13:00"/>
    <d v="2024-02-11T15:46:00"/>
    <d v="2024-02-11T17:09:00"/>
    <d v="2024-02-11T17:24:00"/>
    <n v="0.48"/>
    <n v="7"/>
    <n v="6"/>
    <n v="0.18"/>
    <m/>
    <x v="1"/>
    <x v="1"/>
    <n v="0.23894321606499569"/>
    <m/>
    <n v="33.000000002793968"/>
    <m/>
    <n v="164.00000000023283"/>
    <s v="الأحد"/>
    <m/>
    <m/>
    <m/>
    <n v="-5.0000000058207661"/>
    <n v="33.000000002793968"/>
    <n v="33.000000002793968"/>
  </r>
  <r>
    <s v="P100058"/>
    <x v="2"/>
    <s v="Specialist Referral"/>
    <s v="Emergency"/>
    <d v="2024-01-29T00:00:00"/>
    <d v="2024-01-29T09:45:00"/>
    <d v="2024-01-29T09:51:00"/>
    <s v="Morning"/>
    <d v="2024-01-29T09:54:00"/>
    <d v="2024-01-29T09:55:00"/>
    <d v="2024-01-29T11:50:00"/>
    <d v="2024-01-29T11:55:00"/>
    <d v="2024-01-29T12:45:00"/>
    <d v="2024-01-29T13:41:00"/>
    <n v="0.48"/>
    <n v="5"/>
    <n v="12"/>
    <n v="0.28000000000000003"/>
    <d v="1899-12-30T00:01:34"/>
    <x v="0"/>
    <x v="0"/>
    <n v="0.11569479234417235"/>
    <m/>
    <n v="119.00000000023283"/>
    <m/>
    <n v="230.00000000582077"/>
    <s v="الإثنين"/>
    <m/>
    <m/>
    <m/>
    <n v="5.9999999986030161"/>
    <n v="119.00000000023283"/>
    <n v="5.0000000058207661"/>
  </r>
  <r>
    <s v="P100064"/>
    <x v="2"/>
    <s v="Urgent Care"/>
    <s v="Scheduled"/>
    <d v="2024-03-15T00:00:00"/>
    <d v="2024-03-15T10:00:00"/>
    <d v="2024-03-15T10:08:00"/>
    <s v="Morning"/>
    <d v="2024-03-15T10:10:00"/>
    <d v="2024-03-15T10:29:00"/>
    <d v="2024-03-15T11:42:00"/>
    <d v="2024-03-15T11:48:00"/>
    <d v="2024-03-15T11:48:00"/>
    <d v="2024-03-15T11:57:00"/>
    <n v="0.61"/>
    <n v="7"/>
    <n v="9"/>
    <n v="0.43"/>
    <m/>
    <x v="1"/>
    <x v="1"/>
    <n v="0.39137240817177033"/>
    <m/>
    <n v="94.000000002561137"/>
    <m/>
    <n v="108.99999999906868"/>
    <s v="الجمعة"/>
    <m/>
    <m/>
    <m/>
    <n v="8.0000000051222742"/>
    <n v="94.000000002561137"/>
    <n v="5.9999999986030161"/>
  </r>
  <r>
    <s v="P100071"/>
    <x v="2"/>
    <s v="Follow-up"/>
    <s v="Scheduled"/>
    <d v="2024-01-22T00:00:00"/>
    <d v="2024-01-22T16:00:00"/>
    <d v="2024-01-22T15:48:00"/>
    <s v="Afternoon"/>
    <d v="2024-01-22T15:50:00"/>
    <d v="2024-01-22T15:52:00"/>
    <d v="2024-01-22T16:24:00"/>
    <d v="2024-01-22T16:54:00"/>
    <d v="2024-01-22T17:12:00"/>
    <d v="2024-01-22T17:22:00"/>
    <n v="0.73"/>
    <n v="3"/>
    <n v="11"/>
    <n v="0.21"/>
    <m/>
    <x v="1"/>
    <x v="1"/>
    <n v="9.5001971881717218E-2"/>
    <m/>
    <n v="36.000000002095476"/>
    <m/>
    <n v="94.000000002561137"/>
    <s v="الإثنين"/>
    <m/>
    <m/>
    <m/>
    <n v="-11.999999997206032"/>
    <n v="36.000000002095476"/>
    <n v="30.00000000349246"/>
  </r>
  <r>
    <s v="P100100"/>
    <x v="2"/>
    <s v="New Patient"/>
    <s v="Scheduled"/>
    <d v="2024-01-13T00:00:00"/>
    <d v="2024-01-13T14:15:00"/>
    <d v="2024-01-13T13:53:00"/>
    <s v="Afternoon"/>
    <d v="2024-01-13T13:54:00"/>
    <d v="2024-01-13T14:08:00"/>
    <d v="2024-01-13T15:17:00"/>
    <d v="2024-01-13T15:57:00"/>
    <d v="2024-01-13T17:08:00"/>
    <d v="2024-01-13T17:17:00"/>
    <n v="0.46"/>
    <n v="2"/>
    <n v="4"/>
    <n v="0.21"/>
    <m/>
    <x v="1"/>
    <x v="1"/>
    <n v="0.22289274506863299"/>
    <m/>
    <n v="84.000000001396984"/>
    <m/>
    <n v="203.99999999441206"/>
    <s v="السبت"/>
    <m/>
    <m/>
    <m/>
    <n v="-21.999999998370185"/>
    <n v="84.000000001396984"/>
    <n v="39.999999994179234"/>
  </r>
  <r>
    <s v="P100104"/>
    <x v="2"/>
    <s v="Urgent Care"/>
    <s v="Scheduled"/>
    <d v="2024-01-30T00:00:00"/>
    <d v="2024-01-30T13:00:00"/>
    <d v="2024-01-30T12:40:00"/>
    <s v="Afternoon"/>
    <d v="2024-01-30T12:43:00"/>
    <d v="2024-01-30T12:48:00"/>
    <d v="2024-01-30T17:08:00"/>
    <d v="2024-01-30T17:30:00"/>
    <d v="2024-01-30T18:22:00"/>
    <d v="2024-01-30T18:27:00"/>
    <n v="0.82"/>
    <n v="3"/>
    <n v="6"/>
    <n v="0.13"/>
    <m/>
    <x v="1"/>
    <x v="1"/>
    <n v="0.1282419576799938"/>
    <m/>
    <n v="267.99999999348074"/>
    <m/>
    <n v="346.99999999953434"/>
    <s v="الثلاثاء"/>
    <m/>
    <m/>
    <m/>
    <n v="-19.999999991850927"/>
    <n v="267.99999999348074"/>
    <n v="21.999999998370185"/>
  </r>
  <r>
    <s v="P100105"/>
    <x v="2"/>
    <s v="Specialist Referral"/>
    <s v="Walk-in"/>
    <d v="2024-02-17T00:00:00"/>
    <d v="2024-02-17T09:15:00"/>
    <d v="2024-02-17T08:52:00"/>
    <s v="Morning"/>
    <d v="2024-02-17T08:54:00"/>
    <d v="2024-02-17T08:59:00"/>
    <d v="2024-02-17T11:03:00"/>
    <d v="2024-02-17T11:29:00"/>
    <d v="2024-02-17T12:41:00"/>
    <d v="2024-02-17T12:57:00"/>
    <n v="0.77"/>
    <n v="8"/>
    <n v="7"/>
    <n v="0.18"/>
    <d v="1899-12-30T00:58:22"/>
    <x v="0"/>
    <x v="0"/>
    <n v="0.37774482248562358"/>
    <m/>
    <n v="131.00000000791624"/>
    <m/>
    <n v="245.00000000232831"/>
    <s v="السبت"/>
    <m/>
    <m/>
    <m/>
    <n v="-23.000000001629815"/>
    <n v="131.00000000791624"/>
    <n v="26.000000000931323"/>
  </r>
  <r>
    <s v="P100107"/>
    <x v="2"/>
    <s v="Follow-up"/>
    <s v="Scheduled"/>
    <d v="2024-03-16T00:00:00"/>
    <d v="2024-03-16T11:00:00"/>
    <d v="2024-03-16T10:54:00"/>
    <s v="Morning"/>
    <d v="2024-03-16T10:56:00"/>
    <d v="2024-03-16T11:05:00"/>
    <d v="2024-03-16T11:07:00"/>
    <d v="2024-03-16T11:51:00"/>
    <d v="2024-03-16T12:06:00"/>
    <d v="2024-03-16T12:20:00"/>
    <n v="0.84"/>
    <n v="6"/>
    <n v="11"/>
    <n v="0.35"/>
    <m/>
    <x v="1"/>
    <x v="1"/>
    <n v="0.75219676946582792"/>
    <m/>
    <n v="12.999999989988282"/>
    <m/>
    <n v="85.999999997438863"/>
    <s v="السبت"/>
    <m/>
    <m/>
    <m/>
    <n v="-5.9999999986030161"/>
    <n v="12.999999989988282"/>
    <n v="44.00000000721775"/>
  </r>
  <r>
    <s v="P100110"/>
    <x v="2"/>
    <s v="New Patient"/>
    <s v="Scheduled"/>
    <d v="2024-03-18T00:00:00"/>
    <d v="2024-03-18T10:00:00"/>
    <d v="2024-03-18T09:54:00"/>
    <s v="Morning"/>
    <d v="2024-03-18T09:59:00"/>
    <d v="2024-03-18T10:09:00"/>
    <d v="2024-03-18T11:52:00"/>
    <d v="2024-03-18T12:11:00"/>
    <d v="2024-03-18T12:46:00"/>
    <d v="2024-03-18T14:33:00"/>
    <n v="0.6"/>
    <n v="2"/>
    <n v="12"/>
    <n v="0.38"/>
    <m/>
    <x v="1"/>
    <x v="1"/>
    <n v="0.3685466965463311"/>
    <m/>
    <n v="117.9999999969732"/>
    <m/>
    <n v="278.99999999790452"/>
    <s v="الإثنين"/>
    <m/>
    <m/>
    <m/>
    <n v="-5.9999999986030161"/>
    <n v="117.9999999969732"/>
    <n v="19.000000009546056"/>
  </r>
  <r>
    <s v="P100130"/>
    <x v="2"/>
    <s v="New Patient"/>
    <s v="Scheduled"/>
    <d v="2024-03-22T00:00:00"/>
    <d v="2024-03-22T08:45:00"/>
    <d v="2024-03-22T08:41:00"/>
    <s v="Morning"/>
    <d v="2024-03-22T08:42:00"/>
    <d v="2024-03-22T08:58:00"/>
    <d v="2024-03-22T10:38:00"/>
    <d v="2024-03-22T11:03:00"/>
    <d v="2024-03-22T12:53:00"/>
    <d v="2024-03-22T13:56:00"/>
    <n v="0.36"/>
    <n v="6"/>
    <n v="8"/>
    <n v="0.31"/>
    <m/>
    <x v="1"/>
    <x v="1"/>
    <n v="0.41464494280108477"/>
    <m/>
    <n v="117.00000000419095"/>
    <m/>
    <n v="315"/>
    <s v="الجمعة"/>
    <m/>
    <m/>
    <m/>
    <n v="-4.0000000025611371"/>
    <n v="117.00000000419095"/>
    <n v="24.999999997671694"/>
  </r>
  <r>
    <s v="P100137"/>
    <x v="2"/>
    <s v="Specialist Referral"/>
    <s v="Scheduled"/>
    <d v="2024-01-08T00:00:00"/>
    <d v="2024-01-08T12:45:00"/>
    <d v="2024-01-08T12:40:00"/>
    <s v="Afternoon"/>
    <d v="2024-01-08T12:45:00"/>
    <d v="2024-01-08T13:03:00"/>
    <d v="2024-01-08T13:33:00"/>
    <d v="2024-01-08T14:09:00"/>
    <d v="2024-01-08T14:59:00"/>
    <d v="2024-01-08T16:06:00"/>
    <n v="0.74"/>
    <n v="7"/>
    <n v="3"/>
    <n v="0.33"/>
    <m/>
    <x v="1"/>
    <x v="1"/>
    <n v="0.46154861724109697"/>
    <m/>
    <n v="52.999999994644895"/>
    <m/>
    <n v="205.99999999045394"/>
    <s v="الإثنين"/>
    <m/>
    <m/>
    <m/>
    <n v="-4.9999999953433871"/>
    <n v="52.999999994644895"/>
    <n v="36.000000002095476"/>
  </r>
  <r>
    <s v="P100162"/>
    <x v="2"/>
    <s v="Urgent Care"/>
    <s v="Scheduled"/>
    <d v="2024-01-09T00:00:00"/>
    <d v="2024-01-09T15:45:00"/>
    <d v="2024-01-09T15:52:00"/>
    <s v="Afternoon"/>
    <d v="2024-01-09T15:56:00"/>
    <d v="2024-01-09T16:03:00"/>
    <d v="2024-01-09T16:41:00"/>
    <d v="2024-01-09T17:17:00"/>
    <d v="2024-01-09T18:01:00"/>
    <d v="2024-01-09T18:19:00"/>
    <n v="0.91"/>
    <n v="8"/>
    <n v="13"/>
    <n v="0.11"/>
    <m/>
    <x v="1"/>
    <x v="1"/>
    <n v="0.80721205681804342"/>
    <m/>
    <n v="49.000000002561137"/>
    <m/>
    <n v="146.99999999720603"/>
    <s v="الثلاثاء"/>
    <m/>
    <m/>
    <m/>
    <n v="7.0000000018626451"/>
    <n v="49.000000002561137"/>
    <n v="35.999999991618097"/>
  </r>
  <r>
    <s v="P100195"/>
    <x v="2"/>
    <s v="New Patient"/>
    <s v="Emergency"/>
    <d v="2024-01-10T00:00:00"/>
    <d v="2024-01-10T12:15:00"/>
    <d v="2024-01-10T12:16:00"/>
    <s v="Afternoon"/>
    <d v="2024-01-10T12:20:00"/>
    <d v="2024-01-10T12:28:00"/>
    <d v="2024-01-10T12:47:00"/>
    <d v="2024-01-10T12:52:00"/>
    <d v="2024-01-10T13:54:00"/>
    <d v="2024-01-10T15:48:00"/>
    <n v="0.62"/>
    <n v="3"/>
    <n v="14"/>
    <n v="0.49"/>
    <d v="1899-12-30T00:24:13"/>
    <x v="0"/>
    <x v="0"/>
    <n v="0.69132512531857204"/>
    <m/>
    <n v="30.99999999627471"/>
    <m/>
    <n v="211.99999999953434"/>
    <s v="الأربعاء"/>
    <m/>
    <m/>
    <m/>
    <n v="1.000000003259629"/>
    <n v="30.99999999627471"/>
    <n v="5.0000000058207661"/>
  </r>
  <r>
    <s v="P100199"/>
    <x v="2"/>
    <s v="Specialist Referral"/>
    <s v="Scheduled"/>
    <d v="2024-01-26T00:00:00"/>
    <d v="2024-01-26T10:15:00"/>
    <d v="2024-01-26T09:49:00"/>
    <s v="Morning"/>
    <d v="2024-01-26T09:53:00"/>
    <d v="2024-01-26T10:00:00"/>
    <d v="2024-01-26T10:37:00"/>
    <d v="2024-01-26T10:43:00"/>
    <d v="2024-01-26T11:21:00"/>
    <d v="2024-01-26T13:03:00"/>
    <n v="0.31"/>
    <n v="4"/>
    <n v="3"/>
    <n v="0.31"/>
    <m/>
    <x v="1"/>
    <x v="1"/>
    <n v="0.65133249169563467"/>
    <m/>
    <n v="47.999999999301508"/>
    <m/>
    <n v="193.99999999324791"/>
    <s v="الجمعة"/>
    <m/>
    <m/>
    <m/>
    <n v="-26.000000000931323"/>
    <n v="47.999999999301508"/>
    <n v="5.9999999986030161"/>
  </r>
  <r>
    <s v="P100207"/>
    <x v="2"/>
    <s v="Urgent Care"/>
    <s v="Scheduled"/>
    <d v="2024-02-22T00:00:00"/>
    <d v="2024-02-22T12:45:00"/>
    <d v="2024-02-22T12:44:00"/>
    <s v="Afternoon"/>
    <d v="2024-02-22T12:48:00"/>
    <d v="2024-02-22T12:49:00"/>
    <d v="2024-02-22T13:33:00"/>
    <d v="2024-02-22T13:44:00"/>
    <d v="2024-02-22T14:28:00"/>
    <d v="2024-02-22T16:29:00"/>
    <n v="0.82"/>
    <n v="3"/>
    <n v="3"/>
    <n v="0.16"/>
    <m/>
    <x v="1"/>
    <x v="1"/>
    <n v="0.43800923689393767"/>
    <m/>
    <n v="49.000000002561137"/>
    <m/>
    <n v="225"/>
    <s v="الخميس"/>
    <m/>
    <m/>
    <m/>
    <n v="-1.000000003259629"/>
    <n v="49.000000002561137"/>
    <n v="11.000000004423782"/>
  </r>
  <r>
    <s v="P100212"/>
    <x v="2"/>
    <s v="Specialist Referral"/>
    <s v="Scheduled"/>
    <d v="2024-01-28T00:00:00"/>
    <d v="2024-01-28T09:00:00"/>
    <d v="2024-01-28T08:48:00"/>
    <s v="Morning"/>
    <d v="2024-01-28T08:51:00"/>
    <d v="2024-01-28T09:03:00"/>
    <d v="2024-01-28T09:10:00"/>
    <d v="2024-01-28T09:42:00"/>
    <d v="2024-01-28T10:21:00"/>
    <d v="2024-01-28T10:41:00"/>
    <n v="0.36"/>
    <n v="3"/>
    <n v="6"/>
    <n v="0.35"/>
    <m/>
    <x v="1"/>
    <x v="1"/>
    <n v="0.38500891391111747"/>
    <m/>
    <n v="21.999999998370185"/>
    <m/>
    <n v="113.00000000162981"/>
    <s v="الأحد"/>
    <m/>
    <m/>
    <m/>
    <n v="-11.999999997206032"/>
    <n v="21.999999998370185"/>
    <n v="31.999999999534339"/>
  </r>
  <r>
    <s v="P100218"/>
    <x v="2"/>
    <s v="Urgent Care"/>
    <s v="Scheduled"/>
    <d v="2024-02-24T00:00:00"/>
    <d v="2024-02-24T10:15:00"/>
    <d v="2024-02-24T09:59:00"/>
    <s v="Morning"/>
    <d v="2024-02-24T10:03:00"/>
    <d v="2024-02-24T10:07:00"/>
    <d v="2024-02-24T11:08:00"/>
    <d v="2024-02-24T11:26:00"/>
    <d v="2024-02-24T12:28:00"/>
    <d v="2024-02-24T14:14:00"/>
    <n v="0.56999999999999995"/>
    <n v="5"/>
    <n v="9"/>
    <n v="0.44"/>
    <m/>
    <x v="1"/>
    <x v="1"/>
    <n v="0.48674938272582491"/>
    <m/>
    <n v="68.999999994412065"/>
    <m/>
    <n v="254.99999999301508"/>
    <s v="السبت"/>
    <m/>
    <m/>
    <m/>
    <n v="-15.999999999767169"/>
    <n v="68.999999994412065"/>
    <n v="18.000000006286427"/>
  </r>
  <r>
    <s v="P100224"/>
    <x v="2"/>
    <s v="Urgent Care"/>
    <s v="Emergency"/>
    <d v="2024-01-03T00:00:00"/>
    <d v="2024-01-03T10:45:00"/>
    <d v="2024-01-03T10:50:00"/>
    <s v="Morning"/>
    <d v="2024-01-03T10:53:00"/>
    <d v="2024-01-03T10:55:00"/>
    <d v="2024-01-03T11:02:00"/>
    <d v="2024-01-03T11:19:00"/>
    <d v="2024-01-03T12:29:00"/>
    <d v="2024-01-03T12:40:00"/>
    <n v="0.31"/>
    <n v="3"/>
    <n v="11"/>
    <n v="0.48"/>
    <d v="1899-12-30T00:53:10"/>
    <x v="0"/>
    <x v="0"/>
    <n v="0.92183052363912743"/>
    <m/>
    <n v="11.999999997206032"/>
    <m/>
    <n v="110.00000000232831"/>
    <s v="الأربعاء"/>
    <m/>
    <m/>
    <m/>
    <n v="5.0000000058207661"/>
    <n v="11.999999997206032"/>
    <n v="17.000000003026798"/>
  </r>
  <r>
    <s v="P100228"/>
    <x v="2"/>
    <s v="Urgent Care"/>
    <s v="Scheduled"/>
    <d v="2024-01-23T00:00:00"/>
    <d v="2024-01-23T16:45:00"/>
    <d v="2024-01-23T16:02:00"/>
    <s v="Afternoon"/>
    <d v="2024-01-23T16:06:00"/>
    <d v="2024-01-23T16:15:00"/>
    <d v="2024-01-23T16:24:00"/>
    <d v="2024-01-23T16:42:00"/>
    <d v="2024-01-23T18:24:00"/>
    <d v="2024-01-23T19:30:00"/>
    <n v="0.45"/>
    <n v="4"/>
    <n v="4"/>
    <n v="0.4"/>
    <m/>
    <x v="1"/>
    <x v="1"/>
    <n v="0.6084418559244037"/>
    <m/>
    <n v="21.999999998370185"/>
    <m/>
    <n v="207.9999999969732"/>
    <s v="الثلاثاء"/>
    <m/>
    <m/>
    <m/>
    <n v="-42.999999993480742"/>
    <n v="21.999999998370185"/>
    <n v="17.999999995809048"/>
  </r>
  <r>
    <s v="P100230"/>
    <x v="2"/>
    <s v="New Patient"/>
    <s v="Scheduled"/>
    <d v="2024-01-12T00:00:00"/>
    <d v="2024-01-12T13:45:00"/>
    <d v="2024-01-12T13:46:00"/>
    <s v="Afternoon"/>
    <d v="2024-01-12T13:51:00"/>
    <d v="2024-01-12T14:00:00"/>
    <d v="2024-01-12T16:24:00"/>
    <d v="2024-01-12T16:35:00"/>
    <d v="2024-01-12T17:33:00"/>
    <d v="2024-01-12T17:44:00"/>
    <n v="0.37"/>
    <n v="3"/>
    <n v="7"/>
    <n v="0.48"/>
    <m/>
    <x v="1"/>
    <x v="1"/>
    <n v="0.99384931015714062"/>
    <m/>
    <n v="158.00000000162981"/>
    <m/>
    <n v="238.00000000046566"/>
    <s v="الجمعة"/>
    <m/>
    <m/>
    <m/>
    <n v="1.000000003259629"/>
    <n v="158.00000000162981"/>
    <n v="10.999999993946403"/>
  </r>
  <r>
    <s v="P100255"/>
    <x v="2"/>
    <s v="Specialist Referral"/>
    <s v="Scheduled"/>
    <d v="2024-02-07T00:00:00"/>
    <d v="2024-02-07T12:45:00"/>
    <d v="2024-02-07T12:42:00"/>
    <s v="Afternoon"/>
    <d v="2024-02-07T12:44:00"/>
    <d v="2024-02-07T12:57:00"/>
    <d v="2024-02-07T13:12:00"/>
    <d v="2024-02-07T13:29:00"/>
    <d v="2024-02-07T13:29:00"/>
    <d v="2024-02-07T14:35:00"/>
    <n v="0.77"/>
    <n v="5"/>
    <n v="9"/>
    <n v="0.15"/>
    <m/>
    <x v="1"/>
    <x v="1"/>
    <n v="0.2616721534444848"/>
    <m/>
    <n v="30.00000000349246"/>
    <m/>
    <n v="113.00000000162981"/>
    <s v="الأربعاء"/>
    <m/>
    <m/>
    <m/>
    <n v="-2.9999999993015081"/>
    <n v="30.00000000349246"/>
    <n v="16.999999992549419"/>
  </r>
  <r>
    <s v="P100259"/>
    <x v="2"/>
    <s v="Specialist Referral"/>
    <s v="Scheduled"/>
    <d v="2024-01-26T00:00:00"/>
    <d v="2024-01-26T12:30:00"/>
    <d v="2024-01-26T12:23:00"/>
    <s v="Afternoon"/>
    <d v="2024-01-26T12:25:00"/>
    <d v="2024-01-26T12:35:00"/>
    <d v="2024-01-26T12:51:00"/>
    <d v="2024-01-26T13:06:00"/>
    <d v="2024-01-26T13:37:00"/>
    <d v="2024-01-26T15:43:00"/>
    <n v="0.45"/>
    <n v="3"/>
    <n v="13"/>
    <n v="0.49"/>
    <m/>
    <x v="1"/>
    <x v="1"/>
    <n v="0.86659640096582458"/>
    <m/>
    <n v="27.999999996973202"/>
    <m/>
    <n v="200.00000000232831"/>
    <s v="الجمعة"/>
    <m/>
    <m/>
    <m/>
    <n v="-7.0000000018626451"/>
    <n v="27.999999996973202"/>
    <n v="14.99999999650754"/>
  </r>
  <r>
    <s v="P100264"/>
    <x v="2"/>
    <s v="Specialist Referral"/>
    <s v="Scheduled"/>
    <d v="2024-02-24T00:00:00"/>
    <d v="2024-02-24T15:45:00"/>
    <d v="2024-02-24T14:56:00"/>
    <s v="Afternoon"/>
    <d v="2024-02-24T14:59:00"/>
    <d v="2024-02-24T15:06:00"/>
    <d v="2024-02-24T16:37:00"/>
    <d v="2024-02-24T16:51:00"/>
    <d v="2024-02-24T17:34:00"/>
    <d v="2024-02-24T17:44:00"/>
    <n v="0.88"/>
    <n v="2"/>
    <n v="5"/>
    <n v="0.27"/>
    <m/>
    <x v="1"/>
    <x v="1"/>
    <n v="0.16660656496138071"/>
    <m/>
    <n v="101.00000000442378"/>
    <m/>
    <n v="168.00000000279397"/>
    <s v="السبت"/>
    <m/>
    <m/>
    <m/>
    <n v="-49.000000002561137"/>
    <n v="101.00000000442378"/>
    <n v="13.999999993247911"/>
  </r>
  <r>
    <s v="P100270"/>
    <x v="2"/>
    <s v="Follow-up"/>
    <s v="Scheduled"/>
    <d v="2024-02-16T00:00:00"/>
    <d v="2024-02-16T10:15:00"/>
    <d v="2024-02-16T09:56:00"/>
    <s v="Morning"/>
    <d v="2024-02-16T09:59:00"/>
    <d v="2024-02-16T10:10:00"/>
    <d v="2024-02-16T10:26:00"/>
    <d v="2024-02-16T10:35:00"/>
    <d v="2024-02-16T10:35:00"/>
    <d v="2024-02-16T10:39:00"/>
    <n v="0.64"/>
    <n v="2"/>
    <n v="9"/>
    <n v="0.24"/>
    <m/>
    <x v="1"/>
    <x v="1"/>
    <n v="0.25270719983290257"/>
    <m/>
    <n v="29.999999993015081"/>
    <m/>
    <n v="42.999999993480742"/>
    <s v="الجمعة"/>
    <m/>
    <m/>
    <m/>
    <n v="-18.999999999068677"/>
    <n v="29.999999993015081"/>
    <n v="8.9999999979045242"/>
  </r>
  <r>
    <s v="P100311"/>
    <x v="2"/>
    <s v="Specialist Referral"/>
    <s v="Scheduled"/>
    <d v="2024-01-18T00:00:00"/>
    <d v="2024-01-18T09:45:00"/>
    <d v="2024-01-18T09:23:00"/>
    <s v="Morning"/>
    <d v="2024-01-18T09:26:00"/>
    <d v="2024-01-18T09:30:00"/>
    <d v="2024-01-18T11:40:00"/>
    <d v="2024-01-18T12:12:00"/>
    <d v="2024-01-18T12:34:00"/>
    <d v="2024-01-18T12:45:00"/>
    <n v="0.72"/>
    <n v="3"/>
    <n v="14"/>
    <n v="0.23"/>
    <m/>
    <x v="1"/>
    <x v="1"/>
    <n v="0.98493495623242222"/>
    <m/>
    <n v="136.99999999604188"/>
    <m/>
    <n v="201.99999999837019"/>
    <s v="الخميس"/>
    <m/>
    <m/>
    <m/>
    <n v="-21.999999998370185"/>
    <n v="136.99999999604188"/>
    <n v="31.999999999534339"/>
  </r>
  <r>
    <s v="P100316"/>
    <x v="2"/>
    <s v="Urgent Care"/>
    <s v="Scheduled"/>
    <d v="2024-02-15T00:00:00"/>
    <d v="2024-02-15T13:45:00"/>
    <d v="2024-02-15T13:30:00"/>
    <s v="Afternoon"/>
    <d v="2024-02-15T13:34:00"/>
    <d v="2024-02-15T13:46:00"/>
    <d v="2024-02-15T14:24:00"/>
    <d v="2024-02-15T14:31:00"/>
    <d v="2024-02-15T14:31:00"/>
    <d v="2024-02-15T14:35:00"/>
    <n v="0.36"/>
    <n v="8"/>
    <n v="6"/>
    <n v="0.36"/>
    <m/>
    <x v="1"/>
    <x v="1"/>
    <n v="0.88809439491530839"/>
    <m/>
    <n v="53.999999997904524"/>
    <m/>
    <n v="65.000000002328306"/>
    <s v="الخميس"/>
    <m/>
    <m/>
    <m/>
    <n v="-14.99999999650754"/>
    <n v="53.999999997904524"/>
    <n v="7.0000000018626451"/>
  </r>
  <r>
    <s v="P100332"/>
    <x v="2"/>
    <s v="Specialist Referral"/>
    <s v="Scheduled"/>
    <d v="2024-01-19T00:00:00"/>
    <d v="2024-01-19T13:45:00"/>
    <d v="2024-01-19T13:39:00"/>
    <s v="Afternoon"/>
    <d v="2024-01-19T13:44:00"/>
    <d v="2024-01-19T13:53:00"/>
    <d v="2024-01-19T14:57:00"/>
    <d v="2024-01-19T15:22:00"/>
    <d v="2024-01-19T16:09:00"/>
    <d v="2024-01-19T17:56:00"/>
    <n v="0.49"/>
    <n v="4"/>
    <n v="6"/>
    <n v="0.45"/>
    <m/>
    <x v="1"/>
    <x v="1"/>
    <n v="0.43436730295278247"/>
    <m/>
    <n v="78.000000002793968"/>
    <m/>
    <n v="256.99999999953434"/>
    <s v="الجمعة"/>
    <m/>
    <m/>
    <m/>
    <n v="-5.9999999986030161"/>
    <n v="78.000000002793968"/>
    <n v="24.999999997671694"/>
  </r>
  <r>
    <s v="P100358"/>
    <x v="2"/>
    <s v="New Patient"/>
    <s v="Walk-in"/>
    <d v="2024-03-21T00:00:00"/>
    <d v="2024-03-21T15:15:00"/>
    <d v="2024-03-21T14:54:00"/>
    <s v="Afternoon"/>
    <d v="2024-03-21T14:57:00"/>
    <d v="2024-03-21T15:04:00"/>
    <d v="2024-03-21T15:42:00"/>
    <d v="2024-03-21T16:16:00"/>
    <d v="2024-03-21T16:42:00"/>
    <d v="2024-03-21T17:50:00"/>
    <n v="0.83"/>
    <n v="3"/>
    <n v="14"/>
    <n v="0.12"/>
    <d v="1899-12-30T00:56:37"/>
    <x v="0"/>
    <x v="0"/>
    <n v="0.22203024850865027"/>
    <m/>
    <n v="47.999999999301508"/>
    <m/>
    <n v="175.99999999743886"/>
    <s v="الخميس"/>
    <m/>
    <m/>
    <m/>
    <n v="-20.999999995110556"/>
    <n v="47.999999999301508"/>
    <n v="33.999999995576218"/>
  </r>
  <r>
    <s v="P100359"/>
    <x v="2"/>
    <s v="Urgent Care"/>
    <s v="Scheduled"/>
    <d v="2024-02-02T00:00:00"/>
    <d v="2024-02-02T14:30:00"/>
    <d v="2024-02-02T14:29:00"/>
    <s v="Afternoon"/>
    <d v="2024-02-02T14:32:00"/>
    <d v="2024-02-02T14:51:00"/>
    <d v="2024-02-02T15:38:00"/>
    <d v="2024-02-02T15:43:00"/>
    <d v="2024-02-02T15:43:00"/>
    <d v="2024-02-02T16:25:00"/>
    <n v="0.42"/>
    <n v="7"/>
    <n v="11"/>
    <n v="0.36"/>
    <m/>
    <x v="1"/>
    <x v="1"/>
    <n v="0.65999085844495242"/>
    <m/>
    <n v="68.999999994412065"/>
    <m/>
    <n v="116.00000000093132"/>
    <s v="الجمعة"/>
    <m/>
    <m/>
    <m/>
    <n v="-0.99999999278225005"/>
    <n v="68.999999994412065"/>
    <n v="5.0000000058207661"/>
  </r>
  <r>
    <s v="P100372"/>
    <x v="2"/>
    <s v="New Patient"/>
    <s v="Scheduled"/>
    <d v="2024-03-03T00:00:00"/>
    <d v="2024-03-03T15:30:00"/>
    <d v="2024-03-03T15:41:00"/>
    <s v="Afternoon"/>
    <d v="2024-03-03T15:43:00"/>
    <d v="2024-03-03T15:55:00"/>
    <d v="2024-03-03T16:15:00"/>
    <d v="2024-03-03T16:32:00"/>
    <d v="2024-03-03T17:07:00"/>
    <d v="2024-03-03T17:18:00"/>
    <n v="0.77"/>
    <n v="5"/>
    <n v="8"/>
    <n v="0.45"/>
    <m/>
    <x v="1"/>
    <x v="1"/>
    <n v="0.31386681308937958"/>
    <m/>
    <n v="34.000000006053597"/>
    <m/>
    <n v="97.000000001862645"/>
    <s v="الأحد"/>
    <m/>
    <m/>
    <m/>
    <n v="10.999999993946403"/>
    <n v="34.000000006053597"/>
    <n v="16.999999992549419"/>
  </r>
  <r>
    <s v="P100378"/>
    <x v="2"/>
    <s v="New Patient"/>
    <s v="Walk-in"/>
    <d v="2024-01-26T00:00:00"/>
    <d v="2024-01-26T12:30:00"/>
    <d v="2024-01-26T12:31:00"/>
    <s v="Afternoon"/>
    <d v="2024-01-26T12:33:00"/>
    <d v="2024-01-26T12:42:00"/>
    <d v="2024-01-26T13:57:00"/>
    <d v="2024-01-26T14:14:00"/>
    <d v="2024-01-26T14:45:00"/>
    <d v="2024-01-26T14:58:00"/>
    <n v="0.54"/>
    <n v="3"/>
    <n v="4"/>
    <n v="0.28999999999999998"/>
    <d v="1899-12-30T00:38:57"/>
    <x v="0"/>
    <x v="0"/>
    <n v="0.23854472167666574"/>
    <m/>
    <n v="86.000000007916242"/>
    <m/>
    <n v="147.00000000768341"/>
    <s v="الجمعة"/>
    <m/>
    <m/>
    <m/>
    <n v="0.99999999278225005"/>
    <n v="86.000000007916242"/>
    <n v="16.999999992549419"/>
  </r>
  <r>
    <s v="P100399"/>
    <x v="2"/>
    <s v="New Patient"/>
    <s v="Emergency"/>
    <d v="2024-01-10T00:00:00"/>
    <d v="2024-01-10T09:30:00"/>
    <d v="2024-01-10T08:59:00"/>
    <s v="Morning"/>
    <d v="2024-01-10T09:04:00"/>
    <d v="2024-01-10T09:09:00"/>
    <d v="2024-01-10T10:25:00"/>
    <d v="2024-01-10T10:42:00"/>
    <d v="2024-01-10T10:42:00"/>
    <d v="2024-01-10T12:45:00"/>
    <n v="0.65"/>
    <n v="6"/>
    <n v="11"/>
    <n v="0.38"/>
    <d v="1899-12-30T00:08:28"/>
    <x v="0"/>
    <x v="0"/>
    <n v="0.33687856863523669"/>
    <m/>
    <n v="86.000000007916242"/>
    <m/>
    <n v="226.00000000325963"/>
    <s v="الأربعاء"/>
    <m/>
    <m/>
    <m/>
    <n v="-31.000000006752089"/>
    <n v="86.000000007916242"/>
    <n v="16.999999992549419"/>
  </r>
  <r>
    <s v="P100403"/>
    <x v="2"/>
    <s v="New Patient"/>
    <s v="Scheduled"/>
    <d v="2024-03-12T00:00:00"/>
    <d v="2024-03-12T14:45:00"/>
    <d v="2024-03-12T15:10:00"/>
    <s v="Afternoon"/>
    <d v="2024-03-12T15:11:00"/>
    <d v="2024-03-12T15:16:00"/>
    <d v="2024-03-12T16:23:00"/>
    <d v="2024-03-12T16:28:00"/>
    <d v="2024-03-12T16:48:00"/>
    <d v="2024-03-12T16:59:00"/>
    <n v="0.76"/>
    <n v="2"/>
    <n v="15"/>
    <n v="0.38"/>
    <m/>
    <x v="1"/>
    <x v="1"/>
    <n v="0.49290791202751671"/>
    <m/>
    <n v="72.999999996973202"/>
    <m/>
    <n v="108.99999999906868"/>
    <s v="الثلاثاء"/>
    <m/>
    <m/>
    <m/>
    <n v="24.999999997671694"/>
    <n v="72.999999996973202"/>
    <n v="5.0000000058207661"/>
  </r>
  <r>
    <s v="P100419"/>
    <x v="2"/>
    <s v="Urgent Care"/>
    <s v="Scheduled"/>
    <d v="2024-02-07T00:00:00"/>
    <d v="2024-02-07T10:30:00"/>
    <d v="2024-02-07T10:22:00"/>
    <s v="Morning"/>
    <d v="2024-02-07T10:25:00"/>
    <d v="2024-02-07T10:28:00"/>
    <d v="2024-02-07T12:32:00"/>
    <d v="2024-02-07T12:55:00"/>
    <d v="2024-02-07T13:11:00"/>
    <d v="2024-02-07T14:29:00"/>
    <n v="0.41"/>
    <n v="3"/>
    <n v="11"/>
    <n v="0.36"/>
    <m/>
    <x v="1"/>
    <x v="1"/>
    <n v="0.60430849857958813"/>
    <m/>
    <n v="130.00000000465661"/>
    <m/>
    <n v="247.00000000884756"/>
    <s v="الأربعاء"/>
    <m/>
    <m/>
    <m/>
    <n v="-8.0000000051222742"/>
    <n v="130.00000000465661"/>
    <n v="23.000000001629815"/>
  </r>
  <r>
    <s v="P100423"/>
    <x v="2"/>
    <s v="New Patient"/>
    <s v="Walk-in"/>
    <d v="2024-03-01T00:00:00"/>
    <d v="2024-03-01T15:00:00"/>
    <d v="2024-03-01T14:55:00"/>
    <s v="Afternoon"/>
    <d v="2024-03-01T14:58:00"/>
    <d v="2024-03-01T15:06:00"/>
    <d v="2024-03-01T15:46:00"/>
    <d v="2024-03-01T16:11:00"/>
    <d v="2024-03-01T16:40:00"/>
    <d v="2024-03-01T16:45:00"/>
    <n v="0.33"/>
    <n v="7"/>
    <n v="10"/>
    <n v="0.39"/>
    <d v="1899-12-30T00:58:06"/>
    <x v="0"/>
    <x v="0"/>
    <n v="0.509912711550772"/>
    <m/>
    <n v="50.999999998603016"/>
    <m/>
    <n v="109.99999999185093"/>
    <s v="الجمعة"/>
    <m/>
    <m/>
    <m/>
    <n v="-4.9999999953433871"/>
    <n v="50.999999998603016"/>
    <n v="24.999999997671694"/>
  </r>
  <r>
    <s v="P100442"/>
    <x v="2"/>
    <s v="Specialist Referral"/>
    <s v="Emergency"/>
    <d v="2024-02-15T00:00:00"/>
    <d v="2024-02-15T08:00:00"/>
    <d v="2024-02-15T07:43:00"/>
    <s v="Morning"/>
    <d v="2024-02-15T07:44:00"/>
    <d v="2024-02-15T07:54:00"/>
    <d v="2024-02-15T09:11:00"/>
    <d v="2024-02-15T09:28:00"/>
    <d v="2024-02-15T09:28:00"/>
    <d v="2024-02-15T10:12:00"/>
    <n v="0.36"/>
    <n v="6"/>
    <n v="13"/>
    <n v="0.47"/>
    <d v="1899-12-30T00:48:33"/>
    <x v="0"/>
    <x v="0"/>
    <n v="0.61426294279878413"/>
    <m/>
    <n v="88.000000003958121"/>
    <m/>
    <n v="149.00000000372529"/>
    <s v="الخميس"/>
    <m/>
    <m/>
    <m/>
    <n v="-17.000000003026798"/>
    <n v="88.000000003958121"/>
    <n v="16.999999992549419"/>
  </r>
  <r>
    <s v="P100459"/>
    <x v="2"/>
    <s v="Urgent Care"/>
    <s v="Scheduled"/>
    <d v="2024-01-20T00:00:00"/>
    <d v="2024-01-20T12:00:00"/>
    <d v="2024-01-20T12:20:00"/>
    <s v="Afternoon"/>
    <d v="2024-01-20T12:25:00"/>
    <d v="2024-01-20T12:37:00"/>
    <d v="2024-01-20T12:50:00"/>
    <d v="2024-01-20T13:19:00"/>
    <d v="2024-01-20T13:45:00"/>
    <d v="2024-01-20T14:55:00"/>
    <n v="0.56999999999999995"/>
    <n v="2"/>
    <n v="3"/>
    <n v="0.28000000000000003"/>
    <m/>
    <x v="1"/>
    <x v="1"/>
    <n v="0.32547629678303835"/>
    <m/>
    <n v="29.999999993015081"/>
    <m/>
    <n v="155.00000000232831"/>
    <s v="السبت"/>
    <m/>
    <m/>
    <m/>
    <n v="20.000000002328306"/>
    <n v="29.999999993015081"/>
    <n v="29.000000000232831"/>
  </r>
  <r>
    <s v="P100477"/>
    <x v="2"/>
    <s v="New Patient"/>
    <s v="Walk-in"/>
    <d v="2024-01-23T00:00:00"/>
    <d v="2024-01-23T13:30:00"/>
    <d v="2024-01-23T13:03:00"/>
    <s v="Afternoon"/>
    <d v="2024-01-23T13:07:00"/>
    <d v="2024-01-23T13:17:00"/>
    <d v="2024-01-23T14:06:00"/>
    <d v="2024-01-23T14:31:00"/>
    <d v="2024-01-23T16:28:00"/>
    <d v="2024-01-23T18:13:00"/>
    <n v="0.92"/>
    <n v="8"/>
    <n v="9"/>
    <n v="0.28999999999999998"/>
    <d v="1899-12-30T00:06:10"/>
    <x v="0"/>
    <x v="0"/>
    <n v="0.71893350398358757"/>
    <m/>
    <n v="63.000000006286427"/>
    <m/>
    <n v="310.00000000465661"/>
    <s v="الثلاثاء"/>
    <m/>
    <m/>
    <m/>
    <n v="-27.000000004190952"/>
    <n v="63.000000006286427"/>
    <n v="24.999999997671694"/>
  </r>
  <r>
    <s v="P100518"/>
    <x v="2"/>
    <s v="New Patient"/>
    <s v="Emergency"/>
    <d v="2024-01-02T00:00:00"/>
    <d v="2024-01-02T09:45:00"/>
    <d v="2024-01-02T09:26:00"/>
    <s v="Morning"/>
    <d v="2024-01-02T09:31:00"/>
    <d v="2024-01-02T09:35:00"/>
    <d v="2024-01-02T09:39:00"/>
    <d v="2024-01-02T09:53:00"/>
    <d v="2024-01-02T09:53:00"/>
    <d v="2024-01-02T10:00:00"/>
    <n v="0.54"/>
    <n v="4"/>
    <n v="11"/>
    <n v="0.19"/>
    <d v="1899-12-30T00:33:43"/>
    <x v="0"/>
    <x v="0"/>
    <n v="0.39593612126176103"/>
    <m/>
    <n v="13.000000000465661"/>
    <m/>
    <n v="33.999999995576218"/>
    <s v="الثلاثاء"/>
    <m/>
    <m/>
    <m/>
    <n v="-18.999999999068677"/>
    <n v="13.000000000465661"/>
    <n v="14.00000000372529"/>
  </r>
  <r>
    <s v="P100527"/>
    <x v="2"/>
    <s v="Urgent Care"/>
    <s v="Scheduled"/>
    <d v="2024-01-22T00:00:00"/>
    <d v="2024-01-22T09:15:00"/>
    <d v="2024-01-22T08:42:00"/>
    <s v="Morning"/>
    <d v="2024-01-22T08:45:00"/>
    <d v="2024-01-22T08:52:00"/>
    <d v="2024-01-22T09:20:00"/>
    <d v="2024-01-22T09:39:00"/>
    <d v="2024-01-22T10:33:00"/>
    <d v="2024-01-22T10:41:00"/>
    <n v="0.92"/>
    <n v="4"/>
    <n v="11"/>
    <n v="0.4"/>
    <m/>
    <x v="1"/>
    <x v="1"/>
    <n v="4.2711288200275921E-2"/>
    <m/>
    <n v="37.999999998137355"/>
    <m/>
    <n v="119.00000000023283"/>
    <s v="الإثنين"/>
    <m/>
    <m/>
    <m/>
    <n v="-32.999999992316589"/>
    <n v="37.999999998137355"/>
    <n v="18.999999999068677"/>
  </r>
  <r>
    <s v="P100531"/>
    <x v="2"/>
    <s v="New Patient"/>
    <s v="Scheduled"/>
    <d v="2024-02-05T00:00:00"/>
    <d v="2024-02-05T15:30:00"/>
    <d v="2024-02-05T14:50:00"/>
    <s v="Afternoon"/>
    <d v="2024-02-05T14:55:00"/>
    <d v="2024-02-05T15:00:00"/>
    <d v="2024-02-05T15:40:00"/>
    <d v="2024-02-05T16:10:00"/>
    <d v="2024-02-05T16:44:00"/>
    <d v="2024-02-05T17:17:00"/>
    <n v="0.32"/>
    <n v="8"/>
    <n v="15"/>
    <n v="0.23"/>
    <m/>
    <x v="1"/>
    <x v="1"/>
    <n v="0.80280197240741702"/>
    <m/>
    <n v="50.000000005820766"/>
    <m/>
    <n v="146.99999999720603"/>
    <s v="الإثنين"/>
    <m/>
    <m/>
    <m/>
    <n v="-40.000000004656613"/>
    <n v="50.000000005820766"/>
    <n v="29.999999993015081"/>
  </r>
  <r>
    <s v="P100536"/>
    <x v="2"/>
    <s v="New Patient"/>
    <s v="Scheduled"/>
    <d v="2024-01-03T00:00:00"/>
    <d v="2024-01-03T16:45:00"/>
    <d v="2024-01-03T16:49:00"/>
    <s v="Afternoon"/>
    <d v="2024-01-03T16:51:00"/>
    <d v="2024-01-03T17:01:00"/>
    <d v="2024-01-03T18:16:00"/>
    <d v="2024-01-03T18:34:00"/>
    <d v="2024-01-03T20:14:00"/>
    <d v="2024-01-03T20:29:00"/>
    <n v="0.71"/>
    <n v="3"/>
    <n v="5"/>
    <n v="0.47"/>
    <m/>
    <x v="1"/>
    <x v="1"/>
    <n v="0.72510856832470294"/>
    <m/>
    <n v="87.000000000698492"/>
    <m/>
    <n v="220.00000000465661"/>
    <s v="الأربعاء"/>
    <m/>
    <m/>
    <m/>
    <n v="4.0000000025611371"/>
    <n v="87.000000000698492"/>
    <n v="17.999999995809048"/>
  </r>
  <r>
    <s v="P100547"/>
    <x v="2"/>
    <s v="Urgent Care"/>
    <s v="Walk-in"/>
    <d v="2024-02-02T00:00:00"/>
    <d v="2024-02-02T09:15:00"/>
    <d v="2024-02-02T08:56:00"/>
    <s v="Morning"/>
    <d v="2024-02-02T09:01:00"/>
    <d v="2024-02-02T09:08:00"/>
    <d v="2024-02-02T10:06:00"/>
    <d v="2024-02-02T10:12:00"/>
    <d v="2024-02-02T10:12:00"/>
    <d v="2024-02-02T11:02:00"/>
    <n v="0.66"/>
    <n v="2"/>
    <n v="5"/>
    <n v="0.37"/>
    <d v="1899-12-30T00:04:58"/>
    <x v="0"/>
    <x v="0"/>
    <n v="0.55431169984393114"/>
    <m/>
    <n v="69.999999997671694"/>
    <m/>
    <n v="126.00000000209548"/>
    <s v="الجمعة"/>
    <m/>
    <m/>
    <m/>
    <n v="-18.999999999068677"/>
    <n v="69.999999997671694"/>
    <n v="6.0000000090803951"/>
  </r>
  <r>
    <s v="P100548"/>
    <x v="2"/>
    <s v="Urgent Care"/>
    <s v="Scheduled"/>
    <d v="2024-03-02T00:00:00"/>
    <d v="2024-03-02T11:30:00"/>
    <d v="2024-03-02T11:36:00"/>
    <s v="Morning"/>
    <d v="2024-03-02T11:39:00"/>
    <d v="2024-03-02T11:54:00"/>
    <d v="2024-03-02T13:36:00"/>
    <d v="2024-03-02T14:10:00"/>
    <d v="2024-03-02T15:36:00"/>
    <d v="2024-03-02T17:38:00"/>
    <n v="0.43"/>
    <n v="7"/>
    <n v="15"/>
    <n v="0.2"/>
    <m/>
    <x v="1"/>
    <x v="1"/>
    <n v="0.19961935307121592"/>
    <m/>
    <n v="120.00000000349246"/>
    <m/>
    <n v="362.00000000651926"/>
    <s v="السبت"/>
    <m/>
    <m/>
    <m/>
    <n v="5.9999999986030161"/>
    <n v="120.00000000349246"/>
    <n v="34.000000006053597"/>
  </r>
  <r>
    <s v="P100555"/>
    <x v="2"/>
    <s v="Follow-up"/>
    <s v="Emergency"/>
    <d v="2024-01-05T00:00:00"/>
    <d v="2024-01-05T09:30:00"/>
    <d v="2024-01-05T09:00:00"/>
    <s v="Morning"/>
    <d v="2024-01-05T09:02:00"/>
    <d v="2024-01-05T09:03:00"/>
    <d v="2024-01-05T09:57:00"/>
    <d v="2024-01-05T10:18:00"/>
    <d v="2024-01-05T11:51:00"/>
    <d v="2024-01-05T13:44:00"/>
    <n v="0.81"/>
    <n v="7"/>
    <n v="13"/>
    <n v="0.43"/>
    <d v="1899-12-30T00:06:43"/>
    <x v="0"/>
    <x v="0"/>
    <n v="0.27094723836661339"/>
    <m/>
    <n v="56.999999997206032"/>
    <m/>
    <n v="284.00000000372529"/>
    <s v="الجمعة"/>
    <m/>
    <m/>
    <m/>
    <n v="-30.00000000349246"/>
    <n v="56.999999997206032"/>
    <n v="21.000000005587935"/>
  </r>
  <r>
    <s v="P100556"/>
    <x v="2"/>
    <s v="New Patient"/>
    <s v="Walk-in"/>
    <d v="2024-02-03T00:00:00"/>
    <d v="2024-02-03T16:00:00"/>
    <d v="2024-02-03T16:01:00"/>
    <s v="Afternoon"/>
    <d v="2024-02-03T16:02:00"/>
    <d v="2024-02-03T16:13:00"/>
    <d v="2024-02-03T17:05:00"/>
    <d v="2024-02-03T17:17:00"/>
    <d v="2024-02-03T17:43:00"/>
    <d v="2024-02-03T17:46:00"/>
    <n v="0.76"/>
    <n v="2"/>
    <n v="12"/>
    <n v="0.36"/>
    <d v="1899-12-30T00:05:16"/>
    <x v="0"/>
    <x v="0"/>
    <n v="0.60167535280221185"/>
    <m/>
    <n v="63.999999999068677"/>
    <m/>
    <n v="104.99999999650754"/>
    <s v="السبت"/>
    <m/>
    <m/>
    <m/>
    <n v="1.000000003259629"/>
    <n v="63.999999999068677"/>
    <n v="11.999999997206032"/>
  </r>
  <r>
    <s v="P100588"/>
    <x v="2"/>
    <s v="New Patient"/>
    <s v="Scheduled"/>
    <d v="2024-01-03T00:00:00"/>
    <d v="2024-01-03T13:30:00"/>
    <d v="2024-01-03T13:31:00"/>
    <s v="Afternoon"/>
    <d v="2024-01-03T13:33:00"/>
    <d v="2024-01-03T13:45:00"/>
    <d v="2024-01-03T13:47:00"/>
    <d v="2024-01-03T14:07:00"/>
    <d v="2024-01-03T15:01:00"/>
    <d v="2024-01-03T15:04:00"/>
    <n v="0.8"/>
    <n v="4"/>
    <n v="6"/>
    <n v="0.26"/>
    <m/>
    <x v="1"/>
    <x v="1"/>
    <n v="0.41602462727177691"/>
    <m/>
    <n v="15.999999999767169"/>
    <m/>
    <n v="92.999999999301508"/>
    <s v="الأربعاء"/>
    <m/>
    <m/>
    <m/>
    <n v="1.000000003259629"/>
    <n v="15.999999999767169"/>
    <n v="19.999999991850927"/>
  </r>
  <r>
    <s v="P100591"/>
    <x v="2"/>
    <s v="New Patient"/>
    <s v="Scheduled"/>
    <d v="2024-02-16T00:00:00"/>
    <d v="2024-02-16T13:30:00"/>
    <d v="2024-02-16T13:41:00"/>
    <s v="Afternoon"/>
    <d v="2024-02-16T13:45:00"/>
    <d v="2024-02-16T13:47:00"/>
    <d v="2024-02-16T13:58:00"/>
    <d v="2024-02-16T14:24:00"/>
    <d v="2024-02-16T15:46:00"/>
    <d v="2024-02-16T15:58:00"/>
    <n v="0.82"/>
    <n v="3"/>
    <n v="8"/>
    <n v="0.21"/>
    <m/>
    <x v="1"/>
    <x v="1"/>
    <n v="0.20361057281002914"/>
    <m/>
    <n v="16.999999992549419"/>
    <m/>
    <n v="136.99999999604188"/>
    <s v="الجمعة"/>
    <m/>
    <m/>
    <m/>
    <n v="11.000000004423782"/>
    <n v="16.999999992549419"/>
    <n v="26.000000000931323"/>
  </r>
  <r>
    <s v="P100596"/>
    <x v="2"/>
    <s v="New Patient"/>
    <s v="Scheduled"/>
    <d v="2024-02-21T00:00:00"/>
    <d v="2024-02-21T13:45:00"/>
    <d v="2024-02-21T13:40:00"/>
    <s v="Afternoon"/>
    <d v="2024-02-21T13:44:00"/>
    <d v="2024-02-21T13:50:00"/>
    <d v="2024-02-21T15:51:00"/>
    <d v="2024-02-21T16:05:00"/>
    <d v="2024-02-21T16:05:00"/>
    <d v="2024-02-21T17:12:00"/>
    <n v="0.62"/>
    <n v="3"/>
    <n v="14"/>
    <n v="0.32"/>
    <m/>
    <x v="1"/>
    <x v="1"/>
    <n v="0.67874526550805969"/>
    <m/>
    <n v="130.99999999743886"/>
    <m/>
    <n v="211.99999999953434"/>
    <s v="الأربعاء"/>
    <m/>
    <m/>
    <m/>
    <n v="-4.9999999953433871"/>
    <n v="130.99999999743886"/>
    <n v="14.00000000372529"/>
  </r>
  <r>
    <s v="P100598"/>
    <x v="2"/>
    <s v="Follow-up"/>
    <s v="Scheduled"/>
    <d v="2024-02-24T00:00:00"/>
    <d v="2024-02-24T16:30:00"/>
    <d v="2024-02-24T16:26:00"/>
    <s v="Afternoon"/>
    <d v="2024-02-24T16:31:00"/>
    <d v="2024-02-24T16:33:00"/>
    <d v="2024-02-24T17:53:00"/>
    <d v="2024-02-24T18:29:00"/>
    <d v="2024-02-24T19:00:00"/>
    <d v="2024-02-24T19:19:00"/>
    <n v="0.76"/>
    <n v="7"/>
    <n v="4"/>
    <n v="0.3"/>
    <m/>
    <x v="1"/>
    <x v="1"/>
    <n v="0.66417561572889439"/>
    <m/>
    <n v="87.000000000698492"/>
    <m/>
    <n v="172.99999999813735"/>
    <s v="السبت"/>
    <m/>
    <m/>
    <m/>
    <n v="-4.0000000025611371"/>
    <n v="87.000000000698492"/>
    <n v="36.000000002095476"/>
  </r>
  <r>
    <s v="P100599"/>
    <x v="2"/>
    <s v="New Patient"/>
    <s v="Scheduled"/>
    <d v="2024-03-30T00:00:00"/>
    <d v="2024-03-30T16:15:00"/>
    <d v="2024-03-30T16:06:00"/>
    <s v="Afternoon"/>
    <d v="2024-03-30T16:08:00"/>
    <d v="2024-03-30T16:21:00"/>
    <d v="2024-03-30T16:30:00"/>
    <d v="2024-03-30T17:00:00"/>
    <d v="2024-03-30T17:00:00"/>
    <d v="2024-03-30T17:08:00"/>
    <n v="0.49"/>
    <n v="6"/>
    <n v="15"/>
    <n v="0.3"/>
    <m/>
    <x v="1"/>
    <x v="1"/>
    <n v="0.55295366744850316"/>
    <m/>
    <n v="24.000000004889444"/>
    <m/>
    <n v="62.000000003026798"/>
    <s v="السبت"/>
    <m/>
    <m/>
    <m/>
    <n v="-9.0000000083819032"/>
    <n v="24.000000004889444"/>
    <n v="30.00000000349246"/>
  </r>
  <r>
    <s v="P100608"/>
    <x v="2"/>
    <s v="Urgent Care"/>
    <s v="Walk-in"/>
    <d v="2024-03-24T00:00:00"/>
    <d v="2024-03-24T12:15:00"/>
    <d v="2024-03-24T12:18:00"/>
    <s v="Afternoon"/>
    <d v="2024-03-24T12:20:00"/>
    <d v="2024-03-24T12:26:00"/>
    <d v="2024-03-24T12:36:00"/>
    <d v="2024-03-24T13:04:00"/>
    <d v="2024-03-24T13:48:00"/>
    <d v="2024-03-24T13:53:00"/>
    <n v="0.55000000000000004"/>
    <n v="8"/>
    <n v="4"/>
    <n v="0.33"/>
    <d v="1899-12-30T00:22:42"/>
    <x v="0"/>
    <x v="0"/>
    <n v="0.29918896568057318"/>
    <m/>
    <n v="18.000000006286427"/>
    <m/>
    <n v="95.000000005820766"/>
    <s v="الأحد"/>
    <m/>
    <m/>
    <m/>
    <n v="2.9999999993015081"/>
    <n v="18.000000006286427"/>
    <n v="27.999999996973202"/>
  </r>
  <r>
    <s v="P100611"/>
    <x v="2"/>
    <s v="Specialist Referral"/>
    <s v="Walk-in"/>
    <d v="2024-01-18T00:00:00"/>
    <d v="2024-01-18T11:00:00"/>
    <d v="2024-01-18T10:29:00"/>
    <s v="Morning"/>
    <d v="2024-01-18T10:32:00"/>
    <d v="2024-01-18T10:42:00"/>
    <d v="2024-01-18T11:00:00"/>
    <d v="2024-01-18T11:15:00"/>
    <d v="2024-01-18T11:59:00"/>
    <d v="2024-01-18T12:15:00"/>
    <n v="0.32"/>
    <n v="2"/>
    <n v="3"/>
    <n v="0.2"/>
    <d v="1899-12-30T00:33:41"/>
    <x v="0"/>
    <x v="0"/>
    <n v="8.5006705183254816E-4"/>
    <m/>
    <n v="31.000000006752089"/>
    <m/>
    <n v="105.99999999976717"/>
    <s v="الخميس"/>
    <m/>
    <m/>
    <m/>
    <n v="-31.000000006752089"/>
    <n v="31.000000006752089"/>
    <n v="14.99999999650754"/>
  </r>
  <r>
    <s v="P100615"/>
    <x v="2"/>
    <s v="Follow-up"/>
    <s v="Scheduled"/>
    <d v="2024-02-07T00:00:00"/>
    <d v="2024-02-07T10:00:00"/>
    <d v="2024-02-07T09:57:00"/>
    <s v="Morning"/>
    <d v="2024-02-07T10:01:00"/>
    <d v="2024-02-07T10:05:00"/>
    <d v="2024-02-07T10:10:00"/>
    <d v="2024-02-07T10:28:00"/>
    <d v="2024-02-07T12:22:00"/>
    <d v="2024-02-07T12:32:00"/>
    <n v="0.42"/>
    <n v="8"/>
    <n v="6"/>
    <n v="0.39"/>
    <m/>
    <x v="1"/>
    <x v="1"/>
    <n v="9.0361426191963856E-3"/>
    <m/>
    <n v="13.000000000465661"/>
    <m/>
    <n v="155.00000000232831"/>
    <s v="الأربعاء"/>
    <m/>
    <m/>
    <m/>
    <n v="-2.9999999993015081"/>
    <n v="13.000000000465661"/>
    <n v="18.000000006286427"/>
  </r>
  <r>
    <s v="P100641"/>
    <x v="2"/>
    <s v="New Patient"/>
    <s v="Scheduled"/>
    <d v="2024-01-07T00:00:00"/>
    <d v="2024-01-07T10:00:00"/>
    <d v="2024-01-07T09:45:00"/>
    <s v="Morning"/>
    <d v="2024-01-07T09:50:00"/>
    <d v="2024-01-07T10:06:00"/>
    <d v="2024-01-07T13:13:00"/>
    <d v="2024-01-07T13:18:00"/>
    <d v="2024-01-07T14:01:00"/>
    <d v="2024-01-07T15:48:00"/>
    <n v="0.76"/>
    <n v="6"/>
    <n v="6"/>
    <n v="0.41"/>
    <m/>
    <x v="1"/>
    <x v="1"/>
    <n v="0.81536933760376562"/>
    <m/>
    <n v="207.9999999969732"/>
    <m/>
    <n v="362.99999999930151"/>
    <s v="الأحد"/>
    <m/>
    <m/>
    <m/>
    <n v="-14.99999999650754"/>
    <n v="207.9999999969732"/>
    <n v="5.0000000058207661"/>
  </r>
  <r>
    <s v="P100646"/>
    <x v="2"/>
    <s v="Follow-up"/>
    <s v="Walk-in"/>
    <d v="2024-01-08T00:00:00"/>
    <d v="2024-01-08T11:15:00"/>
    <d v="2024-01-08T11:10:00"/>
    <s v="Morning"/>
    <d v="2024-01-08T11:13:00"/>
    <d v="2024-01-08T11:17:00"/>
    <d v="2024-01-08T12:08:00"/>
    <d v="2024-01-08T12:36:00"/>
    <d v="2024-01-08T13:22:00"/>
    <d v="2024-01-08T13:26:00"/>
    <n v="0.6"/>
    <n v="4"/>
    <n v="11"/>
    <n v="0.15"/>
    <d v="1899-12-30T00:15:39"/>
    <x v="0"/>
    <x v="0"/>
    <n v="5.8072925835353839E-2"/>
    <m/>
    <n v="58.000000000465661"/>
    <m/>
    <n v="135.99999999278225"/>
    <s v="الإثنين"/>
    <m/>
    <m/>
    <m/>
    <n v="-4.9999999953433871"/>
    <n v="58.000000000465661"/>
    <n v="27.999999996973202"/>
  </r>
  <r>
    <s v="P100653"/>
    <x v="2"/>
    <s v="Follow-up"/>
    <s v="Scheduled"/>
    <d v="2024-03-31T00:00:00"/>
    <d v="2024-03-31T14:30:00"/>
    <d v="2024-03-31T14:18:00"/>
    <s v="Afternoon"/>
    <d v="2024-03-31T14:21:00"/>
    <d v="2024-03-31T14:36:00"/>
    <d v="2024-03-31T14:43:00"/>
    <d v="2024-03-31T14:48:00"/>
    <d v="2024-03-31T15:09:00"/>
    <d v="2024-03-31T15:28:00"/>
    <n v="0.82"/>
    <n v="3"/>
    <n v="14"/>
    <n v="0.23"/>
    <m/>
    <x v="1"/>
    <x v="1"/>
    <n v="0.49440941590108345"/>
    <m/>
    <n v="24.999999997671694"/>
    <m/>
    <n v="69.999999997671694"/>
    <s v="الأحد"/>
    <m/>
    <m/>
    <m/>
    <n v="-11.999999997206032"/>
    <n v="24.999999997671694"/>
    <n v="5.0000000058207661"/>
  </r>
  <r>
    <s v="P100680"/>
    <x v="2"/>
    <s v="Follow-up"/>
    <s v="Scheduled"/>
    <d v="2024-02-25T00:00:00"/>
    <d v="2024-02-25T11:15:00"/>
    <d v="2024-02-25T10:58:00"/>
    <s v="Morning"/>
    <d v="2024-02-25T11:00:00"/>
    <d v="2024-02-25T11:08:00"/>
    <d v="2024-02-25T11:18:00"/>
    <d v="2024-02-25T11:45:00"/>
    <d v="2024-02-25T12:15:00"/>
    <d v="2024-02-25T13:20:00"/>
    <n v="0.6"/>
    <n v="6"/>
    <n v="5"/>
    <n v="0.17"/>
    <m/>
    <x v="1"/>
    <x v="1"/>
    <n v="0.93190343124882269"/>
    <m/>
    <n v="20.000000002328306"/>
    <m/>
    <n v="142.00000000186265"/>
    <s v="الأحد"/>
    <m/>
    <m/>
    <m/>
    <n v="-17.000000003026798"/>
    <n v="20.000000002328306"/>
    <n v="27.000000004190952"/>
  </r>
  <r>
    <s v="P100685"/>
    <x v="2"/>
    <s v="Follow-up"/>
    <s v="Scheduled"/>
    <d v="2024-02-22T00:00:00"/>
    <d v="2024-02-22T10:15:00"/>
    <d v="2024-02-22T10:18:00"/>
    <s v="Morning"/>
    <d v="2024-02-22T10:21:00"/>
    <d v="2024-02-22T10:25:00"/>
    <d v="2024-02-22T11:56:00"/>
    <d v="2024-02-22T12:07:00"/>
    <d v="2024-02-22T12:07:00"/>
    <d v="2024-02-22T12:20:00"/>
    <n v="0.41"/>
    <n v="4"/>
    <n v="7"/>
    <n v="0.28000000000000003"/>
    <m/>
    <x v="1"/>
    <x v="1"/>
    <n v="0.77563122334169232"/>
    <m/>
    <n v="97.999999994644895"/>
    <m/>
    <n v="121.99999999953434"/>
    <s v="الخميس"/>
    <m/>
    <m/>
    <m/>
    <n v="2.9999999993015081"/>
    <n v="97.999999994644895"/>
    <n v="11.000000004423782"/>
  </r>
  <r>
    <s v="P100693"/>
    <x v="2"/>
    <s v="Follow-up"/>
    <s v="Walk-in"/>
    <d v="2024-03-29T00:00:00"/>
    <d v="2024-03-29T10:30:00"/>
    <d v="2024-03-29T09:49:00"/>
    <s v="Morning"/>
    <d v="2024-03-29T09:53:00"/>
    <d v="2024-03-29T09:54:00"/>
    <d v="2024-03-29T10:15:00"/>
    <d v="2024-03-29T10:36:00"/>
    <d v="2024-03-29T11:13:00"/>
    <d v="2024-03-29T12:23:00"/>
    <n v="0.8"/>
    <n v="4"/>
    <n v="4"/>
    <n v="0.14000000000000001"/>
    <d v="1899-12-30T00:58:37"/>
    <x v="0"/>
    <x v="0"/>
    <n v="0.2189550849518922"/>
    <m/>
    <n v="26.000000000931323"/>
    <m/>
    <n v="153.99999999906868"/>
    <s v="الجمعة"/>
    <m/>
    <m/>
    <m/>
    <n v="-40.999999997438863"/>
    <n v="26.000000000931323"/>
    <n v="20.999999995110556"/>
  </r>
  <r>
    <s v="P100694"/>
    <x v="2"/>
    <s v="Urgent Care"/>
    <s v="Scheduled"/>
    <d v="2024-03-02T00:00:00"/>
    <d v="2024-03-02T10:00:00"/>
    <d v="2024-03-02T10:02:00"/>
    <s v="Morning"/>
    <d v="2024-03-02T10:05:00"/>
    <d v="2024-03-02T10:06:00"/>
    <d v="2024-03-02T10:44:00"/>
    <d v="2024-03-02T11:12:00"/>
    <d v="2024-03-02T13:10:00"/>
    <d v="2024-03-02T15:14:00"/>
    <n v="0.46"/>
    <n v="7"/>
    <n v="11"/>
    <n v="0.31"/>
    <m/>
    <x v="1"/>
    <x v="1"/>
    <n v="0.85355349684730886"/>
    <m/>
    <n v="42.000000000698492"/>
    <m/>
    <n v="312.00000000069849"/>
    <s v="السبت"/>
    <m/>
    <m/>
    <m/>
    <n v="2.000000006519258"/>
    <n v="42.000000000698492"/>
    <n v="27.999999996973202"/>
  </r>
  <r>
    <s v="P100695"/>
    <x v="2"/>
    <s v="Follow-up"/>
    <s v="Scheduled"/>
    <d v="2024-01-01T00:00:00"/>
    <d v="2024-01-01T16:00:00"/>
    <d v="2024-01-01T16:10:00"/>
    <s v="Afternoon"/>
    <d v="2024-01-01T16:13:00"/>
    <d v="2024-01-01T16:25:00"/>
    <d v="2024-01-01T17:46:00"/>
    <d v="2024-01-01T18:25:00"/>
    <d v="2024-01-01T19:04:00"/>
    <d v="2024-01-01T19:56:00"/>
    <n v="0.9"/>
    <n v="5"/>
    <n v="13"/>
    <n v="0.45"/>
    <m/>
    <x v="1"/>
    <x v="1"/>
    <n v="0.95955502049880848"/>
    <m/>
    <n v="95.999999998603016"/>
    <m/>
    <n v="226.00000000325963"/>
    <s v="الإثنين"/>
    <m/>
    <m/>
    <m/>
    <n v="10.000000001164153"/>
    <n v="95.999999998603016"/>
    <n v="39.000000001396984"/>
  </r>
  <r>
    <s v="P100699"/>
    <x v="2"/>
    <s v="Follow-up"/>
    <s v="Emergency"/>
    <d v="2024-01-07T00:00:00"/>
    <d v="2024-01-07T14:00:00"/>
    <d v="2024-01-07T14:26:00"/>
    <s v="Afternoon"/>
    <d v="2024-01-07T14:30:00"/>
    <d v="2024-01-07T14:42:00"/>
    <d v="2024-01-07T15:10:00"/>
    <d v="2024-01-07T15:29:00"/>
    <d v="2024-01-07T16:37:00"/>
    <d v="2024-01-07T16:46:00"/>
    <n v="0.82"/>
    <n v="8"/>
    <n v="6"/>
    <n v="0.37"/>
    <d v="1899-12-30T00:30:35"/>
    <x v="0"/>
    <x v="0"/>
    <n v="0.68457648478606359"/>
    <m/>
    <n v="43.999999996740371"/>
    <m/>
    <n v="139.99999999534339"/>
    <s v="الأحد"/>
    <m/>
    <m/>
    <m/>
    <n v="26.000000000931323"/>
    <n v="43.999999996740371"/>
    <n v="18.999999999068677"/>
  </r>
  <r>
    <s v="P100701"/>
    <x v="2"/>
    <s v="New Patient"/>
    <s v="Scheduled"/>
    <d v="2024-01-27T00:00:00"/>
    <d v="2024-01-27T15:00:00"/>
    <d v="2024-01-27T14:36:00"/>
    <s v="Afternoon"/>
    <d v="2024-01-27T14:41:00"/>
    <d v="2024-01-27T14:47:00"/>
    <d v="2024-01-27T16:04:00"/>
    <d v="2024-01-27T16:26:00"/>
    <d v="2024-01-27T16:51:00"/>
    <d v="2024-01-27T17:05:00"/>
    <n v="0.35"/>
    <n v="7"/>
    <n v="12"/>
    <n v="0.33"/>
    <m/>
    <x v="1"/>
    <x v="1"/>
    <n v="0.52045929331492802"/>
    <m/>
    <n v="88.000000003958121"/>
    <m/>
    <n v="149.00000000372529"/>
    <s v="السبت"/>
    <m/>
    <m/>
    <m/>
    <n v="-24.000000004889444"/>
    <n v="88.000000003958121"/>
    <n v="21.999999998370185"/>
  </r>
  <r>
    <s v="P100712"/>
    <x v="2"/>
    <s v="New Patient"/>
    <s v="Scheduled"/>
    <d v="2024-03-18T00:00:00"/>
    <d v="2024-03-18T16:30:00"/>
    <d v="2024-03-18T15:57:00"/>
    <s v="Afternoon"/>
    <d v="2024-03-18T16:01:00"/>
    <d v="2024-03-18T16:05:00"/>
    <d v="2024-03-18T16:14:00"/>
    <d v="2024-03-18T16:32:00"/>
    <d v="2024-03-18T18:00:00"/>
    <d v="2024-03-18T18:09:00"/>
    <n v="0.35"/>
    <n v="8"/>
    <n v="10"/>
    <n v="0.2"/>
    <m/>
    <x v="1"/>
    <x v="1"/>
    <n v="0.75688059151962339"/>
    <m/>
    <n v="17.000000003026798"/>
    <m/>
    <n v="132.00000000069849"/>
    <s v="الإثنين"/>
    <m/>
    <m/>
    <m/>
    <n v="-33.000000002793968"/>
    <n v="17.000000003026798"/>
    <n v="17.999999995809048"/>
  </r>
  <r>
    <s v="P100719"/>
    <x v="2"/>
    <s v="Urgent Care"/>
    <s v="Scheduled"/>
    <d v="2024-03-30T00:00:00"/>
    <d v="2024-03-30T09:45:00"/>
    <d v="2024-03-30T09:32:00"/>
    <s v="Morning"/>
    <d v="2024-03-30T09:35:00"/>
    <d v="2024-03-30T09:45:00"/>
    <d v="2024-03-30T09:57:00"/>
    <d v="2024-03-30T10:11:00"/>
    <d v="2024-03-30T11:31:00"/>
    <d v="2024-03-30T13:50:00"/>
    <n v="0.31"/>
    <n v="8"/>
    <n v="4"/>
    <n v="0.49"/>
    <m/>
    <x v="1"/>
    <x v="1"/>
    <n v="0.59850712374261295"/>
    <m/>
    <n v="24.999999997671694"/>
    <m/>
    <n v="258.00000000279397"/>
    <s v="السبت"/>
    <m/>
    <m/>
    <m/>
    <n v="-13.000000000465661"/>
    <n v="24.999999997671694"/>
    <n v="14.00000000372529"/>
  </r>
  <r>
    <s v="P100725"/>
    <x v="2"/>
    <s v="Urgent Care"/>
    <s v="Scheduled"/>
    <d v="2024-01-03T00:00:00"/>
    <d v="2024-01-03T15:15:00"/>
    <d v="2024-01-03T15:11:00"/>
    <s v="Afternoon"/>
    <d v="2024-01-03T15:12:00"/>
    <d v="2024-01-03T15:26:00"/>
    <d v="2024-01-03T17:33:00"/>
    <d v="2024-01-03T17:42:00"/>
    <d v="2024-01-03T17:42:00"/>
    <d v="2024-01-03T17:48:00"/>
    <n v="0.85"/>
    <n v="8"/>
    <n v="14"/>
    <n v="0.43"/>
    <m/>
    <x v="1"/>
    <x v="1"/>
    <n v="0.91983650970029607"/>
    <m/>
    <n v="141.99999999138527"/>
    <m/>
    <n v="156.99999999837019"/>
    <s v="الأربعاء"/>
    <m/>
    <m/>
    <m/>
    <n v="-3.9999999920837581"/>
    <n v="141.99999999138527"/>
    <n v="9.0000000083819032"/>
  </r>
  <r>
    <s v="P100726"/>
    <x v="2"/>
    <s v="New Patient"/>
    <s v="Scheduled"/>
    <d v="2024-03-14T00:00:00"/>
    <d v="2024-03-14T14:30:00"/>
    <d v="2024-03-14T13:52:00"/>
    <s v="Afternoon"/>
    <d v="2024-03-14T13:53:00"/>
    <d v="2024-03-14T14:10:00"/>
    <d v="2024-03-14T14:58:00"/>
    <d v="2024-03-14T15:03:00"/>
    <d v="2024-03-14T16:24:00"/>
    <d v="2024-03-14T16:34:00"/>
    <n v="0.9"/>
    <n v="2"/>
    <n v="11"/>
    <n v="0.28999999999999998"/>
    <m/>
    <x v="1"/>
    <x v="1"/>
    <n v="0.77827435332325767"/>
    <m/>
    <n v="66.000000005587935"/>
    <m/>
    <n v="162.00000000419095"/>
    <s v="الخميس"/>
    <m/>
    <m/>
    <m/>
    <n v="-37.999999998137355"/>
    <n v="66.000000005587935"/>
    <n v="4.9999999953433871"/>
  </r>
  <r>
    <s v="P100731"/>
    <x v="2"/>
    <s v="Urgent Care"/>
    <s v="Scheduled"/>
    <d v="2024-02-24T00:00:00"/>
    <d v="2024-02-24T12:30:00"/>
    <d v="2024-02-24T12:06:00"/>
    <s v="Afternoon"/>
    <d v="2024-02-24T12:08:00"/>
    <d v="2024-02-24T12:15:00"/>
    <d v="2024-02-24T12:22:00"/>
    <d v="2024-02-24T12:31:00"/>
    <d v="2024-02-24T12:31:00"/>
    <d v="2024-02-24T12:41:00"/>
    <n v="0.5"/>
    <n v="3"/>
    <n v="13"/>
    <n v="0.36"/>
    <m/>
    <x v="1"/>
    <x v="1"/>
    <n v="0.98467280727528284"/>
    <m/>
    <n v="15.999999999767169"/>
    <m/>
    <n v="34.999999998835847"/>
    <s v="السبت"/>
    <m/>
    <m/>
    <m/>
    <n v="-24.000000004889444"/>
    <n v="15.999999999767169"/>
    <n v="8.9999999979045242"/>
  </r>
  <r>
    <s v="P100741"/>
    <x v="2"/>
    <s v="Urgent Care"/>
    <s v="Emergency"/>
    <d v="2024-03-01T00:00:00"/>
    <d v="2024-03-01T12:30:00"/>
    <d v="2024-03-01T12:26:00"/>
    <s v="Afternoon"/>
    <d v="2024-03-01T12:29:00"/>
    <d v="2024-03-01T12:36:00"/>
    <d v="2024-03-01T12:52:00"/>
    <d v="2024-03-01T13:19:00"/>
    <d v="2024-03-01T13:19:00"/>
    <d v="2024-03-01T14:57:00"/>
    <n v="0.86"/>
    <n v="3"/>
    <n v="6"/>
    <n v="0.23"/>
    <d v="1899-12-30T00:31:45"/>
    <x v="0"/>
    <x v="0"/>
    <n v="0.10406982309106483"/>
    <m/>
    <n v="26.000000000931323"/>
    <m/>
    <n v="150.99999999976717"/>
    <s v="الجمعة"/>
    <m/>
    <m/>
    <m/>
    <n v="-4.0000000025611371"/>
    <n v="26.000000000931323"/>
    <n v="26.999999993713573"/>
  </r>
  <r>
    <s v="P100742"/>
    <x v="2"/>
    <s v="Urgent Care"/>
    <s v="Scheduled"/>
    <d v="2024-02-18T00:00:00"/>
    <d v="2024-02-18T11:30:00"/>
    <d v="2024-02-18T11:24:00"/>
    <s v="Morning"/>
    <d v="2024-02-18T11:27:00"/>
    <d v="2024-02-18T11:41:00"/>
    <d v="2024-02-18T12:17:00"/>
    <d v="2024-02-18T12:25:00"/>
    <d v="2024-02-18T12:50:00"/>
    <d v="2024-02-18T14:18:00"/>
    <n v="0.53"/>
    <n v="6"/>
    <n v="15"/>
    <n v="0.33"/>
    <m/>
    <x v="1"/>
    <x v="1"/>
    <n v="8.0601637134632975E-3"/>
    <m/>
    <n v="53.000000005122274"/>
    <m/>
    <n v="174.00000000139698"/>
    <s v="الأحد"/>
    <m/>
    <m/>
    <m/>
    <n v="-5.9999999986030161"/>
    <n v="53.000000005122274"/>
    <n v="7.9999999946448952"/>
  </r>
  <r>
    <s v="P100743"/>
    <x v="2"/>
    <s v="Urgent Care"/>
    <s v="Walk-in"/>
    <d v="2024-01-10T00:00:00"/>
    <d v="2024-01-10T08:45:00"/>
    <d v="2024-01-10T08:24:00"/>
    <s v="Morning"/>
    <d v="2024-01-10T08:27:00"/>
    <d v="2024-01-10T08:36:00"/>
    <d v="2024-01-10T08:47:00"/>
    <d v="2024-01-10T09:18:00"/>
    <d v="2024-01-10T09:49:00"/>
    <d v="2024-01-10T10:25:00"/>
    <n v="0.31"/>
    <n v="2"/>
    <n v="3"/>
    <n v="0.41"/>
    <d v="1899-12-30T00:30:37"/>
    <x v="0"/>
    <x v="0"/>
    <n v="0.69967944366179469"/>
    <m/>
    <n v="23.000000001629815"/>
    <m/>
    <n v="121.00000000675209"/>
    <s v="الأربعاء"/>
    <m/>
    <m/>
    <m/>
    <n v="-21.000000005587935"/>
    <n v="23.000000001629815"/>
    <n v="30.99999999627471"/>
  </r>
  <r>
    <s v="P100747"/>
    <x v="2"/>
    <s v="Urgent Care"/>
    <s v="Emergency"/>
    <d v="2024-01-05T00:00:00"/>
    <d v="2024-01-05T13:15:00"/>
    <d v="2024-01-05T13:07:00"/>
    <s v="Afternoon"/>
    <d v="2024-01-05T13:09:00"/>
    <d v="2024-01-05T13:13:00"/>
    <d v="2024-01-05T13:42:00"/>
    <d v="2024-01-05T14:05:00"/>
    <d v="2024-01-05T14:21:00"/>
    <d v="2024-01-05T16:16:00"/>
    <n v="0.75"/>
    <n v="7"/>
    <n v="15"/>
    <n v="0.2"/>
    <d v="1899-12-30T00:11:30"/>
    <x v="0"/>
    <x v="0"/>
    <n v="0.58338679862099652"/>
    <m/>
    <n v="34.999999998835847"/>
    <m/>
    <n v="188.99999999790452"/>
    <s v="الجمعة"/>
    <m/>
    <m/>
    <m/>
    <n v="-8.0000000051222742"/>
    <n v="34.999999998835847"/>
    <n v="23.000000001629815"/>
  </r>
  <r>
    <s v="P100765"/>
    <x v="2"/>
    <s v="Follow-up"/>
    <s v="Walk-in"/>
    <d v="2024-02-13T00:00:00"/>
    <d v="2024-02-13T10:30:00"/>
    <d v="2024-02-13T10:09:00"/>
    <s v="Morning"/>
    <d v="2024-02-13T10:11:00"/>
    <d v="2024-02-13T10:28:00"/>
    <d v="2024-02-13T10:44:00"/>
    <d v="2024-02-13T10:49:00"/>
    <d v="2024-02-13T11:44:00"/>
    <d v="2024-02-13T13:45:00"/>
    <n v="0.55000000000000004"/>
    <n v="5"/>
    <n v="12"/>
    <n v="0.23"/>
    <d v="1899-12-30T00:14:05"/>
    <x v="0"/>
    <x v="0"/>
    <n v="0.21046534394027328"/>
    <m/>
    <n v="34.999999998835847"/>
    <m/>
    <n v="215.9999999916181"/>
    <s v="الثلاثاء"/>
    <m/>
    <m/>
    <m/>
    <n v="-20.999999995110556"/>
    <n v="34.999999998835847"/>
    <n v="4.9999999953433871"/>
  </r>
  <r>
    <s v="P100783"/>
    <x v="2"/>
    <s v="Follow-up"/>
    <s v="Walk-in"/>
    <d v="2024-01-12T00:00:00"/>
    <d v="2024-01-12T14:30:00"/>
    <d v="2024-01-12T13:54:00"/>
    <s v="Afternoon"/>
    <d v="2024-01-12T13:58:00"/>
    <d v="2024-01-12T14:09:00"/>
    <d v="2024-01-12T14:39:00"/>
    <d v="2024-01-12T15:15:00"/>
    <d v="2024-01-12T16:16:00"/>
    <d v="2024-01-12T18:24:00"/>
    <n v="0.37"/>
    <n v="5"/>
    <n v="4"/>
    <n v="0.47"/>
    <d v="1899-12-30T00:01:59"/>
    <x v="0"/>
    <x v="0"/>
    <n v="0.68935253557316079"/>
    <m/>
    <n v="45"/>
    <m/>
    <n v="270"/>
    <s v="الجمعة"/>
    <m/>
    <m/>
    <m/>
    <n v="-35.999999991618097"/>
    <n v="45"/>
    <n v="35.999999991618097"/>
  </r>
  <r>
    <s v="P100838"/>
    <x v="2"/>
    <s v="Follow-up"/>
    <s v="Scheduled"/>
    <d v="2024-01-08T00:00:00"/>
    <d v="2024-01-08T16:30:00"/>
    <d v="2024-01-08T16:11:00"/>
    <s v="Afternoon"/>
    <d v="2024-01-08T16:14:00"/>
    <d v="2024-01-08T16:26:00"/>
    <d v="2024-01-08T16:54:00"/>
    <d v="2024-01-08T17:08:00"/>
    <d v="2024-01-08T17:08:00"/>
    <d v="2024-01-08T17:49:00"/>
    <n v="0.5"/>
    <n v="3"/>
    <n v="3"/>
    <n v="0.25"/>
    <m/>
    <x v="1"/>
    <x v="1"/>
    <n v="0.22209693857812496"/>
    <m/>
    <n v="43.000000003958121"/>
    <m/>
    <n v="97.999999994644895"/>
    <s v="الإثنين"/>
    <m/>
    <m/>
    <m/>
    <n v="-18.999999999068677"/>
    <n v="43.000000003958121"/>
    <n v="13.999999993247911"/>
  </r>
  <r>
    <s v="P100858"/>
    <x v="2"/>
    <s v="Urgent Care"/>
    <s v="Scheduled"/>
    <d v="2024-03-13T00:00:00"/>
    <d v="2024-03-13T13:00:00"/>
    <d v="2024-03-13T12:55:00"/>
    <s v="Afternoon"/>
    <d v="2024-03-13T12:59:00"/>
    <d v="2024-03-13T13:12:00"/>
    <d v="2024-03-13T13:43:00"/>
    <d v="2024-03-13T13:58:00"/>
    <d v="2024-03-13T14:40:00"/>
    <d v="2024-03-13T14:54:00"/>
    <n v="0.71"/>
    <n v="3"/>
    <n v="13"/>
    <n v="0.17"/>
    <m/>
    <x v="1"/>
    <x v="1"/>
    <n v="0.47713894425401315"/>
    <m/>
    <n v="47.999999999301508"/>
    <m/>
    <n v="119.00000000023283"/>
    <s v="الأربعاء"/>
    <m/>
    <m/>
    <m/>
    <n v="-4.9999999953433871"/>
    <n v="47.999999999301508"/>
    <n v="14.99999999650754"/>
  </r>
  <r>
    <s v="P100860"/>
    <x v="2"/>
    <s v="Follow-up"/>
    <s v="Scheduled"/>
    <d v="2024-01-20T00:00:00"/>
    <d v="2024-01-20T10:00:00"/>
    <d v="2024-01-20T09:55:00"/>
    <s v="Morning"/>
    <d v="2024-01-20T09:57:00"/>
    <d v="2024-01-20T10:03:00"/>
    <d v="2024-01-20T11:17:00"/>
    <d v="2024-01-20T11:41:00"/>
    <d v="2024-01-20T11:57:00"/>
    <d v="2024-01-20T13:34:00"/>
    <n v="0.51"/>
    <n v="7"/>
    <n v="15"/>
    <n v="0.19"/>
    <m/>
    <x v="1"/>
    <x v="1"/>
    <n v="0.91758546035802757"/>
    <m/>
    <n v="81.999999994877726"/>
    <m/>
    <n v="219.00000000139698"/>
    <s v="السبت"/>
    <m/>
    <m/>
    <m/>
    <n v="-4.9999999953433871"/>
    <n v="81.999999994877726"/>
    <n v="24.000000004889444"/>
  </r>
  <r>
    <s v="P100865"/>
    <x v="2"/>
    <s v="Urgent Care"/>
    <s v="Scheduled"/>
    <d v="2024-03-09T00:00:00"/>
    <d v="2024-03-09T11:00:00"/>
    <d v="2024-03-09T10:33:00"/>
    <s v="Morning"/>
    <d v="2024-03-09T10:38:00"/>
    <d v="2024-03-09T10:50:00"/>
    <d v="2024-03-09T11:14:00"/>
    <d v="2024-03-09T11:41:00"/>
    <d v="2024-03-09T13:38:00"/>
    <d v="2024-03-09T13:44:00"/>
    <n v="0.83"/>
    <n v="8"/>
    <n v="13"/>
    <n v="0.47"/>
    <m/>
    <x v="1"/>
    <x v="1"/>
    <n v="0.5711420873121289"/>
    <m/>
    <n v="40.999999997438863"/>
    <m/>
    <n v="191.00000000442378"/>
    <s v="السبت"/>
    <m/>
    <m/>
    <m/>
    <n v="-27.000000004190952"/>
    <n v="40.999999997438863"/>
    <n v="27.000000004190952"/>
  </r>
  <r>
    <s v="P100866"/>
    <x v="2"/>
    <s v="Specialist Referral"/>
    <s v="Scheduled"/>
    <d v="2024-01-01T00:00:00"/>
    <d v="2024-01-01T16:15:00"/>
    <d v="2024-01-01T15:56:00"/>
    <s v="Afternoon"/>
    <d v="2024-01-01T15:57:00"/>
    <d v="2024-01-01T16:10:00"/>
    <d v="2024-01-01T16:58:00"/>
    <d v="2024-01-01T17:10:00"/>
    <d v="2024-01-01T17:10:00"/>
    <d v="2024-01-01T17:45:00"/>
    <n v="0.9"/>
    <n v="5"/>
    <n v="12"/>
    <n v="0.27"/>
    <m/>
    <x v="1"/>
    <x v="1"/>
    <n v="0.78324274087790213"/>
    <m/>
    <n v="61.999999992549419"/>
    <m/>
    <n v="108.99999999906868"/>
    <s v="الإثنين"/>
    <m/>
    <m/>
    <m/>
    <n v="-18.999999999068677"/>
    <n v="61.999999992549419"/>
    <n v="12.000000007683411"/>
  </r>
  <r>
    <s v="P100870"/>
    <x v="2"/>
    <s v="Specialist Referral"/>
    <s v="Scheduled"/>
    <d v="2024-02-24T00:00:00"/>
    <d v="2024-02-24T13:15:00"/>
    <d v="2024-02-24T13:05:00"/>
    <s v="Afternoon"/>
    <d v="2024-02-24T13:09:00"/>
    <d v="2024-02-24T13:21:00"/>
    <d v="2024-02-24T13:53:00"/>
    <d v="2024-02-24T14:14:00"/>
    <d v="2024-02-24T14:51:00"/>
    <d v="2024-02-24T16:44:00"/>
    <n v="0.91"/>
    <n v="3"/>
    <n v="15"/>
    <n v="0.33"/>
    <m/>
    <x v="1"/>
    <x v="1"/>
    <n v="0.92260437478444801"/>
    <m/>
    <n v="47.999999999301508"/>
    <m/>
    <n v="219.00000000139698"/>
    <s v="السبت"/>
    <m/>
    <m/>
    <m/>
    <n v="-10.000000001164153"/>
    <n v="47.999999999301508"/>
    <n v="20.999999995110556"/>
  </r>
  <r>
    <s v="P100875"/>
    <x v="2"/>
    <s v="Specialist Referral"/>
    <s v="Scheduled"/>
    <d v="2024-01-27T00:00:00"/>
    <d v="2024-01-27T15:30:00"/>
    <d v="2024-01-27T15:30:00"/>
    <s v="Afternoon"/>
    <d v="2024-01-27T15:34:00"/>
    <d v="2024-01-27T15:44:00"/>
    <d v="2024-01-27T17:15:00"/>
    <d v="2024-01-27T17:33:00"/>
    <d v="2024-01-27T17:33:00"/>
    <d v="2024-01-27T17:40:00"/>
    <n v="0.69"/>
    <n v="2"/>
    <n v="15"/>
    <n v="0.26"/>
    <m/>
    <x v="1"/>
    <x v="1"/>
    <n v="0.97137882920738761"/>
    <m/>
    <n v="104.99999999650754"/>
    <m/>
    <n v="129.99999999417923"/>
    <s v="السبت"/>
    <m/>
    <m/>
    <m/>
    <n v="0"/>
    <n v="104.99999999650754"/>
    <n v="17.999999995809048"/>
  </r>
  <r>
    <s v="P100876"/>
    <x v="2"/>
    <s v="New Patient"/>
    <s v="Scheduled"/>
    <d v="2024-01-06T00:00:00"/>
    <d v="2024-01-06T10:45:00"/>
    <d v="2024-01-06T10:24:00"/>
    <s v="Morning"/>
    <d v="2024-01-06T10:26:00"/>
    <d v="2024-01-06T10:45:00"/>
    <d v="2024-01-06T12:00:00"/>
    <d v="2024-01-06T12:16:00"/>
    <d v="2024-01-06T12:16:00"/>
    <d v="2024-01-06T12:31:00"/>
    <n v="0.65"/>
    <n v="4"/>
    <n v="11"/>
    <n v="0.31"/>
    <m/>
    <x v="1"/>
    <x v="1"/>
    <n v="0.47285468018009569"/>
    <m/>
    <n v="95.999999998603016"/>
    <m/>
    <n v="126.99999999487773"/>
    <s v="السبت"/>
    <m/>
    <m/>
    <m/>
    <n v="-20.999999995110556"/>
    <n v="95.999999998603016"/>
    <n v="15.999999999767169"/>
  </r>
  <r>
    <s v="P100878"/>
    <x v="2"/>
    <s v="Follow-up"/>
    <s v="Scheduled"/>
    <d v="2024-02-28T00:00:00"/>
    <d v="2024-02-28T11:15:00"/>
    <d v="2024-02-28T11:30:00"/>
    <s v="Morning"/>
    <d v="2024-02-28T11:33:00"/>
    <d v="2024-02-28T11:39:00"/>
    <d v="2024-02-28T13:15:00"/>
    <d v="2024-02-28T13:22:00"/>
    <d v="2024-02-28T15:51:00"/>
    <d v="2024-02-28T16:00:00"/>
    <n v="0.63"/>
    <n v="8"/>
    <n v="13"/>
    <n v="0.2"/>
    <m/>
    <x v="1"/>
    <x v="1"/>
    <n v="0.54967190243152275"/>
    <m/>
    <n v="105.00000000698492"/>
    <m/>
    <n v="270"/>
    <s v="الأربعاء"/>
    <m/>
    <m/>
    <m/>
    <n v="14.99999999650754"/>
    <n v="105.00000000698492"/>
    <n v="6.9999999913852662"/>
  </r>
  <r>
    <s v="P100891"/>
    <x v="2"/>
    <s v="New Patient"/>
    <s v="Scheduled"/>
    <d v="2024-02-06T00:00:00"/>
    <d v="2024-02-06T11:30:00"/>
    <d v="2024-02-06T11:30:00"/>
    <s v="Morning"/>
    <d v="2024-02-06T11:33:00"/>
    <d v="2024-02-06T11:48:00"/>
    <d v="2024-02-06T12:40:00"/>
    <d v="2024-02-06T13:04:00"/>
    <d v="2024-02-06T13:40:00"/>
    <d v="2024-02-06T14:50:00"/>
    <n v="0.46"/>
    <n v="6"/>
    <n v="6"/>
    <n v="0.43"/>
    <m/>
    <x v="1"/>
    <x v="1"/>
    <n v="0.40970239869786518"/>
    <m/>
    <n v="70.000000008149073"/>
    <m/>
    <n v="200.00000000232831"/>
    <s v="الثلاثاء"/>
    <m/>
    <m/>
    <m/>
    <n v="0"/>
    <n v="70.000000008149073"/>
    <n v="23.999999994412065"/>
  </r>
  <r>
    <s v="P100902"/>
    <x v="2"/>
    <s v="New Patient"/>
    <s v="Scheduled"/>
    <d v="2024-02-10T00:00:00"/>
    <d v="2024-02-10T15:00:00"/>
    <d v="2024-02-10T14:51:00"/>
    <s v="Afternoon"/>
    <d v="2024-02-10T14:53:00"/>
    <d v="2024-02-10T15:01:00"/>
    <d v="2024-02-10T17:29:00"/>
    <d v="2024-02-10T17:49:00"/>
    <d v="2024-02-10T18:05:00"/>
    <d v="2024-02-10T19:22:00"/>
    <n v="0.48"/>
    <n v="7"/>
    <n v="13"/>
    <n v="0.31"/>
    <m/>
    <x v="1"/>
    <x v="1"/>
    <n v="2.2896273073513829E-4"/>
    <m/>
    <n v="158.00000000162981"/>
    <m/>
    <n v="270.99999999278225"/>
    <s v="السبت"/>
    <m/>
    <m/>
    <m/>
    <n v="-8.9999999979045242"/>
    <n v="158.00000000162981"/>
    <n v="19.999999991850927"/>
  </r>
  <r>
    <s v="P100908"/>
    <x v="2"/>
    <s v="Specialist Referral"/>
    <s v="Walk-in"/>
    <d v="2024-01-02T00:00:00"/>
    <d v="2024-01-02T13:45:00"/>
    <d v="2024-01-02T13:45:00"/>
    <s v="Afternoon"/>
    <d v="2024-01-02T13:49:00"/>
    <d v="2024-01-02T14:11:00"/>
    <d v="2024-01-02T14:14:00"/>
    <d v="2024-01-02T14:30:00"/>
    <d v="2024-01-02T15:43:00"/>
    <d v="2024-01-02T15:51:00"/>
    <n v="0.54"/>
    <n v="3"/>
    <n v="14"/>
    <n v="0.47"/>
    <d v="1899-12-30T00:52:25"/>
    <x v="0"/>
    <x v="0"/>
    <n v="0.53049092452941038"/>
    <m/>
    <n v="29.000000000232831"/>
    <m/>
    <n v="126.00000000209548"/>
    <s v="الثلاثاء"/>
    <m/>
    <m/>
    <m/>
    <n v="0"/>
    <n v="29.000000000232831"/>
    <n v="15.999999999767169"/>
  </r>
  <r>
    <s v="P100913"/>
    <x v="2"/>
    <s v="New Patient"/>
    <s v="Scheduled"/>
    <d v="2024-02-03T00:00:00"/>
    <d v="2024-02-03T16:15:00"/>
    <d v="2024-02-03T16:13:00"/>
    <s v="Afternoon"/>
    <d v="2024-02-03T16:17:00"/>
    <d v="2024-02-03T16:24:00"/>
    <d v="2024-02-03T16:36:00"/>
    <d v="2024-02-03T16:53:00"/>
    <d v="2024-02-03T17:30:00"/>
    <d v="2024-02-03T17:34:00"/>
    <n v="0.41"/>
    <n v="4"/>
    <n v="11"/>
    <n v="0.43"/>
    <m/>
    <x v="1"/>
    <x v="1"/>
    <n v="0.39316690920868813"/>
    <m/>
    <n v="23.000000001629815"/>
    <m/>
    <n v="81.000000002095476"/>
    <s v="السبت"/>
    <m/>
    <m/>
    <m/>
    <n v="-2.000000006519258"/>
    <n v="23.000000001629815"/>
    <n v="17.000000003026798"/>
  </r>
  <r>
    <s v="P100936"/>
    <x v="2"/>
    <s v="Follow-up"/>
    <s v="Scheduled"/>
    <d v="2024-02-24T00:00:00"/>
    <d v="2024-02-24T09:00:00"/>
    <d v="2024-02-24T09:05:00"/>
    <s v="Morning"/>
    <d v="2024-02-24T09:08:00"/>
    <d v="2024-02-24T09:15:00"/>
    <d v="2024-02-24T09:41:00"/>
    <d v="2024-02-24T10:11:00"/>
    <d v="2024-02-24T10:31:00"/>
    <d v="2024-02-24T11:28:00"/>
    <n v="0.49"/>
    <n v="2"/>
    <n v="6"/>
    <n v="0.24"/>
    <m/>
    <x v="1"/>
    <x v="1"/>
    <n v="5.745597370189981E-2"/>
    <m/>
    <n v="36.000000002095476"/>
    <m/>
    <n v="143.00000000512227"/>
    <s v="السبت"/>
    <m/>
    <m/>
    <m/>
    <n v="4.9999999953433871"/>
    <n v="36.000000002095476"/>
    <n v="30.00000000349246"/>
  </r>
  <r>
    <s v="P100948"/>
    <x v="2"/>
    <s v="Urgent Care"/>
    <s v="Scheduled"/>
    <d v="2024-02-25T00:00:00"/>
    <d v="2024-02-25T15:00:00"/>
    <d v="2024-02-25T15:17:00"/>
    <s v="Afternoon"/>
    <d v="2024-02-25T15:21:00"/>
    <d v="2024-02-25T15:28:00"/>
    <d v="2024-02-25T15:32:00"/>
    <d v="2024-02-25T15:45:00"/>
    <d v="2024-02-25T15:45:00"/>
    <d v="2024-02-25T15:51:00"/>
    <n v="0.51"/>
    <n v="7"/>
    <n v="6"/>
    <n v="0.19"/>
    <m/>
    <x v="1"/>
    <x v="1"/>
    <n v="0.22966028838661268"/>
    <m/>
    <n v="14.99999999650754"/>
    <m/>
    <n v="33.999999995576218"/>
    <s v="الأحد"/>
    <m/>
    <m/>
    <m/>
    <n v="17.000000003026798"/>
    <n v="14.99999999650754"/>
    <n v="13.000000000465661"/>
  </r>
  <r>
    <s v="P100963"/>
    <x v="2"/>
    <s v="Specialist Referral"/>
    <s v="Scheduled"/>
    <d v="2024-02-10T00:00:00"/>
    <d v="2024-02-10T14:00:00"/>
    <d v="2024-02-10T13:22:00"/>
    <s v="Afternoon"/>
    <d v="2024-02-10T13:26:00"/>
    <d v="2024-02-10T13:35:00"/>
    <d v="2024-02-10T14:01:00"/>
    <d v="2024-02-10T14:35:00"/>
    <d v="2024-02-10T15:19:00"/>
    <d v="2024-02-10T15:37:00"/>
    <n v="0.34"/>
    <n v="2"/>
    <n v="10"/>
    <n v="0.38"/>
    <m/>
    <x v="1"/>
    <x v="1"/>
    <n v="0.62010931757491583"/>
    <m/>
    <n v="39.000000001396984"/>
    <m/>
    <n v="135"/>
    <s v="السبت"/>
    <m/>
    <m/>
    <m/>
    <n v="-38.000000008614734"/>
    <n v="39.000000001396984"/>
    <n v="34.000000006053597"/>
  </r>
  <r>
    <s v="P100970"/>
    <x v="2"/>
    <s v="Follow-up"/>
    <s v="Scheduled"/>
    <d v="2024-02-18T00:00:00"/>
    <d v="2024-02-18T09:15:00"/>
    <d v="2024-02-18T09:34:00"/>
    <s v="Morning"/>
    <d v="2024-02-18T09:35:00"/>
    <d v="2024-02-18T09:39:00"/>
    <d v="2024-02-18T09:52:00"/>
    <d v="2024-02-18T10:11:00"/>
    <d v="2024-02-18T11:17:00"/>
    <d v="2024-02-18T11:59:00"/>
    <n v="0.65"/>
    <n v="7"/>
    <n v="11"/>
    <n v="0.17"/>
    <m/>
    <x v="1"/>
    <x v="1"/>
    <n v="0.23856473866420991"/>
    <m/>
    <n v="18.000000006286427"/>
    <m/>
    <n v="145.00000000116415"/>
    <s v="الأحد"/>
    <m/>
    <m/>
    <m/>
    <n v="18.999999999068677"/>
    <n v="18.000000006286427"/>
    <n v="18.999999999068677"/>
  </r>
  <r>
    <s v="P100013"/>
    <x v="3"/>
    <s v="New Patient"/>
    <s v="Scheduled"/>
    <d v="2024-03-04T00:00:00"/>
    <d v="2024-03-04T10:30:00"/>
    <d v="2024-03-04T10:44:00"/>
    <s v="Morning"/>
    <d v="2024-03-04T10:48:00"/>
    <d v="2024-03-04T11:00:00"/>
    <d v="2024-03-04T11:18:00"/>
    <d v="2024-03-04T11:56:00"/>
    <d v="2024-03-04T12:17:00"/>
    <d v="2024-03-04T13:48:00"/>
    <n v="0.73"/>
    <n v="4"/>
    <n v="11"/>
    <n v="0.31"/>
    <m/>
    <x v="1"/>
    <x v="1"/>
    <n v="0.47712936493797009"/>
    <m/>
    <n v="33.999999995576218"/>
    <m/>
    <n v="183.99999999208376"/>
    <s v="الإثنين"/>
    <m/>
    <m/>
    <m/>
    <n v="14.00000000372529"/>
    <n v="33.999999995576218"/>
    <n v="37.999999998137355"/>
  </r>
  <r>
    <s v="P100002"/>
    <x v="3"/>
    <s v="Specialist Referral"/>
    <s v="Scheduled"/>
    <d v="2024-01-19T00:00:00"/>
    <d v="2024-01-19T16:15:00"/>
    <d v="2024-01-19T16:07:00"/>
    <s v="Afternoon"/>
    <d v="2024-01-19T16:10:00"/>
    <d v="2024-01-19T16:18:00"/>
    <d v="2024-01-19T19:25:00"/>
    <d v="2024-01-19T19:46:00"/>
    <d v="2024-01-19T20:34:00"/>
    <d v="2024-01-19T22:34:00"/>
    <n v="0.9"/>
    <n v="4"/>
    <n v="7"/>
    <n v="0.13"/>
    <m/>
    <x v="1"/>
    <x v="1"/>
    <n v="0.64942263513025977"/>
    <m/>
    <n v="198.00000000628643"/>
    <m/>
    <n v="387.00000000419095"/>
    <s v="الجمعة"/>
    <m/>
    <m/>
    <m/>
    <n v="-8.0000000051222742"/>
    <n v="198.00000000628643"/>
    <n v="20.999999995110556"/>
  </r>
  <r>
    <s v="P100024"/>
    <x v="3"/>
    <s v="Follow-up"/>
    <s v="Scheduled"/>
    <d v="2024-01-10T00:00:00"/>
    <d v="2024-01-10T12:30:00"/>
    <d v="2024-01-10T12:55:00"/>
    <s v="Afternoon"/>
    <d v="2024-01-10T12:59:00"/>
    <d v="2024-01-10T13:06:00"/>
    <d v="2024-01-10T13:26:00"/>
    <d v="2024-01-10T13:42:00"/>
    <d v="2024-01-10T13:42:00"/>
    <d v="2024-01-10T15:27:00"/>
    <n v="0.64"/>
    <n v="5"/>
    <n v="4"/>
    <n v="0.22"/>
    <m/>
    <x v="1"/>
    <x v="1"/>
    <n v="0.44201585801744048"/>
    <m/>
    <n v="30.99999999627471"/>
    <m/>
    <n v="152.0000000030268"/>
    <s v="الأربعاء"/>
    <m/>
    <m/>
    <m/>
    <n v="24.999999997671694"/>
    <n v="30.99999999627471"/>
    <n v="15.999999999767169"/>
  </r>
  <r>
    <s v="P100042"/>
    <x v="3"/>
    <s v="Specialist Referral"/>
    <s v="Scheduled"/>
    <d v="2024-01-14T00:00:00"/>
    <d v="2024-01-14T16:30:00"/>
    <d v="2024-01-14T16:21:00"/>
    <s v="Afternoon"/>
    <d v="2024-01-14T16:23:00"/>
    <d v="2024-01-14T16:38:00"/>
    <d v="2024-01-14T16:44:00"/>
    <d v="2024-01-14T16:53:00"/>
    <d v="2024-01-14T16:53:00"/>
    <d v="2024-01-14T17:53:00"/>
    <n v="0.66"/>
    <n v="8"/>
    <n v="4"/>
    <n v="0.15"/>
    <m/>
    <x v="1"/>
    <x v="1"/>
    <n v="0.79041943996975805"/>
    <m/>
    <n v="23.000000001629815"/>
    <m/>
    <n v="91.999999996041879"/>
    <s v="الأحد"/>
    <m/>
    <m/>
    <m/>
    <n v="-8.9999999979045242"/>
    <n v="23.000000001629815"/>
    <n v="8.9999999979045242"/>
  </r>
  <r>
    <s v="P100075"/>
    <x v="3"/>
    <s v="Specialist Referral"/>
    <s v="Walk-in"/>
    <d v="2024-03-22T00:00:00"/>
    <d v="2024-03-22T08:00:00"/>
    <d v="2024-03-22T07:44:00"/>
    <s v="Morning"/>
    <d v="2024-03-22T07:47:00"/>
    <d v="2024-03-22T07:58:00"/>
    <d v="2024-03-22T08:28:00"/>
    <d v="2024-03-22T09:04:00"/>
    <d v="2024-03-22T09:45:00"/>
    <d v="2024-03-22T11:09:00"/>
    <n v="0.7"/>
    <n v="4"/>
    <n v="3"/>
    <n v="0.16"/>
    <d v="1899-12-30T00:48:18"/>
    <x v="0"/>
    <x v="0"/>
    <n v="0.94811172728370818"/>
    <m/>
    <n v="43.999999996740371"/>
    <m/>
    <n v="204.99999999767169"/>
    <s v="الجمعة"/>
    <m/>
    <m/>
    <m/>
    <n v="-15.999999999767169"/>
    <n v="43.999999996740371"/>
    <n v="36.000000002095476"/>
  </r>
  <r>
    <s v="P100085"/>
    <x v="3"/>
    <s v="Follow-up"/>
    <s v="Emergency"/>
    <d v="2024-02-28T00:00:00"/>
    <d v="2024-02-28T10:00:00"/>
    <d v="2024-02-28T09:31:00"/>
    <s v="Morning"/>
    <d v="2024-02-28T09:34:00"/>
    <d v="2024-02-28T09:38:00"/>
    <d v="2024-02-28T09:39:00"/>
    <d v="2024-02-28T09:44:00"/>
    <d v="2024-02-28T10:30:00"/>
    <d v="2024-02-28T10:37:00"/>
    <n v="0.69"/>
    <n v="5"/>
    <n v="6"/>
    <n v="0.45"/>
    <d v="1899-12-30T00:34:18"/>
    <x v="0"/>
    <x v="0"/>
    <n v="0.72078392360092181"/>
    <m/>
    <n v="8.0000000051222742"/>
    <m/>
    <n v="66.000000005587935"/>
    <s v="الأربعاء"/>
    <m/>
    <m/>
    <m/>
    <n v="-29.000000000232831"/>
    <n v="8.0000000051222742"/>
    <n v="4.9999999953433871"/>
  </r>
  <r>
    <s v="P100088"/>
    <x v="3"/>
    <s v="Urgent Care"/>
    <s v="Walk-in"/>
    <d v="2024-01-24T00:00:00"/>
    <d v="2024-01-24T16:15:00"/>
    <d v="2024-01-24T16:05:00"/>
    <s v="Afternoon"/>
    <d v="2024-01-24T16:07:00"/>
    <d v="2024-01-24T16:12:00"/>
    <d v="2024-01-24T18:50:00"/>
    <d v="2024-01-24T18:55:00"/>
    <d v="2024-01-24T19:29:00"/>
    <d v="2024-01-24T20:23:00"/>
    <n v="0.36"/>
    <n v="4"/>
    <n v="15"/>
    <n v="0.32"/>
    <d v="1899-12-30T00:08:11"/>
    <x v="0"/>
    <x v="0"/>
    <n v="0.33401561592522"/>
    <m/>
    <n v="164.99999999301508"/>
    <m/>
    <n v="258.00000000279397"/>
    <s v="الأربعاء"/>
    <m/>
    <m/>
    <m/>
    <n v="-10.000000001164153"/>
    <n v="164.99999999301508"/>
    <n v="5.0000000058207661"/>
  </r>
  <r>
    <s v="P100091"/>
    <x v="3"/>
    <s v="New Patient"/>
    <s v="Scheduled"/>
    <d v="2024-02-16T00:00:00"/>
    <d v="2024-02-16T09:45:00"/>
    <d v="2024-02-16T09:13:00"/>
    <s v="Morning"/>
    <d v="2024-02-16T09:18:00"/>
    <d v="2024-02-16T09:25:00"/>
    <d v="2024-02-16T10:08:00"/>
    <d v="2024-02-16T10:21:00"/>
    <d v="2024-02-16T10:21:00"/>
    <d v="2024-02-16T10:27:00"/>
    <n v="0.95"/>
    <n v="8"/>
    <n v="10"/>
    <n v="0.46"/>
    <m/>
    <x v="1"/>
    <x v="1"/>
    <n v="0.9962320519696839"/>
    <m/>
    <n v="55.000000001164153"/>
    <m/>
    <n v="74.000000000232831"/>
    <s v="الجمعة"/>
    <m/>
    <m/>
    <m/>
    <n v="-31.999999999534339"/>
    <n v="55.000000001164153"/>
    <n v="13.000000000465661"/>
  </r>
  <r>
    <s v="P100099"/>
    <x v="3"/>
    <s v="Specialist Referral"/>
    <s v="Scheduled"/>
    <d v="2024-03-09T00:00:00"/>
    <d v="2024-03-09T14:30:00"/>
    <d v="2024-03-09T14:23:00"/>
    <s v="Afternoon"/>
    <d v="2024-03-09T14:28:00"/>
    <d v="2024-03-09T14:30:00"/>
    <d v="2024-03-09T18:09:00"/>
    <d v="2024-03-09T18:27:00"/>
    <d v="2024-03-09T19:51:00"/>
    <d v="2024-03-09T20:04:00"/>
    <n v="0.85"/>
    <n v="5"/>
    <n v="11"/>
    <n v="0.24"/>
    <m/>
    <x v="1"/>
    <x v="1"/>
    <n v="0.52804619848915502"/>
    <m/>
    <n v="225.99999999278225"/>
    <m/>
    <n v="340.99999999045394"/>
    <s v="السبت"/>
    <m/>
    <m/>
    <m/>
    <n v="-6.9999999913852662"/>
    <n v="225.99999999278225"/>
    <n v="18.000000006286427"/>
  </r>
  <r>
    <s v="P100113"/>
    <x v="3"/>
    <s v="Specialist Referral"/>
    <s v="Scheduled"/>
    <d v="2024-03-13T00:00:00"/>
    <d v="2024-03-13T12:30:00"/>
    <d v="2024-03-13T13:12:00"/>
    <s v="Afternoon"/>
    <d v="2024-03-13T13:17:00"/>
    <d v="2024-03-13T13:25:00"/>
    <d v="2024-03-13T14:13:00"/>
    <d v="2024-03-13T14:18:00"/>
    <d v="2024-03-13T14:57:00"/>
    <d v="2024-03-13T15:12:00"/>
    <n v="0.86"/>
    <n v="4"/>
    <n v="4"/>
    <n v="0.26"/>
    <m/>
    <x v="1"/>
    <x v="1"/>
    <n v="0.43268553248619412"/>
    <m/>
    <n v="60.999999999767169"/>
    <m/>
    <n v="119.99999999301508"/>
    <s v="الأربعاء"/>
    <m/>
    <m/>
    <m/>
    <n v="42.000000000698492"/>
    <n v="60.999999999767169"/>
    <n v="4.9999999953433871"/>
  </r>
  <r>
    <s v="P100129"/>
    <x v="3"/>
    <s v="Urgent Care"/>
    <s v="Scheduled"/>
    <d v="2024-02-27T00:00:00"/>
    <d v="2024-02-27T15:45:00"/>
    <d v="2024-02-27T15:31:00"/>
    <s v="Afternoon"/>
    <d v="2024-02-27T15:34:00"/>
    <d v="2024-02-27T15:37:00"/>
    <d v="2024-02-27T16:04:00"/>
    <d v="2024-02-27T16:20:00"/>
    <d v="2024-02-27T16:20:00"/>
    <d v="2024-02-27T17:21:00"/>
    <n v="0.43"/>
    <n v="2"/>
    <n v="8"/>
    <n v="0.16"/>
    <m/>
    <x v="1"/>
    <x v="1"/>
    <n v="0.45384818288681517"/>
    <m/>
    <n v="33.000000002793968"/>
    <m/>
    <n v="110.00000000232831"/>
    <s v="الثلاثاء"/>
    <m/>
    <m/>
    <m/>
    <n v="-14.00000000372529"/>
    <n v="33.000000002793968"/>
    <n v="15.999999999767169"/>
  </r>
  <r>
    <s v="P100133"/>
    <x v="3"/>
    <s v="New Patient"/>
    <s v="Scheduled"/>
    <d v="2024-02-26T00:00:00"/>
    <d v="2024-02-26T08:45:00"/>
    <d v="2024-02-26T08:51:00"/>
    <s v="Morning"/>
    <d v="2024-02-26T08:54:00"/>
    <d v="2024-02-26T08:59:00"/>
    <d v="2024-02-26T10:34:00"/>
    <d v="2024-02-26T10:57:00"/>
    <d v="2024-02-26T11:41:00"/>
    <d v="2024-02-26T11:54:00"/>
    <n v="0.3"/>
    <n v="2"/>
    <n v="6"/>
    <n v="0.32"/>
    <m/>
    <x v="1"/>
    <x v="1"/>
    <n v="0.15878966467627376"/>
    <m/>
    <n v="103.00000000046566"/>
    <m/>
    <n v="182.99999999930151"/>
    <s v="الإثنين"/>
    <m/>
    <m/>
    <m/>
    <n v="5.9999999986030161"/>
    <n v="103.00000000046566"/>
    <n v="23.000000001629815"/>
  </r>
  <r>
    <s v="P100149"/>
    <x v="3"/>
    <s v="Urgent Care"/>
    <s v="Scheduled"/>
    <d v="2024-01-22T00:00:00"/>
    <d v="2024-01-22T10:45:00"/>
    <d v="2024-01-22T10:21:00"/>
    <s v="Morning"/>
    <d v="2024-01-22T10:24:00"/>
    <d v="2024-01-22T10:33:00"/>
    <d v="2024-01-22T13:05:00"/>
    <d v="2024-01-22T13:15:00"/>
    <d v="2024-01-22T13:15:00"/>
    <d v="2024-01-22T13:27:00"/>
    <n v="0.39"/>
    <n v="7"/>
    <n v="8"/>
    <n v="0.36"/>
    <m/>
    <x v="1"/>
    <x v="1"/>
    <n v="0.8642679809327779"/>
    <m/>
    <n v="164.00000000023283"/>
    <m/>
    <n v="185.99999999860302"/>
    <s v="الإثنين"/>
    <m/>
    <m/>
    <m/>
    <n v="-23.999999994412065"/>
    <n v="164.00000000023283"/>
    <n v="10.000000001164153"/>
  </r>
  <r>
    <s v="P100150"/>
    <x v="3"/>
    <s v="Follow-up"/>
    <s v="Walk-in"/>
    <d v="2024-03-04T00:00:00"/>
    <d v="2024-03-04T08:15:00"/>
    <d v="2024-03-04T07:54:00"/>
    <s v="Morning"/>
    <d v="2024-03-04T07:56:00"/>
    <d v="2024-03-04T08:03:00"/>
    <d v="2024-03-04T09:44:00"/>
    <d v="2024-03-04T09:53:00"/>
    <d v="2024-03-04T09:53:00"/>
    <d v="2024-03-04T10:04:00"/>
    <n v="0.66"/>
    <n v="5"/>
    <n v="11"/>
    <n v="0.36"/>
    <d v="1899-12-30T00:59:25"/>
    <x v="0"/>
    <x v="0"/>
    <n v="0.55808893811808324"/>
    <m/>
    <n v="109.99999999185093"/>
    <m/>
    <n v="129.99999999417923"/>
    <s v="الإثنين"/>
    <m/>
    <m/>
    <m/>
    <n v="-20.999999995110556"/>
    <n v="109.99999999185093"/>
    <n v="9.0000000083819032"/>
  </r>
  <r>
    <s v="P100161"/>
    <x v="3"/>
    <s v="New Patient"/>
    <s v="Scheduled"/>
    <d v="2024-02-27T00:00:00"/>
    <d v="2024-02-27T10:30:00"/>
    <d v="2024-02-27T10:38:00"/>
    <s v="Morning"/>
    <d v="2024-02-27T10:43:00"/>
    <d v="2024-02-27T10:49:00"/>
    <d v="2024-02-27T12:44:00"/>
    <d v="2024-02-27T13:20:00"/>
    <d v="2024-02-27T15:07:00"/>
    <d v="2024-02-27T16:23:00"/>
    <n v="0.89"/>
    <n v="6"/>
    <n v="8"/>
    <n v="0.49"/>
    <m/>
    <x v="1"/>
    <x v="1"/>
    <n v="0.8814231984016353"/>
    <m/>
    <n v="125.9999999916181"/>
    <m/>
    <n v="344.99999999301508"/>
    <s v="الثلاثاء"/>
    <m/>
    <m/>
    <m/>
    <n v="8.0000000051222742"/>
    <n v="125.9999999916181"/>
    <n v="36.000000002095476"/>
  </r>
  <r>
    <s v="P100164"/>
    <x v="3"/>
    <s v="Follow-up"/>
    <s v="Scheduled"/>
    <d v="2024-02-13T00:00:00"/>
    <d v="2024-02-13T13:30:00"/>
    <d v="2024-02-13T13:29:00"/>
    <s v="Afternoon"/>
    <d v="2024-02-13T13:34:00"/>
    <d v="2024-02-13T13:36:00"/>
    <d v="2024-02-13T14:56:00"/>
    <d v="2024-02-13T15:29:00"/>
    <d v="2024-02-13T16:06:00"/>
    <d v="2024-02-13T16:26:00"/>
    <n v="0.79"/>
    <n v="6"/>
    <n v="7"/>
    <n v="0.33"/>
    <m/>
    <x v="1"/>
    <x v="1"/>
    <n v="0.69151411652987382"/>
    <m/>
    <n v="87.000000000698492"/>
    <m/>
    <n v="177.00000000069849"/>
    <s v="الثلاثاء"/>
    <m/>
    <m/>
    <m/>
    <n v="-1.000000003259629"/>
    <n v="87.000000000698492"/>
    <n v="33.000000002793968"/>
  </r>
  <r>
    <s v="P100168"/>
    <x v="3"/>
    <s v="Follow-up"/>
    <s v="Emergency"/>
    <d v="2024-01-16T00:00:00"/>
    <d v="2024-01-16T16:45:00"/>
    <d v="2024-01-16T16:08:00"/>
    <s v="Afternoon"/>
    <d v="2024-01-16T16:09:00"/>
    <d v="2024-01-16T16:17:00"/>
    <d v="2024-01-16T17:35:00"/>
    <d v="2024-01-16T18:11:00"/>
    <d v="2024-01-16T18:37:00"/>
    <d v="2024-01-16T20:48:00"/>
    <n v="0.8"/>
    <n v="4"/>
    <n v="14"/>
    <n v="0.5"/>
    <d v="1899-12-30T00:16:25"/>
    <x v="0"/>
    <x v="0"/>
    <n v="0.32867338610434715"/>
    <m/>
    <n v="87.000000000698492"/>
    <m/>
    <n v="280.00000000116415"/>
    <s v="الثلاثاء"/>
    <m/>
    <m/>
    <m/>
    <n v="-36.999999994877726"/>
    <n v="87.000000000698492"/>
    <n v="36.000000002095476"/>
  </r>
  <r>
    <s v="P100186"/>
    <x v="3"/>
    <s v="New Patient"/>
    <s v="Scheduled"/>
    <d v="2024-03-21T00:00:00"/>
    <d v="2024-03-21T15:00:00"/>
    <d v="2024-03-21T14:51:00"/>
    <s v="Afternoon"/>
    <d v="2024-03-21T14:52:00"/>
    <d v="2024-03-21T14:59:00"/>
    <d v="2024-03-21T16:09:00"/>
    <d v="2024-03-21T16:33:00"/>
    <d v="2024-03-21T18:10:00"/>
    <d v="2024-03-21T18:21:00"/>
    <n v="0.78"/>
    <n v="2"/>
    <n v="8"/>
    <n v="0.19"/>
    <m/>
    <x v="1"/>
    <x v="1"/>
    <n v="0.88049262573948306"/>
    <m/>
    <n v="78.000000002793968"/>
    <m/>
    <n v="209.99999999301508"/>
    <s v="الخميس"/>
    <m/>
    <m/>
    <m/>
    <n v="-8.9999999979045242"/>
    <n v="78.000000002793968"/>
    <n v="23.999999994412065"/>
  </r>
  <r>
    <s v="P100203"/>
    <x v="3"/>
    <s v="Urgent Care"/>
    <s v="Scheduled"/>
    <d v="2024-03-29T00:00:00"/>
    <d v="2024-03-29T10:00:00"/>
    <d v="2024-03-29T09:41:00"/>
    <s v="Morning"/>
    <d v="2024-03-29T09:44:00"/>
    <d v="2024-03-29T09:58:00"/>
    <d v="2024-03-29T11:24:00"/>
    <d v="2024-03-29T11:29:00"/>
    <d v="2024-03-29T13:21:00"/>
    <d v="2024-03-29T14:07:00"/>
    <n v="0.3"/>
    <n v="8"/>
    <n v="7"/>
    <n v="0.32"/>
    <m/>
    <x v="1"/>
    <x v="1"/>
    <n v="0.67428053214199923"/>
    <m/>
    <n v="103.00000000046566"/>
    <m/>
    <n v="265.99999999743886"/>
    <s v="الجمعة"/>
    <m/>
    <m/>
    <m/>
    <n v="-18.999999999068677"/>
    <n v="103.00000000046566"/>
    <n v="5.0000000058207661"/>
  </r>
  <r>
    <s v="P100209"/>
    <x v="3"/>
    <s v="Specialist Referral"/>
    <s v="Scheduled"/>
    <d v="2024-03-19T00:00:00"/>
    <d v="2024-03-19T10:30:00"/>
    <d v="2024-03-19T10:06:00"/>
    <s v="Morning"/>
    <d v="2024-03-19T10:09:00"/>
    <d v="2024-03-19T10:17:00"/>
    <d v="2024-03-19T10:42:00"/>
    <d v="2024-03-19T11:05:00"/>
    <d v="2024-03-19T11:40:00"/>
    <d v="2024-03-19T12:39:00"/>
    <n v="0.95"/>
    <n v="3"/>
    <n v="8"/>
    <n v="0.44"/>
    <m/>
    <x v="1"/>
    <x v="1"/>
    <n v="0.78847431393263534"/>
    <m/>
    <n v="36.000000002095476"/>
    <m/>
    <n v="153.00000000628643"/>
    <s v="الثلاثاء"/>
    <m/>
    <m/>
    <m/>
    <n v="-24.000000004889444"/>
    <n v="36.000000002095476"/>
    <n v="23.000000001629815"/>
  </r>
  <r>
    <s v="P100217"/>
    <x v="3"/>
    <s v="New Patient"/>
    <s v="Scheduled"/>
    <d v="2024-02-07T00:00:00"/>
    <d v="2024-02-07T09:30:00"/>
    <d v="2024-02-07T09:00:00"/>
    <s v="Morning"/>
    <d v="2024-02-07T09:02:00"/>
    <d v="2024-02-07T09:08:00"/>
    <d v="2024-02-07T10:37:00"/>
    <d v="2024-02-07T10:57:00"/>
    <d v="2024-02-07T13:34:00"/>
    <d v="2024-02-07T13:43:00"/>
    <n v="0.67"/>
    <n v="2"/>
    <n v="15"/>
    <n v="0.44"/>
    <m/>
    <x v="1"/>
    <x v="1"/>
    <n v="0.53837683936896341"/>
    <m/>
    <n v="97.000000001862645"/>
    <m/>
    <n v="283.00000000046566"/>
    <s v="الأربعاء"/>
    <m/>
    <m/>
    <m/>
    <n v="-30.00000000349246"/>
    <n v="97.000000001862645"/>
    <n v="20.000000002328306"/>
  </r>
  <r>
    <s v="P100220"/>
    <x v="3"/>
    <s v="Urgent Care"/>
    <s v="Scheduled"/>
    <d v="2024-01-02T00:00:00"/>
    <d v="2024-01-02T12:15:00"/>
    <d v="2024-01-02T12:09:00"/>
    <s v="Afternoon"/>
    <d v="2024-01-02T12:14:00"/>
    <d v="2024-01-02T12:19:00"/>
    <d v="2024-01-02T13:32:00"/>
    <d v="2024-01-02T13:37:00"/>
    <d v="2024-01-02T13:37:00"/>
    <d v="2024-01-02T13:50:00"/>
    <n v="0.79"/>
    <n v="3"/>
    <n v="11"/>
    <n v="0.41"/>
    <m/>
    <x v="1"/>
    <x v="1"/>
    <n v="0.44805887906359987"/>
    <m/>
    <n v="82.999999998137355"/>
    <m/>
    <n v="101.00000000442378"/>
    <s v="الثلاثاء"/>
    <m/>
    <m/>
    <m/>
    <n v="-5.9999999986030161"/>
    <n v="82.999999998137355"/>
    <n v="5.0000000058207661"/>
  </r>
  <r>
    <s v="P100222"/>
    <x v="3"/>
    <s v="New Patient"/>
    <s v="Scheduled"/>
    <d v="2024-02-13T00:00:00"/>
    <d v="2024-02-13T15:00:00"/>
    <d v="2024-02-13T15:03:00"/>
    <s v="Afternoon"/>
    <d v="2024-02-13T15:04:00"/>
    <d v="2024-02-13T15:15:00"/>
    <d v="2024-02-13T16:40:00"/>
    <d v="2024-02-13T17:03:00"/>
    <d v="2024-02-13T17:50:00"/>
    <d v="2024-02-13T17:58:00"/>
    <n v="0.5"/>
    <n v="5"/>
    <n v="13"/>
    <n v="0.34"/>
    <m/>
    <x v="1"/>
    <x v="1"/>
    <n v="0.37231810884526828"/>
    <m/>
    <n v="97.000000001862645"/>
    <m/>
    <n v="175.00000000465661"/>
    <s v="الثلاثاء"/>
    <m/>
    <m/>
    <m/>
    <n v="2.9999999993015081"/>
    <n v="97.000000001862645"/>
    <n v="23.000000001629815"/>
  </r>
  <r>
    <s v="P100226"/>
    <x v="3"/>
    <s v="New Patient"/>
    <s v="Scheduled"/>
    <d v="2024-02-17T00:00:00"/>
    <d v="2024-02-17T10:30:00"/>
    <d v="2024-02-17T10:27:00"/>
    <s v="Morning"/>
    <d v="2024-02-17T10:30:00"/>
    <d v="2024-02-17T10:34:00"/>
    <d v="2024-02-17T11:07:00"/>
    <d v="2024-02-17T11:28:00"/>
    <d v="2024-02-17T11:28:00"/>
    <d v="2024-02-17T11:40:00"/>
    <n v="0.73"/>
    <n v="2"/>
    <n v="11"/>
    <n v="0.38"/>
    <m/>
    <x v="1"/>
    <x v="1"/>
    <n v="0.22648430108407491"/>
    <m/>
    <n v="39.999999994179234"/>
    <m/>
    <n v="72.999999996973202"/>
    <s v="السبت"/>
    <m/>
    <m/>
    <m/>
    <n v="-2.9999999993015081"/>
    <n v="39.999999994179234"/>
    <n v="21.000000005587935"/>
  </r>
  <r>
    <s v="P100233"/>
    <x v="3"/>
    <s v="Follow-up"/>
    <s v="Scheduled"/>
    <d v="2024-01-13T00:00:00"/>
    <d v="2024-01-13T08:15:00"/>
    <d v="2024-01-13T08:05:00"/>
    <s v="Morning"/>
    <d v="2024-01-13T08:08:00"/>
    <d v="2024-01-13T08:15:00"/>
    <d v="2024-01-13T09:29:00"/>
    <d v="2024-01-13T10:02:00"/>
    <d v="2024-01-13T11:26:00"/>
    <d v="2024-01-13T12:36:00"/>
    <n v="0.9"/>
    <n v="5"/>
    <n v="7"/>
    <n v="0.47"/>
    <m/>
    <x v="1"/>
    <x v="1"/>
    <n v="0.72956125715222853"/>
    <m/>
    <n v="84.000000001396984"/>
    <m/>
    <n v="271.00000000325963"/>
    <s v="السبت"/>
    <m/>
    <m/>
    <m/>
    <n v="-10.000000001164153"/>
    <n v="84.000000001396984"/>
    <n v="33.000000002793968"/>
  </r>
  <r>
    <s v="P100235"/>
    <x v="3"/>
    <s v="Specialist Referral"/>
    <s v="Scheduled"/>
    <d v="2024-02-11T00:00:00"/>
    <d v="2024-02-11T08:45:00"/>
    <d v="2024-02-11T08:23:00"/>
    <s v="Morning"/>
    <d v="2024-02-11T08:26:00"/>
    <d v="2024-02-11T08:34:00"/>
    <d v="2024-02-11T09:52:00"/>
    <d v="2024-02-11T09:57:00"/>
    <d v="2024-02-11T09:57:00"/>
    <d v="2024-02-11T10:07:00"/>
    <n v="0.53"/>
    <n v="2"/>
    <n v="8"/>
    <n v="0.27"/>
    <m/>
    <x v="1"/>
    <x v="1"/>
    <n v="0.54000836781602757"/>
    <m/>
    <n v="88.999999996740371"/>
    <m/>
    <n v="103.99999999324791"/>
    <s v="الأحد"/>
    <m/>
    <m/>
    <m/>
    <n v="-21.999999998370185"/>
    <n v="88.999999996740371"/>
    <n v="4.9999999953433871"/>
  </r>
  <r>
    <s v="P100238"/>
    <x v="3"/>
    <s v="New Patient"/>
    <s v="Scheduled"/>
    <d v="2024-03-01T00:00:00"/>
    <d v="2024-03-01T11:00:00"/>
    <d v="2024-03-01T10:54:00"/>
    <s v="Morning"/>
    <d v="2024-03-01T10:57:00"/>
    <d v="2024-03-01T11:07:00"/>
    <d v="2024-03-01T12:42:00"/>
    <d v="2024-03-01T13:00:00"/>
    <d v="2024-03-01T13:00:00"/>
    <d v="2024-03-01T14:24:00"/>
    <n v="0.52"/>
    <n v="3"/>
    <n v="15"/>
    <n v="0.47"/>
    <m/>
    <x v="1"/>
    <x v="1"/>
    <n v="0.35385672154800574"/>
    <m/>
    <n v="107.99999999580905"/>
    <m/>
    <n v="209.99999999301508"/>
    <s v="الجمعة"/>
    <m/>
    <m/>
    <m/>
    <n v="-5.9999999986030161"/>
    <n v="107.99999999580905"/>
    <n v="17.999999995809048"/>
  </r>
  <r>
    <s v="P100268"/>
    <x v="3"/>
    <s v="Follow-up"/>
    <s v="Scheduled"/>
    <d v="2024-01-30T00:00:00"/>
    <d v="2024-01-30T08:45:00"/>
    <d v="2024-01-30T08:27:00"/>
    <s v="Morning"/>
    <d v="2024-01-30T08:29:00"/>
    <d v="2024-01-30T08:42:00"/>
    <d v="2024-01-30T09:15:00"/>
    <d v="2024-01-30T09:33:00"/>
    <d v="2024-01-30T09:55:00"/>
    <d v="2024-01-30T11:10:00"/>
    <n v="0.51"/>
    <n v="7"/>
    <n v="5"/>
    <n v="0.18"/>
    <m/>
    <x v="1"/>
    <x v="1"/>
    <n v="0.12645684516676425"/>
    <m/>
    <n v="47.999999999301508"/>
    <m/>
    <n v="163.00000000745058"/>
    <s v="الثلاثاء"/>
    <m/>
    <m/>
    <m/>
    <n v="-18.000000006286427"/>
    <n v="47.999999999301508"/>
    <n v="18.000000006286427"/>
  </r>
  <r>
    <s v="P100273"/>
    <x v="3"/>
    <s v="Specialist Referral"/>
    <s v="Emergency"/>
    <d v="2024-02-03T00:00:00"/>
    <d v="2024-02-03T16:45:00"/>
    <d v="2024-02-03T16:26:00"/>
    <s v="Afternoon"/>
    <d v="2024-02-03T16:30:00"/>
    <d v="2024-02-03T16:35:00"/>
    <d v="2024-02-03T19:15:00"/>
    <d v="2024-02-03T19:20:00"/>
    <d v="2024-02-03T19:20:00"/>
    <d v="2024-02-03T19:35:00"/>
    <n v="0.42"/>
    <n v="3"/>
    <n v="11"/>
    <n v="0.24"/>
    <d v="1899-12-30T00:34:12"/>
    <x v="0"/>
    <x v="0"/>
    <n v="0.53888343689702523"/>
    <m/>
    <n v="169.0000000060536"/>
    <m/>
    <n v="188.99999999790452"/>
    <s v="السبت"/>
    <m/>
    <m/>
    <m/>
    <n v="-18.999999999068677"/>
    <n v="169.0000000060536"/>
    <n v="4.9999999953433871"/>
  </r>
  <r>
    <s v="P100290"/>
    <x v="3"/>
    <s v="New Patient"/>
    <s v="Emergency"/>
    <d v="2024-01-28T00:00:00"/>
    <d v="2024-01-28T15:00:00"/>
    <d v="2024-01-28T14:13:00"/>
    <s v="Afternoon"/>
    <d v="2024-01-28T14:15:00"/>
    <d v="2024-01-28T14:19:00"/>
    <d v="2024-01-28T14:50:00"/>
    <d v="2024-01-28T15:06:00"/>
    <d v="2024-01-28T15:06:00"/>
    <d v="2024-01-28T16:24:00"/>
    <n v="0.46"/>
    <n v="6"/>
    <n v="8"/>
    <n v="0.48"/>
    <d v="1899-12-30T00:18:58"/>
    <x v="0"/>
    <x v="0"/>
    <n v="0.28495753892551801"/>
    <m/>
    <n v="36.999999994877726"/>
    <m/>
    <n v="130.99999999743886"/>
    <s v="الأحد"/>
    <m/>
    <m/>
    <m/>
    <n v="-46.999999996041879"/>
    <n v="36.999999994877726"/>
    <n v="15.999999999767169"/>
  </r>
  <r>
    <s v="P100291"/>
    <x v="3"/>
    <s v="Urgent Care"/>
    <s v="Scheduled"/>
    <d v="2024-03-04T00:00:00"/>
    <d v="2024-03-04T10:15:00"/>
    <d v="2024-03-04T10:09:00"/>
    <s v="Morning"/>
    <d v="2024-03-04T10:12:00"/>
    <d v="2024-03-04T10:20:00"/>
    <d v="2024-03-04T10:37:00"/>
    <d v="2024-03-04T11:07:00"/>
    <d v="2024-03-04T11:23:00"/>
    <d v="2024-03-04T12:23:00"/>
    <n v="0.72"/>
    <n v="6"/>
    <n v="8"/>
    <n v="0.24"/>
    <m/>
    <x v="1"/>
    <x v="1"/>
    <n v="0.32715687644252445"/>
    <m/>
    <n v="27.999999996973202"/>
    <m/>
    <n v="133.99999999674037"/>
    <s v="الإثنين"/>
    <m/>
    <m/>
    <m/>
    <n v="-5.9999999986030161"/>
    <n v="27.999999996973202"/>
    <n v="29.999999993015081"/>
  </r>
  <r>
    <s v="P100314"/>
    <x v="3"/>
    <s v="Follow-up"/>
    <s v="Emergency"/>
    <d v="2024-01-22T00:00:00"/>
    <d v="2024-01-22T09:00:00"/>
    <d v="2024-01-22T09:01:00"/>
    <s v="Morning"/>
    <d v="2024-01-22T09:05:00"/>
    <d v="2024-01-22T09:10:00"/>
    <d v="2024-01-22T09:53:00"/>
    <d v="2024-01-22T10:01:00"/>
    <d v="2024-01-22T11:48:00"/>
    <d v="2024-01-22T12:06:00"/>
    <n v="0.53"/>
    <n v="8"/>
    <n v="14"/>
    <n v="0.43"/>
    <d v="1899-12-30T00:08:40"/>
    <x v="0"/>
    <x v="0"/>
    <n v="0.30412172808036908"/>
    <m/>
    <n v="52.000000001862645"/>
    <m/>
    <n v="184.99999999534339"/>
    <s v="الإثنين"/>
    <m/>
    <m/>
    <m/>
    <n v="1.000000003259629"/>
    <n v="52.000000001862645"/>
    <n v="7.9999999946448952"/>
  </r>
  <r>
    <s v="P100318"/>
    <x v="3"/>
    <s v="Urgent Care"/>
    <s v="Scheduled"/>
    <d v="2024-02-07T00:00:00"/>
    <d v="2024-02-07T10:00:00"/>
    <d v="2024-02-07T09:46:00"/>
    <s v="Morning"/>
    <d v="2024-02-07T09:49:00"/>
    <d v="2024-02-07T09:58:00"/>
    <d v="2024-02-07T12:00:00"/>
    <d v="2024-02-07T12:14:00"/>
    <d v="2024-02-07T12:57:00"/>
    <d v="2024-02-07T13:57:00"/>
    <n v="0.43"/>
    <n v="4"/>
    <n v="10"/>
    <n v="0.46"/>
    <m/>
    <x v="1"/>
    <x v="1"/>
    <n v="0.73303040964231936"/>
    <m/>
    <n v="133.99999999674037"/>
    <m/>
    <n v="251.00000000093132"/>
    <s v="الأربعاء"/>
    <m/>
    <m/>
    <m/>
    <n v="-13.999999993247911"/>
    <n v="133.99999999674037"/>
    <n v="14.00000000372529"/>
  </r>
  <r>
    <s v="P100324"/>
    <x v="3"/>
    <s v="Specialist Referral"/>
    <s v="Scheduled"/>
    <d v="2024-01-01T00:00:00"/>
    <d v="2024-01-01T10:45:00"/>
    <d v="2024-01-01T10:03:00"/>
    <s v="Morning"/>
    <d v="2024-01-01T10:06:00"/>
    <d v="2024-01-01T10:13:00"/>
    <d v="2024-01-01T10:20:00"/>
    <d v="2024-01-01T10:29:00"/>
    <d v="2024-01-01T10:29:00"/>
    <d v="2024-01-01T11:49:00"/>
    <n v="0.69"/>
    <n v="2"/>
    <n v="13"/>
    <n v="0.42"/>
    <m/>
    <x v="1"/>
    <x v="1"/>
    <n v="0.76980477666271352"/>
    <m/>
    <n v="17.000000003026798"/>
    <m/>
    <n v="105.99999999976717"/>
    <s v="الإثنين"/>
    <m/>
    <m/>
    <m/>
    <n v="-42.000000000698492"/>
    <n v="17.000000003026798"/>
    <n v="8.9999999979045242"/>
  </r>
  <r>
    <s v="P100341"/>
    <x v="3"/>
    <s v="Urgent Care"/>
    <s v="Scheduled"/>
    <d v="2024-02-07T00:00:00"/>
    <d v="2024-02-07T09:00:00"/>
    <d v="2024-02-07T08:48:00"/>
    <s v="Morning"/>
    <d v="2024-02-07T08:50:00"/>
    <d v="2024-02-07T08:52:00"/>
    <d v="2024-02-07T09:35:00"/>
    <d v="2024-02-07T09:59:00"/>
    <d v="2024-02-07T11:07:00"/>
    <d v="2024-02-07T11:19:00"/>
    <n v="0.6"/>
    <n v="7"/>
    <n v="15"/>
    <n v="0.26"/>
    <m/>
    <x v="1"/>
    <x v="1"/>
    <n v="0.1301817332956029"/>
    <m/>
    <n v="46.999999996041879"/>
    <m/>
    <n v="150.99999999976717"/>
    <s v="الأربعاء"/>
    <m/>
    <m/>
    <m/>
    <n v="-11.999999997206032"/>
    <n v="46.999999996041879"/>
    <n v="24.000000004889444"/>
  </r>
  <r>
    <s v="P100345"/>
    <x v="3"/>
    <s v="Urgent Care"/>
    <s v="Scheduled"/>
    <d v="2024-02-27T00:00:00"/>
    <d v="2024-02-27T15:15:00"/>
    <d v="2024-02-27T15:36:00"/>
    <s v="Afternoon"/>
    <d v="2024-02-27T15:41:00"/>
    <d v="2024-02-27T15:48:00"/>
    <d v="2024-02-27T16:17:00"/>
    <d v="2024-02-27T16:34:00"/>
    <d v="2024-02-27T16:56:00"/>
    <d v="2024-02-27T18:40:00"/>
    <n v="0.77"/>
    <n v="3"/>
    <n v="13"/>
    <n v="0.28999999999999998"/>
    <m/>
    <x v="1"/>
    <x v="1"/>
    <n v="0.99475672281977467"/>
    <m/>
    <n v="40.999999997438863"/>
    <m/>
    <n v="184.00000000256114"/>
    <s v="الثلاثاء"/>
    <m/>
    <m/>
    <m/>
    <n v="21.000000005587935"/>
    <n v="40.999999997438863"/>
    <n v="17.000000003026798"/>
  </r>
  <r>
    <s v="P100375"/>
    <x v="3"/>
    <s v="Follow-up"/>
    <s v="Emergency"/>
    <d v="2024-01-13T00:00:00"/>
    <d v="2024-01-13T13:15:00"/>
    <d v="2024-01-13T12:53:00"/>
    <s v="Afternoon"/>
    <d v="2024-01-13T12:57:00"/>
    <d v="2024-01-13T13:01:00"/>
    <d v="2024-01-13T14:05:00"/>
    <d v="2024-01-13T14:30:00"/>
    <d v="2024-01-13T14:54:00"/>
    <d v="2024-01-13T14:56:00"/>
    <n v="0.93"/>
    <n v="6"/>
    <n v="14"/>
    <n v="0.42"/>
    <d v="1899-12-30T00:56:09"/>
    <x v="0"/>
    <x v="0"/>
    <n v="0.51174528101967365"/>
    <m/>
    <n v="71.999999993713573"/>
    <m/>
    <n v="122.99999999231659"/>
    <s v="السبت"/>
    <m/>
    <m/>
    <m/>
    <n v="-21.999999998370185"/>
    <n v="71.999999993713573"/>
    <n v="24.999999997671694"/>
  </r>
  <r>
    <s v="P100380"/>
    <x v="3"/>
    <s v="New Patient"/>
    <s v="Scheduled"/>
    <d v="2024-03-21T00:00:00"/>
    <d v="2024-03-21T15:45:00"/>
    <d v="2024-03-21T15:10:00"/>
    <s v="Afternoon"/>
    <d v="2024-03-21T15:12:00"/>
    <d v="2024-03-21T15:16:00"/>
    <d v="2024-03-21T15:28:00"/>
    <d v="2024-03-21T16:01:00"/>
    <d v="2024-03-21T17:07:00"/>
    <d v="2024-03-21T17:13:00"/>
    <n v="0.95"/>
    <n v="6"/>
    <n v="4"/>
    <n v="0.35"/>
    <m/>
    <x v="1"/>
    <x v="1"/>
    <n v="0.95323749092131616"/>
    <m/>
    <n v="17.999999995809048"/>
    <m/>
    <n v="123.00000000279397"/>
    <s v="الخميس"/>
    <m/>
    <m/>
    <m/>
    <n v="-34.999999998835847"/>
    <n v="17.999999995809048"/>
    <n v="33.000000002793968"/>
  </r>
  <r>
    <s v="P100386"/>
    <x v="3"/>
    <s v="Follow-up"/>
    <s v="Scheduled"/>
    <d v="2024-02-03T00:00:00"/>
    <d v="2024-02-03T15:15:00"/>
    <d v="2024-02-03T15:05:00"/>
    <s v="Afternoon"/>
    <d v="2024-02-03T15:09:00"/>
    <d v="2024-02-03T15:15:00"/>
    <d v="2024-02-03T15:58:00"/>
    <d v="2024-02-03T16:21:00"/>
    <d v="2024-02-03T16:49:00"/>
    <d v="2024-02-03T17:06:00"/>
    <n v="0.41"/>
    <n v="4"/>
    <n v="3"/>
    <n v="0.28000000000000003"/>
    <m/>
    <x v="1"/>
    <x v="1"/>
    <n v="0.5838489004452615"/>
    <m/>
    <n v="53.000000005122274"/>
    <m/>
    <n v="121.00000000675209"/>
    <s v="السبت"/>
    <m/>
    <m/>
    <m/>
    <n v="-10.000000001164153"/>
    <n v="53.000000005122274"/>
    <n v="23.000000001629815"/>
  </r>
  <r>
    <s v="P100388"/>
    <x v="3"/>
    <s v="Follow-up"/>
    <s v="Scheduled"/>
    <d v="2024-03-08T00:00:00"/>
    <d v="2024-03-08T08:45:00"/>
    <d v="2024-03-08T08:27:00"/>
    <s v="Morning"/>
    <d v="2024-03-08T08:32:00"/>
    <d v="2024-03-08T08:38:00"/>
    <d v="2024-03-08T10:44:00"/>
    <d v="2024-03-08T11:03:00"/>
    <d v="2024-03-08T11:03:00"/>
    <d v="2024-03-08T11:20:00"/>
    <n v="0.46"/>
    <n v="4"/>
    <n v="7"/>
    <n v="0.36"/>
    <m/>
    <x v="1"/>
    <x v="1"/>
    <n v="0.8056727055561399"/>
    <m/>
    <n v="137.00000000651926"/>
    <m/>
    <n v="172.99999999813735"/>
    <s v="الجمعة"/>
    <m/>
    <m/>
    <m/>
    <n v="-18.000000006286427"/>
    <n v="137.00000000651926"/>
    <n v="18.999999999068677"/>
  </r>
  <r>
    <s v="P100392"/>
    <x v="3"/>
    <s v="Specialist Referral"/>
    <s v="Scheduled"/>
    <d v="2024-03-22T00:00:00"/>
    <d v="2024-03-22T11:00:00"/>
    <d v="2024-03-22T11:09:00"/>
    <s v="Morning"/>
    <d v="2024-03-22T11:11:00"/>
    <d v="2024-03-22T11:18:00"/>
    <d v="2024-03-22T12:44:00"/>
    <d v="2024-03-22T13:12:00"/>
    <d v="2024-03-22T15:23:00"/>
    <d v="2024-03-22T15:28:00"/>
    <n v="0.56000000000000005"/>
    <n v="6"/>
    <n v="7"/>
    <n v="0.14000000000000001"/>
    <m/>
    <x v="1"/>
    <x v="1"/>
    <n v="0.90734995974000909"/>
    <m/>
    <n v="94.999999995343387"/>
    <m/>
    <n v="258.99999999557622"/>
    <s v="الجمعة"/>
    <m/>
    <m/>
    <m/>
    <n v="8.9999999979045242"/>
    <n v="94.999999995343387"/>
    <n v="28.000000007450581"/>
  </r>
  <r>
    <s v="P100395"/>
    <x v="3"/>
    <s v="Specialist Referral"/>
    <s v="Scheduled"/>
    <d v="2024-03-09T00:00:00"/>
    <d v="2024-03-09T12:30:00"/>
    <d v="2024-03-09T12:19:00"/>
    <s v="Afternoon"/>
    <d v="2024-03-09T12:23:00"/>
    <d v="2024-03-09T12:31:00"/>
    <d v="2024-03-09T13:32:00"/>
    <d v="2024-03-09T14:03:00"/>
    <d v="2024-03-09T14:26:00"/>
    <d v="2024-03-09T14:45:00"/>
    <n v="0.6"/>
    <n v="6"/>
    <n v="13"/>
    <n v="0.24"/>
    <m/>
    <x v="1"/>
    <x v="1"/>
    <n v="4.0658359128276089E-2"/>
    <m/>
    <n v="72.999999996973202"/>
    <m/>
    <n v="146.00000000442378"/>
    <s v="السبت"/>
    <m/>
    <m/>
    <m/>
    <n v="-11.000000004423782"/>
    <n v="72.999999996973202"/>
    <n v="31.000000006752089"/>
  </r>
  <r>
    <s v="P100409"/>
    <x v="3"/>
    <s v="New Patient"/>
    <s v="Scheduled"/>
    <d v="2024-03-11T00:00:00"/>
    <d v="2024-03-11T08:30:00"/>
    <d v="2024-03-11T08:21:00"/>
    <s v="Morning"/>
    <d v="2024-03-11T08:22:00"/>
    <d v="2024-03-11T08:26:00"/>
    <d v="2024-03-11T10:24:00"/>
    <d v="2024-03-11T10:50:00"/>
    <d v="2024-03-11T12:01:00"/>
    <d v="2024-03-11T12:10:00"/>
    <n v="0.77"/>
    <n v="6"/>
    <n v="9"/>
    <n v="0.28999999999999998"/>
    <m/>
    <x v="1"/>
    <x v="1"/>
    <n v="0.51507059418989642"/>
    <m/>
    <n v="123.00000000279397"/>
    <m/>
    <n v="229.00000000256114"/>
    <s v="الإثنين"/>
    <m/>
    <m/>
    <m/>
    <n v="-8.9999999979045242"/>
    <n v="123.00000000279397"/>
    <n v="26.000000000931323"/>
  </r>
  <r>
    <s v="P100427"/>
    <x v="3"/>
    <s v="Follow-up"/>
    <s v="Scheduled"/>
    <d v="2024-03-20T00:00:00"/>
    <d v="2024-03-20T10:00:00"/>
    <d v="2024-03-20T09:53:00"/>
    <s v="Morning"/>
    <d v="2024-03-20T09:55:00"/>
    <d v="2024-03-20T09:59:00"/>
    <d v="2024-03-20T10:43:00"/>
    <d v="2024-03-20T11:05:00"/>
    <d v="2024-03-20T11:45:00"/>
    <d v="2024-03-20T12:30:00"/>
    <n v="0.71"/>
    <n v="6"/>
    <n v="11"/>
    <n v="0.21"/>
    <m/>
    <x v="1"/>
    <x v="1"/>
    <n v="3.3443670666039926E-2"/>
    <m/>
    <n v="49.999999995343387"/>
    <m/>
    <n v="156.99999999837019"/>
    <s v="الأربعاء"/>
    <m/>
    <m/>
    <m/>
    <n v="-6.9999999913852662"/>
    <n v="49.999999995343387"/>
    <n v="21.999999998370185"/>
  </r>
  <r>
    <s v="P100435"/>
    <x v="3"/>
    <s v="New Patient"/>
    <s v="Scheduled"/>
    <d v="2024-02-02T00:00:00"/>
    <d v="2024-02-02T12:15:00"/>
    <d v="2024-02-02T11:58:00"/>
    <s v="Morning"/>
    <d v="2024-02-02T12:01:00"/>
    <d v="2024-02-02T12:04:00"/>
    <d v="2024-02-02T12:47:00"/>
    <d v="2024-02-02T13:13:00"/>
    <d v="2024-02-02T13:44:00"/>
    <d v="2024-02-02T13:59:00"/>
    <n v="0.7"/>
    <n v="2"/>
    <n v="13"/>
    <n v="0.14000000000000001"/>
    <m/>
    <x v="1"/>
    <x v="1"/>
    <n v="0.94720165815541058"/>
    <m/>
    <n v="48.999999992083758"/>
    <m/>
    <n v="120.99999999627471"/>
    <s v="الجمعة"/>
    <m/>
    <m/>
    <m/>
    <n v="-16.999999992549419"/>
    <n v="48.999999992083758"/>
    <n v="26.000000000931323"/>
  </r>
  <r>
    <s v="P100437"/>
    <x v="3"/>
    <s v="New Patient"/>
    <s v="Scheduled"/>
    <d v="2024-03-04T00:00:00"/>
    <d v="2024-03-04T09:45:00"/>
    <d v="2024-03-04T09:17:00"/>
    <s v="Morning"/>
    <d v="2024-03-04T09:21:00"/>
    <d v="2024-03-04T09:24:00"/>
    <d v="2024-03-04T09:45:00"/>
    <d v="2024-03-04T10:02:00"/>
    <d v="2024-03-04T10:42:00"/>
    <d v="2024-03-04T11:38:00"/>
    <n v="0.67"/>
    <n v="6"/>
    <n v="7"/>
    <n v="0.45"/>
    <m/>
    <x v="1"/>
    <x v="1"/>
    <n v="0.91386218702022604"/>
    <m/>
    <n v="27.999999996973202"/>
    <m/>
    <n v="140.99999999860302"/>
    <s v="الإثنين"/>
    <m/>
    <m/>
    <m/>
    <n v="-27.999999996973202"/>
    <n v="27.999999996973202"/>
    <n v="17.000000003026798"/>
  </r>
  <r>
    <s v="P100438"/>
    <x v="3"/>
    <s v="Follow-up"/>
    <s v="Emergency"/>
    <d v="2024-01-01T00:00:00"/>
    <d v="2024-01-01T12:00:00"/>
    <d v="2024-01-01T12:01:00"/>
    <s v="Afternoon"/>
    <d v="2024-01-01T12:05:00"/>
    <d v="2024-01-01T12:09:00"/>
    <d v="2024-01-01T12:45:00"/>
    <d v="2024-01-01T13:14:00"/>
    <d v="2024-01-01T13:52:00"/>
    <d v="2024-01-01T13:58:00"/>
    <n v="0.54"/>
    <n v="3"/>
    <n v="6"/>
    <n v="0.27"/>
    <d v="1899-12-30T00:08:19"/>
    <x v="0"/>
    <x v="0"/>
    <n v="0.76793500853939811"/>
    <m/>
    <n v="43.999999996740371"/>
    <m/>
    <n v="116.99999999371357"/>
    <s v="الإثنين"/>
    <m/>
    <m/>
    <m/>
    <n v="1.000000003259629"/>
    <n v="43.999999996740371"/>
    <n v="29.000000000232831"/>
  </r>
  <r>
    <s v="P100455"/>
    <x v="3"/>
    <s v="New Patient"/>
    <s v="Scheduled"/>
    <d v="2024-01-06T00:00:00"/>
    <d v="2024-01-06T13:00:00"/>
    <d v="2024-01-06T12:49:00"/>
    <s v="Afternoon"/>
    <d v="2024-01-06T12:53:00"/>
    <d v="2024-01-06T13:04:00"/>
    <d v="2024-01-06T14:38:00"/>
    <d v="2024-01-06T15:06:00"/>
    <d v="2024-01-06T15:32:00"/>
    <d v="2024-01-06T15:47:00"/>
    <n v="0.35"/>
    <n v="7"/>
    <n v="15"/>
    <n v="0.4"/>
    <m/>
    <x v="1"/>
    <x v="1"/>
    <n v="0.76580220630119633"/>
    <m/>
    <n v="108.99999999906868"/>
    <m/>
    <n v="177.99999999348074"/>
    <s v="السبت"/>
    <m/>
    <m/>
    <m/>
    <n v="-10.999999993946403"/>
    <n v="108.99999999906868"/>
    <n v="27.999999996973202"/>
  </r>
  <r>
    <s v="P100463"/>
    <x v="3"/>
    <s v="Urgent Care"/>
    <s v="Scheduled"/>
    <d v="2024-01-30T00:00:00"/>
    <d v="2024-01-30T13:00:00"/>
    <d v="2024-01-30T12:36:00"/>
    <s v="Afternoon"/>
    <d v="2024-01-30T12:40:00"/>
    <d v="2024-01-30T12:49:00"/>
    <d v="2024-01-30T13:56:00"/>
    <d v="2024-01-30T14:29:00"/>
    <d v="2024-01-30T15:15:00"/>
    <d v="2024-01-30T15:25:00"/>
    <n v="0.52"/>
    <n v="5"/>
    <n v="7"/>
    <n v="0.12"/>
    <m/>
    <x v="1"/>
    <x v="1"/>
    <n v="0.80257363532789672"/>
    <m/>
    <n v="79.999999998835847"/>
    <m/>
    <n v="168.99999999557622"/>
    <s v="الثلاثاء"/>
    <m/>
    <m/>
    <m/>
    <n v="-23.999999994412065"/>
    <n v="79.999999998835847"/>
    <n v="33.000000002793968"/>
  </r>
  <r>
    <s v="P100467"/>
    <x v="3"/>
    <s v="New Patient"/>
    <s v="Scheduled"/>
    <d v="2024-01-23T00:00:00"/>
    <d v="2024-01-23T11:45:00"/>
    <d v="2024-01-23T11:22:00"/>
    <s v="Morning"/>
    <d v="2024-01-23T11:27:00"/>
    <d v="2024-01-23T11:34:00"/>
    <d v="2024-01-23T12:35:00"/>
    <d v="2024-01-23T12:50:00"/>
    <d v="2024-01-23T12:50:00"/>
    <d v="2024-01-23T14:56:00"/>
    <n v="0.7"/>
    <n v="8"/>
    <n v="3"/>
    <n v="0.35"/>
    <m/>
    <x v="1"/>
    <x v="1"/>
    <n v="0.46698887589724625"/>
    <m/>
    <n v="72.999999996973202"/>
    <m/>
    <n v="213.99999999557622"/>
    <s v="الثلاثاء"/>
    <m/>
    <m/>
    <m/>
    <n v="-23.000000001629815"/>
    <n v="72.999999996973202"/>
    <n v="14.99999999650754"/>
  </r>
  <r>
    <s v="P100470"/>
    <x v="3"/>
    <s v="Follow-up"/>
    <s v="Scheduled"/>
    <d v="2024-02-15T00:00:00"/>
    <d v="2024-02-15T12:45:00"/>
    <d v="2024-02-15T12:36:00"/>
    <s v="Afternoon"/>
    <d v="2024-02-15T12:40:00"/>
    <d v="2024-02-15T12:53:00"/>
    <d v="2024-02-15T13:24:00"/>
    <d v="2024-02-15T13:44:00"/>
    <d v="2024-02-15T13:44:00"/>
    <d v="2024-02-15T13:56:00"/>
    <n v="0.92"/>
    <n v="8"/>
    <n v="10"/>
    <n v="0.22"/>
    <m/>
    <x v="1"/>
    <x v="1"/>
    <n v="0.1733161333498634"/>
    <m/>
    <n v="47.999999999301508"/>
    <m/>
    <n v="79.999999998835847"/>
    <s v="الخميس"/>
    <m/>
    <m/>
    <m/>
    <n v="-8.9999999979045242"/>
    <n v="47.999999999301508"/>
    <n v="20.000000002328306"/>
  </r>
  <r>
    <s v="P100471"/>
    <x v="3"/>
    <s v="Follow-up"/>
    <s v="Emergency"/>
    <d v="2024-03-06T00:00:00"/>
    <d v="2024-03-06T12:30:00"/>
    <d v="2024-03-06T12:09:00"/>
    <s v="Afternoon"/>
    <d v="2024-03-06T12:10:00"/>
    <d v="2024-03-06T12:18:00"/>
    <d v="2024-03-06T17:12:00"/>
    <d v="2024-03-06T17:42:00"/>
    <d v="2024-03-06T19:01:00"/>
    <d v="2024-03-06T20:35:00"/>
    <n v="0.37"/>
    <n v="6"/>
    <n v="5"/>
    <n v="0.4"/>
    <d v="1899-12-30T00:12:48"/>
    <x v="0"/>
    <x v="0"/>
    <n v="1.4185259758360269E-3"/>
    <m/>
    <n v="303.00000000279397"/>
    <m/>
    <n v="506.00000000442378"/>
    <s v="الأربعاء"/>
    <m/>
    <m/>
    <m/>
    <n v="-21.000000005587935"/>
    <n v="303.00000000279397"/>
    <n v="30.00000000349246"/>
  </r>
  <r>
    <s v="P100480"/>
    <x v="3"/>
    <s v="Follow-up"/>
    <s v="Scheduled"/>
    <d v="2024-01-15T00:00:00"/>
    <d v="2024-01-15T13:00:00"/>
    <d v="2024-01-15T12:40:00"/>
    <s v="Afternoon"/>
    <d v="2024-01-15T12:42:00"/>
    <d v="2024-01-15T12:53:00"/>
    <d v="2024-01-15T12:55:00"/>
    <d v="2024-01-15T13:09:00"/>
    <d v="2024-01-15T13:09:00"/>
    <d v="2024-01-15T13:21:00"/>
    <n v="0.6"/>
    <n v="8"/>
    <n v="13"/>
    <n v="0.26"/>
    <m/>
    <x v="1"/>
    <x v="1"/>
    <n v="0.10290868933061259"/>
    <m/>
    <n v="14.99999999650754"/>
    <m/>
    <n v="40.999999997438863"/>
    <s v="الإثنين"/>
    <m/>
    <m/>
    <m/>
    <n v="-19.999999991850927"/>
    <n v="14.99999999650754"/>
    <n v="14.00000000372529"/>
  </r>
  <r>
    <s v="P100484"/>
    <x v="3"/>
    <s v="New Patient"/>
    <s v="Walk-in"/>
    <d v="2024-02-04T00:00:00"/>
    <d v="2024-02-04T11:15:00"/>
    <d v="2024-02-04T11:07:00"/>
    <s v="Morning"/>
    <d v="2024-02-04T11:12:00"/>
    <d v="2024-02-04T11:23:00"/>
    <d v="2024-02-04T11:42:00"/>
    <d v="2024-02-04T11:52:00"/>
    <d v="2024-02-04T11:52:00"/>
    <d v="2024-02-04T13:43:00"/>
    <n v="0.83"/>
    <n v="7"/>
    <n v="4"/>
    <n v="0.28999999999999998"/>
    <d v="1899-12-30T00:14:14"/>
    <x v="0"/>
    <x v="0"/>
    <n v="0.33390624857805828"/>
    <m/>
    <n v="35.000000009313226"/>
    <m/>
    <n v="156.00000000558794"/>
    <s v="الأحد"/>
    <m/>
    <m/>
    <m/>
    <n v="-8.0000000051222742"/>
    <n v="35.000000009313226"/>
    <n v="9.9999999906867743"/>
  </r>
  <r>
    <s v="P100506"/>
    <x v="3"/>
    <s v="Urgent Care"/>
    <s v="Scheduled"/>
    <d v="2024-02-15T00:00:00"/>
    <d v="2024-02-15T11:15:00"/>
    <d v="2024-02-15T11:14:00"/>
    <s v="Morning"/>
    <d v="2024-02-15T11:19:00"/>
    <d v="2024-02-15T11:28:00"/>
    <d v="2024-02-15T12:36:00"/>
    <d v="2024-02-15T12:58:00"/>
    <d v="2024-02-15T13:15:00"/>
    <d v="2024-02-15T13:20:00"/>
    <n v="0.69"/>
    <n v="5"/>
    <n v="11"/>
    <n v="0.43"/>
    <m/>
    <x v="1"/>
    <x v="1"/>
    <n v="0.41784573242399048"/>
    <m/>
    <n v="82.000000005355105"/>
    <m/>
    <n v="126.00000000209548"/>
    <s v="الخميس"/>
    <m/>
    <m/>
    <m/>
    <n v="-1.000000003259629"/>
    <n v="82.000000005355105"/>
    <n v="21.999999998370185"/>
  </r>
  <r>
    <s v="P100515"/>
    <x v="3"/>
    <s v="Follow-up"/>
    <s v="Emergency"/>
    <d v="2024-01-30T00:00:00"/>
    <d v="2024-01-30T14:30:00"/>
    <d v="2024-01-30T14:07:00"/>
    <s v="Afternoon"/>
    <d v="2024-01-30T14:08:00"/>
    <d v="2024-01-30T14:17:00"/>
    <d v="2024-01-30T16:40:00"/>
    <d v="2024-01-30T17:02:00"/>
    <d v="2024-01-30T18:02:00"/>
    <d v="2024-01-30T18:46:00"/>
    <n v="0.9"/>
    <n v="6"/>
    <n v="7"/>
    <n v="0.31"/>
    <d v="1899-12-30T00:11:51"/>
    <x v="0"/>
    <x v="0"/>
    <n v="0.61344974206362324"/>
    <m/>
    <n v="153.00000000628643"/>
    <m/>
    <n v="279.0000000083819"/>
    <s v="الثلاثاء"/>
    <m/>
    <m/>
    <m/>
    <n v="-23.000000001629815"/>
    <n v="153.00000000628643"/>
    <n v="21.999999998370185"/>
  </r>
  <r>
    <s v="P100530"/>
    <x v="3"/>
    <s v="Follow-up"/>
    <s v="Scheduled"/>
    <d v="2024-02-28T00:00:00"/>
    <d v="2024-02-28T16:45:00"/>
    <d v="2024-02-28T16:16:00"/>
    <s v="Afternoon"/>
    <d v="2024-02-28T16:18:00"/>
    <d v="2024-02-28T16:20:00"/>
    <d v="2024-02-28T16:43:00"/>
    <d v="2024-02-28T16:53:00"/>
    <d v="2024-02-28T17:23:00"/>
    <d v="2024-02-28T18:11:00"/>
    <n v="0.56000000000000005"/>
    <n v="8"/>
    <n v="6"/>
    <n v="0.26"/>
    <m/>
    <x v="1"/>
    <x v="1"/>
    <n v="0.92537581023109361"/>
    <m/>
    <n v="27.000000004190952"/>
    <m/>
    <n v="115.00000000814907"/>
    <s v="الأربعاء"/>
    <m/>
    <m/>
    <m/>
    <n v="-29.000000000232831"/>
    <n v="27.000000004190952"/>
    <n v="10.000000001164153"/>
  </r>
  <r>
    <s v="P100575"/>
    <x v="3"/>
    <s v="New Patient"/>
    <s v="Scheduled"/>
    <d v="2024-01-16T00:00:00"/>
    <d v="2024-01-16T08:45:00"/>
    <d v="2024-01-16T08:41:00"/>
    <s v="Morning"/>
    <d v="2024-01-16T08:45:00"/>
    <d v="2024-01-16T08:49:00"/>
    <d v="2024-01-16T12:32:00"/>
    <d v="2024-01-16T12:45:00"/>
    <d v="2024-01-16T13:40:00"/>
    <d v="2024-01-16T15:16:00"/>
    <n v="0.39"/>
    <n v="2"/>
    <n v="8"/>
    <n v="0.14000000000000001"/>
    <m/>
    <x v="1"/>
    <x v="1"/>
    <n v="0.2056145011691668"/>
    <m/>
    <n v="230.99999999860302"/>
    <m/>
    <n v="394.99999999883585"/>
    <s v="الثلاثاء"/>
    <m/>
    <m/>
    <m/>
    <n v="-4.0000000025611371"/>
    <n v="230.99999999860302"/>
    <n v="13.000000000465661"/>
  </r>
  <r>
    <s v="P100584"/>
    <x v="3"/>
    <s v="New Patient"/>
    <s v="Emergency"/>
    <d v="2024-03-18T00:00:00"/>
    <d v="2024-03-18T11:00:00"/>
    <d v="2024-03-18T11:00:00"/>
    <s v="Morning"/>
    <d v="2024-03-18T11:02:00"/>
    <d v="2024-03-18T11:08:00"/>
    <d v="2024-03-18T14:57:00"/>
    <d v="2024-03-18T15:17:00"/>
    <d v="2024-03-18T15:17:00"/>
    <d v="2024-03-18T16:18:00"/>
    <n v="0.84"/>
    <n v="4"/>
    <n v="6"/>
    <n v="0.39"/>
    <d v="1899-12-30T00:09:08"/>
    <x v="0"/>
    <x v="0"/>
    <n v="0.98630234703257413"/>
    <m/>
    <n v="236.99999999720603"/>
    <m/>
    <n v="317.99999999930151"/>
    <s v="الإثنين"/>
    <m/>
    <m/>
    <m/>
    <n v="0"/>
    <n v="236.99999999720603"/>
    <n v="20.000000002328306"/>
  </r>
  <r>
    <s v="P100586"/>
    <x v="3"/>
    <s v="Specialist Referral"/>
    <s v="Emergency"/>
    <d v="2024-03-07T00:00:00"/>
    <d v="2024-03-07T15:45:00"/>
    <d v="2024-03-07T15:41:00"/>
    <s v="Afternoon"/>
    <d v="2024-03-07T15:46:00"/>
    <d v="2024-03-07T15:51:00"/>
    <d v="2024-03-07T16:18:00"/>
    <d v="2024-03-07T16:28:00"/>
    <d v="2024-03-07T16:46:00"/>
    <d v="2024-03-07T17:46:00"/>
    <n v="0.68"/>
    <n v="5"/>
    <n v="9"/>
    <n v="0.37"/>
    <d v="1899-12-30T00:45:49"/>
    <x v="0"/>
    <x v="0"/>
    <n v="0.32246463201468312"/>
    <m/>
    <n v="37.000000005355105"/>
    <m/>
    <n v="124.99999999883585"/>
    <s v="الخميس"/>
    <m/>
    <m/>
    <m/>
    <n v="-4.0000000025611371"/>
    <n v="37.000000005355105"/>
    <n v="10.000000001164153"/>
  </r>
  <r>
    <s v="P100600"/>
    <x v="3"/>
    <s v="New Patient"/>
    <s v="Walk-in"/>
    <d v="2024-03-04T00:00:00"/>
    <d v="2024-03-04T16:15:00"/>
    <d v="2024-03-04T16:05:00"/>
    <s v="Afternoon"/>
    <d v="2024-03-04T16:08:00"/>
    <d v="2024-03-04T16:17:00"/>
    <d v="2024-03-04T18:59:00"/>
    <d v="2024-03-04T19:12:00"/>
    <d v="2024-03-04T19:28:00"/>
    <d v="2024-03-04T19:32:00"/>
    <n v="0.7"/>
    <n v="7"/>
    <n v="8"/>
    <n v="0.13"/>
    <d v="1899-12-30T00:09:09"/>
    <x v="0"/>
    <x v="0"/>
    <n v="0.69233660755621507"/>
    <m/>
    <n v="174.00000000139698"/>
    <m/>
    <n v="206.99999999371357"/>
    <s v="الإثنين"/>
    <m/>
    <m/>
    <m/>
    <n v="-10.000000001164153"/>
    <n v="174.00000000139698"/>
    <n v="13.000000000465661"/>
  </r>
  <r>
    <s v="P100601"/>
    <x v="3"/>
    <s v="Specialist Referral"/>
    <s v="Scheduled"/>
    <d v="2024-01-10T00:00:00"/>
    <d v="2024-01-10T13:30:00"/>
    <d v="2024-01-10T13:25:00"/>
    <s v="Afternoon"/>
    <d v="2024-01-10T13:26:00"/>
    <d v="2024-01-10T13:34:00"/>
    <d v="2024-01-10T14:18:00"/>
    <d v="2024-01-10T14:46:00"/>
    <d v="2024-01-10T15:49:00"/>
    <d v="2024-01-10T16:01:00"/>
    <n v="0.34"/>
    <n v="7"/>
    <n v="13"/>
    <n v="0.21"/>
    <m/>
    <x v="1"/>
    <x v="1"/>
    <n v="4.7943995654343707E-2"/>
    <m/>
    <n v="52.999999994644895"/>
    <m/>
    <n v="155.99999999511056"/>
    <s v="الأربعاء"/>
    <m/>
    <m/>
    <m/>
    <n v="-4.9999999953433871"/>
    <n v="52.999999994644895"/>
    <n v="27.999999996973202"/>
  </r>
  <r>
    <s v="P100638"/>
    <x v="3"/>
    <s v="New Patient"/>
    <s v="Walk-in"/>
    <d v="2024-02-19T00:00:00"/>
    <d v="2024-02-19T11:30:00"/>
    <d v="2024-02-19T11:31:00"/>
    <s v="Morning"/>
    <d v="2024-02-19T11:33:00"/>
    <d v="2024-02-19T11:47:00"/>
    <d v="2024-02-19T14:08:00"/>
    <d v="2024-02-19T14:19:00"/>
    <d v="2024-02-19T15:18:00"/>
    <d v="2024-02-19T17:07:00"/>
    <n v="0.93"/>
    <n v="5"/>
    <n v="10"/>
    <n v="0.12"/>
    <d v="1899-12-30T00:37:42"/>
    <x v="0"/>
    <x v="0"/>
    <n v="0.66572449114473708"/>
    <m/>
    <n v="156.99999999837019"/>
    <m/>
    <n v="335.99999999511056"/>
    <s v="الإثنين"/>
    <m/>
    <m/>
    <m/>
    <n v="1.000000003259629"/>
    <n v="156.99999999837019"/>
    <n v="11.000000004423782"/>
  </r>
  <r>
    <s v="P100642"/>
    <x v="3"/>
    <s v="Specialist Referral"/>
    <s v="Scheduled"/>
    <d v="2024-03-31T00:00:00"/>
    <d v="2024-03-31T12:30:00"/>
    <d v="2024-03-31T12:47:00"/>
    <s v="Afternoon"/>
    <d v="2024-03-31T12:48:00"/>
    <d v="2024-03-31T12:56:00"/>
    <d v="2024-03-31T15:09:00"/>
    <d v="2024-03-31T15:31:00"/>
    <d v="2024-03-31T18:12:00"/>
    <d v="2024-03-31T18:24:00"/>
    <n v="0.88"/>
    <n v="5"/>
    <n v="13"/>
    <n v="0.39"/>
    <m/>
    <x v="1"/>
    <x v="1"/>
    <n v="0.63400317806636486"/>
    <m/>
    <n v="142.00000000186265"/>
    <m/>
    <n v="337.00000000884756"/>
    <s v="الأحد"/>
    <m/>
    <m/>
    <m/>
    <n v="16.999999992549419"/>
    <n v="142.00000000186265"/>
    <n v="21.999999998370185"/>
  </r>
  <r>
    <s v="P100671"/>
    <x v="3"/>
    <s v="Follow-up"/>
    <s v="Scheduled"/>
    <d v="2024-02-11T00:00:00"/>
    <d v="2024-02-11T10:00:00"/>
    <d v="2024-02-11T09:42:00"/>
    <s v="Morning"/>
    <d v="2024-02-11T09:47:00"/>
    <d v="2024-02-11T10:04:00"/>
    <d v="2024-02-11T10:27:00"/>
    <d v="2024-02-11T11:04:00"/>
    <d v="2024-02-11T11:42:00"/>
    <d v="2024-02-11T12:25:00"/>
    <n v="0.37"/>
    <n v="3"/>
    <n v="9"/>
    <n v="0.3"/>
    <m/>
    <x v="1"/>
    <x v="1"/>
    <n v="0.2202247519449011"/>
    <m/>
    <n v="45"/>
    <m/>
    <n v="162.9999999969732"/>
    <s v="الأحد"/>
    <m/>
    <m/>
    <m/>
    <n v="-17.999999995809048"/>
    <n v="45"/>
    <n v="36.999999994877726"/>
  </r>
  <r>
    <s v="P100675"/>
    <x v="3"/>
    <s v="Urgent Care"/>
    <s v="Walk-in"/>
    <d v="2024-03-12T00:00:00"/>
    <d v="2024-03-12T13:30:00"/>
    <d v="2024-03-12T13:22:00"/>
    <s v="Afternoon"/>
    <d v="2024-03-12T13:25:00"/>
    <d v="2024-03-12T13:32:00"/>
    <d v="2024-03-12T14:14:00"/>
    <d v="2024-03-12T14:33:00"/>
    <d v="2024-03-12T15:03:00"/>
    <d v="2024-03-12T16:00:00"/>
    <n v="0.91"/>
    <n v="5"/>
    <n v="7"/>
    <n v="0.2"/>
    <d v="1899-12-30T00:31:09"/>
    <x v="0"/>
    <x v="0"/>
    <n v="0.43301838311315899"/>
    <m/>
    <n v="52.000000001862645"/>
    <m/>
    <n v="158.00000000162981"/>
    <s v="الثلاثاء"/>
    <m/>
    <m/>
    <m/>
    <n v="-8.0000000051222742"/>
    <n v="52.000000001862645"/>
    <n v="18.999999999068677"/>
  </r>
  <r>
    <s v="P100691"/>
    <x v="3"/>
    <s v="Specialist Referral"/>
    <s v="Walk-in"/>
    <d v="2024-02-19T00:00:00"/>
    <d v="2024-02-19T15:00:00"/>
    <d v="2024-02-19T14:16:00"/>
    <s v="Afternoon"/>
    <d v="2024-02-19T14:20:00"/>
    <d v="2024-02-19T14:26:00"/>
    <d v="2024-02-19T17:23:00"/>
    <d v="2024-02-19T17:36:00"/>
    <d v="2024-02-19T18:55:00"/>
    <d v="2024-02-19T19:45:00"/>
    <n v="0.39"/>
    <n v="3"/>
    <n v="6"/>
    <n v="0.47"/>
    <d v="1899-12-30T00:25:49"/>
    <x v="0"/>
    <x v="0"/>
    <n v="0.59604656582219429"/>
    <m/>
    <n v="187.00000000186265"/>
    <m/>
    <n v="328.99999999324791"/>
    <s v="الإثنين"/>
    <m/>
    <m/>
    <m/>
    <n v="-43.999999996740371"/>
    <n v="187.00000000186265"/>
    <n v="12.999999989988282"/>
  </r>
  <r>
    <s v="P100704"/>
    <x v="3"/>
    <s v="Specialist Referral"/>
    <s v="Scheduled"/>
    <d v="2024-01-28T00:00:00"/>
    <d v="2024-01-28T12:30:00"/>
    <d v="2024-01-28T11:51:00"/>
    <s v="Morning"/>
    <d v="2024-01-28T11:55:00"/>
    <d v="2024-01-28T11:59:00"/>
    <d v="2024-01-28T12:50:00"/>
    <d v="2024-01-28T13:10:00"/>
    <d v="2024-01-28T13:29:00"/>
    <d v="2024-01-28T15:20:00"/>
    <n v="0.91"/>
    <n v="2"/>
    <n v="12"/>
    <n v="0.1"/>
    <m/>
    <x v="1"/>
    <x v="1"/>
    <n v="0.30801994128805665"/>
    <m/>
    <n v="58.999999993247911"/>
    <m/>
    <n v="209.00000000023283"/>
    <s v="الأحد"/>
    <m/>
    <m/>
    <m/>
    <n v="-39.000000001396984"/>
    <n v="58.999999993247911"/>
    <n v="20.000000002328306"/>
  </r>
  <r>
    <s v="P100707"/>
    <x v="3"/>
    <s v="New Patient"/>
    <s v="Scheduled"/>
    <d v="2024-02-16T00:00:00"/>
    <d v="2024-02-16T13:45:00"/>
    <d v="2024-02-16T13:49:00"/>
    <s v="Afternoon"/>
    <d v="2024-02-16T13:50:00"/>
    <d v="2024-02-16T13:58:00"/>
    <d v="2024-02-16T14:01:00"/>
    <d v="2024-02-16T14:23:00"/>
    <d v="2024-02-16T15:25:00"/>
    <d v="2024-02-16T15:27:00"/>
    <n v="0.54"/>
    <n v="3"/>
    <n v="9"/>
    <n v="0.38"/>
    <m/>
    <x v="1"/>
    <x v="1"/>
    <n v="0.32158464963739952"/>
    <m/>
    <n v="11.999999997206032"/>
    <m/>
    <n v="98.000000005122274"/>
    <s v="الجمعة"/>
    <m/>
    <m/>
    <m/>
    <n v="4.0000000025611371"/>
    <n v="11.999999997206032"/>
    <n v="22.000000008847564"/>
  </r>
  <r>
    <s v="P100715"/>
    <x v="3"/>
    <s v="Urgent Care"/>
    <s v="Scheduled"/>
    <d v="2024-01-08T00:00:00"/>
    <d v="2024-01-08T15:45:00"/>
    <d v="2024-01-08T15:20:00"/>
    <s v="Afternoon"/>
    <d v="2024-01-08T15:21:00"/>
    <d v="2024-01-08T15:30:00"/>
    <d v="2024-01-08T16:08:00"/>
    <d v="2024-01-08T16:35:00"/>
    <d v="2024-01-08T17:40:00"/>
    <d v="2024-01-08T19:10:00"/>
    <n v="0.6"/>
    <n v="6"/>
    <n v="7"/>
    <n v="0.15"/>
    <m/>
    <x v="1"/>
    <x v="1"/>
    <n v="0.71111295031660182"/>
    <m/>
    <n v="47.999999999301508"/>
    <m/>
    <n v="229.99999999534339"/>
    <s v="الإثنين"/>
    <m/>
    <m/>
    <m/>
    <n v="-24.999999997671694"/>
    <n v="47.999999999301508"/>
    <n v="26.999999993713573"/>
  </r>
  <r>
    <s v="P100730"/>
    <x v="3"/>
    <s v="Urgent Care"/>
    <s v="Scheduled"/>
    <d v="2024-01-29T00:00:00"/>
    <d v="2024-01-29T08:00:00"/>
    <d v="2024-01-29T07:38:00"/>
    <s v="Morning"/>
    <d v="2024-01-29T07:40:00"/>
    <d v="2024-01-29T07:50:00"/>
    <d v="2024-01-29T08:20:00"/>
    <d v="2024-01-29T08:40:00"/>
    <d v="2024-01-29T09:35:00"/>
    <d v="2024-01-29T10:57:00"/>
    <n v="0.86"/>
    <n v="3"/>
    <n v="8"/>
    <n v="0.12"/>
    <m/>
    <x v="1"/>
    <x v="1"/>
    <n v="0.69372483173949184"/>
    <m/>
    <n v="41.999999990221113"/>
    <m/>
    <n v="198.99999999906868"/>
    <s v="الإثنين"/>
    <m/>
    <m/>
    <m/>
    <n v="-21.999999998370185"/>
    <n v="41.999999990221113"/>
    <n v="20.000000002328306"/>
  </r>
  <r>
    <s v="P100732"/>
    <x v="3"/>
    <s v="New Patient"/>
    <s v="Scheduled"/>
    <d v="2024-01-24T00:00:00"/>
    <d v="2024-01-24T10:00:00"/>
    <d v="2024-01-24T09:37:00"/>
    <s v="Morning"/>
    <d v="2024-01-24T09:40:00"/>
    <d v="2024-01-24T09:44:00"/>
    <d v="2024-01-24T10:25:00"/>
    <d v="2024-01-24T10:59:00"/>
    <d v="2024-01-24T11:36:00"/>
    <d v="2024-01-24T11:45:00"/>
    <n v="0.34"/>
    <n v="7"/>
    <n v="8"/>
    <n v="0.34"/>
    <m/>
    <x v="1"/>
    <x v="1"/>
    <n v="0.36467611242099485"/>
    <m/>
    <n v="48.000000009778887"/>
    <m/>
    <n v="128.00000000861473"/>
    <s v="الأربعاء"/>
    <m/>
    <m/>
    <m/>
    <n v="-23.000000001629815"/>
    <n v="48.000000009778887"/>
    <n v="33.999999995576218"/>
  </r>
  <r>
    <s v="P100753"/>
    <x v="3"/>
    <s v="New Patient"/>
    <s v="Walk-in"/>
    <d v="2024-03-06T00:00:00"/>
    <d v="2024-03-06T09:30:00"/>
    <d v="2024-03-06T08:53:00"/>
    <s v="Morning"/>
    <d v="2024-03-06T08:56:00"/>
    <d v="2024-03-06T09:02:00"/>
    <d v="2024-03-06T09:17:00"/>
    <d v="2024-03-06T09:56:00"/>
    <d v="2024-03-06T10:13:00"/>
    <d v="2024-03-06T10:27:00"/>
    <n v="0.83"/>
    <n v="4"/>
    <n v="11"/>
    <n v="0.22"/>
    <d v="1899-12-30T00:58:10"/>
    <x v="0"/>
    <x v="0"/>
    <n v="0.14996997638942577"/>
    <m/>
    <n v="24.000000004889444"/>
    <m/>
    <n v="94.000000002561137"/>
    <s v="الأربعاء"/>
    <m/>
    <m/>
    <m/>
    <n v="-37.000000005355105"/>
    <n v="24.000000004889444"/>
    <n v="39.000000001396984"/>
  </r>
  <r>
    <s v="P100756"/>
    <x v="3"/>
    <s v="Urgent Care"/>
    <s v="Walk-in"/>
    <d v="2024-01-14T00:00:00"/>
    <d v="2024-01-14T10:15:00"/>
    <d v="2024-01-14T10:06:00"/>
    <s v="Morning"/>
    <d v="2024-01-14T10:07:00"/>
    <d v="2024-01-14T10:15:00"/>
    <d v="2024-01-14T10:51:00"/>
    <d v="2024-01-14T11:34:00"/>
    <d v="2024-01-14T11:57:00"/>
    <d v="2024-01-14T12:14:00"/>
    <n v="0.9"/>
    <n v="5"/>
    <n v="10"/>
    <n v="0.28999999999999998"/>
    <d v="1899-12-30T00:15:34"/>
    <x v="0"/>
    <x v="0"/>
    <n v="0.77045261296856671"/>
    <m/>
    <n v="45"/>
    <m/>
    <n v="128.00000000861473"/>
    <s v="الأحد"/>
    <m/>
    <m/>
    <m/>
    <n v="-9.0000000083819032"/>
    <n v="45"/>
    <n v="43.000000003958121"/>
  </r>
  <r>
    <s v="P100760"/>
    <x v="3"/>
    <s v="Follow-up"/>
    <s v="Scheduled"/>
    <d v="2024-01-31T00:00:00"/>
    <d v="2024-01-31T10:45:00"/>
    <d v="2024-01-31T10:33:00"/>
    <s v="Morning"/>
    <d v="2024-01-31T10:35:00"/>
    <d v="2024-01-31T10:44:00"/>
    <d v="2024-01-31T11:26:00"/>
    <d v="2024-01-31T11:42:00"/>
    <d v="2024-01-31T12:38:00"/>
    <d v="2024-01-31T12:40:00"/>
    <n v="0.66"/>
    <n v="2"/>
    <n v="12"/>
    <n v="0.28999999999999998"/>
    <m/>
    <x v="1"/>
    <x v="1"/>
    <n v="0.8976525999054249"/>
    <m/>
    <n v="53.000000005122274"/>
    <m/>
    <n v="127.0000000053551"/>
    <s v="الأربعاء"/>
    <m/>
    <m/>
    <m/>
    <n v="-11.999999997206032"/>
    <n v="53.000000005122274"/>
    <n v="15.999999999767169"/>
  </r>
  <r>
    <s v="P100761"/>
    <x v="3"/>
    <s v="Urgent Care"/>
    <s v="Scheduled"/>
    <d v="2024-01-26T00:00:00"/>
    <d v="2024-01-26T08:30:00"/>
    <d v="2024-01-26T08:31:00"/>
    <s v="Morning"/>
    <d v="2024-01-26T08:35:00"/>
    <d v="2024-01-26T08:44:00"/>
    <d v="2024-01-26T09:31:00"/>
    <d v="2024-01-26T09:42:00"/>
    <d v="2024-01-26T10:24:00"/>
    <d v="2024-01-26T12:07:00"/>
    <n v="0.61"/>
    <n v="5"/>
    <n v="5"/>
    <n v="0.18"/>
    <m/>
    <x v="1"/>
    <x v="1"/>
    <n v="0.78419427904651462"/>
    <m/>
    <n v="59.99999999650754"/>
    <m/>
    <n v="216.00000000209548"/>
    <s v="الجمعة"/>
    <m/>
    <m/>
    <m/>
    <n v="1.000000003259629"/>
    <n v="59.99999999650754"/>
    <n v="11.000000004423782"/>
  </r>
  <r>
    <s v="P100772"/>
    <x v="3"/>
    <s v="New Patient"/>
    <s v="Scheduled"/>
    <d v="2024-03-14T00:00:00"/>
    <d v="2024-03-14T10:15:00"/>
    <d v="2024-03-14T09:42:00"/>
    <s v="Morning"/>
    <d v="2024-03-14T09:47:00"/>
    <d v="2024-03-14T09:48:00"/>
    <d v="2024-03-14T11:23:00"/>
    <d v="2024-03-14T11:45:00"/>
    <d v="2024-03-14T12:45:00"/>
    <d v="2024-03-14T13:47:00"/>
    <n v="0.91"/>
    <n v="2"/>
    <n v="14"/>
    <n v="0.32"/>
    <m/>
    <x v="1"/>
    <x v="1"/>
    <n v="0.53763025479115512"/>
    <m/>
    <n v="101.00000000442378"/>
    <m/>
    <n v="245.00000000232831"/>
    <s v="الخميس"/>
    <m/>
    <m/>
    <m/>
    <n v="-33.000000002793968"/>
    <n v="101.00000000442378"/>
    <n v="21.999999998370185"/>
  </r>
  <r>
    <s v="P100827"/>
    <x v="3"/>
    <s v="Follow-up"/>
    <s v="Emergency"/>
    <d v="2024-03-28T00:00:00"/>
    <d v="2024-03-28T10:15:00"/>
    <d v="2024-03-28T09:53:00"/>
    <s v="Morning"/>
    <d v="2024-03-28T09:56:00"/>
    <d v="2024-03-28T10:02:00"/>
    <d v="2024-03-28T10:10:00"/>
    <d v="2024-03-28T10:35:00"/>
    <d v="2024-03-28T11:09:00"/>
    <d v="2024-03-28T13:20:00"/>
    <n v="0.79"/>
    <n v="3"/>
    <n v="3"/>
    <n v="0.27"/>
    <d v="1899-12-30T00:00:24"/>
    <x v="0"/>
    <x v="0"/>
    <n v="0.64066566438671435"/>
    <m/>
    <n v="16.999999992549419"/>
    <m/>
    <n v="206.99999999371357"/>
    <s v="الخميس"/>
    <m/>
    <m/>
    <m/>
    <n v="-21.999999998370185"/>
    <n v="16.999999992549419"/>
    <n v="24.999999997671694"/>
  </r>
  <r>
    <s v="P100831"/>
    <x v="3"/>
    <s v="Urgent Care"/>
    <s v="Scheduled"/>
    <d v="2024-02-01T00:00:00"/>
    <d v="2024-02-01T15:15:00"/>
    <d v="2024-02-01T15:24:00"/>
    <s v="Afternoon"/>
    <d v="2024-02-01T15:27:00"/>
    <d v="2024-02-01T15:30:00"/>
    <d v="2024-02-01T15:38:00"/>
    <d v="2024-02-01T16:05:00"/>
    <d v="2024-02-01T18:26:00"/>
    <d v="2024-02-01T18:38:00"/>
    <n v="0.75"/>
    <n v="4"/>
    <n v="6"/>
    <n v="0.47"/>
    <m/>
    <x v="1"/>
    <x v="1"/>
    <n v="0.36073538668263605"/>
    <m/>
    <n v="13.999999993247911"/>
    <m/>
    <n v="193.99999999324791"/>
    <s v="الخميس"/>
    <m/>
    <m/>
    <m/>
    <n v="9.0000000083819032"/>
    <n v="13.999999993247911"/>
    <n v="27.000000004190952"/>
  </r>
  <r>
    <s v="P100833"/>
    <x v="3"/>
    <s v="Specialist Referral"/>
    <s v="Walk-in"/>
    <d v="2024-03-28T00:00:00"/>
    <d v="2024-03-28T14:00:00"/>
    <d v="2024-03-28T14:06:00"/>
    <s v="Afternoon"/>
    <d v="2024-03-28T14:09:00"/>
    <d v="2024-03-28T14:19:00"/>
    <d v="2024-03-28T15:05:00"/>
    <d v="2024-03-28T15:12:00"/>
    <d v="2024-03-28T18:43:00"/>
    <d v="2024-03-28T18:54:00"/>
    <n v="0.42"/>
    <n v="5"/>
    <n v="7"/>
    <n v="0.26"/>
    <d v="1899-12-30T00:09:29"/>
    <x v="0"/>
    <x v="0"/>
    <n v="0.42067379540500793"/>
    <m/>
    <n v="58.999999993247911"/>
    <m/>
    <n v="287.99999999580905"/>
    <s v="الخميس"/>
    <m/>
    <m/>
    <m/>
    <n v="5.9999999986030161"/>
    <n v="58.999999993247911"/>
    <n v="7.0000000018626451"/>
  </r>
  <r>
    <s v="P100836"/>
    <x v="3"/>
    <s v="Urgent Care"/>
    <s v="Scheduled"/>
    <d v="2024-01-16T00:00:00"/>
    <d v="2024-01-16T15:00:00"/>
    <d v="2024-01-16T14:41:00"/>
    <s v="Afternoon"/>
    <d v="2024-01-16T14:45:00"/>
    <d v="2024-01-16T14:50:00"/>
    <d v="2024-01-16T15:17:00"/>
    <d v="2024-01-16T15:38:00"/>
    <d v="2024-01-16T15:38:00"/>
    <d v="2024-01-16T15:47:00"/>
    <n v="0.94"/>
    <n v="3"/>
    <n v="4"/>
    <n v="0.36"/>
    <m/>
    <x v="1"/>
    <x v="1"/>
    <n v="0.15362579883987248"/>
    <m/>
    <n v="36.000000002095476"/>
    <m/>
    <n v="65.999999995110556"/>
    <s v="الثلاثاء"/>
    <m/>
    <m/>
    <m/>
    <n v="-18.999999999068677"/>
    <n v="36.000000002095476"/>
    <n v="20.999999995110556"/>
  </r>
  <r>
    <s v="P100859"/>
    <x v="3"/>
    <s v="Follow-up"/>
    <s v="Scheduled"/>
    <d v="2024-02-08T00:00:00"/>
    <d v="2024-02-08T10:00:00"/>
    <d v="2024-02-08T10:18:00"/>
    <s v="Morning"/>
    <d v="2024-02-08T10:22:00"/>
    <d v="2024-02-08T10:31:00"/>
    <d v="2024-02-08T10:43:00"/>
    <d v="2024-02-08T11:05:00"/>
    <d v="2024-02-08T11:05:00"/>
    <d v="2024-02-08T11:19:00"/>
    <n v="0.41"/>
    <n v="6"/>
    <n v="13"/>
    <n v="0.3"/>
    <m/>
    <x v="1"/>
    <x v="1"/>
    <n v="0.7361818100469345"/>
    <m/>
    <n v="24.999999997671694"/>
    <m/>
    <n v="60.999999999767169"/>
    <s v="الخميس"/>
    <m/>
    <m/>
    <m/>
    <n v="18.000000006286427"/>
    <n v="24.999999997671694"/>
    <n v="21.999999998370185"/>
  </r>
  <r>
    <s v="P100880"/>
    <x v="3"/>
    <s v="New Patient"/>
    <s v="Walk-in"/>
    <d v="2024-03-14T00:00:00"/>
    <d v="2024-03-14T12:00:00"/>
    <d v="2024-03-14T11:24:00"/>
    <s v="Morning"/>
    <d v="2024-03-14T11:28:00"/>
    <d v="2024-03-14T11:35:00"/>
    <d v="2024-03-14T12:28:00"/>
    <d v="2024-03-14T12:33:00"/>
    <d v="2024-03-14T12:49:00"/>
    <d v="2024-03-14T14:44:00"/>
    <n v="0.39"/>
    <n v="6"/>
    <n v="12"/>
    <n v="0.34"/>
    <d v="1899-12-30T00:33:44"/>
    <x v="0"/>
    <x v="0"/>
    <n v="8.9766869419517392E-2"/>
    <m/>
    <n v="63.999999999068677"/>
    <m/>
    <n v="200.00000000232831"/>
    <s v="الخميس"/>
    <m/>
    <m/>
    <m/>
    <n v="-36.000000002095476"/>
    <n v="63.999999999068677"/>
    <n v="5.0000000058207661"/>
  </r>
  <r>
    <s v="P100887"/>
    <x v="3"/>
    <s v="Specialist Referral"/>
    <s v="Emergency"/>
    <d v="2024-02-08T00:00:00"/>
    <d v="2024-02-08T12:30:00"/>
    <d v="2024-02-08T12:19:00"/>
    <s v="Afternoon"/>
    <d v="2024-02-08T12:21:00"/>
    <d v="2024-02-08T12:25:00"/>
    <d v="2024-02-08T14:02:00"/>
    <d v="2024-02-08T14:26:00"/>
    <d v="2024-02-08T14:48:00"/>
    <d v="2024-02-08T15:48:00"/>
    <n v="0.72"/>
    <n v="2"/>
    <n v="10"/>
    <n v="0.47"/>
    <d v="1899-12-30T00:22:20"/>
    <x v="0"/>
    <x v="0"/>
    <n v="0.30142045314475863"/>
    <m/>
    <n v="103.00000000046566"/>
    <m/>
    <n v="209.00000000023283"/>
    <s v="الخميس"/>
    <m/>
    <m/>
    <m/>
    <n v="-11.000000004423782"/>
    <n v="103.00000000046566"/>
    <n v="24.000000004889444"/>
  </r>
  <r>
    <s v="P100893"/>
    <x v="3"/>
    <s v="Specialist Referral"/>
    <s v="Scheduled"/>
    <d v="2024-03-07T00:00:00"/>
    <d v="2024-03-07T09:30:00"/>
    <d v="2024-03-07T09:14:00"/>
    <s v="Morning"/>
    <d v="2024-03-07T09:15:00"/>
    <d v="2024-03-07T09:17:00"/>
    <d v="2024-03-07T10:22:00"/>
    <d v="2024-03-07T10:51:00"/>
    <d v="2024-03-07T11:25:00"/>
    <d v="2024-03-07T11:33:00"/>
    <n v="0.69"/>
    <n v="2"/>
    <n v="12"/>
    <n v="0.35"/>
    <m/>
    <x v="1"/>
    <x v="1"/>
    <n v="0.67524687527623706"/>
    <m/>
    <n v="67.999999991152436"/>
    <m/>
    <n v="138.99999999208376"/>
    <s v="الخميس"/>
    <m/>
    <m/>
    <m/>
    <n v="-15.999999999767169"/>
    <n v="67.999999991152436"/>
    <n v="29.000000000232831"/>
  </r>
  <r>
    <s v="P100906"/>
    <x v="3"/>
    <s v="New Patient"/>
    <s v="Emergency"/>
    <d v="2024-03-23T00:00:00"/>
    <d v="2024-03-23T08:30:00"/>
    <d v="2024-03-23T08:22:00"/>
    <s v="Morning"/>
    <d v="2024-03-23T08:27:00"/>
    <d v="2024-03-23T08:34:00"/>
    <d v="2024-03-23T08:39:00"/>
    <d v="2024-03-23T08:56:00"/>
    <d v="2024-03-23T09:57:00"/>
    <d v="2024-03-23T10:09:00"/>
    <n v="0.74"/>
    <n v="7"/>
    <n v="7"/>
    <n v="0.5"/>
    <d v="1899-12-30T00:31:05"/>
    <x v="0"/>
    <x v="0"/>
    <n v="0.28401430901541636"/>
    <m/>
    <n v="17.000000003026798"/>
    <m/>
    <n v="107.0000000030268"/>
    <s v="السبت"/>
    <m/>
    <m/>
    <m/>
    <n v="-7.9999999946448952"/>
    <n v="17.000000003026798"/>
    <n v="16.999999992549419"/>
  </r>
  <r>
    <s v="P100914"/>
    <x v="3"/>
    <s v="New Patient"/>
    <s v="Scheduled"/>
    <d v="2024-01-05T00:00:00"/>
    <d v="2024-01-05T15:45:00"/>
    <d v="2024-01-05T15:37:00"/>
    <s v="Afternoon"/>
    <d v="2024-01-05T15:40:00"/>
    <d v="2024-01-05T15:49:00"/>
    <d v="2024-01-05T16:42:00"/>
    <d v="2024-01-05T16:57:00"/>
    <d v="2024-01-05T19:55:00"/>
    <d v="2024-01-05T20:13:00"/>
    <n v="0.83"/>
    <n v="3"/>
    <n v="8"/>
    <n v="0.4"/>
    <m/>
    <x v="1"/>
    <x v="1"/>
    <n v="0.92031870947689387"/>
    <m/>
    <n v="65.000000002328306"/>
    <m/>
    <n v="276.0000000090804"/>
    <s v="الجمعة"/>
    <m/>
    <m/>
    <m/>
    <n v="-8.0000000051222742"/>
    <n v="65.000000002328306"/>
    <n v="15.000000006984919"/>
  </r>
  <r>
    <s v="P100927"/>
    <x v="3"/>
    <s v="Urgent Care"/>
    <s v="Walk-in"/>
    <d v="2024-01-26T00:00:00"/>
    <d v="2024-01-26T10:00:00"/>
    <d v="2024-01-26T10:03:00"/>
    <s v="Morning"/>
    <d v="2024-01-26T10:08:00"/>
    <d v="2024-01-26T10:15:00"/>
    <d v="2024-01-26T12:03:00"/>
    <d v="2024-01-26T12:22:00"/>
    <d v="2024-01-26T13:21:00"/>
    <d v="2024-01-26T13:27:00"/>
    <n v="0.34"/>
    <n v="4"/>
    <n v="7"/>
    <n v="0.3"/>
    <d v="1899-12-30T00:09:53"/>
    <x v="0"/>
    <x v="0"/>
    <n v="0.86881544180337023"/>
    <m/>
    <n v="120.00000000349246"/>
    <m/>
    <n v="204.00000000488944"/>
    <s v="الجمعة"/>
    <m/>
    <m/>
    <m/>
    <n v="2.9999999993015081"/>
    <n v="120.00000000349246"/>
    <n v="18.999999999068677"/>
  </r>
  <r>
    <s v="P100928"/>
    <x v="3"/>
    <s v="New Patient"/>
    <s v="Scheduled"/>
    <d v="2024-01-22T00:00:00"/>
    <d v="2024-01-22T08:30:00"/>
    <d v="2024-01-22T08:15:00"/>
    <s v="Morning"/>
    <d v="2024-01-22T08:17:00"/>
    <d v="2024-01-22T08:26:00"/>
    <d v="2024-01-22T09:30:00"/>
    <d v="2024-01-22T10:00:00"/>
    <d v="2024-01-22T10:58:00"/>
    <d v="2024-01-22T11:00:00"/>
    <n v="0.86"/>
    <n v="6"/>
    <n v="6"/>
    <n v="0.37"/>
    <m/>
    <x v="1"/>
    <x v="1"/>
    <n v="0.53205907521521245"/>
    <m/>
    <n v="75.00000000349246"/>
    <m/>
    <n v="165.00000000349246"/>
    <s v="الإثنين"/>
    <m/>
    <m/>
    <m/>
    <n v="-14.99999999650754"/>
    <n v="75.00000000349246"/>
    <n v="29.999999993015081"/>
  </r>
  <r>
    <s v="P100931"/>
    <x v="3"/>
    <s v="Urgent Care"/>
    <s v="Scheduled"/>
    <d v="2024-03-03T00:00:00"/>
    <d v="2024-03-03T11:00:00"/>
    <d v="2024-03-03T10:38:00"/>
    <s v="Morning"/>
    <d v="2024-03-03T10:40:00"/>
    <d v="2024-03-03T10:46:00"/>
    <d v="2024-03-03T14:37:00"/>
    <d v="2024-03-03T15:12:00"/>
    <d v="2024-03-03T16:38:00"/>
    <d v="2024-03-03T17:38:00"/>
    <n v="0.73"/>
    <n v="4"/>
    <n v="14"/>
    <n v="0.37"/>
    <m/>
    <x v="1"/>
    <x v="1"/>
    <n v="0.3157189966040248"/>
    <m/>
    <n v="238.99999999324791"/>
    <m/>
    <n v="419.99999999650754"/>
    <s v="الأحد"/>
    <m/>
    <m/>
    <m/>
    <n v="-21.999999998370185"/>
    <n v="238.99999999324791"/>
    <n v="34.999999998835847"/>
  </r>
  <r>
    <s v="P100938"/>
    <x v="3"/>
    <s v="Urgent Care"/>
    <s v="Emergency"/>
    <d v="2024-02-04T00:00:00"/>
    <d v="2024-02-04T15:00:00"/>
    <d v="2024-02-04T15:00:00"/>
    <s v="Afternoon"/>
    <d v="2024-02-04T15:01:00"/>
    <d v="2024-02-04T15:10:00"/>
    <d v="2024-02-04T16:55:00"/>
    <d v="2024-02-04T17:14:00"/>
    <d v="2024-02-04T17:44:00"/>
    <d v="2024-02-04T17:55:00"/>
    <n v="0.5"/>
    <n v="2"/>
    <n v="6"/>
    <n v="0.46"/>
    <d v="1899-12-30T00:03:07"/>
    <x v="0"/>
    <x v="0"/>
    <n v="0.72608890116999092"/>
    <m/>
    <n v="114.99999999767169"/>
    <m/>
    <n v="175.00000000465661"/>
    <s v="الأحد"/>
    <m/>
    <m/>
    <m/>
    <n v="0"/>
    <n v="114.99999999767169"/>
    <n v="18.999999999068677"/>
  </r>
  <r>
    <s v="P100961"/>
    <x v="3"/>
    <s v="New Patient"/>
    <s v="Scheduled"/>
    <d v="2024-03-06T00:00:00"/>
    <d v="2024-03-06T10:15:00"/>
    <d v="2024-03-06T10:03:00"/>
    <s v="Morning"/>
    <d v="2024-03-06T10:07:00"/>
    <d v="2024-03-06T10:13:00"/>
    <d v="2024-03-06T11:07:00"/>
    <d v="2024-03-06T11:24:00"/>
    <d v="2024-03-06T14:55:00"/>
    <d v="2024-03-06T15:51:00"/>
    <n v="0.67"/>
    <n v="5"/>
    <n v="13"/>
    <n v="0.18"/>
    <m/>
    <x v="1"/>
    <x v="1"/>
    <n v="0.16731103237967981"/>
    <m/>
    <n v="63.999999999068677"/>
    <m/>
    <n v="348.00000000279397"/>
    <s v="الأربعاء"/>
    <m/>
    <m/>
    <m/>
    <n v="-12.000000007683411"/>
    <n v="63.999999999068677"/>
    <n v="17.000000003026798"/>
  </r>
  <r>
    <s v="P100975"/>
    <x v="3"/>
    <s v="Urgent Care"/>
    <s v="Scheduled"/>
    <d v="2024-01-26T00:00:00"/>
    <d v="2024-01-26T11:00:00"/>
    <d v="2024-01-26T10:32:00"/>
    <s v="Morning"/>
    <d v="2024-01-26T10:36:00"/>
    <d v="2024-01-26T10:46:00"/>
    <d v="2024-01-26T10:52:00"/>
    <d v="2024-01-26T11:07:00"/>
    <d v="2024-01-26T11:07:00"/>
    <d v="2024-01-26T12:14:00"/>
    <n v="0.45"/>
    <n v="2"/>
    <n v="15"/>
    <n v="0.25"/>
    <m/>
    <x v="1"/>
    <x v="1"/>
    <n v="0.2326196549388152"/>
    <m/>
    <n v="20.000000002328306"/>
    <m/>
    <n v="102.00000000768341"/>
    <s v="الجمعة"/>
    <m/>
    <m/>
    <m/>
    <n v="-28.000000007450581"/>
    <n v="20.000000002328306"/>
    <n v="14.99999999650754"/>
  </r>
  <r>
    <s v="P100976"/>
    <x v="3"/>
    <s v="Specialist Referral"/>
    <s v="Walk-in"/>
    <d v="2024-03-22T00:00:00"/>
    <d v="2024-03-22T16:00:00"/>
    <d v="2024-03-22T15:57:00"/>
    <s v="Afternoon"/>
    <d v="2024-03-22T15:58:00"/>
    <d v="2024-03-22T16:03:00"/>
    <d v="2024-03-22T17:02:00"/>
    <d v="2024-03-22T17:25:00"/>
    <d v="2024-03-22T17:25:00"/>
    <d v="2024-03-22T19:11:00"/>
    <n v="0.54"/>
    <n v="3"/>
    <n v="8"/>
    <n v="0.24"/>
    <d v="1899-12-30T00:02:53"/>
    <x v="0"/>
    <x v="0"/>
    <n v="0.52403723358795562"/>
    <m/>
    <n v="65.000000002328306"/>
    <m/>
    <n v="194.00000000372529"/>
    <s v="الجمعة"/>
    <m/>
    <m/>
    <m/>
    <n v="-2.9999999993015081"/>
    <n v="65.000000002328306"/>
    <n v="23.000000001629815"/>
  </r>
  <r>
    <s v="P100988"/>
    <x v="3"/>
    <s v="New Patient"/>
    <s v="Scheduled"/>
    <d v="2024-02-05T00:00:00"/>
    <d v="2024-02-05T13:15:00"/>
    <d v="2024-02-05T13:03:00"/>
    <s v="Afternoon"/>
    <d v="2024-02-05T13:06:00"/>
    <d v="2024-02-05T13:08:00"/>
    <d v="2024-02-05T13:45:00"/>
    <d v="2024-02-05T14:20:00"/>
    <d v="2024-02-05T14:54:00"/>
    <d v="2024-02-05T15:03:00"/>
    <n v="0.89"/>
    <n v="2"/>
    <n v="14"/>
    <n v="0.4"/>
    <m/>
    <x v="1"/>
    <x v="1"/>
    <n v="0.71788598216914201"/>
    <m/>
    <n v="42.000000000698492"/>
    <m/>
    <n v="120.00000000349246"/>
    <s v="الإثنين"/>
    <m/>
    <m/>
    <m/>
    <n v="-12.000000007683411"/>
    <n v="42.000000000698492"/>
    <n v="34.999999998835847"/>
  </r>
  <r>
    <s v="P100015"/>
    <x v="4"/>
    <s v="New Patient"/>
    <s v="Scheduled"/>
    <d v="2024-01-14T00:00:00"/>
    <d v="2024-01-14T12:30:00"/>
    <d v="2024-01-14T12:35:00"/>
    <s v="Afternoon"/>
    <d v="2024-01-14T12:40:00"/>
    <d v="2024-01-14T12:49:00"/>
    <d v="2024-01-14T14:27:00"/>
    <d v="2024-01-14T14:40:00"/>
    <d v="2024-01-14T15:21:00"/>
    <d v="2024-01-14T15:28:00"/>
    <n v="0.63"/>
    <n v="5"/>
    <n v="15"/>
    <n v="0.18"/>
    <m/>
    <x v="1"/>
    <x v="1"/>
    <n v="0.89845836539289514"/>
    <m/>
    <n v="111.99999999837019"/>
    <m/>
    <n v="172.99999999813735"/>
    <s v="الأحد"/>
    <m/>
    <m/>
    <m/>
    <n v="4.9999999953433871"/>
    <n v="111.99999999837019"/>
    <n v="13.000000000465661"/>
  </r>
  <r>
    <s v="P100023"/>
    <x v="4"/>
    <s v="New Patient"/>
    <s v="Scheduled"/>
    <d v="2024-02-20T00:00:00"/>
    <d v="2024-02-20T08:00:00"/>
    <d v="2024-02-20T07:49:00"/>
    <s v="Morning"/>
    <d v="2024-02-20T07:53:00"/>
    <d v="2024-02-20T08:05:00"/>
    <d v="2024-02-20T08:39:00"/>
    <d v="2024-02-20T09:04:00"/>
    <d v="2024-02-20T09:32:00"/>
    <d v="2024-02-20T11:04:00"/>
    <n v="0.54"/>
    <n v="8"/>
    <n v="3"/>
    <n v="0.27"/>
    <m/>
    <x v="1"/>
    <x v="1"/>
    <n v="0.16646350392926657"/>
    <m/>
    <n v="50.000000005820766"/>
    <m/>
    <n v="194.99999999650754"/>
    <s v="الثلاثاء"/>
    <m/>
    <m/>
    <m/>
    <n v="-11.000000004423782"/>
    <n v="50.000000005820766"/>
    <n v="24.999999997671694"/>
  </r>
  <r>
    <s v="P100027"/>
    <x v="4"/>
    <s v="Specialist Referral"/>
    <s v="Emergency"/>
    <d v="2024-01-14T00:00:00"/>
    <d v="2024-01-14T16:00:00"/>
    <d v="2024-01-14T16:16:00"/>
    <s v="Afternoon"/>
    <d v="2024-01-14T16:20:00"/>
    <d v="2024-01-14T16:21:00"/>
    <d v="2024-01-14T16:58:00"/>
    <d v="2024-01-14T17:12:00"/>
    <d v="2024-01-14T18:13:00"/>
    <d v="2024-01-14T18:45:00"/>
    <n v="0.4"/>
    <n v="5"/>
    <n v="3"/>
    <n v="0.12"/>
    <d v="1899-12-30T00:19:38"/>
    <x v="0"/>
    <x v="0"/>
    <n v="0.1961736200048545"/>
    <m/>
    <n v="42.000000000698492"/>
    <m/>
    <n v="149.00000000372529"/>
    <s v="الأحد"/>
    <m/>
    <m/>
    <m/>
    <n v="15.999999999767169"/>
    <n v="42.000000000698492"/>
    <n v="14.00000000372529"/>
  </r>
  <r>
    <s v="P100035"/>
    <x v="4"/>
    <s v="Specialist Referral"/>
    <s v="Scheduled"/>
    <d v="2024-01-28T00:00:00"/>
    <d v="2024-01-28T15:45:00"/>
    <d v="2024-01-28T15:42:00"/>
    <s v="Afternoon"/>
    <d v="2024-01-28T15:43:00"/>
    <d v="2024-01-28T15:48:00"/>
    <d v="2024-01-28T16:17:00"/>
    <d v="2024-01-28T16:22:00"/>
    <d v="2024-01-28T17:45:00"/>
    <d v="2024-01-28T18:35:00"/>
    <n v="0.64"/>
    <n v="3"/>
    <n v="11"/>
    <n v="0.34"/>
    <m/>
    <x v="1"/>
    <x v="1"/>
    <n v="5.0036469337848333E-2"/>
    <m/>
    <n v="34.999999998835847"/>
    <m/>
    <n v="172.99999999813735"/>
    <s v="الأحد"/>
    <m/>
    <m/>
    <m/>
    <n v="-2.9999999993015081"/>
    <n v="34.999999998835847"/>
    <n v="4.9999999953433871"/>
  </r>
  <r>
    <s v="P100049"/>
    <x v="4"/>
    <s v="Urgent Care"/>
    <s v="Scheduled"/>
    <d v="2024-02-04T00:00:00"/>
    <d v="2024-02-04T12:15:00"/>
    <d v="2024-02-04T12:10:00"/>
    <s v="Afternoon"/>
    <d v="2024-02-04T12:13:00"/>
    <d v="2024-02-04T12:17:00"/>
    <d v="2024-02-04T12:49:00"/>
    <d v="2024-02-04T13:11:00"/>
    <d v="2024-02-04T13:52:00"/>
    <d v="2024-02-04T14:06:00"/>
    <n v="0.68"/>
    <n v="4"/>
    <n v="6"/>
    <n v="0.23"/>
    <m/>
    <x v="1"/>
    <x v="1"/>
    <n v="0.25313194444031994"/>
    <m/>
    <n v="39.000000001396984"/>
    <m/>
    <n v="116.00000000093132"/>
    <s v="الأحد"/>
    <m/>
    <m/>
    <m/>
    <n v="-4.9999999953433871"/>
    <n v="39.000000001396984"/>
    <n v="21.999999998370185"/>
  </r>
  <r>
    <s v="P100050"/>
    <x v="4"/>
    <s v="Specialist Referral"/>
    <s v="Emergency"/>
    <d v="2024-01-07T00:00:00"/>
    <d v="2024-01-07T13:45:00"/>
    <d v="2024-01-07T13:33:00"/>
    <s v="Afternoon"/>
    <d v="2024-01-07T13:38:00"/>
    <d v="2024-01-07T13:39:00"/>
    <d v="2024-01-07T15:04:00"/>
    <d v="2024-01-07T15:28:00"/>
    <d v="2024-01-07T15:44:00"/>
    <d v="2024-01-07T17:54:00"/>
    <n v="0.56999999999999995"/>
    <n v="5"/>
    <n v="11"/>
    <n v="0.33"/>
    <d v="1899-12-30T00:38:23"/>
    <x v="0"/>
    <x v="0"/>
    <n v="0.60863743444464846"/>
    <m/>
    <n v="91.000000003259629"/>
    <m/>
    <n v="261.00000000209548"/>
    <s v="الأحد"/>
    <m/>
    <m/>
    <m/>
    <n v="-11.999999997206032"/>
    <n v="91.000000003259629"/>
    <n v="23.999999994412065"/>
  </r>
  <r>
    <s v="P100051"/>
    <x v="4"/>
    <s v="Specialist Referral"/>
    <s v="Scheduled"/>
    <d v="2024-03-05T00:00:00"/>
    <d v="2024-03-05T11:30:00"/>
    <d v="2024-03-05T11:16:00"/>
    <s v="Morning"/>
    <d v="2024-03-05T11:17:00"/>
    <d v="2024-03-05T11:26:00"/>
    <d v="2024-03-05T11:57:00"/>
    <d v="2024-03-05T12:18:00"/>
    <d v="2024-03-05T13:02:00"/>
    <d v="2024-03-05T13:10:00"/>
    <n v="0.81"/>
    <n v="2"/>
    <n v="4"/>
    <n v="0.4"/>
    <m/>
    <x v="1"/>
    <x v="1"/>
    <n v="0.9487519017954934"/>
    <m/>
    <n v="40.999999997438863"/>
    <m/>
    <n v="113.99999999441206"/>
    <s v="الثلاثاء"/>
    <m/>
    <m/>
    <m/>
    <n v="-13.999999993247911"/>
    <n v="40.999999997438863"/>
    <n v="20.999999995110556"/>
  </r>
  <r>
    <s v="P100059"/>
    <x v="4"/>
    <s v="New Patient"/>
    <s v="Scheduled"/>
    <d v="2024-03-16T00:00:00"/>
    <d v="2024-03-16T15:15:00"/>
    <d v="2024-03-16T15:00:00"/>
    <s v="Afternoon"/>
    <d v="2024-03-16T15:03:00"/>
    <d v="2024-03-16T15:06:00"/>
    <d v="2024-03-16T15:25:00"/>
    <d v="2024-03-16T15:34:00"/>
    <d v="2024-03-16T15:34:00"/>
    <d v="2024-03-16T16:21:00"/>
    <n v="0.7"/>
    <n v="6"/>
    <n v="12"/>
    <n v="0.16"/>
    <m/>
    <x v="1"/>
    <x v="1"/>
    <n v="0.24388144567586334"/>
    <m/>
    <n v="24.999999997671694"/>
    <m/>
    <n v="81.000000002095476"/>
    <s v="السبت"/>
    <m/>
    <m/>
    <m/>
    <n v="-14.99999999650754"/>
    <n v="24.999999997671694"/>
    <n v="8.9999999979045242"/>
  </r>
  <r>
    <s v="P100067"/>
    <x v="4"/>
    <s v="Urgent Care"/>
    <s v="Scheduled"/>
    <d v="2024-01-17T00:00:00"/>
    <d v="2024-01-17T11:15:00"/>
    <d v="2024-01-17T11:06:00"/>
    <s v="Morning"/>
    <d v="2024-01-17T11:09:00"/>
    <d v="2024-01-17T11:23:00"/>
    <d v="2024-01-17T11:33:00"/>
    <d v="2024-01-17T11:48:00"/>
    <d v="2024-01-17T11:48:00"/>
    <d v="2024-01-17T12:40:00"/>
    <n v="0.53"/>
    <n v="2"/>
    <n v="14"/>
    <n v="0.12"/>
    <m/>
    <x v="1"/>
    <x v="1"/>
    <n v="0.59051435005588859"/>
    <m/>
    <n v="26.999999993713573"/>
    <m/>
    <n v="94.000000002561137"/>
    <s v="الأربعاء"/>
    <m/>
    <m/>
    <m/>
    <n v="-8.9999999979045242"/>
    <n v="26.999999993713573"/>
    <n v="15.000000006984919"/>
  </r>
  <r>
    <s v="P100077"/>
    <x v="4"/>
    <s v="Urgent Care"/>
    <s v="Walk-in"/>
    <d v="2024-03-29T00:00:00"/>
    <d v="2024-03-29T12:00:00"/>
    <d v="2024-03-29T11:37:00"/>
    <s v="Morning"/>
    <d v="2024-03-29T11:39:00"/>
    <d v="2024-03-29T11:46:00"/>
    <d v="2024-03-29T15:04:00"/>
    <d v="2024-03-29T15:19:00"/>
    <d v="2024-03-29T16:43:00"/>
    <d v="2024-03-29T16:49:00"/>
    <n v="0.8"/>
    <n v="5"/>
    <n v="6"/>
    <n v="0.2"/>
    <d v="1899-12-30T00:40:59"/>
    <x v="0"/>
    <x v="0"/>
    <n v="9.8697875314376349E-3"/>
    <m/>
    <n v="207.00000000419095"/>
    <m/>
    <n v="312.00000000069849"/>
    <s v="الجمعة"/>
    <m/>
    <m/>
    <m/>
    <n v="-23.000000001629815"/>
    <n v="207.00000000419095"/>
    <n v="14.99999999650754"/>
  </r>
  <r>
    <s v="P100086"/>
    <x v="4"/>
    <s v="Follow-up"/>
    <s v="Scheduled"/>
    <d v="2024-03-12T00:00:00"/>
    <d v="2024-03-12T16:00:00"/>
    <d v="2024-03-12T15:27:00"/>
    <s v="Afternoon"/>
    <d v="2024-03-12T15:31:00"/>
    <d v="2024-03-12T15:37:00"/>
    <d v="2024-03-12T16:08:00"/>
    <d v="2024-03-12T16:26:00"/>
    <d v="2024-03-12T16:26:00"/>
    <d v="2024-03-12T17:13:00"/>
    <n v="0.74"/>
    <n v="8"/>
    <n v="6"/>
    <n v="0.34"/>
    <m/>
    <x v="1"/>
    <x v="1"/>
    <n v="0.10841153525485037"/>
    <m/>
    <n v="40.999999997438863"/>
    <m/>
    <n v="105.99999999976717"/>
    <s v="الثلاثاء"/>
    <m/>
    <m/>
    <m/>
    <n v="-32.999999992316589"/>
    <n v="40.999999997438863"/>
    <n v="17.999999995809048"/>
  </r>
  <r>
    <s v="P100093"/>
    <x v="4"/>
    <s v="Specialist Referral"/>
    <s v="Scheduled"/>
    <d v="2024-02-21T00:00:00"/>
    <d v="2024-02-21T09:00:00"/>
    <d v="2024-02-21T08:36:00"/>
    <s v="Morning"/>
    <d v="2024-02-21T08:38:00"/>
    <d v="2024-02-21T08:40:00"/>
    <d v="2024-02-21T09:02:00"/>
    <d v="2024-02-21T09:40:00"/>
    <d v="2024-02-21T10:00:00"/>
    <d v="2024-02-21T10:05:00"/>
    <n v="0.68"/>
    <n v="4"/>
    <n v="3"/>
    <n v="0.16"/>
    <m/>
    <x v="1"/>
    <x v="1"/>
    <n v="0.55205971423047007"/>
    <m/>
    <n v="26.000000000931323"/>
    <m/>
    <n v="89.00000000721775"/>
    <s v="الأربعاء"/>
    <m/>
    <m/>
    <m/>
    <n v="-24.000000004889444"/>
    <n v="26.000000000931323"/>
    <n v="38.000000008614734"/>
  </r>
  <r>
    <s v="P100098"/>
    <x v="4"/>
    <s v="Specialist Referral"/>
    <s v="Walk-in"/>
    <d v="2024-01-21T00:00:00"/>
    <d v="2024-01-21T15:45:00"/>
    <d v="2024-01-21T16:00:00"/>
    <s v="Afternoon"/>
    <d v="2024-01-21T16:04:00"/>
    <d v="2024-01-21T16:06:00"/>
    <d v="2024-01-21T17:36:00"/>
    <d v="2024-01-21T17:58:00"/>
    <d v="2024-01-21T18:29:00"/>
    <d v="2024-01-21T19:57:00"/>
    <n v="0.49"/>
    <n v="4"/>
    <n v="9"/>
    <n v="0.28999999999999998"/>
    <d v="1899-12-30T00:05:25"/>
    <x v="0"/>
    <x v="0"/>
    <n v="0.87866824878548089"/>
    <m/>
    <n v="95.999999998603016"/>
    <m/>
    <n v="237.00000000768341"/>
    <s v="الأحد"/>
    <m/>
    <m/>
    <m/>
    <n v="14.99999999650754"/>
    <n v="95.999999998603016"/>
    <n v="22.000000008847564"/>
  </r>
  <r>
    <s v="P100101"/>
    <x v="4"/>
    <s v="Specialist Referral"/>
    <s v="Walk-in"/>
    <d v="2024-01-21T00:00:00"/>
    <d v="2024-01-21T16:45:00"/>
    <d v="2024-01-21T16:45:00"/>
    <s v="Afternoon"/>
    <d v="2024-01-21T16:47:00"/>
    <d v="2024-01-21T16:54:00"/>
    <d v="2024-01-21T17:22:00"/>
    <d v="2024-01-21T17:36:00"/>
    <d v="2024-01-21T17:36:00"/>
    <d v="2024-01-21T17:41:00"/>
    <n v="0.8"/>
    <n v="6"/>
    <n v="11"/>
    <n v="0.35"/>
    <d v="1899-12-30T00:48:27"/>
    <x v="0"/>
    <x v="0"/>
    <n v="0.15892996559633576"/>
    <m/>
    <n v="37.000000005355105"/>
    <m/>
    <n v="56.000000004423782"/>
    <s v="الأحد"/>
    <m/>
    <m/>
    <m/>
    <n v="0"/>
    <n v="37.000000005355105"/>
    <n v="13.999999993247911"/>
  </r>
  <r>
    <s v="P100106"/>
    <x v="4"/>
    <s v="New Patient"/>
    <s v="Scheduled"/>
    <d v="2024-01-10T00:00:00"/>
    <d v="2024-01-10T13:45:00"/>
    <d v="2024-01-10T13:22:00"/>
    <s v="Afternoon"/>
    <d v="2024-01-10T13:27:00"/>
    <d v="2024-01-10T13:36:00"/>
    <d v="2024-01-10T13:45:00"/>
    <d v="2024-01-10T13:58:00"/>
    <d v="2024-01-10T15:11:00"/>
    <d v="2024-01-10T16:22:00"/>
    <n v="0.36"/>
    <n v="4"/>
    <n v="5"/>
    <n v="0.28000000000000003"/>
    <m/>
    <x v="1"/>
    <x v="1"/>
    <n v="0.20861072625049903"/>
    <m/>
    <n v="23.000000001629815"/>
    <m/>
    <n v="180"/>
    <s v="الأربعاء"/>
    <m/>
    <m/>
    <m/>
    <n v="-23.000000001629815"/>
    <n v="23.000000001629815"/>
    <n v="13.000000000465661"/>
  </r>
  <r>
    <s v="P100132"/>
    <x v="4"/>
    <s v="New Patient"/>
    <s v="Emergency"/>
    <d v="2024-02-03T00:00:00"/>
    <d v="2024-02-03T13:45:00"/>
    <d v="2024-02-03T13:33:00"/>
    <s v="Afternoon"/>
    <d v="2024-02-03T13:38:00"/>
    <d v="2024-02-03T13:41:00"/>
    <d v="2024-02-03T13:47:00"/>
    <d v="2024-02-03T14:11:00"/>
    <d v="2024-02-03T14:11:00"/>
    <d v="2024-02-03T14:26:00"/>
    <n v="0.38"/>
    <n v="6"/>
    <n v="12"/>
    <n v="0.36"/>
    <d v="1899-12-30T00:43:11"/>
    <x v="0"/>
    <x v="0"/>
    <n v="0.10452907568214265"/>
    <m/>
    <n v="14.00000000372529"/>
    <m/>
    <n v="53.000000005122274"/>
    <s v="السبت"/>
    <m/>
    <m/>
    <m/>
    <n v="-11.999999997206032"/>
    <n v="14.00000000372529"/>
    <n v="23.999999994412065"/>
  </r>
  <r>
    <s v="P100158"/>
    <x v="4"/>
    <s v="Urgent Care"/>
    <s v="Walk-in"/>
    <d v="2024-02-02T00:00:00"/>
    <d v="2024-02-02T08:00:00"/>
    <d v="2024-02-02T07:29:00"/>
    <s v="Morning"/>
    <d v="2024-02-02T07:34:00"/>
    <d v="2024-02-02T07:40:00"/>
    <d v="2024-02-02T08:14:00"/>
    <d v="2024-02-02T08:43:00"/>
    <d v="2024-02-02T09:49:00"/>
    <d v="2024-02-02T10:35:00"/>
    <n v="0.62"/>
    <n v="7"/>
    <n v="14"/>
    <n v="0.31"/>
    <d v="1899-12-30T00:36:03"/>
    <x v="0"/>
    <x v="0"/>
    <n v="0.34482588986702667"/>
    <m/>
    <n v="45"/>
    <m/>
    <n v="185.99999999860302"/>
    <s v="الجمعة"/>
    <m/>
    <m/>
    <m/>
    <n v="-31.000000006752089"/>
    <n v="45"/>
    <n v="29.000000000232831"/>
  </r>
  <r>
    <s v="P100171"/>
    <x v="4"/>
    <s v="New Patient"/>
    <s v="Scheduled"/>
    <d v="2024-03-30T00:00:00"/>
    <d v="2024-03-30T08:45:00"/>
    <d v="2024-03-30T08:51:00"/>
    <s v="Morning"/>
    <d v="2024-03-30T08:54:00"/>
    <d v="2024-03-30T08:59:00"/>
    <d v="2024-03-30T09:34:00"/>
    <d v="2024-03-30T10:13:00"/>
    <d v="2024-03-30T10:31:00"/>
    <d v="2024-03-30T11:43:00"/>
    <n v="0.67"/>
    <n v="2"/>
    <n v="5"/>
    <n v="0.43"/>
    <m/>
    <x v="1"/>
    <x v="1"/>
    <n v="0.58839225309950349"/>
    <m/>
    <n v="42.999999993480742"/>
    <m/>
    <n v="171.99999999487773"/>
    <s v="السبت"/>
    <m/>
    <m/>
    <m/>
    <n v="5.9999999986030161"/>
    <n v="42.999999993480742"/>
    <n v="39.000000001396984"/>
  </r>
  <r>
    <s v="P100173"/>
    <x v="4"/>
    <s v="Urgent Care"/>
    <s v="Scheduled"/>
    <d v="2024-03-02T00:00:00"/>
    <d v="2024-03-02T09:45:00"/>
    <d v="2024-03-02T09:40:00"/>
    <s v="Morning"/>
    <d v="2024-03-02T09:44:00"/>
    <d v="2024-03-02T09:49:00"/>
    <d v="2024-03-02T10:01:00"/>
    <d v="2024-03-02T10:21:00"/>
    <d v="2024-03-02T10:49:00"/>
    <d v="2024-03-02T11:03:00"/>
    <n v="0.51"/>
    <n v="6"/>
    <n v="11"/>
    <n v="0.14000000000000001"/>
    <m/>
    <x v="1"/>
    <x v="1"/>
    <n v="0.41567066469946934"/>
    <m/>
    <n v="20.999999995110556"/>
    <m/>
    <n v="82.999999998137355"/>
    <s v="السبت"/>
    <m/>
    <m/>
    <m/>
    <n v="-4.9999999953433871"/>
    <n v="20.999999995110556"/>
    <n v="20.000000002328306"/>
  </r>
  <r>
    <s v="P100180"/>
    <x v="4"/>
    <s v="Specialist Referral"/>
    <s v="Scheduled"/>
    <d v="2024-03-16T00:00:00"/>
    <d v="2024-03-16T08:15:00"/>
    <d v="2024-03-16T07:51:00"/>
    <s v="Morning"/>
    <d v="2024-03-16T07:54:00"/>
    <d v="2024-03-16T08:00:00"/>
    <d v="2024-03-16T08:31:00"/>
    <d v="2024-03-16T08:51:00"/>
    <d v="2024-03-16T09:09:00"/>
    <d v="2024-03-16T10:29:00"/>
    <n v="0.71"/>
    <n v="7"/>
    <n v="11"/>
    <n v="0.28000000000000003"/>
    <m/>
    <x v="1"/>
    <x v="1"/>
    <n v="0.49281587660798754"/>
    <m/>
    <n v="40.000000004656613"/>
    <m/>
    <n v="158.00000000162981"/>
    <s v="السبت"/>
    <m/>
    <m/>
    <m/>
    <n v="-24.000000004889444"/>
    <n v="40.000000004656613"/>
    <n v="20.000000002328306"/>
  </r>
  <r>
    <s v="P100182"/>
    <x v="4"/>
    <s v="New Patient"/>
    <s v="Scheduled"/>
    <d v="2024-02-14T00:00:00"/>
    <d v="2024-02-14T13:30:00"/>
    <d v="2024-02-14T13:07:00"/>
    <s v="Afternoon"/>
    <d v="2024-02-14T13:08:00"/>
    <d v="2024-02-14T13:16:00"/>
    <d v="2024-02-14T14:19:00"/>
    <d v="2024-02-14T14:31:00"/>
    <d v="2024-02-14T14:31:00"/>
    <d v="2024-02-14T14:39:00"/>
    <n v="0.67"/>
    <n v="5"/>
    <n v="14"/>
    <n v="0.3"/>
    <m/>
    <x v="1"/>
    <x v="1"/>
    <n v="0.31738596099795546"/>
    <m/>
    <n v="72.000000004190952"/>
    <m/>
    <n v="92.000000006519258"/>
    <s v="الأربعاء"/>
    <m/>
    <m/>
    <m/>
    <n v="-23.000000001629815"/>
    <n v="72.000000004190952"/>
    <n v="11.999999997206032"/>
  </r>
  <r>
    <s v="P100194"/>
    <x v="4"/>
    <s v="Urgent Care"/>
    <s v="Scheduled"/>
    <d v="2024-03-29T00:00:00"/>
    <d v="2024-03-29T14:00:00"/>
    <d v="2024-03-29T13:49:00"/>
    <s v="Afternoon"/>
    <d v="2024-03-29T13:51:00"/>
    <d v="2024-03-29T14:02:00"/>
    <d v="2024-03-29T15:04:00"/>
    <d v="2024-03-29T15:41:00"/>
    <d v="2024-03-29T17:25:00"/>
    <d v="2024-03-29T18:23:00"/>
    <n v="0.56999999999999995"/>
    <n v="6"/>
    <n v="15"/>
    <n v="0.26"/>
    <m/>
    <x v="1"/>
    <x v="1"/>
    <n v="0.91200241653626102"/>
    <m/>
    <n v="75.00000000349246"/>
    <m/>
    <n v="274.00000000256114"/>
    <s v="الجمعة"/>
    <m/>
    <m/>
    <m/>
    <n v="-11.000000004423782"/>
    <n v="75.00000000349246"/>
    <n v="36.999999994877726"/>
  </r>
  <r>
    <s v="P100215"/>
    <x v="4"/>
    <s v="New Patient"/>
    <s v="Scheduled"/>
    <d v="2024-03-11T00:00:00"/>
    <d v="2024-03-11T08:45:00"/>
    <d v="2024-03-11T08:11:00"/>
    <s v="Morning"/>
    <d v="2024-03-11T08:14:00"/>
    <d v="2024-03-11T08:25:00"/>
    <d v="2024-03-11T09:18:00"/>
    <d v="2024-03-11T09:29:00"/>
    <d v="2024-03-11T10:06:00"/>
    <d v="2024-03-11T10:19:00"/>
    <n v="0.42"/>
    <n v="7"/>
    <n v="8"/>
    <n v="0.22"/>
    <m/>
    <x v="1"/>
    <x v="1"/>
    <n v="2.6274610668873821E-3"/>
    <m/>
    <n v="66.999999998370185"/>
    <m/>
    <n v="127.99999999813735"/>
    <s v="الإثنين"/>
    <m/>
    <m/>
    <m/>
    <n v="-34.000000006053597"/>
    <n v="66.999999998370185"/>
    <n v="11.000000004423782"/>
  </r>
  <r>
    <s v="P100216"/>
    <x v="4"/>
    <s v="Specialist Referral"/>
    <s v="Scheduled"/>
    <d v="2024-03-15T00:00:00"/>
    <d v="2024-03-15T13:15:00"/>
    <d v="2024-03-15T13:03:00"/>
    <s v="Afternoon"/>
    <d v="2024-03-15T13:05:00"/>
    <d v="2024-03-15T13:09:00"/>
    <d v="2024-03-15T13:33:00"/>
    <d v="2024-03-15T13:47:00"/>
    <d v="2024-03-15T13:47:00"/>
    <d v="2024-03-15T14:23:00"/>
    <n v="0.85"/>
    <n v="2"/>
    <n v="6"/>
    <n v="0.25"/>
    <m/>
    <x v="1"/>
    <x v="1"/>
    <n v="0.72316085359515081"/>
    <m/>
    <n v="30.00000000349246"/>
    <m/>
    <n v="80.000000009313226"/>
    <s v="الجمعة"/>
    <m/>
    <m/>
    <m/>
    <n v="-12.000000007683411"/>
    <n v="30.00000000349246"/>
    <n v="14.00000000372529"/>
  </r>
  <r>
    <s v="P100234"/>
    <x v="4"/>
    <s v="Urgent Care"/>
    <s v="Scheduled"/>
    <d v="2024-02-16T00:00:00"/>
    <d v="2024-02-16T09:15:00"/>
    <d v="2024-02-16T08:46:00"/>
    <s v="Morning"/>
    <d v="2024-02-16T08:49:00"/>
    <d v="2024-02-16T08:52:00"/>
    <d v="2024-02-16T09:22:00"/>
    <d v="2024-02-16T09:45:00"/>
    <d v="2024-02-16T10:33:00"/>
    <d v="2024-02-16T10:44:00"/>
    <n v="0.56999999999999995"/>
    <n v="5"/>
    <n v="5"/>
    <n v="0.34"/>
    <m/>
    <x v="1"/>
    <x v="1"/>
    <n v="0.68745612050008986"/>
    <m/>
    <n v="36.000000002095476"/>
    <m/>
    <n v="118.00000000745058"/>
    <s v="الجمعة"/>
    <m/>
    <m/>
    <m/>
    <n v="-29.000000000232831"/>
    <n v="36.000000002095476"/>
    <n v="23.000000001629815"/>
  </r>
  <r>
    <s v="P100242"/>
    <x v="4"/>
    <s v="New Patient"/>
    <s v="Walk-in"/>
    <d v="2024-01-13T00:00:00"/>
    <d v="2024-01-13T13:15:00"/>
    <d v="2024-01-13T12:50:00"/>
    <s v="Afternoon"/>
    <d v="2024-01-13T12:54:00"/>
    <d v="2024-01-13T13:00:00"/>
    <d v="2024-01-13T14:01:00"/>
    <d v="2024-01-13T14:27:00"/>
    <d v="2024-01-13T15:42:00"/>
    <d v="2024-01-13T15:52:00"/>
    <n v="0.89"/>
    <n v="6"/>
    <n v="9"/>
    <n v="0.28000000000000003"/>
    <d v="1899-12-30T00:56:26"/>
    <x v="0"/>
    <x v="0"/>
    <n v="0.90578077341662344"/>
    <m/>
    <n v="71.000000000931323"/>
    <m/>
    <n v="182.00000000651926"/>
    <s v="السبت"/>
    <m/>
    <m/>
    <m/>
    <n v="-25.000000008149073"/>
    <n v="71.000000000931323"/>
    <n v="26.000000000931323"/>
  </r>
  <r>
    <s v="P100251"/>
    <x v="4"/>
    <s v="New Patient"/>
    <s v="Scheduled"/>
    <d v="2024-01-11T00:00:00"/>
    <d v="2024-01-11T10:00:00"/>
    <d v="2024-01-11T09:58:00"/>
    <s v="Morning"/>
    <d v="2024-01-11T10:02:00"/>
    <d v="2024-01-11T10:10:00"/>
    <d v="2024-01-11T12:06:00"/>
    <d v="2024-01-11T12:14:00"/>
    <d v="2024-01-11T12:14:00"/>
    <d v="2024-01-11T13:20:00"/>
    <n v="0.69"/>
    <n v="5"/>
    <n v="10"/>
    <n v="0.33"/>
    <m/>
    <x v="1"/>
    <x v="1"/>
    <n v="0.94739547561349036"/>
    <m/>
    <n v="127.99999999813735"/>
    <m/>
    <n v="201.99999999837019"/>
    <s v="الخميس"/>
    <m/>
    <m/>
    <m/>
    <n v="-1.9999999960418791"/>
    <n v="127.99999999813735"/>
    <n v="8.0000000051222742"/>
  </r>
  <r>
    <s v="P100272"/>
    <x v="4"/>
    <s v="New Patient"/>
    <s v="Scheduled"/>
    <d v="2024-03-19T00:00:00"/>
    <d v="2024-03-19T09:00:00"/>
    <d v="2024-03-19T08:45:00"/>
    <s v="Morning"/>
    <d v="2024-03-19T08:48:00"/>
    <d v="2024-03-19T08:52:00"/>
    <d v="2024-03-19T11:28:00"/>
    <d v="2024-03-19T11:41:00"/>
    <d v="2024-03-19T12:23:00"/>
    <d v="2024-03-19T12:36:00"/>
    <n v="0.64"/>
    <n v="7"/>
    <n v="3"/>
    <n v="0.41"/>
    <m/>
    <x v="1"/>
    <x v="1"/>
    <n v="0.7953834966996266"/>
    <m/>
    <n v="162.9999999969732"/>
    <m/>
    <n v="230.99999999860302"/>
    <s v="الثلاثاء"/>
    <m/>
    <m/>
    <m/>
    <n v="-14.99999999650754"/>
    <n v="162.9999999969732"/>
    <n v="13.000000000465661"/>
  </r>
  <r>
    <s v="P100294"/>
    <x v="4"/>
    <s v="Follow-up"/>
    <s v="Scheduled"/>
    <d v="2024-01-27T00:00:00"/>
    <d v="2024-01-27T14:45:00"/>
    <d v="2024-01-27T14:09:00"/>
    <s v="Afternoon"/>
    <d v="2024-01-27T14:12:00"/>
    <d v="2024-01-27T14:24:00"/>
    <d v="2024-01-27T14:37:00"/>
    <d v="2024-01-27T14:45:00"/>
    <d v="2024-01-27T15:48:00"/>
    <d v="2024-01-27T15:57:00"/>
    <n v="0.5"/>
    <n v="4"/>
    <n v="11"/>
    <n v="0.46"/>
    <m/>
    <x v="1"/>
    <x v="1"/>
    <n v="0.25900960759893288"/>
    <m/>
    <n v="27.999999996973202"/>
    <m/>
    <n v="107.99999999580905"/>
    <s v="السبت"/>
    <m/>
    <m/>
    <m/>
    <n v="-36.000000002095476"/>
    <n v="27.999999996973202"/>
    <n v="8.0000000051222742"/>
  </r>
  <r>
    <s v="P100299"/>
    <x v="4"/>
    <s v="Specialist Referral"/>
    <s v="Scheduled"/>
    <d v="2024-01-03T00:00:00"/>
    <d v="2024-01-03T16:00:00"/>
    <d v="2024-01-03T15:44:00"/>
    <s v="Afternoon"/>
    <d v="2024-01-03T15:48:00"/>
    <d v="2024-01-03T15:53:00"/>
    <d v="2024-01-03T17:14:00"/>
    <d v="2024-01-03T17:39:00"/>
    <d v="2024-01-03T18:21:00"/>
    <d v="2024-01-03T19:39:00"/>
    <n v="0.38"/>
    <n v="5"/>
    <n v="7"/>
    <n v="0.46"/>
    <m/>
    <x v="1"/>
    <x v="1"/>
    <n v="0.32346418889387252"/>
    <m/>
    <n v="90"/>
    <m/>
    <n v="235.00000000116415"/>
    <s v="الأربعاء"/>
    <m/>
    <m/>
    <m/>
    <n v="-15.999999999767169"/>
    <n v="90"/>
    <n v="25.000000008149073"/>
  </r>
  <r>
    <s v="P100306"/>
    <x v="4"/>
    <s v="Follow-up"/>
    <s v="Scheduled"/>
    <d v="2024-02-10T00:00:00"/>
    <d v="2024-02-10T15:30:00"/>
    <d v="2024-02-10T15:25:00"/>
    <s v="Afternoon"/>
    <d v="2024-02-10T15:26:00"/>
    <d v="2024-02-10T15:38:00"/>
    <d v="2024-02-10T16:13:00"/>
    <d v="2024-02-10T16:34:00"/>
    <d v="2024-02-10T17:33:00"/>
    <d v="2024-02-10T19:45:00"/>
    <n v="0.65"/>
    <n v="8"/>
    <n v="7"/>
    <n v="0.17"/>
    <m/>
    <x v="1"/>
    <x v="1"/>
    <n v="0.68551633391017175"/>
    <m/>
    <n v="47.999999999301508"/>
    <m/>
    <n v="259.99999999883585"/>
    <s v="السبت"/>
    <m/>
    <m/>
    <m/>
    <n v="-5.0000000058207661"/>
    <n v="47.999999999301508"/>
    <n v="21.000000005587935"/>
  </r>
  <r>
    <s v="P100312"/>
    <x v="4"/>
    <s v="New Patient"/>
    <s v="Scheduled"/>
    <d v="2024-03-07T00:00:00"/>
    <d v="2024-03-07T08:30:00"/>
    <d v="2024-03-07T08:14:00"/>
    <s v="Morning"/>
    <d v="2024-03-07T08:19:00"/>
    <d v="2024-03-07T08:20:00"/>
    <d v="2024-03-07T08:28:00"/>
    <d v="2024-03-07T08:44:00"/>
    <d v="2024-03-07T08:44:00"/>
    <d v="2024-03-07T09:25:00"/>
    <n v="0.64"/>
    <n v="7"/>
    <n v="13"/>
    <n v="0.15"/>
    <m/>
    <x v="1"/>
    <x v="1"/>
    <n v="0.31358365495712215"/>
    <m/>
    <n v="14.00000000372529"/>
    <m/>
    <n v="71.000000000931323"/>
    <s v="الخميس"/>
    <m/>
    <m/>
    <m/>
    <n v="-15.999999999767169"/>
    <n v="14.00000000372529"/>
    <n v="15.999999999767169"/>
  </r>
  <r>
    <s v="P100313"/>
    <x v="4"/>
    <s v="Specialist Referral"/>
    <s v="Scheduled"/>
    <d v="2024-03-10T00:00:00"/>
    <d v="2024-03-10T10:30:00"/>
    <d v="2024-03-10T10:19:00"/>
    <s v="Morning"/>
    <d v="2024-03-10T10:22:00"/>
    <d v="2024-03-10T10:25:00"/>
    <d v="2024-03-10T12:32:00"/>
    <d v="2024-03-10T12:39:00"/>
    <d v="2024-03-10T12:39:00"/>
    <d v="2024-03-10T14:48:00"/>
    <n v="0.89"/>
    <n v="3"/>
    <n v="4"/>
    <n v="0.43"/>
    <m/>
    <x v="1"/>
    <x v="1"/>
    <n v="0.42780507028570525"/>
    <m/>
    <n v="133.00000000395812"/>
    <m/>
    <n v="269.00000000721775"/>
    <s v="الأحد"/>
    <m/>
    <m/>
    <m/>
    <n v="-11.000000004423782"/>
    <n v="133.00000000395812"/>
    <n v="7.0000000018626451"/>
  </r>
  <r>
    <s v="P100319"/>
    <x v="4"/>
    <s v="Follow-up"/>
    <s v="Emergency"/>
    <d v="2024-01-05T00:00:00"/>
    <d v="2024-01-05T08:15:00"/>
    <d v="2024-01-05T07:44:00"/>
    <s v="Morning"/>
    <d v="2024-01-05T07:48:00"/>
    <d v="2024-01-05T07:56:00"/>
    <d v="2024-01-05T10:38:00"/>
    <d v="2024-01-05T10:53:00"/>
    <d v="2024-01-05T10:53:00"/>
    <d v="2024-01-05T11:07:00"/>
    <n v="0.33"/>
    <n v="8"/>
    <n v="3"/>
    <n v="0.13"/>
    <d v="1899-12-30T00:51:10"/>
    <x v="0"/>
    <x v="0"/>
    <n v="0.45332971634401176"/>
    <m/>
    <n v="174.00000000139698"/>
    <m/>
    <n v="202.99999999115244"/>
    <s v="الجمعة"/>
    <m/>
    <m/>
    <m/>
    <n v="-30.99999999627471"/>
    <n v="174.00000000139698"/>
    <n v="14.99999999650754"/>
  </r>
  <r>
    <s v="P100333"/>
    <x v="4"/>
    <s v="New Patient"/>
    <s v="Emergency"/>
    <d v="2024-03-08T00:00:00"/>
    <d v="2024-03-08T11:45:00"/>
    <d v="2024-03-08T10:50:00"/>
    <s v="Morning"/>
    <d v="2024-03-08T10:51:00"/>
    <d v="2024-03-08T10:58:00"/>
    <d v="2024-03-08T11:31:00"/>
    <d v="2024-03-08T11:49:00"/>
    <d v="2024-03-08T11:49:00"/>
    <d v="2024-03-08T11:59:00"/>
    <n v="0.56000000000000005"/>
    <n v="3"/>
    <n v="14"/>
    <n v="0.37"/>
    <d v="1899-12-30T00:54:27"/>
    <x v="0"/>
    <x v="0"/>
    <n v="0.34426549766595271"/>
    <m/>
    <n v="40.999999997438863"/>
    <m/>
    <n v="68.999999994412065"/>
    <s v="الجمعة"/>
    <m/>
    <m/>
    <m/>
    <n v="-55.000000001164153"/>
    <n v="40.999999997438863"/>
    <n v="17.999999995809048"/>
  </r>
  <r>
    <s v="P100357"/>
    <x v="4"/>
    <s v="Specialist Referral"/>
    <s v="Scheduled"/>
    <d v="2024-01-31T00:00:00"/>
    <d v="2024-01-31T14:45:00"/>
    <d v="2024-01-31T14:46:00"/>
    <s v="Afternoon"/>
    <d v="2024-01-31T14:48:00"/>
    <d v="2024-01-31T14:58:00"/>
    <d v="2024-01-31T15:14:00"/>
    <d v="2024-01-31T15:19:00"/>
    <d v="2024-01-31T16:27:00"/>
    <d v="2024-01-31T17:25:00"/>
    <n v="0.92"/>
    <n v="5"/>
    <n v="6"/>
    <n v="0.31"/>
    <m/>
    <x v="1"/>
    <x v="1"/>
    <n v="0.24178794325135633"/>
    <m/>
    <n v="28.000000007450581"/>
    <m/>
    <n v="159.00000000488944"/>
    <s v="الأربعاء"/>
    <m/>
    <m/>
    <m/>
    <n v="0.99999999278225005"/>
    <n v="28.000000007450581"/>
    <n v="4.9999999953433871"/>
  </r>
  <r>
    <s v="P100365"/>
    <x v="4"/>
    <s v="New Patient"/>
    <s v="Scheduled"/>
    <d v="2024-02-29T00:00:00"/>
    <d v="2024-02-29T09:00:00"/>
    <d v="2024-02-29T08:39:00"/>
    <s v="Morning"/>
    <d v="2024-02-29T08:41:00"/>
    <d v="2024-02-29T08:45:00"/>
    <d v="2024-02-29T09:10:00"/>
    <d v="2024-02-29T09:29:00"/>
    <d v="2024-02-29T10:36:00"/>
    <d v="2024-02-29T12:34:00"/>
    <n v="0.78"/>
    <n v="8"/>
    <n v="15"/>
    <n v="0.23"/>
    <m/>
    <x v="1"/>
    <x v="1"/>
    <n v="0.47313629881630159"/>
    <m/>
    <n v="30.99999999627471"/>
    <m/>
    <n v="234.99999999068677"/>
    <s v="الخميس"/>
    <m/>
    <m/>
    <m/>
    <n v="-20.999999995110556"/>
    <n v="30.99999999627471"/>
    <n v="18.999999999068677"/>
  </r>
  <r>
    <s v="P100390"/>
    <x v="4"/>
    <s v="New Patient"/>
    <s v="Scheduled"/>
    <d v="2024-03-26T00:00:00"/>
    <d v="2024-03-26T12:15:00"/>
    <d v="2024-03-26T12:02:00"/>
    <s v="Afternoon"/>
    <d v="2024-03-26T12:06:00"/>
    <d v="2024-03-26T12:11:00"/>
    <d v="2024-03-26T12:53:00"/>
    <d v="2024-03-26T13:08:00"/>
    <d v="2024-03-26T13:08:00"/>
    <d v="2024-03-26T13:15:00"/>
    <n v="0.78"/>
    <n v="4"/>
    <n v="9"/>
    <n v="0.23"/>
    <m/>
    <x v="1"/>
    <x v="1"/>
    <n v="0.6095678135407655"/>
    <m/>
    <n v="51.000000009080395"/>
    <m/>
    <n v="73.000000007450581"/>
    <s v="الثلاثاء"/>
    <m/>
    <m/>
    <m/>
    <n v="-13.000000000465661"/>
    <n v="51.000000009080395"/>
    <n v="14.99999999650754"/>
  </r>
  <r>
    <s v="P100398"/>
    <x v="4"/>
    <s v="Urgent Care"/>
    <s v="Emergency"/>
    <d v="2024-03-22T00:00:00"/>
    <d v="2024-03-22T08:45:00"/>
    <d v="2024-03-22T08:15:00"/>
    <s v="Morning"/>
    <d v="2024-03-22T08:19:00"/>
    <d v="2024-03-22T08:21:00"/>
    <d v="2024-03-22T09:23:00"/>
    <d v="2024-03-22T09:36:00"/>
    <d v="2024-03-22T10:20:00"/>
    <d v="2024-03-22T10:39:00"/>
    <n v="0.83"/>
    <n v="7"/>
    <n v="7"/>
    <n v="0.18"/>
    <d v="1899-12-30T00:23:45"/>
    <x v="0"/>
    <x v="0"/>
    <n v="0.90813847617731935"/>
    <m/>
    <n v="68.000000001629815"/>
    <m/>
    <n v="143.99999999790452"/>
    <s v="الجمعة"/>
    <m/>
    <m/>
    <m/>
    <n v="-30.00000000349246"/>
    <n v="68.000000001629815"/>
    <n v="13.000000000465661"/>
  </r>
  <r>
    <s v="P100404"/>
    <x v="4"/>
    <s v="New Patient"/>
    <s v="Scheduled"/>
    <d v="2024-03-21T00:00:00"/>
    <d v="2024-03-21T10:30:00"/>
    <d v="2024-03-21T10:19:00"/>
    <s v="Morning"/>
    <d v="2024-03-21T10:22:00"/>
    <d v="2024-03-21T10:25:00"/>
    <d v="2024-03-21T10:45:00"/>
    <d v="2024-03-21T10:55:00"/>
    <d v="2024-03-21T11:48:00"/>
    <d v="2024-03-21T12:54:00"/>
    <n v="0.55000000000000004"/>
    <n v="8"/>
    <n v="14"/>
    <n v="0.46"/>
    <m/>
    <x v="1"/>
    <x v="1"/>
    <n v="0.41822466015691584"/>
    <m/>
    <n v="26.000000000931323"/>
    <m/>
    <n v="155.00000000232831"/>
    <s v="الخميس"/>
    <m/>
    <m/>
    <m/>
    <n v="-11.000000004423782"/>
    <n v="26.000000000931323"/>
    <n v="10.000000001164153"/>
  </r>
  <r>
    <s v="P100405"/>
    <x v="4"/>
    <s v="Urgent Care"/>
    <s v="Walk-in"/>
    <d v="2024-01-24T00:00:00"/>
    <d v="2024-01-24T08:00:00"/>
    <d v="2024-01-24T07:30:00"/>
    <s v="Morning"/>
    <d v="2024-01-24T07:35:00"/>
    <d v="2024-01-24T07:37:00"/>
    <d v="2024-01-24T08:38:00"/>
    <d v="2024-01-24T08:47:00"/>
    <d v="2024-01-24T09:16:00"/>
    <d v="2024-01-24T11:05:00"/>
    <n v="0.56999999999999995"/>
    <n v="4"/>
    <n v="5"/>
    <n v="0.33"/>
    <d v="1899-12-30T00:37:43"/>
    <x v="0"/>
    <x v="0"/>
    <n v="0.60109977198494324"/>
    <m/>
    <n v="68.000000001629815"/>
    <m/>
    <n v="214.99999999883585"/>
    <s v="الأربعاء"/>
    <m/>
    <m/>
    <m/>
    <n v="-30.00000000349246"/>
    <n v="68.000000001629815"/>
    <n v="8.9999999979045242"/>
  </r>
  <r>
    <s v="P100406"/>
    <x v="4"/>
    <s v="Specialist Referral"/>
    <s v="Scheduled"/>
    <d v="2024-02-09T00:00:00"/>
    <d v="2024-02-09T12:30:00"/>
    <d v="2024-02-09T11:41:00"/>
    <s v="Morning"/>
    <d v="2024-02-09T11:42:00"/>
    <d v="2024-02-09T11:43:00"/>
    <d v="2024-02-09T11:51:00"/>
    <d v="2024-02-09T12:21:00"/>
    <d v="2024-02-09T12:54:00"/>
    <d v="2024-02-09T12:56:00"/>
    <n v="0.57999999999999996"/>
    <n v="3"/>
    <n v="6"/>
    <n v="0.18"/>
    <m/>
    <x v="1"/>
    <x v="1"/>
    <n v="0.80247521502162611"/>
    <m/>
    <n v="10.000000001164153"/>
    <m/>
    <n v="75.00000000349246"/>
    <s v="الجمعة"/>
    <m/>
    <m/>
    <m/>
    <n v="-49.000000002561137"/>
    <n v="10.000000001164153"/>
    <n v="29.999999993015081"/>
  </r>
  <r>
    <s v="P100417"/>
    <x v="4"/>
    <s v="Follow-up"/>
    <s v="Scheduled"/>
    <d v="2024-02-07T00:00:00"/>
    <d v="2024-02-07T11:15:00"/>
    <d v="2024-02-07T10:34:00"/>
    <s v="Morning"/>
    <d v="2024-02-07T10:36:00"/>
    <d v="2024-02-07T10:40:00"/>
    <d v="2024-02-07T11:15:00"/>
    <d v="2024-02-07T11:42:00"/>
    <d v="2024-02-07T12:02:00"/>
    <d v="2024-02-07T12:05:00"/>
    <n v="0.92"/>
    <n v="2"/>
    <n v="3"/>
    <n v="0.3"/>
    <m/>
    <x v="1"/>
    <x v="1"/>
    <n v="0.82752930655472756"/>
    <m/>
    <n v="40.999999997438863"/>
    <m/>
    <n v="90.99999999278225"/>
    <s v="الأربعاء"/>
    <m/>
    <m/>
    <m/>
    <n v="-40.999999997438863"/>
    <n v="40.999999997438863"/>
    <n v="27.000000004190952"/>
  </r>
  <r>
    <s v="P100422"/>
    <x v="4"/>
    <s v="New Patient"/>
    <s v="Scheduled"/>
    <d v="2024-03-28T00:00:00"/>
    <d v="2024-03-28T10:00:00"/>
    <d v="2024-03-28T09:52:00"/>
    <s v="Morning"/>
    <d v="2024-03-28T09:54:00"/>
    <d v="2024-03-28T10:05:00"/>
    <d v="2024-03-28T11:11:00"/>
    <d v="2024-03-28T11:38:00"/>
    <d v="2024-03-28T13:07:00"/>
    <d v="2024-03-28T14:10:00"/>
    <n v="0.66"/>
    <n v="2"/>
    <n v="4"/>
    <n v="0.46"/>
    <m/>
    <x v="1"/>
    <x v="1"/>
    <n v="0.52496933875629637"/>
    <m/>
    <n v="78.999999995576218"/>
    <m/>
    <n v="258.00000000279397"/>
    <s v="الخميس"/>
    <m/>
    <m/>
    <m/>
    <n v="-7.9999999946448952"/>
    <n v="78.999999995576218"/>
    <n v="27.000000004190952"/>
  </r>
  <r>
    <s v="P100434"/>
    <x v="4"/>
    <s v="Urgent Care"/>
    <s v="Walk-in"/>
    <d v="2024-01-29T00:00:00"/>
    <d v="2024-01-29T09:30:00"/>
    <d v="2024-01-29T08:46:00"/>
    <s v="Morning"/>
    <d v="2024-01-29T08:49:00"/>
    <d v="2024-01-29T08:58:00"/>
    <d v="2024-01-29T11:17:00"/>
    <d v="2024-01-29T11:34:00"/>
    <d v="2024-01-29T13:39:00"/>
    <d v="2024-01-29T15:51:00"/>
    <n v="0.54"/>
    <n v="5"/>
    <n v="3"/>
    <n v="0.32"/>
    <d v="1899-12-30T00:55:37"/>
    <x v="0"/>
    <x v="0"/>
    <n v="0.74315103599214793"/>
    <m/>
    <n v="150.99999999976717"/>
    <m/>
    <n v="425.00000000232831"/>
    <s v="الإثنين"/>
    <m/>
    <m/>
    <m/>
    <n v="-44.00000000721775"/>
    <n v="150.99999999976717"/>
    <n v="17.000000003026798"/>
  </r>
  <r>
    <s v="P100490"/>
    <x v="4"/>
    <s v="Urgent Care"/>
    <s v="Scheduled"/>
    <d v="2024-02-23T00:00:00"/>
    <d v="2024-02-23T10:30:00"/>
    <d v="2024-02-23T10:01:00"/>
    <s v="Morning"/>
    <d v="2024-02-23T10:04:00"/>
    <d v="2024-02-23T10:13:00"/>
    <d v="2024-02-23T11:08:00"/>
    <d v="2024-02-23T11:15:00"/>
    <d v="2024-02-23T11:15:00"/>
    <d v="2024-02-23T11:28:00"/>
    <n v="0.4"/>
    <n v="4"/>
    <n v="11"/>
    <n v="0.14000000000000001"/>
    <m/>
    <x v="1"/>
    <x v="1"/>
    <n v="0.19667821691824428"/>
    <m/>
    <n v="66.999999998370185"/>
    <m/>
    <n v="87.000000000698492"/>
    <s v="الجمعة"/>
    <m/>
    <m/>
    <m/>
    <n v="-29.000000000232831"/>
    <n v="66.999999998370185"/>
    <n v="7.0000000018626451"/>
  </r>
  <r>
    <s v="P100494"/>
    <x v="4"/>
    <s v="Specialist Referral"/>
    <s v="Scheduled"/>
    <d v="2024-02-21T00:00:00"/>
    <d v="2024-02-21T11:30:00"/>
    <d v="2024-02-21T11:31:00"/>
    <s v="Morning"/>
    <d v="2024-02-21T11:35:00"/>
    <d v="2024-02-21T11:44:00"/>
    <d v="2024-02-21T12:45:00"/>
    <d v="2024-02-21T13:06:00"/>
    <d v="2024-02-21T13:37:00"/>
    <d v="2024-02-21T15:03:00"/>
    <n v="0.4"/>
    <n v="3"/>
    <n v="13"/>
    <n v="0.11"/>
    <m/>
    <x v="1"/>
    <x v="1"/>
    <n v="0.3473306961093402"/>
    <m/>
    <n v="74.000000000232831"/>
    <m/>
    <n v="211.99999999953434"/>
    <s v="الأربعاء"/>
    <m/>
    <m/>
    <m/>
    <n v="1.000000003259629"/>
    <n v="74.000000000232831"/>
    <n v="20.999999995110556"/>
  </r>
  <r>
    <s v="P100496"/>
    <x v="4"/>
    <s v="New Patient"/>
    <s v="Scheduled"/>
    <d v="2024-02-18T00:00:00"/>
    <d v="2024-02-18T12:00:00"/>
    <d v="2024-02-18T11:56:00"/>
    <s v="Morning"/>
    <d v="2024-02-18T12:01:00"/>
    <d v="2024-02-18T12:08:00"/>
    <d v="2024-02-18T13:20:00"/>
    <d v="2024-02-18T13:25:00"/>
    <d v="2024-02-18T14:54:00"/>
    <d v="2024-02-18T17:04:00"/>
    <n v="0.84"/>
    <n v="3"/>
    <n v="3"/>
    <n v="0.35"/>
    <m/>
    <x v="1"/>
    <x v="1"/>
    <n v="0.53392105135157786"/>
    <m/>
    <n v="84.000000001396984"/>
    <m/>
    <n v="307.99999999813735"/>
    <s v="الأحد"/>
    <m/>
    <m/>
    <m/>
    <n v="-4.0000000025611371"/>
    <n v="84.000000001396984"/>
    <n v="5.0000000058207661"/>
  </r>
  <r>
    <s v="P100509"/>
    <x v="4"/>
    <s v="New Patient"/>
    <s v="Emergency"/>
    <d v="2024-03-26T00:00:00"/>
    <d v="2024-03-26T10:30:00"/>
    <d v="2024-03-26T10:44:00"/>
    <s v="Morning"/>
    <d v="2024-03-26T10:48:00"/>
    <d v="2024-03-26T10:55:00"/>
    <d v="2024-03-26T11:34:00"/>
    <d v="2024-03-26T11:51:00"/>
    <d v="2024-03-26T12:23:00"/>
    <d v="2024-03-26T12:32:00"/>
    <n v="0.86"/>
    <n v="6"/>
    <n v="9"/>
    <n v="0.28999999999999998"/>
    <d v="1899-12-30T00:49:29"/>
    <x v="0"/>
    <x v="0"/>
    <n v="0.43847306811116726"/>
    <m/>
    <n v="49.999999995343387"/>
    <m/>
    <n v="107.99999999580905"/>
    <s v="الثلاثاء"/>
    <m/>
    <m/>
    <m/>
    <n v="14.00000000372529"/>
    <n v="49.999999995343387"/>
    <n v="17.000000003026798"/>
  </r>
  <r>
    <s v="P100524"/>
    <x v="4"/>
    <s v="Urgent Care"/>
    <s v="Scheduled"/>
    <d v="2024-02-11T00:00:00"/>
    <d v="2024-02-11T16:30:00"/>
    <d v="2024-02-11T16:37:00"/>
    <s v="Afternoon"/>
    <d v="2024-02-11T16:41:00"/>
    <d v="2024-02-11T16:45:00"/>
    <d v="2024-02-11T17:03:00"/>
    <d v="2024-02-11T17:26:00"/>
    <d v="2024-02-11T18:15:00"/>
    <d v="2024-02-11T18:22:00"/>
    <n v="0.85"/>
    <n v="5"/>
    <n v="6"/>
    <n v="0.13"/>
    <m/>
    <x v="1"/>
    <x v="1"/>
    <n v="0.6141365450796672"/>
    <m/>
    <n v="26.000000000931323"/>
    <m/>
    <n v="104.99999999650754"/>
    <s v="الأحد"/>
    <m/>
    <m/>
    <m/>
    <n v="7.0000000018626451"/>
    <n v="26.000000000931323"/>
    <n v="23.000000001629815"/>
  </r>
  <r>
    <s v="P100534"/>
    <x v="4"/>
    <s v="Specialist Referral"/>
    <s v="Scheduled"/>
    <d v="2024-03-24T00:00:00"/>
    <d v="2024-03-24T16:00:00"/>
    <d v="2024-03-24T15:16:00"/>
    <s v="Afternoon"/>
    <d v="2024-03-24T15:19:00"/>
    <d v="2024-03-24T15:22:00"/>
    <d v="2024-03-24T15:36:00"/>
    <d v="2024-03-24T15:45:00"/>
    <d v="2024-03-24T16:44:00"/>
    <d v="2024-03-24T17:08:00"/>
    <n v="0.4"/>
    <n v="3"/>
    <n v="9"/>
    <n v="0.37"/>
    <m/>
    <x v="1"/>
    <x v="1"/>
    <n v="0.83834691428615749"/>
    <m/>
    <n v="20.000000002328306"/>
    <m/>
    <n v="111.99999999837019"/>
    <s v="الأحد"/>
    <m/>
    <m/>
    <m/>
    <n v="-43.999999996740371"/>
    <n v="20.000000002328306"/>
    <n v="8.9999999979045242"/>
  </r>
  <r>
    <s v="P100538"/>
    <x v="4"/>
    <s v="Follow-up"/>
    <s v="Walk-in"/>
    <d v="2024-01-31T00:00:00"/>
    <d v="2024-01-31T10:15:00"/>
    <d v="2024-01-31T10:05:00"/>
    <s v="Morning"/>
    <d v="2024-01-31T10:08:00"/>
    <d v="2024-01-31T10:15:00"/>
    <d v="2024-01-31T11:35:00"/>
    <d v="2024-01-31T12:03:00"/>
    <d v="2024-01-31T12:19:00"/>
    <d v="2024-01-31T12:31:00"/>
    <n v="0.54"/>
    <n v="8"/>
    <n v="8"/>
    <n v="0.34"/>
    <d v="1899-12-30T00:10:29"/>
    <x v="0"/>
    <x v="0"/>
    <n v="0.82104764040995271"/>
    <m/>
    <n v="90"/>
    <m/>
    <n v="145.9999999939464"/>
    <s v="الأربعاء"/>
    <m/>
    <m/>
    <m/>
    <n v="-10.000000001164153"/>
    <n v="90"/>
    <n v="27.999999996973202"/>
  </r>
  <r>
    <s v="P100539"/>
    <x v="4"/>
    <s v="Follow-up"/>
    <s v="Scheduled"/>
    <d v="2024-02-05T00:00:00"/>
    <d v="2024-02-05T14:15:00"/>
    <d v="2024-02-05T13:49:00"/>
    <s v="Afternoon"/>
    <d v="2024-02-05T13:52:00"/>
    <d v="2024-02-05T13:59:00"/>
    <d v="2024-02-05T14:14:00"/>
    <d v="2024-02-05T14:33:00"/>
    <d v="2024-02-05T15:14:00"/>
    <d v="2024-02-05T16:04:00"/>
    <n v="0.75"/>
    <n v="4"/>
    <n v="5"/>
    <n v="0.22"/>
    <m/>
    <x v="1"/>
    <x v="1"/>
    <n v="0.45809295350740353"/>
    <m/>
    <n v="24.999999997671694"/>
    <m/>
    <n v="135"/>
    <s v="الإثنين"/>
    <m/>
    <m/>
    <m/>
    <n v="-26.000000000931323"/>
    <n v="24.999999997671694"/>
    <n v="18.999999999068677"/>
  </r>
  <r>
    <s v="P100542"/>
    <x v="4"/>
    <s v="Specialist Referral"/>
    <s v="Emergency"/>
    <d v="2024-02-20T00:00:00"/>
    <d v="2024-02-20T09:30:00"/>
    <d v="2024-02-20T09:02:00"/>
    <s v="Morning"/>
    <d v="2024-02-20T09:07:00"/>
    <d v="2024-02-20T09:13:00"/>
    <d v="2024-02-20T09:20:00"/>
    <d v="2024-02-20T09:35:00"/>
    <d v="2024-02-20T10:16:00"/>
    <d v="2024-02-20T10:25:00"/>
    <n v="0.91"/>
    <n v="6"/>
    <n v="13"/>
    <n v="0.34"/>
    <d v="1899-12-30T00:09:46"/>
    <x v="0"/>
    <x v="0"/>
    <n v="0.6109372474548429"/>
    <m/>
    <n v="18.000000006286427"/>
    <m/>
    <n v="83.000000008614734"/>
    <s v="الثلاثاء"/>
    <m/>
    <m/>
    <m/>
    <n v="-28.000000007450581"/>
    <n v="18.000000006286427"/>
    <n v="14.99999999650754"/>
  </r>
  <r>
    <s v="P100550"/>
    <x v="4"/>
    <s v="Specialist Referral"/>
    <s v="Walk-in"/>
    <d v="2024-01-31T00:00:00"/>
    <d v="2024-01-31T16:15:00"/>
    <d v="2024-01-31T16:05:00"/>
    <s v="Afternoon"/>
    <d v="2024-01-31T16:09:00"/>
    <d v="2024-01-31T16:11:00"/>
    <d v="2024-01-31T17:16:00"/>
    <d v="2024-01-31T17:26:00"/>
    <d v="2024-01-31T17:26:00"/>
    <d v="2024-01-31T18:33:00"/>
    <n v="0.63"/>
    <n v="8"/>
    <n v="12"/>
    <n v="0.49"/>
    <d v="1899-12-30T00:11:44"/>
    <x v="0"/>
    <x v="0"/>
    <n v="0.49906860124527663"/>
    <m/>
    <n v="71.000000000931323"/>
    <m/>
    <n v="148.00000000046566"/>
    <s v="الأربعاء"/>
    <m/>
    <m/>
    <m/>
    <n v="-10.000000001164153"/>
    <n v="71.000000000931323"/>
    <n v="10.000000001164153"/>
  </r>
  <r>
    <s v="P100558"/>
    <x v="4"/>
    <s v="Follow-up"/>
    <s v="Scheduled"/>
    <d v="2024-01-02T00:00:00"/>
    <d v="2024-01-02T10:00:00"/>
    <d v="2024-01-02T10:06:00"/>
    <s v="Morning"/>
    <d v="2024-01-02T10:09:00"/>
    <d v="2024-01-02T10:12:00"/>
    <d v="2024-01-02T10:57:00"/>
    <d v="2024-01-02T11:24:00"/>
    <d v="2024-01-02T12:38:00"/>
    <d v="2024-01-02T13:19:00"/>
    <n v="0.53"/>
    <n v="3"/>
    <n v="9"/>
    <n v="0.28999999999999998"/>
    <m/>
    <x v="1"/>
    <x v="1"/>
    <n v="0.35321424240800314"/>
    <m/>
    <n v="51.000000009080395"/>
    <m/>
    <n v="193.00000000046566"/>
    <s v="الثلاثاء"/>
    <m/>
    <m/>
    <m/>
    <n v="5.9999999986030161"/>
    <n v="51.000000009080395"/>
    <n v="26.999999993713573"/>
  </r>
  <r>
    <s v="P100583"/>
    <x v="4"/>
    <s v="Follow-up"/>
    <s v="Scheduled"/>
    <d v="2024-01-06T00:00:00"/>
    <d v="2024-01-06T16:45:00"/>
    <d v="2024-01-06T16:36:00"/>
    <s v="Afternoon"/>
    <d v="2024-01-06T16:39:00"/>
    <d v="2024-01-06T16:51:00"/>
    <d v="2024-01-06T17:05:00"/>
    <d v="2024-01-06T17:36:00"/>
    <d v="2024-01-06T18:26:00"/>
    <d v="2024-01-06T18:31:00"/>
    <n v="0.47"/>
    <n v="3"/>
    <n v="10"/>
    <n v="0.33"/>
    <m/>
    <x v="1"/>
    <x v="1"/>
    <n v="0.13639754967091222"/>
    <m/>
    <n v="29.000000000232831"/>
    <m/>
    <n v="114.99999999767169"/>
    <s v="السبت"/>
    <m/>
    <m/>
    <m/>
    <n v="-8.9999999979045242"/>
    <n v="29.000000000232831"/>
    <n v="30.99999999627471"/>
  </r>
  <r>
    <s v="P100602"/>
    <x v="4"/>
    <s v="Specialist Referral"/>
    <s v="Scheduled"/>
    <d v="2024-01-18T00:00:00"/>
    <d v="2024-01-18T15:15:00"/>
    <d v="2024-01-18T14:49:00"/>
    <s v="Afternoon"/>
    <d v="2024-01-18T14:51:00"/>
    <d v="2024-01-18T14:57:00"/>
    <d v="2024-01-18T17:44:00"/>
    <d v="2024-01-18T18:11:00"/>
    <d v="2024-01-18T18:44:00"/>
    <d v="2024-01-18T18:58:00"/>
    <n v="0.37"/>
    <n v="6"/>
    <n v="4"/>
    <n v="0.12"/>
    <m/>
    <x v="1"/>
    <x v="1"/>
    <n v="0.51215944254532764"/>
    <m/>
    <n v="175.00000000465661"/>
    <m/>
    <n v="249.00000000488944"/>
    <s v="الخميس"/>
    <m/>
    <m/>
    <m/>
    <n v="-26.000000000931323"/>
    <n v="175.00000000465661"/>
    <n v="27.000000004190952"/>
  </r>
  <r>
    <s v="P100603"/>
    <x v="4"/>
    <s v="Follow-up"/>
    <s v="Walk-in"/>
    <d v="2024-03-05T00:00:00"/>
    <d v="2024-03-05T10:00:00"/>
    <d v="2024-03-05T10:02:00"/>
    <s v="Morning"/>
    <d v="2024-03-05T10:05:00"/>
    <d v="2024-03-05T10:10:00"/>
    <d v="2024-03-05T10:32:00"/>
    <d v="2024-03-05T10:46:00"/>
    <d v="2024-03-05T10:46:00"/>
    <d v="2024-03-05T13:00:00"/>
    <n v="0.68"/>
    <n v="7"/>
    <n v="12"/>
    <n v="0.32"/>
    <d v="1899-12-30T00:12:34"/>
    <x v="0"/>
    <x v="0"/>
    <n v="0.60153467795243654"/>
    <m/>
    <n v="29.999999993015081"/>
    <m/>
    <n v="177.99999999348074"/>
    <s v="الثلاثاء"/>
    <m/>
    <m/>
    <m/>
    <n v="2.000000006519258"/>
    <n v="29.999999993015081"/>
    <n v="14.00000000372529"/>
  </r>
  <r>
    <s v="P100605"/>
    <x v="4"/>
    <s v="New Patient"/>
    <s v="Scheduled"/>
    <d v="2024-02-27T00:00:00"/>
    <d v="2024-02-27T15:45:00"/>
    <d v="2024-02-27T15:21:00"/>
    <s v="Afternoon"/>
    <d v="2024-02-27T15:25:00"/>
    <d v="2024-02-27T15:33:00"/>
    <d v="2024-02-27T15:45:00"/>
    <d v="2024-02-27T16:08:00"/>
    <d v="2024-02-27T16:08:00"/>
    <d v="2024-02-27T16:53:00"/>
    <n v="0.31"/>
    <n v="8"/>
    <n v="14"/>
    <n v="0.3"/>
    <m/>
    <x v="1"/>
    <x v="1"/>
    <n v="6.1295227067114766E-2"/>
    <m/>
    <n v="24.000000004889444"/>
    <m/>
    <n v="92.000000006519258"/>
    <s v="الثلاثاء"/>
    <m/>
    <m/>
    <m/>
    <n v="-24.000000004889444"/>
    <n v="24.000000004889444"/>
    <n v="23.000000001629815"/>
  </r>
  <r>
    <s v="P100606"/>
    <x v="4"/>
    <s v="Urgent Care"/>
    <s v="Scheduled"/>
    <d v="2024-02-21T00:00:00"/>
    <d v="2024-02-21T08:45:00"/>
    <d v="2024-02-21T09:02:00"/>
    <s v="Morning"/>
    <d v="2024-02-21T09:04:00"/>
    <d v="2024-02-21T09:12:00"/>
    <d v="2024-02-21T09:13:00"/>
    <d v="2024-02-21T09:42:00"/>
    <d v="2024-02-21T11:09:00"/>
    <d v="2024-02-21T11:22:00"/>
    <n v="0.37"/>
    <n v="6"/>
    <n v="6"/>
    <n v="0.44"/>
    <m/>
    <x v="1"/>
    <x v="1"/>
    <n v="9.9093911745464114E-2"/>
    <m/>
    <n v="11.000000004423782"/>
    <m/>
    <n v="140.00000000582077"/>
    <s v="الأربعاء"/>
    <m/>
    <m/>
    <m/>
    <n v="16.999999992549419"/>
    <n v="11.000000004423782"/>
    <n v="29.000000000232831"/>
  </r>
  <r>
    <s v="P100620"/>
    <x v="4"/>
    <s v="Specialist Referral"/>
    <s v="Scheduled"/>
    <d v="2024-01-09T00:00:00"/>
    <d v="2024-01-09T11:45:00"/>
    <d v="2024-01-09T11:38:00"/>
    <s v="Morning"/>
    <d v="2024-01-09T11:40:00"/>
    <d v="2024-01-09T11:45:00"/>
    <d v="2024-01-09T12:07:00"/>
    <d v="2024-01-09T12:39:00"/>
    <d v="2024-01-09T13:10:00"/>
    <d v="2024-01-09T14:48:00"/>
    <n v="0.45"/>
    <n v="7"/>
    <n v="7"/>
    <n v="0.25"/>
    <m/>
    <x v="1"/>
    <x v="1"/>
    <n v="0.53175605976724871"/>
    <m/>
    <n v="29.000000000232831"/>
    <m/>
    <n v="190.00000000116415"/>
    <s v="الثلاثاء"/>
    <m/>
    <m/>
    <m/>
    <n v="-7.0000000018626451"/>
    <n v="29.000000000232831"/>
    <n v="31.999999999534339"/>
  </r>
  <r>
    <s v="P100621"/>
    <x v="4"/>
    <s v="New Patient"/>
    <s v="Scheduled"/>
    <d v="2024-02-21T00:00:00"/>
    <d v="2024-02-21T08:15:00"/>
    <d v="2024-02-21T08:18:00"/>
    <s v="Morning"/>
    <d v="2024-02-21T08:20:00"/>
    <d v="2024-02-21T08:28:00"/>
    <d v="2024-02-21T09:35:00"/>
    <d v="2024-02-21T09:57:00"/>
    <d v="2024-02-21T09:57:00"/>
    <d v="2024-02-21T10:33:00"/>
    <n v="0.68"/>
    <n v="2"/>
    <n v="11"/>
    <n v="0.32"/>
    <m/>
    <x v="1"/>
    <x v="1"/>
    <n v="0.22882057243618825"/>
    <m/>
    <n v="76.999999999534339"/>
    <m/>
    <n v="135"/>
    <s v="الأربعاء"/>
    <m/>
    <m/>
    <m/>
    <n v="2.9999999993015081"/>
    <n v="76.999999999534339"/>
    <n v="21.999999998370185"/>
  </r>
  <r>
    <s v="P100628"/>
    <x v="4"/>
    <s v="Urgent Care"/>
    <s v="Scheduled"/>
    <d v="2024-03-18T00:00:00"/>
    <d v="2024-03-18T16:30:00"/>
    <d v="2024-03-18T16:30:00"/>
    <s v="Afternoon"/>
    <d v="2024-03-18T16:32:00"/>
    <d v="2024-03-18T16:37:00"/>
    <d v="2024-03-18T17:07:00"/>
    <d v="2024-03-18T17:33:00"/>
    <d v="2024-03-18T18:11:00"/>
    <d v="2024-03-18T18:24:00"/>
    <n v="0.59"/>
    <n v="2"/>
    <n v="5"/>
    <n v="0.28999999999999998"/>
    <m/>
    <x v="1"/>
    <x v="1"/>
    <n v="0.636354923453607"/>
    <m/>
    <n v="36.999999994877726"/>
    <m/>
    <n v="114.00000000488944"/>
    <s v="الإثنين"/>
    <m/>
    <m/>
    <m/>
    <n v="0"/>
    <n v="36.999999994877726"/>
    <n v="26.000000000931323"/>
  </r>
  <r>
    <s v="P100633"/>
    <x v="4"/>
    <s v="Follow-up"/>
    <s v="Emergency"/>
    <d v="2024-01-15T00:00:00"/>
    <d v="2024-01-15T09:30:00"/>
    <d v="2024-01-15T09:40:00"/>
    <s v="Morning"/>
    <d v="2024-01-15T09:42:00"/>
    <d v="2024-01-15T09:46:00"/>
    <d v="2024-01-15T10:12:00"/>
    <d v="2024-01-15T10:17:00"/>
    <d v="2024-01-15T10:17:00"/>
    <d v="2024-01-15T11:01:00"/>
    <n v="0.88"/>
    <n v="6"/>
    <n v="14"/>
    <n v="0.24"/>
    <d v="1899-12-30T00:44:35"/>
    <x v="0"/>
    <x v="0"/>
    <n v="0.47129707211787275"/>
    <m/>
    <n v="31.999999999534339"/>
    <m/>
    <n v="80.999999991618097"/>
    <s v="الإثنين"/>
    <m/>
    <m/>
    <m/>
    <n v="10.000000001164153"/>
    <n v="31.999999999534339"/>
    <n v="4.9999999953433871"/>
  </r>
  <r>
    <s v="P100635"/>
    <x v="4"/>
    <s v="Specialist Referral"/>
    <s v="Scheduled"/>
    <d v="2024-01-09T00:00:00"/>
    <d v="2024-01-09T09:45:00"/>
    <d v="2024-01-09T09:27:00"/>
    <s v="Morning"/>
    <d v="2024-01-09T09:30:00"/>
    <d v="2024-01-09T09:35:00"/>
    <d v="2024-01-09T10:47:00"/>
    <d v="2024-01-09T11:13:00"/>
    <d v="2024-01-09T11:46:00"/>
    <d v="2024-01-09T12:49:00"/>
    <n v="0.75"/>
    <n v="8"/>
    <n v="7"/>
    <n v="0.34"/>
    <m/>
    <x v="1"/>
    <x v="1"/>
    <n v="0.61025382588029775"/>
    <m/>
    <n v="79.999999998835847"/>
    <m/>
    <n v="201.99999999837019"/>
    <s v="الثلاثاء"/>
    <m/>
    <m/>
    <m/>
    <n v="-17.999999995809048"/>
    <n v="79.999999998835847"/>
    <n v="26.000000000931323"/>
  </r>
  <r>
    <s v="P100645"/>
    <x v="4"/>
    <s v="New Patient"/>
    <s v="Scheduled"/>
    <d v="2024-02-15T00:00:00"/>
    <d v="2024-02-15T11:15:00"/>
    <d v="2024-02-15T11:25:00"/>
    <s v="Morning"/>
    <d v="2024-02-15T11:28:00"/>
    <d v="2024-02-15T11:31:00"/>
    <d v="2024-02-15T12:18:00"/>
    <d v="2024-02-15T12:31:00"/>
    <d v="2024-02-15T13:16:00"/>
    <d v="2024-02-15T13:18:00"/>
    <n v="0.42"/>
    <n v="4"/>
    <n v="15"/>
    <n v="0.18"/>
    <m/>
    <x v="1"/>
    <x v="1"/>
    <n v="0.84038551532423456"/>
    <m/>
    <n v="52.999999994644895"/>
    <m/>
    <n v="113.00000000162981"/>
    <s v="الخميس"/>
    <m/>
    <m/>
    <m/>
    <n v="10.000000001164153"/>
    <n v="52.999999994644895"/>
    <n v="13.000000000465661"/>
  </r>
  <r>
    <s v="P100658"/>
    <x v="4"/>
    <s v="Follow-up"/>
    <s v="Scheduled"/>
    <d v="2024-02-06T00:00:00"/>
    <d v="2024-02-06T09:30:00"/>
    <d v="2024-02-06T09:02:00"/>
    <s v="Morning"/>
    <d v="2024-02-06T09:06:00"/>
    <d v="2024-02-06T09:09:00"/>
    <d v="2024-02-06T09:53:00"/>
    <d v="2024-02-06T10:06:00"/>
    <d v="2024-02-06T10:06:00"/>
    <d v="2024-02-06T10:08:00"/>
    <n v="0.72"/>
    <n v="3"/>
    <n v="7"/>
    <n v="0.32"/>
    <m/>
    <x v="1"/>
    <x v="1"/>
    <n v="0.2711264699572874"/>
    <m/>
    <n v="51.000000009080395"/>
    <m/>
    <n v="66.000000005587935"/>
    <s v="الثلاثاء"/>
    <m/>
    <m/>
    <m/>
    <n v="-28.000000007450581"/>
    <n v="51.000000009080395"/>
    <n v="12.999999989988282"/>
  </r>
  <r>
    <s v="P100659"/>
    <x v="4"/>
    <s v="Urgent Care"/>
    <s v="Walk-in"/>
    <d v="2024-03-11T00:00:00"/>
    <d v="2024-03-11T15:00:00"/>
    <d v="2024-03-11T15:06:00"/>
    <s v="Afternoon"/>
    <d v="2024-03-11T15:07:00"/>
    <d v="2024-03-11T15:12:00"/>
    <d v="2024-03-11T16:25:00"/>
    <d v="2024-03-11T16:30:00"/>
    <d v="2024-03-11T16:59:00"/>
    <d v="2024-03-11T18:07:00"/>
    <n v="0.56000000000000005"/>
    <n v="4"/>
    <n v="13"/>
    <n v="0.47"/>
    <d v="1899-12-30T00:15:35"/>
    <x v="0"/>
    <x v="0"/>
    <n v="6.2760125178453197E-2"/>
    <m/>
    <n v="79.000000006053597"/>
    <m/>
    <n v="181.00000000325963"/>
    <s v="الإثنين"/>
    <m/>
    <m/>
    <m/>
    <n v="5.9999999986030161"/>
    <n v="79.000000006053597"/>
    <n v="4.9999999953433871"/>
  </r>
  <r>
    <s v="P100700"/>
    <x v="4"/>
    <s v="Urgent Care"/>
    <s v="Scheduled"/>
    <d v="2024-01-12T00:00:00"/>
    <d v="2024-01-12T10:00:00"/>
    <d v="2024-01-12T09:51:00"/>
    <s v="Morning"/>
    <d v="2024-01-12T09:53:00"/>
    <d v="2024-01-12T10:00:00"/>
    <d v="2024-01-12T10:10:00"/>
    <d v="2024-01-12T10:38:00"/>
    <d v="2024-01-12T12:08:00"/>
    <d v="2024-01-12T13:50:00"/>
    <n v="0.4"/>
    <n v="8"/>
    <n v="13"/>
    <n v="0.46"/>
    <m/>
    <x v="1"/>
    <x v="1"/>
    <n v="0.47771473517706875"/>
    <m/>
    <n v="18.999999999068677"/>
    <m/>
    <n v="239.00000000372529"/>
    <s v="الجمعة"/>
    <m/>
    <m/>
    <m/>
    <n v="-8.9999999979045242"/>
    <n v="18.999999999068677"/>
    <n v="28.000000007450581"/>
  </r>
  <r>
    <s v="P100713"/>
    <x v="4"/>
    <s v="New Patient"/>
    <s v="Scheduled"/>
    <d v="2024-03-22T00:00:00"/>
    <d v="2024-03-22T08:15:00"/>
    <d v="2024-03-22T07:55:00"/>
    <s v="Morning"/>
    <d v="2024-03-22T08:00:00"/>
    <d v="2024-03-22T08:02:00"/>
    <d v="2024-03-22T08:03:00"/>
    <d v="2024-03-22T08:10:00"/>
    <d v="2024-03-22T11:02:00"/>
    <d v="2024-03-22T11:56:00"/>
    <n v="0.43"/>
    <n v="3"/>
    <n v="7"/>
    <n v="0.17"/>
    <m/>
    <x v="1"/>
    <x v="1"/>
    <n v="0.13975910380055356"/>
    <m/>
    <n v="8.0000000051222742"/>
    <m/>
    <n v="240.99999999976717"/>
    <s v="الجمعة"/>
    <m/>
    <m/>
    <m/>
    <n v="-20.000000002328306"/>
    <n v="8.0000000051222742"/>
    <n v="7.0000000018626451"/>
  </r>
  <r>
    <s v="P100762"/>
    <x v="4"/>
    <s v="Follow-up"/>
    <s v="Scheduled"/>
    <d v="2024-01-13T00:00:00"/>
    <d v="2024-01-13T11:30:00"/>
    <d v="2024-01-13T11:44:00"/>
    <s v="Morning"/>
    <d v="2024-01-13T11:46:00"/>
    <d v="2024-01-13T11:56:00"/>
    <d v="2024-01-13T13:36:00"/>
    <d v="2024-01-13T13:50:00"/>
    <d v="2024-01-13T14:18:00"/>
    <d v="2024-01-13T14:28:00"/>
    <n v="0.76"/>
    <n v="8"/>
    <n v="11"/>
    <n v="0.28000000000000003"/>
    <m/>
    <x v="1"/>
    <x v="1"/>
    <n v="0.51721055485725131"/>
    <m/>
    <n v="111.99999999837019"/>
    <m/>
    <n v="164.00000000023283"/>
    <s v="السبت"/>
    <m/>
    <m/>
    <m/>
    <n v="14.00000000372529"/>
    <n v="111.99999999837019"/>
    <n v="14.00000000372529"/>
  </r>
  <r>
    <s v="P100788"/>
    <x v="4"/>
    <s v="Follow-up"/>
    <s v="Scheduled"/>
    <d v="2024-02-27T00:00:00"/>
    <d v="2024-02-27T14:30:00"/>
    <d v="2024-02-27T14:14:00"/>
    <s v="Afternoon"/>
    <d v="2024-02-27T14:17:00"/>
    <d v="2024-02-27T14:24:00"/>
    <d v="2024-02-27T15:38:00"/>
    <d v="2024-02-27T15:44:00"/>
    <d v="2024-02-27T15:44:00"/>
    <d v="2024-02-27T15:58:00"/>
    <n v="0.92"/>
    <n v="2"/>
    <n v="4"/>
    <n v="0.3"/>
    <m/>
    <x v="1"/>
    <x v="1"/>
    <n v="3.025121830267985E-2"/>
    <m/>
    <n v="84.000000001396984"/>
    <m/>
    <n v="104.00000000372529"/>
    <s v="الثلاثاء"/>
    <m/>
    <m/>
    <m/>
    <n v="-15.999999999767169"/>
    <n v="84.000000001396984"/>
    <n v="5.9999999986030161"/>
  </r>
  <r>
    <s v="P100793"/>
    <x v="4"/>
    <s v="New Patient"/>
    <s v="Scheduled"/>
    <d v="2024-01-06T00:00:00"/>
    <d v="2024-01-06T14:30:00"/>
    <d v="2024-01-06T14:36:00"/>
    <s v="Afternoon"/>
    <d v="2024-01-06T14:39:00"/>
    <d v="2024-01-06T14:48:00"/>
    <d v="2024-01-06T15:00:00"/>
    <d v="2024-01-06T15:36:00"/>
    <d v="2024-01-06T16:19:00"/>
    <d v="2024-01-06T16:24:00"/>
    <n v="0.4"/>
    <n v="3"/>
    <n v="10"/>
    <n v="0.23"/>
    <m/>
    <x v="1"/>
    <x v="1"/>
    <n v="0.36365771279180925"/>
    <m/>
    <n v="24.000000004889444"/>
    <m/>
    <n v="108.00000000628643"/>
    <s v="السبت"/>
    <m/>
    <m/>
    <m/>
    <n v="5.9999999986030161"/>
    <n v="24.000000004889444"/>
    <n v="36.000000002095476"/>
  </r>
  <r>
    <s v="P100796"/>
    <x v="4"/>
    <s v="Urgent Care"/>
    <s v="Scheduled"/>
    <d v="2024-02-12T00:00:00"/>
    <d v="2024-02-12T13:30:00"/>
    <d v="2024-02-12T13:17:00"/>
    <s v="Afternoon"/>
    <d v="2024-02-12T13:21:00"/>
    <d v="2024-02-12T13:27:00"/>
    <d v="2024-02-12T14:32:00"/>
    <d v="2024-02-12T14:59:00"/>
    <d v="2024-02-12T17:54:00"/>
    <d v="2024-02-12T17:57:00"/>
    <n v="0.65"/>
    <n v="5"/>
    <n v="10"/>
    <n v="0.17"/>
    <m/>
    <x v="1"/>
    <x v="1"/>
    <n v="0.18780148757118131"/>
    <m/>
    <n v="75.00000000349246"/>
    <m/>
    <n v="280.00000000116415"/>
    <s v="الإثنين"/>
    <m/>
    <m/>
    <m/>
    <n v="-13.000000000465661"/>
    <n v="75.00000000349246"/>
    <n v="26.999999993713573"/>
  </r>
  <r>
    <s v="P100814"/>
    <x v="4"/>
    <s v="New Patient"/>
    <s v="Walk-in"/>
    <d v="2024-03-10T00:00:00"/>
    <d v="2024-03-10T12:15:00"/>
    <d v="2024-03-10T12:23:00"/>
    <s v="Afternoon"/>
    <d v="2024-03-10T12:25:00"/>
    <d v="2024-03-10T12:32:00"/>
    <d v="2024-03-10T12:57:00"/>
    <d v="2024-03-10T13:21:00"/>
    <d v="2024-03-10T14:47:00"/>
    <d v="2024-03-10T16:17:00"/>
    <n v="0.45"/>
    <n v="4"/>
    <n v="10"/>
    <n v="0.32"/>
    <d v="1899-12-30T00:30:32"/>
    <x v="0"/>
    <x v="0"/>
    <n v="0.71929235035197536"/>
    <m/>
    <n v="33.999999995576218"/>
    <m/>
    <n v="233.99999999790452"/>
    <s v="الأحد"/>
    <m/>
    <m/>
    <m/>
    <n v="8.0000000051222742"/>
    <n v="33.999999995576218"/>
    <n v="24.000000004889444"/>
  </r>
  <r>
    <s v="P100847"/>
    <x v="4"/>
    <s v="Urgent Care"/>
    <s v="Scheduled"/>
    <d v="2024-02-28T00:00:00"/>
    <d v="2024-02-28T15:45:00"/>
    <d v="2024-02-28T15:32:00"/>
    <s v="Afternoon"/>
    <d v="2024-02-28T15:33:00"/>
    <d v="2024-02-28T15:42:00"/>
    <d v="2024-02-28T17:08:00"/>
    <d v="2024-02-28T17:30:00"/>
    <d v="2024-02-28T18:11:00"/>
    <d v="2024-02-28T19:14:00"/>
    <n v="0.69"/>
    <n v="8"/>
    <n v="5"/>
    <n v="0.18"/>
    <m/>
    <x v="1"/>
    <x v="1"/>
    <n v="0.27335619750320639"/>
    <m/>
    <n v="95.999999998603016"/>
    <m/>
    <n v="222.00000000069849"/>
    <s v="الأربعاء"/>
    <m/>
    <m/>
    <m/>
    <n v="-13.000000000465661"/>
    <n v="95.999999998603016"/>
    <n v="21.999999998370185"/>
  </r>
  <r>
    <s v="P100851"/>
    <x v="4"/>
    <s v="Urgent Care"/>
    <s v="Scheduled"/>
    <d v="2024-02-15T00:00:00"/>
    <d v="2024-02-15T16:00:00"/>
    <d v="2024-02-15T15:42:00"/>
    <s v="Afternoon"/>
    <d v="2024-02-15T15:45:00"/>
    <d v="2024-02-15T15:48:00"/>
    <d v="2024-02-15T15:52:00"/>
    <d v="2024-02-15T16:22:00"/>
    <d v="2024-02-15T16:52:00"/>
    <d v="2024-02-15T18:03:00"/>
    <n v="0.33"/>
    <n v="4"/>
    <n v="13"/>
    <n v="0.46"/>
    <m/>
    <x v="1"/>
    <x v="1"/>
    <n v="4.7966109941209756E-2"/>
    <m/>
    <n v="10.000000001164153"/>
    <m/>
    <n v="140.99999999860302"/>
    <s v="الخميس"/>
    <m/>
    <m/>
    <m/>
    <n v="-17.999999995809048"/>
    <n v="10.000000001164153"/>
    <n v="29.999999993015081"/>
  </r>
  <r>
    <s v="P100874"/>
    <x v="4"/>
    <s v="Follow-up"/>
    <s v="Emergency"/>
    <d v="2024-01-31T00:00:00"/>
    <d v="2024-01-31T14:45:00"/>
    <d v="2024-01-31T14:23:00"/>
    <s v="Afternoon"/>
    <d v="2024-01-31T14:24:00"/>
    <d v="2024-01-31T14:26:00"/>
    <d v="2024-01-31T15:32:00"/>
    <d v="2024-01-31T15:40:00"/>
    <d v="2024-01-31T16:16:00"/>
    <d v="2024-01-31T17:21:00"/>
    <n v="0.56999999999999995"/>
    <n v="2"/>
    <n v="3"/>
    <n v="0.35"/>
    <d v="1899-12-30T00:26:29"/>
    <x v="0"/>
    <x v="0"/>
    <n v="0.72293661294733269"/>
    <m/>
    <n v="68.999999994412065"/>
    <m/>
    <n v="177.99999999348074"/>
    <s v="الأربعاء"/>
    <m/>
    <m/>
    <m/>
    <n v="-21.999999998370185"/>
    <n v="68.999999994412065"/>
    <n v="8.0000000051222742"/>
  </r>
  <r>
    <s v="P100898"/>
    <x v="4"/>
    <s v="Urgent Care"/>
    <s v="Scheduled"/>
    <d v="2024-01-22T00:00:00"/>
    <d v="2024-01-22T09:00:00"/>
    <d v="2024-01-22T08:57:00"/>
    <s v="Morning"/>
    <d v="2024-01-22T09:00:00"/>
    <d v="2024-01-22T09:02:00"/>
    <d v="2024-01-22T09:34:00"/>
    <d v="2024-01-22T09:57:00"/>
    <d v="2024-01-22T10:27:00"/>
    <d v="2024-01-22T10:38:00"/>
    <n v="0.74"/>
    <n v="5"/>
    <n v="10"/>
    <n v="0.44"/>
    <m/>
    <x v="1"/>
    <x v="1"/>
    <n v="0.7852611890061818"/>
    <m/>
    <n v="36.999999994877726"/>
    <m/>
    <n v="101.00000000442378"/>
    <s v="الإثنين"/>
    <m/>
    <m/>
    <m/>
    <n v="-2.9999999993015081"/>
    <n v="36.999999994877726"/>
    <n v="23.000000001629815"/>
  </r>
  <r>
    <s v="P100909"/>
    <x v="4"/>
    <s v="Follow-up"/>
    <s v="Scheduled"/>
    <d v="2024-02-28T00:00:00"/>
    <d v="2024-02-28T11:00:00"/>
    <d v="2024-02-28T10:38:00"/>
    <s v="Morning"/>
    <d v="2024-02-28T10:39:00"/>
    <d v="2024-02-28T10:48:00"/>
    <d v="2024-02-28T12:13:00"/>
    <d v="2024-02-28T12:25:00"/>
    <d v="2024-02-28T13:06:00"/>
    <d v="2024-02-28T13:13:00"/>
    <n v="0.71"/>
    <n v="3"/>
    <n v="4"/>
    <n v="0.31"/>
    <m/>
    <x v="1"/>
    <x v="1"/>
    <n v="0.66237340608467998"/>
    <m/>
    <n v="94.999999995343387"/>
    <m/>
    <n v="154.99999999185093"/>
    <s v="الأربعاء"/>
    <m/>
    <m/>
    <m/>
    <n v="-21.999999998370185"/>
    <n v="94.999999995343387"/>
    <n v="11.999999997206032"/>
  </r>
  <r>
    <s v="P100915"/>
    <x v="4"/>
    <s v="New Patient"/>
    <s v="Scheduled"/>
    <d v="2024-03-08T00:00:00"/>
    <d v="2024-03-08T13:30:00"/>
    <d v="2024-03-08T13:40:00"/>
    <s v="Afternoon"/>
    <d v="2024-03-08T13:44:00"/>
    <d v="2024-03-08T13:51:00"/>
    <d v="2024-03-08T14:22:00"/>
    <d v="2024-03-08T14:37:00"/>
    <d v="2024-03-08T15:20:00"/>
    <d v="2024-03-08T15:33:00"/>
    <n v="0.72"/>
    <n v="4"/>
    <n v="9"/>
    <n v="0.41"/>
    <m/>
    <x v="1"/>
    <x v="1"/>
    <n v="1.19208734920907E-2"/>
    <m/>
    <n v="42.000000000698492"/>
    <m/>
    <n v="113.00000000162981"/>
    <s v="الجمعة"/>
    <m/>
    <m/>
    <m/>
    <n v="10.000000001164153"/>
    <n v="42.000000000698492"/>
    <n v="14.99999999650754"/>
  </r>
  <r>
    <s v="P100924"/>
    <x v="4"/>
    <s v="Urgent Care"/>
    <s v="Scheduled"/>
    <d v="2024-03-16T00:00:00"/>
    <d v="2024-03-16T12:30:00"/>
    <d v="2024-03-16T12:16:00"/>
    <s v="Afternoon"/>
    <d v="2024-03-16T12:18:00"/>
    <d v="2024-03-16T12:26:00"/>
    <d v="2024-03-16T16:13:00"/>
    <d v="2024-03-16T16:31:00"/>
    <d v="2024-03-16T17:49:00"/>
    <d v="2024-03-16T17:57:00"/>
    <n v="0.9"/>
    <n v="6"/>
    <n v="8"/>
    <n v="0.43"/>
    <m/>
    <x v="1"/>
    <x v="1"/>
    <n v="0.15510148322277639"/>
    <m/>
    <n v="236.99999999720603"/>
    <m/>
    <n v="341.00000000093132"/>
    <s v="السبت"/>
    <m/>
    <m/>
    <m/>
    <n v="-14.00000000372529"/>
    <n v="236.99999999720603"/>
    <n v="18.000000006286427"/>
  </r>
  <r>
    <s v="P100950"/>
    <x v="4"/>
    <s v="Specialist Referral"/>
    <s v="Emergency"/>
    <d v="2024-02-14T00:00:00"/>
    <d v="2024-02-14T13:00:00"/>
    <d v="2024-02-14T13:11:00"/>
    <s v="Afternoon"/>
    <d v="2024-02-14T13:14:00"/>
    <d v="2024-02-14T13:16:00"/>
    <d v="2024-02-14T13:23:00"/>
    <d v="2024-02-14T13:42:00"/>
    <d v="2024-02-14T13:42:00"/>
    <d v="2024-02-14T14:01:00"/>
    <n v="0.51"/>
    <n v="3"/>
    <n v="7"/>
    <n v="0.12"/>
    <d v="1899-12-30T00:19:58"/>
    <x v="0"/>
    <x v="0"/>
    <n v="0.84926586221393197"/>
    <m/>
    <n v="11.999999997206032"/>
    <m/>
    <n v="49.999999995343387"/>
    <s v="الأربعاء"/>
    <m/>
    <m/>
    <m/>
    <n v="11.000000004423782"/>
    <n v="11.999999997206032"/>
    <n v="18.999999999068677"/>
  </r>
  <r>
    <s v="P100966"/>
    <x v="4"/>
    <s v="Specialist Referral"/>
    <s v="Scheduled"/>
    <d v="2024-03-23T00:00:00"/>
    <d v="2024-03-23T12:00:00"/>
    <d v="2024-03-23T11:37:00"/>
    <s v="Morning"/>
    <d v="2024-03-23T11:41:00"/>
    <d v="2024-03-23T11:50:00"/>
    <d v="2024-03-23T12:02:00"/>
    <d v="2024-03-23T12:26:00"/>
    <d v="2024-03-23T12:59:00"/>
    <d v="2024-03-23T14:25:00"/>
    <n v="0.53"/>
    <n v="8"/>
    <n v="6"/>
    <n v="0.42"/>
    <m/>
    <x v="1"/>
    <x v="1"/>
    <n v="0.23774966918033136"/>
    <m/>
    <n v="24.999999997671694"/>
    <m/>
    <n v="168.00000000279397"/>
    <s v="السبت"/>
    <m/>
    <m/>
    <m/>
    <n v="-23.000000001629815"/>
    <n v="24.999999997671694"/>
    <n v="24.000000004889444"/>
  </r>
  <r>
    <s v="P100972"/>
    <x v="4"/>
    <s v="Follow-up"/>
    <s v="Scheduled"/>
    <d v="2024-03-07T00:00:00"/>
    <d v="2024-03-07T15:30:00"/>
    <d v="2024-03-07T14:37:00"/>
    <s v="Afternoon"/>
    <d v="2024-03-07T14:40:00"/>
    <d v="2024-03-07T14:48:00"/>
    <d v="2024-03-07T17:06:00"/>
    <d v="2024-03-07T17:21:00"/>
    <d v="2024-03-07T17:21:00"/>
    <d v="2024-03-07T17:35:00"/>
    <n v="0.4"/>
    <n v="7"/>
    <n v="6"/>
    <n v="0.41"/>
    <m/>
    <x v="1"/>
    <x v="1"/>
    <n v="0.43893171866415637"/>
    <m/>
    <n v="149.00000000372529"/>
    <m/>
    <n v="178.00000000395812"/>
    <s v="الخميس"/>
    <m/>
    <m/>
    <m/>
    <n v="-53.000000005122274"/>
    <n v="149.00000000372529"/>
    <n v="14.99999999650754"/>
  </r>
  <r>
    <s v="P100018"/>
    <x v="5"/>
    <s v="New Patient"/>
    <s v="Walk-in"/>
    <d v="2024-02-26T00:00:00"/>
    <d v="2024-02-26T09:00:00"/>
    <d v="2024-02-26T08:42:00"/>
    <s v="Morning"/>
    <d v="2024-02-26T08:46:00"/>
    <d v="2024-02-26T08:58:00"/>
    <d v="2024-02-26T10:01:00"/>
    <d v="2024-02-26T10:21:00"/>
    <d v="2024-02-26T11:49:00"/>
    <d v="2024-02-26T13:20:00"/>
    <n v="0.75"/>
    <n v="3"/>
    <n v="8"/>
    <n v="0.25"/>
    <d v="1899-12-30T00:45:04"/>
    <x v="0"/>
    <x v="0"/>
    <n v="0.44820028836457937"/>
    <m/>
    <n v="78.999999995576218"/>
    <m/>
    <n v="277.9999999946449"/>
    <s v="الإثنين"/>
    <m/>
    <m/>
    <m/>
    <n v="-17.999999995809048"/>
    <n v="78.999999995576218"/>
    <n v="20.000000002328306"/>
  </r>
  <r>
    <s v="P100008"/>
    <x v="5"/>
    <s v="New Patient"/>
    <s v="Scheduled"/>
    <d v="2024-03-31T00:00:00"/>
    <d v="2024-03-31T14:45:00"/>
    <d v="2024-03-31T14:42:00"/>
    <s v="Afternoon"/>
    <d v="2024-03-31T14:45:00"/>
    <d v="2024-03-31T14:54:00"/>
    <d v="2024-03-31T15:51:00"/>
    <d v="2024-03-31T16:16:00"/>
    <d v="2024-03-31T17:46:00"/>
    <d v="2024-03-31T17:55:00"/>
    <n v="0.82"/>
    <n v="6"/>
    <n v="6"/>
    <n v="0.3"/>
    <m/>
    <x v="1"/>
    <x v="1"/>
    <n v="8.845028562626045E-2"/>
    <m/>
    <n v="68.999999994412065"/>
    <m/>
    <n v="193.00000000046566"/>
    <s v="الأحد"/>
    <m/>
    <m/>
    <m/>
    <n v="-2.9999999993015081"/>
    <n v="68.999999994412065"/>
    <n v="24.999999997671694"/>
  </r>
  <r>
    <s v="P100052"/>
    <x v="5"/>
    <s v="Urgent Care"/>
    <s v="Scheduled"/>
    <d v="2024-01-21T00:00:00"/>
    <d v="2024-01-21T15:00:00"/>
    <d v="2024-01-21T15:10:00"/>
    <s v="Afternoon"/>
    <d v="2024-01-21T15:13:00"/>
    <d v="2024-01-21T15:25:00"/>
    <d v="2024-01-21T16:01:00"/>
    <d v="2024-01-21T16:14:00"/>
    <d v="2024-01-21T16:14:00"/>
    <d v="2024-01-21T18:01:00"/>
    <n v="0.69"/>
    <n v="3"/>
    <n v="9"/>
    <n v="0.5"/>
    <m/>
    <x v="1"/>
    <x v="1"/>
    <n v="0.97667003083546133"/>
    <m/>
    <n v="50.999999998603016"/>
    <m/>
    <n v="171.00000000209548"/>
    <s v="الأحد"/>
    <m/>
    <m/>
    <m/>
    <n v="10.000000001164153"/>
    <n v="50.999999998603016"/>
    <n v="13.000000000465661"/>
  </r>
  <r>
    <s v="P100066"/>
    <x v="5"/>
    <s v="Follow-up"/>
    <s v="Scheduled"/>
    <d v="2024-03-03T00:00:00"/>
    <d v="2024-03-03T12:45:00"/>
    <d v="2024-03-03T12:07:00"/>
    <s v="Afternoon"/>
    <d v="2024-03-03T12:10:00"/>
    <d v="2024-03-03T12:18:00"/>
    <d v="2024-03-03T15:40:00"/>
    <d v="2024-03-03T16:00:00"/>
    <d v="2024-03-03T17:01:00"/>
    <d v="2024-03-03T17:03:00"/>
    <n v="0.36"/>
    <n v="6"/>
    <n v="6"/>
    <n v="0.18"/>
    <m/>
    <x v="1"/>
    <x v="1"/>
    <n v="0.94461855755722202"/>
    <m/>
    <n v="213.00000000279397"/>
    <m/>
    <n v="296.00000000093132"/>
    <s v="الأحد"/>
    <m/>
    <m/>
    <m/>
    <n v="-37.999999998137355"/>
    <n v="213.00000000279397"/>
    <n v="19.999999991850927"/>
  </r>
  <r>
    <s v="P100079"/>
    <x v="5"/>
    <s v="Follow-up"/>
    <s v="Scheduled"/>
    <d v="2024-01-24T00:00:00"/>
    <d v="2024-01-24T12:30:00"/>
    <d v="2024-01-24T12:33:00"/>
    <s v="Afternoon"/>
    <d v="2024-01-24T12:37:00"/>
    <d v="2024-01-24T12:45:00"/>
    <d v="2024-01-24T14:12:00"/>
    <d v="2024-01-24T14:31:00"/>
    <d v="2024-01-24T15:24:00"/>
    <d v="2024-01-24T15:33:00"/>
    <n v="0.62"/>
    <n v="8"/>
    <n v="5"/>
    <n v="0.3"/>
    <m/>
    <x v="1"/>
    <x v="1"/>
    <n v="0.60278038488425623"/>
    <m/>
    <n v="98.999999997904524"/>
    <m/>
    <n v="180"/>
    <s v="الأربعاء"/>
    <m/>
    <m/>
    <m/>
    <n v="2.9999999993015081"/>
    <n v="98.999999997904524"/>
    <n v="18.999999999068677"/>
  </r>
  <r>
    <s v="P100083"/>
    <x v="5"/>
    <s v="New Patient"/>
    <s v="Scheduled"/>
    <d v="2024-02-16T00:00:00"/>
    <d v="2024-02-16T09:45:00"/>
    <d v="2024-02-16T09:36:00"/>
    <s v="Morning"/>
    <d v="2024-02-16T09:41:00"/>
    <d v="2024-02-16T09:51:00"/>
    <d v="2024-02-16T11:49:00"/>
    <d v="2024-02-16T12:10:00"/>
    <d v="2024-02-16T13:22:00"/>
    <d v="2024-02-16T15:25:00"/>
    <n v="0.66"/>
    <n v="8"/>
    <n v="6"/>
    <n v="0.18"/>
    <m/>
    <x v="1"/>
    <x v="1"/>
    <n v="0.11506873476935675"/>
    <m/>
    <n v="132.99999999348074"/>
    <m/>
    <n v="348.99999999557622"/>
    <s v="الجمعة"/>
    <m/>
    <m/>
    <m/>
    <n v="-8.9999999979045242"/>
    <n v="132.99999999348074"/>
    <n v="21.000000005587935"/>
  </r>
  <r>
    <s v="P100089"/>
    <x v="5"/>
    <s v="Specialist Referral"/>
    <s v="Walk-in"/>
    <d v="2024-02-13T00:00:00"/>
    <d v="2024-02-13T15:15:00"/>
    <d v="2024-02-13T14:56:00"/>
    <s v="Afternoon"/>
    <d v="2024-02-13T14:59:00"/>
    <d v="2024-02-13T15:02:00"/>
    <d v="2024-02-13T17:22:00"/>
    <d v="2024-02-13T17:59:00"/>
    <d v="2024-02-13T18:31:00"/>
    <d v="2024-02-13T18:40:00"/>
    <n v="0.68"/>
    <n v="2"/>
    <n v="8"/>
    <n v="0.41"/>
    <d v="1899-12-30T00:02:24"/>
    <x v="0"/>
    <x v="0"/>
    <n v="0.96744619198530379"/>
    <m/>
    <n v="146.00000000442378"/>
    <m/>
    <n v="224.00000000721775"/>
    <s v="الثلاثاء"/>
    <m/>
    <m/>
    <m/>
    <n v="-18.999999999068677"/>
    <n v="146.00000000442378"/>
    <n v="36.999999994877726"/>
  </r>
  <r>
    <s v="P100092"/>
    <x v="5"/>
    <s v="New Patient"/>
    <s v="Scheduled"/>
    <d v="2024-01-05T00:00:00"/>
    <d v="2024-01-05T14:30:00"/>
    <d v="2024-01-05T14:19:00"/>
    <s v="Afternoon"/>
    <d v="2024-01-05T14:20:00"/>
    <d v="2024-01-05T14:28:00"/>
    <d v="2024-01-05T14:46:00"/>
    <d v="2024-01-05T15:14:00"/>
    <d v="2024-01-05T15:38:00"/>
    <d v="2024-01-05T15:42:00"/>
    <n v="0.64"/>
    <n v="8"/>
    <n v="9"/>
    <n v="0.46"/>
    <m/>
    <x v="1"/>
    <x v="1"/>
    <n v="0.13388795274433962"/>
    <m/>
    <n v="26.999999993713573"/>
    <m/>
    <n v="82.999999998137355"/>
    <s v="الجمعة"/>
    <m/>
    <m/>
    <m/>
    <n v="-10.999999993946403"/>
    <n v="26.999999993713573"/>
    <n v="28.000000007450581"/>
  </r>
  <r>
    <s v="P100118"/>
    <x v="5"/>
    <s v="New Patient"/>
    <s v="Scheduled"/>
    <d v="2024-03-17T00:00:00"/>
    <d v="2024-03-17T10:30:00"/>
    <d v="2024-03-17T10:11:00"/>
    <s v="Morning"/>
    <d v="2024-03-17T10:15:00"/>
    <d v="2024-03-17T10:25:00"/>
    <d v="2024-03-17T13:18:00"/>
    <d v="2024-03-17T13:23:00"/>
    <d v="2024-03-17T13:59:00"/>
    <d v="2024-03-17T14:11:00"/>
    <n v="0.7"/>
    <n v="4"/>
    <n v="6"/>
    <n v="0.17"/>
    <m/>
    <x v="1"/>
    <x v="1"/>
    <n v="0.95147070736895989"/>
    <m/>
    <n v="187.00000000186265"/>
    <m/>
    <n v="239.99999999650754"/>
    <s v="الأحد"/>
    <m/>
    <m/>
    <m/>
    <n v="-18.999999999068677"/>
    <n v="187.00000000186265"/>
    <n v="4.9999999953433871"/>
  </r>
  <r>
    <s v="P100120"/>
    <x v="5"/>
    <s v="Urgent Care"/>
    <s v="Walk-in"/>
    <d v="2024-02-04T00:00:00"/>
    <d v="2024-02-04T15:00:00"/>
    <d v="2024-02-04T14:44:00"/>
    <s v="Afternoon"/>
    <d v="2024-02-04T14:46:00"/>
    <d v="2024-02-04T14:57:00"/>
    <d v="2024-02-04T15:09:00"/>
    <d v="2024-02-04T15:22:00"/>
    <d v="2024-02-04T15:39:00"/>
    <d v="2024-02-04T17:07:00"/>
    <n v="0.67"/>
    <n v="4"/>
    <n v="8"/>
    <n v="0.28000000000000003"/>
    <d v="1899-12-30T00:46:29"/>
    <x v="0"/>
    <x v="0"/>
    <n v="0.45492574482057679"/>
    <m/>
    <n v="24.999999997671694"/>
    <m/>
    <n v="142.9999999946449"/>
    <s v="الأحد"/>
    <m/>
    <m/>
    <m/>
    <n v="-15.999999999767169"/>
    <n v="24.999999997671694"/>
    <n v="13.000000000465661"/>
  </r>
  <r>
    <s v="P100121"/>
    <x v="5"/>
    <s v="Urgent Care"/>
    <s v="Walk-in"/>
    <d v="2024-03-09T00:00:00"/>
    <d v="2024-03-09T15:45:00"/>
    <d v="2024-03-09T15:41:00"/>
    <s v="Afternoon"/>
    <d v="2024-03-09T15:42:00"/>
    <d v="2024-03-09T15:45:00"/>
    <d v="2024-03-09T15:59:00"/>
    <d v="2024-03-09T16:13:00"/>
    <d v="2024-03-09T16:13:00"/>
    <d v="2024-03-09T16:18:00"/>
    <n v="0.82"/>
    <n v="8"/>
    <n v="12"/>
    <n v="0.27"/>
    <d v="1899-12-30T00:48:01"/>
    <x v="0"/>
    <x v="0"/>
    <n v="0.5237972757336784"/>
    <m/>
    <n v="18.000000006286427"/>
    <m/>
    <n v="37.000000005355105"/>
    <s v="السبت"/>
    <m/>
    <m/>
    <m/>
    <n v="-4.0000000025611371"/>
    <n v="18.000000006286427"/>
    <n v="13.999999993247911"/>
  </r>
  <r>
    <s v="P100135"/>
    <x v="5"/>
    <s v="Follow-up"/>
    <s v="Scheduled"/>
    <d v="2024-01-10T00:00:00"/>
    <d v="2024-01-10T10:00:00"/>
    <d v="2024-01-10T09:58:00"/>
    <s v="Morning"/>
    <d v="2024-01-10T09:59:00"/>
    <d v="2024-01-10T10:08:00"/>
    <d v="2024-01-10T10:56:00"/>
    <d v="2024-01-10T11:14:00"/>
    <d v="2024-01-10T13:29:00"/>
    <d v="2024-01-10T13:32:00"/>
    <n v="0.48"/>
    <n v="4"/>
    <n v="5"/>
    <n v="0.36"/>
    <m/>
    <x v="1"/>
    <x v="1"/>
    <n v="0.46236025343002374"/>
    <m/>
    <n v="58.000000000465661"/>
    <m/>
    <n v="213.99999999557622"/>
    <s v="الأربعاء"/>
    <m/>
    <m/>
    <m/>
    <n v="-1.9999999960418791"/>
    <n v="58.000000000465661"/>
    <n v="17.999999995809048"/>
  </r>
  <r>
    <s v="P100136"/>
    <x v="5"/>
    <s v="Specialist Referral"/>
    <s v="Walk-in"/>
    <d v="2024-02-06T00:00:00"/>
    <d v="2024-02-06T08:30:00"/>
    <d v="2024-02-06T08:12:00"/>
    <s v="Morning"/>
    <d v="2024-02-06T08:17:00"/>
    <d v="2024-02-06T08:26:00"/>
    <d v="2024-02-06T09:49:00"/>
    <d v="2024-02-06T10:03:00"/>
    <d v="2024-02-06T10:03:00"/>
    <d v="2024-02-06T10:11:00"/>
    <n v="0.48"/>
    <n v="4"/>
    <n v="12"/>
    <n v="0.42"/>
    <d v="1899-12-30T00:18:29"/>
    <x v="0"/>
    <x v="0"/>
    <n v="0.14336984952523024"/>
    <m/>
    <n v="97.000000001862645"/>
    <m/>
    <n v="119.00000000023283"/>
    <s v="الثلاثاء"/>
    <m/>
    <m/>
    <m/>
    <n v="-17.999999995809048"/>
    <n v="97.000000001862645"/>
    <n v="13.999999993247911"/>
  </r>
  <r>
    <s v="P100140"/>
    <x v="5"/>
    <s v="Specialist Referral"/>
    <s v="Emergency"/>
    <d v="2024-01-11T00:00:00"/>
    <d v="2024-01-11T15:00:00"/>
    <d v="2024-01-11T14:53:00"/>
    <s v="Afternoon"/>
    <d v="2024-01-11T14:54:00"/>
    <d v="2024-01-11T15:03:00"/>
    <d v="2024-01-11T16:03:00"/>
    <d v="2024-01-11T16:15:00"/>
    <d v="2024-01-11T17:10:00"/>
    <d v="2024-01-11T18:47:00"/>
    <n v="0.5"/>
    <n v="3"/>
    <n v="3"/>
    <n v="0.22"/>
    <d v="1899-12-30T00:00:49"/>
    <x v="0"/>
    <x v="0"/>
    <n v="0.11335939661239436"/>
    <m/>
    <n v="69.999999997671694"/>
    <m/>
    <n v="233.99999999790452"/>
    <s v="الخميس"/>
    <m/>
    <m/>
    <m/>
    <n v="-7.0000000018626451"/>
    <n v="69.999999997671694"/>
    <n v="12.000000007683411"/>
  </r>
  <r>
    <s v="P100165"/>
    <x v="5"/>
    <s v="Follow-up"/>
    <s v="Emergency"/>
    <d v="2024-01-26T00:00:00"/>
    <d v="2024-01-26T12:30:00"/>
    <d v="2024-01-26T12:18:00"/>
    <s v="Afternoon"/>
    <d v="2024-01-26T12:22:00"/>
    <d v="2024-01-26T12:24:00"/>
    <d v="2024-01-26T12:55:00"/>
    <d v="2024-01-26T13:03:00"/>
    <d v="2024-01-26T13:59:00"/>
    <d v="2024-01-26T15:12:00"/>
    <n v="0.41"/>
    <n v="2"/>
    <n v="10"/>
    <n v="0.16"/>
    <d v="1899-12-30T00:24:22"/>
    <x v="0"/>
    <x v="0"/>
    <n v="0.36701160708759772"/>
    <m/>
    <n v="37.000000005355105"/>
    <m/>
    <n v="174.00000000139698"/>
    <s v="الجمعة"/>
    <m/>
    <m/>
    <m/>
    <n v="-12.000000007683411"/>
    <n v="37.000000005355105"/>
    <n v="7.9999999946448952"/>
  </r>
  <r>
    <s v="P100172"/>
    <x v="5"/>
    <s v="New Patient"/>
    <s v="Scheduled"/>
    <d v="2024-02-15T00:00:00"/>
    <d v="2024-02-15T12:00:00"/>
    <d v="2024-02-15T12:13:00"/>
    <s v="Afternoon"/>
    <d v="2024-02-15T12:16:00"/>
    <d v="2024-02-15T12:25:00"/>
    <d v="2024-02-15T12:55:00"/>
    <d v="2024-02-15T13:28:00"/>
    <d v="2024-02-15T14:00:00"/>
    <d v="2024-02-15T15:24:00"/>
    <n v="0.56000000000000005"/>
    <n v="5"/>
    <n v="3"/>
    <n v="0.19"/>
    <m/>
    <x v="1"/>
    <x v="1"/>
    <n v="0.35723300320459439"/>
    <m/>
    <n v="42.000000000698492"/>
    <m/>
    <n v="191.00000000442378"/>
    <s v="الخميس"/>
    <m/>
    <m/>
    <m/>
    <n v="13.000000000465661"/>
    <n v="42.000000000698492"/>
    <n v="33.000000002793968"/>
  </r>
  <r>
    <s v="P100174"/>
    <x v="5"/>
    <s v="New Patient"/>
    <s v="Scheduled"/>
    <d v="2024-02-14T00:00:00"/>
    <d v="2024-02-14T09:30:00"/>
    <d v="2024-02-14T09:22:00"/>
    <s v="Morning"/>
    <d v="2024-02-14T09:25:00"/>
    <d v="2024-02-14T09:31:00"/>
    <d v="2024-02-14T10:28:00"/>
    <d v="2024-02-14T10:43:00"/>
    <d v="2024-02-14T11:10:00"/>
    <d v="2024-02-14T11:19:00"/>
    <n v="0.82"/>
    <n v="8"/>
    <n v="13"/>
    <n v="0.24"/>
    <m/>
    <x v="1"/>
    <x v="1"/>
    <n v="0.36072018750296997"/>
    <m/>
    <n v="66.000000005587935"/>
    <m/>
    <n v="117.00000000419095"/>
    <s v="الأربعاء"/>
    <m/>
    <m/>
    <m/>
    <n v="-8.0000000051222742"/>
    <n v="66.000000005587935"/>
    <n v="14.99999999650754"/>
  </r>
  <r>
    <s v="P100189"/>
    <x v="5"/>
    <s v="New Patient"/>
    <s v="Scheduled"/>
    <d v="2024-03-10T00:00:00"/>
    <d v="2024-03-10T12:15:00"/>
    <d v="2024-03-10T12:09:00"/>
    <s v="Afternoon"/>
    <d v="2024-03-10T12:13:00"/>
    <d v="2024-03-10T12:20:00"/>
    <d v="2024-03-10T13:11:00"/>
    <d v="2024-03-10T13:22:00"/>
    <d v="2024-03-10T13:59:00"/>
    <d v="2024-03-10T14:13:00"/>
    <n v="0.94"/>
    <n v="5"/>
    <n v="13"/>
    <n v="0.12"/>
    <m/>
    <x v="1"/>
    <x v="1"/>
    <n v="0.91052620542943485"/>
    <m/>
    <n v="62.000000003026798"/>
    <m/>
    <n v="124.0000000060536"/>
    <s v="الأحد"/>
    <m/>
    <m/>
    <m/>
    <n v="-5.9999999986030161"/>
    <n v="62.000000003026798"/>
    <n v="10.999999993946403"/>
  </r>
  <r>
    <s v="P100190"/>
    <x v="5"/>
    <s v="New Patient"/>
    <s v="Walk-in"/>
    <d v="2024-02-06T00:00:00"/>
    <d v="2024-02-06T16:30:00"/>
    <d v="2024-02-06T16:30:00"/>
    <s v="Afternoon"/>
    <d v="2024-02-06T16:31:00"/>
    <d v="2024-02-06T16:38:00"/>
    <d v="2024-02-06T18:18:00"/>
    <d v="2024-02-06T18:30:00"/>
    <d v="2024-02-06T19:01:00"/>
    <d v="2024-02-06T19:15:00"/>
    <n v="0.56000000000000005"/>
    <n v="7"/>
    <n v="15"/>
    <n v="0.38"/>
    <d v="1899-12-30T00:35:40"/>
    <x v="0"/>
    <x v="0"/>
    <n v="0.90082639491136862"/>
    <m/>
    <n v="107.99999999580905"/>
    <m/>
    <n v="165.00000000349246"/>
    <s v="الثلاثاء"/>
    <m/>
    <m/>
    <m/>
    <n v="0"/>
    <n v="107.99999999580905"/>
    <n v="12.000000007683411"/>
  </r>
  <r>
    <s v="P100193"/>
    <x v="5"/>
    <s v="Specialist Referral"/>
    <s v="Walk-in"/>
    <d v="2024-03-24T00:00:00"/>
    <d v="2024-03-24T14:45:00"/>
    <d v="2024-03-24T14:31:00"/>
    <s v="Afternoon"/>
    <d v="2024-03-24T14:35:00"/>
    <d v="2024-03-24T14:40:00"/>
    <d v="2024-03-24T15:16:00"/>
    <d v="2024-03-24T15:34:00"/>
    <d v="2024-03-24T17:30:00"/>
    <d v="2024-03-24T17:36:00"/>
    <n v="0.75"/>
    <n v="5"/>
    <n v="5"/>
    <n v="0.26"/>
    <d v="1899-12-30T00:34:00"/>
    <x v="0"/>
    <x v="0"/>
    <n v="0.23035708920378151"/>
    <m/>
    <n v="45"/>
    <m/>
    <n v="184.99999999534339"/>
    <s v="الأحد"/>
    <m/>
    <m/>
    <m/>
    <n v="-14.00000000372529"/>
    <n v="45"/>
    <n v="17.999999995809048"/>
  </r>
  <r>
    <s v="P100223"/>
    <x v="5"/>
    <s v="Urgent Care"/>
    <s v="Scheduled"/>
    <d v="2024-02-29T00:00:00"/>
    <d v="2024-02-29T10:45:00"/>
    <d v="2024-02-29T10:42:00"/>
    <s v="Morning"/>
    <d v="2024-02-29T10:43:00"/>
    <d v="2024-02-29T10:53:00"/>
    <d v="2024-02-29T11:21:00"/>
    <d v="2024-02-29T11:27:00"/>
    <d v="2024-02-29T12:01:00"/>
    <d v="2024-02-29T13:10:00"/>
    <n v="0.57999999999999996"/>
    <n v="2"/>
    <n v="13"/>
    <n v="0.44"/>
    <m/>
    <x v="1"/>
    <x v="1"/>
    <n v="2.3803507529176482E-2"/>
    <m/>
    <n v="39.000000001396984"/>
    <m/>
    <n v="148.00000000046566"/>
    <s v="الخميس"/>
    <m/>
    <m/>
    <m/>
    <n v="-2.9999999993015081"/>
    <n v="39.000000001396984"/>
    <n v="5.9999999986030161"/>
  </r>
  <r>
    <s v="P100260"/>
    <x v="5"/>
    <s v="New Patient"/>
    <s v="Emergency"/>
    <d v="2024-03-08T00:00:00"/>
    <d v="2024-03-08T09:00:00"/>
    <d v="2024-03-08T08:45:00"/>
    <s v="Morning"/>
    <d v="2024-03-08T08:46:00"/>
    <d v="2024-03-08T08:51:00"/>
    <d v="2024-03-08T10:10:00"/>
    <d v="2024-03-08T10:36:00"/>
    <d v="2024-03-08T13:09:00"/>
    <d v="2024-03-08T14:05:00"/>
    <n v="0.3"/>
    <n v="2"/>
    <n v="10"/>
    <n v="0.42"/>
    <d v="1899-12-30T00:49:05"/>
    <x v="0"/>
    <x v="0"/>
    <n v="0.74434441804166718"/>
    <m/>
    <n v="84.999999994179234"/>
    <m/>
    <n v="319.99999999534339"/>
    <s v="الجمعة"/>
    <m/>
    <m/>
    <m/>
    <n v="-14.99999999650754"/>
    <n v="84.999999994179234"/>
    <n v="26.000000000931323"/>
  </r>
  <r>
    <s v="P100261"/>
    <x v="5"/>
    <s v="Urgent Care"/>
    <s v="Scheduled"/>
    <d v="2024-03-12T00:00:00"/>
    <d v="2024-03-12T11:15:00"/>
    <d v="2024-03-12T10:54:00"/>
    <s v="Morning"/>
    <d v="2024-03-12T10:57:00"/>
    <d v="2024-03-12T11:02:00"/>
    <d v="2024-03-12T11:57:00"/>
    <d v="2024-03-12T12:19:00"/>
    <d v="2024-03-12T12:19:00"/>
    <d v="2024-03-12T12:29:00"/>
    <n v="0.59"/>
    <n v="7"/>
    <n v="15"/>
    <n v="0.39"/>
    <m/>
    <x v="1"/>
    <x v="1"/>
    <n v="0.26926033937582983"/>
    <m/>
    <n v="62.999999995809048"/>
    <m/>
    <n v="94.999999995343387"/>
    <s v="الثلاثاء"/>
    <m/>
    <m/>
    <m/>
    <n v="-20.999999995110556"/>
    <n v="62.999999995809048"/>
    <n v="21.999999998370185"/>
  </r>
  <r>
    <s v="P100262"/>
    <x v="5"/>
    <s v="New Patient"/>
    <s v="Scheduled"/>
    <d v="2024-01-21T00:00:00"/>
    <d v="2024-01-21T11:45:00"/>
    <d v="2024-01-21T11:17:00"/>
    <s v="Morning"/>
    <d v="2024-01-21T11:20:00"/>
    <d v="2024-01-21T11:21:00"/>
    <d v="2024-01-21T11:45:00"/>
    <d v="2024-01-21T12:11:00"/>
    <d v="2024-01-21T12:44:00"/>
    <d v="2024-01-21T12:52:00"/>
    <n v="0.72"/>
    <n v="2"/>
    <n v="6"/>
    <n v="0.3"/>
    <m/>
    <x v="1"/>
    <x v="1"/>
    <n v="0.58612273142439486"/>
    <m/>
    <n v="28.000000007450581"/>
    <m/>
    <n v="95.000000005820766"/>
    <s v="الأحد"/>
    <m/>
    <m/>
    <m/>
    <n v="-28.000000007450581"/>
    <n v="28.000000007450581"/>
    <n v="26.000000000931323"/>
  </r>
  <r>
    <s v="P100267"/>
    <x v="5"/>
    <s v="New Patient"/>
    <s v="Scheduled"/>
    <d v="2024-01-01T00:00:00"/>
    <d v="2024-01-01T13:30:00"/>
    <d v="2024-01-01T13:39:00"/>
    <s v="Afternoon"/>
    <d v="2024-01-01T13:40:00"/>
    <d v="2024-01-01T13:47:00"/>
    <d v="2024-01-01T14:26:00"/>
    <d v="2024-01-01T14:31:00"/>
    <d v="2024-01-01T16:14:00"/>
    <d v="2024-01-01T17:55:00"/>
    <n v="0.76"/>
    <n v="4"/>
    <n v="11"/>
    <n v="0.21"/>
    <m/>
    <x v="1"/>
    <x v="1"/>
    <n v="0.44848365103597287"/>
    <m/>
    <n v="47.000000006519258"/>
    <m/>
    <n v="256.00000000675209"/>
    <s v="الإثنين"/>
    <m/>
    <m/>
    <m/>
    <n v="8.9999999979045242"/>
    <n v="47.000000006519258"/>
    <n v="4.9999999953433871"/>
  </r>
  <r>
    <s v="P100277"/>
    <x v="5"/>
    <s v="Specialist Referral"/>
    <s v="Scheduled"/>
    <d v="2024-03-02T00:00:00"/>
    <d v="2024-03-02T08:45:00"/>
    <d v="2024-03-02T08:41:00"/>
    <s v="Morning"/>
    <d v="2024-03-02T08:45:00"/>
    <d v="2024-03-02T08:50:00"/>
    <d v="2024-03-02T09:13:00"/>
    <d v="2024-03-02T09:18:00"/>
    <d v="2024-03-02T09:52:00"/>
    <d v="2024-03-02T10:02:00"/>
    <n v="0.89"/>
    <n v="6"/>
    <n v="11"/>
    <n v="0.2"/>
    <m/>
    <x v="1"/>
    <x v="1"/>
    <n v="0.33499143094148665"/>
    <m/>
    <n v="31.999999999534339"/>
    <m/>
    <n v="81.000000002095476"/>
    <s v="السبت"/>
    <m/>
    <m/>
    <m/>
    <n v="-4.0000000025611371"/>
    <n v="31.999999999534339"/>
    <n v="4.9999999953433871"/>
  </r>
  <r>
    <s v="P100282"/>
    <x v="5"/>
    <s v="Urgent Care"/>
    <s v="Scheduled"/>
    <d v="2024-02-04T00:00:00"/>
    <d v="2024-02-04T08:45:00"/>
    <d v="2024-02-04T08:20:00"/>
    <s v="Morning"/>
    <d v="2024-02-04T08:23:00"/>
    <d v="2024-02-04T08:24:00"/>
    <d v="2024-02-04T09:10:00"/>
    <d v="2024-02-04T09:26:00"/>
    <d v="2024-02-04T09:26:00"/>
    <d v="2024-02-04T09:28:00"/>
    <n v="0.75"/>
    <n v="8"/>
    <n v="14"/>
    <n v="0.36"/>
    <m/>
    <x v="1"/>
    <x v="1"/>
    <n v="0.71323726194905079"/>
    <m/>
    <n v="50.000000005820766"/>
    <m/>
    <n v="68.000000001629815"/>
    <s v="الأحد"/>
    <m/>
    <m/>
    <m/>
    <n v="-25.000000008149073"/>
    <n v="50.000000005820766"/>
    <n v="15.999999999767169"/>
  </r>
  <r>
    <s v="P100284"/>
    <x v="5"/>
    <s v="Urgent Care"/>
    <s v="Scheduled"/>
    <d v="2024-02-19T00:00:00"/>
    <d v="2024-02-19T12:00:00"/>
    <d v="2024-02-19T11:43:00"/>
    <s v="Morning"/>
    <d v="2024-02-19T11:46:00"/>
    <d v="2024-02-19T11:52:00"/>
    <d v="2024-02-19T12:44:00"/>
    <d v="2024-02-19T12:56:00"/>
    <d v="2024-02-19T14:21:00"/>
    <d v="2024-02-19T14:34:00"/>
    <n v="0.74"/>
    <n v="6"/>
    <n v="5"/>
    <n v="0.47"/>
    <m/>
    <x v="1"/>
    <x v="1"/>
    <n v="0.20398431353663549"/>
    <m/>
    <n v="60.999999999767169"/>
    <m/>
    <n v="171.00000000209548"/>
    <s v="الإثنين"/>
    <m/>
    <m/>
    <m/>
    <n v="-17.000000003026798"/>
    <n v="60.999999999767169"/>
    <n v="12.000000007683411"/>
  </r>
  <r>
    <s v="P100293"/>
    <x v="5"/>
    <s v="Urgent Care"/>
    <s v="Scheduled"/>
    <d v="2024-01-18T00:00:00"/>
    <d v="2024-01-18T08:00:00"/>
    <d v="2024-01-18T07:45:00"/>
    <s v="Morning"/>
    <d v="2024-01-18T07:46:00"/>
    <d v="2024-01-18T07:54:00"/>
    <d v="2024-01-18T08:28:00"/>
    <d v="2024-01-18T08:58:00"/>
    <d v="2024-01-18T09:44:00"/>
    <d v="2024-01-18T09:59:00"/>
    <n v="0.69"/>
    <n v="6"/>
    <n v="6"/>
    <n v="0.31"/>
    <m/>
    <x v="1"/>
    <x v="1"/>
    <n v="0.15890006623309272"/>
    <m/>
    <n v="43.000000003958121"/>
    <m/>
    <n v="134.00000000721775"/>
    <s v="الخميس"/>
    <m/>
    <m/>
    <m/>
    <n v="-15.000000006984919"/>
    <n v="43.000000003958121"/>
    <n v="30.00000000349246"/>
  </r>
  <r>
    <s v="P100298"/>
    <x v="5"/>
    <s v="Urgent Care"/>
    <s v="Scheduled"/>
    <d v="2024-03-11T00:00:00"/>
    <d v="2024-03-11T09:30:00"/>
    <d v="2024-03-11T09:01:00"/>
    <s v="Morning"/>
    <d v="2024-03-11T09:03:00"/>
    <d v="2024-03-11T09:09:00"/>
    <d v="2024-03-11T11:55:00"/>
    <d v="2024-03-11T12:13:00"/>
    <d v="2024-03-11T12:43:00"/>
    <d v="2024-03-11T12:47:00"/>
    <n v="0.88"/>
    <n v="8"/>
    <n v="8"/>
    <n v="0.25"/>
    <m/>
    <x v="1"/>
    <x v="1"/>
    <n v="0.69228524280105597"/>
    <m/>
    <n v="174.00000000139698"/>
    <m/>
    <n v="225.99999999278225"/>
    <s v="الإثنين"/>
    <m/>
    <m/>
    <m/>
    <n v="-29.000000000232831"/>
    <n v="174.00000000139698"/>
    <n v="17.999999995809048"/>
  </r>
  <r>
    <s v="P100321"/>
    <x v="5"/>
    <s v="New Patient"/>
    <s v="Scheduled"/>
    <d v="2024-02-07T00:00:00"/>
    <d v="2024-02-07T16:15:00"/>
    <d v="2024-02-07T15:51:00"/>
    <s v="Afternoon"/>
    <d v="2024-02-07T15:55:00"/>
    <d v="2024-02-07T16:00:00"/>
    <d v="2024-02-07T17:22:00"/>
    <d v="2024-02-07T17:47:00"/>
    <d v="2024-02-07T18:21:00"/>
    <d v="2024-02-07T18:33:00"/>
    <n v="0.5"/>
    <n v="7"/>
    <n v="9"/>
    <n v="0.27"/>
    <m/>
    <x v="1"/>
    <x v="1"/>
    <n v="0.30765146071860272"/>
    <m/>
    <n v="91.000000003259629"/>
    <m/>
    <n v="162.00000000419095"/>
    <s v="الأربعاء"/>
    <m/>
    <m/>
    <m/>
    <n v="-24.000000004889444"/>
    <n v="91.000000003259629"/>
    <n v="24.999999997671694"/>
  </r>
  <r>
    <s v="P100323"/>
    <x v="5"/>
    <s v="Urgent Care"/>
    <s v="Scheduled"/>
    <d v="2024-03-28T00:00:00"/>
    <d v="2024-03-28T13:30:00"/>
    <d v="2024-03-28T13:10:00"/>
    <s v="Afternoon"/>
    <d v="2024-03-28T13:12:00"/>
    <d v="2024-03-28T13:21:00"/>
    <d v="2024-03-28T14:26:00"/>
    <d v="2024-03-28T14:37:00"/>
    <d v="2024-03-28T14:37:00"/>
    <d v="2024-03-28T14:49:00"/>
    <n v="0.34"/>
    <n v="5"/>
    <n v="14"/>
    <n v="0.24"/>
    <m/>
    <x v="1"/>
    <x v="1"/>
    <n v="0.73684623762513246"/>
    <m/>
    <n v="76.000000006752089"/>
    <m/>
    <n v="98.999999997904524"/>
    <s v="الخميس"/>
    <m/>
    <m/>
    <m/>
    <n v="-20.000000002328306"/>
    <n v="76.000000006752089"/>
    <n v="10.999999993946403"/>
  </r>
  <r>
    <s v="P100327"/>
    <x v="5"/>
    <s v="Specialist Referral"/>
    <s v="Scheduled"/>
    <d v="2024-01-19T00:00:00"/>
    <d v="2024-01-19T15:45:00"/>
    <d v="2024-01-19T15:24:00"/>
    <s v="Afternoon"/>
    <d v="2024-01-19T15:27:00"/>
    <d v="2024-01-19T15:34:00"/>
    <d v="2024-01-19T15:43:00"/>
    <d v="2024-01-19T15:57:00"/>
    <d v="2024-01-19T15:57:00"/>
    <d v="2024-01-19T16:11:00"/>
    <n v="0.33"/>
    <n v="3"/>
    <n v="3"/>
    <n v="0.49"/>
    <m/>
    <x v="1"/>
    <x v="1"/>
    <n v="0.81436042833355193"/>
    <m/>
    <n v="18.999999999068677"/>
    <m/>
    <n v="46.999999996041879"/>
    <s v="الجمعة"/>
    <m/>
    <m/>
    <m/>
    <n v="-20.999999995110556"/>
    <n v="18.999999999068677"/>
    <n v="13.999999993247911"/>
  </r>
  <r>
    <s v="P100331"/>
    <x v="5"/>
    <s v="Specialist Referral"/>
    <s v="Scheduled"/>
    <d v="2024-02-02T00:00:00"/>
    <d v="2024-02-02T14:45:00"/>
    <d v="2024-02-02T14:51:00"/>
    <s v="Afternoon"/>
    <d v="2024-02-02T14:54:00"/>
    <d v="2024-02-02T15:00:00"/>
    <d v="2024-02-02T16:42:00"/>
    <d v="2024-02-02T17:01:00"/>
    <d v="2024-02-02T17:54:00"/>
    <d v="2024-02-02T18:04:00"/>
    <n v="0.93"/>
    <n v="7"/>
    <n v="10"/>
    <n v="0.48"/>
    <m/>
    <x v="1"/>
    <x v="1"/>
    <n v="0.11584641148164754"/>
    <m/>
    <n v="110.99999999511056"/>
    <m/>
    <n v="193.00000000046566"/>
    <s v="الجمعة"/>
    <m/>
    <m/>
    <m/>
    <n v="5.9999999986030161"/>
    <n v="110.99999999511056"/>
    <n v="18.999999999068677"/>
  </r>
  <r>
    <s v="P100336"/>
    <x v="5"/>
    <s v="Specialist Referral"/>
    <s v="Scheduled"/>
    <d v="2024-03-09T00:00:00"/>
    <d v="2024-03-09T14:45:00"/>
    <d v="2024-03-09T14:18:00"/>
    <s v="Afternoon"/>
    <d v="2024-03-09T14:20:00"/>
    <d v="2024-03-09T14:26:00"/>
    <d v="2024-03-09T16:16:00"/>
    <d v="2024-03-09T16:28:00"/>
    <d v="2024-03-09T17:06:00"/>
    <d v="2024-03-09T17:38:00"/>
    <n v="0.76"/>
    <n v="2"/>
    <n v="8"/>
    <n v="0.12"/>
    <m/>
    <x v="1"/>
    <x v="1"/>
    <n v="0.89876456829152351"/>
    <m/>
    <n v="117.9999999969732"/>
    <m/>
    <n v="200.00000000232831"/>
    <s v="السبت"/>
    <m/>
    <m/>
    <m/>
    <n v="-27.000000004190952"/>
    <n v="117.9999999969732"/>
    <n v="12.000000007683411"/>
  </r>
  <r>
    <s v="P100338"/>
    <x v="5"/>
    <s v="New Patient"/>
    <s v="Scheduled"/>
    <d v="2024-03-15T00:00:00"/>
    <d v="2024-03-15T11:15:00"/>
    <d v="2024-03-15T11:11:00"/>
    <s v="Morning"/>
    <d v="2024-03-15T11:13:00"/>
    <d v="2024-03-15T11:18:00"/>
    <d v="2024-03-15T11:53:00"/>
    <d v="2024-03-15T12:09:00"/>
    <d v="2024-03-15T12:09:00"/>
    <d v="2024-03-15T13:47:00"/>
    <n v="0.92"/>
    <n v="7"/>
    <n v="6"/>
    <n v="0.34"/>
    <m/>
    <x v="1"/>
    <x v="1"/>
    <n v="1.596922695326819E-2"/>
    <m/>
    <n v="42.000000000698492"/>
    <m/>
    <n v="156.00000000558794"/>
    <s v="الجمعة"/>
    <m/>
    <m/>
    <m/>
    <n v="-4.0000000025611371"/>
    <n v="42.000000000698492"/>
    <n v="15.999999999767169"/>
  </r>
  <r>
    <s v="P100376"/>
    <x v="5"/>
    <s v="New Patient"/>
    <s v="Scheduled"/>
    <d v="2024-02-15T00:00:00"/>
    <d v="2024-02-15T14:30:00"/>
    <d v="2024-02-15T14:12:00"/>
    <s v="Afternoon"/>
    <d v="2024-02-15T14:16:00"/>
    <d v="2024-02-15T14:29:00"/>
    <d v="2024-02-15T15:33:00"/>
    <d v="2024-02-15T16:01:00"/>
    <d v="2024-02-15T16:25:00"/>
    <d v="2024-02-15T16:32:00"/>
    <n v="0.71"/>
    <n v="4"/>
    <n v="8"/>
    <n v="0.18"/>
    <m/>
    <x v="1"/>
    <x v="1"/>
    <n v="0.22486235426752188"/>
    <m/>
    <n v="81.000000002095476"/>
    <m/>
    <n v="139.99999999534339"/>
    <s v="الخميس"/>
    <m/>
    <m/>
    <m/>
    <n v="-17.999999995809048"/>
    <n v="81.000000002095476"/>
    <n v="27.999999996973202"/>
  </r>
  <r>
    <s v="P100381"/>
    <x v="5"/>
    <s v="Urgent Care"/>
    <s v="Scheduled"/>
    <d v="2024-03-07T00:00:00"/>
    <d v="2024-03-07T14:15:00"/>
    <d v="2024-03-07T13:53:00"/>
    <s v="Afternoon"/>
    <d v="2024-03-07T13:57:00"/>
    <d v="2024-03-07T14:01:00"/>
    <d v="2024-03-07T17:07:00"/>
    <d v="2024-03-07T17:14:00"/>
    <d v="2024-03-07T17:44:00"/>
    <d v="2024-03-07T17:58:00"/>
    <n v="0.32"/>
    <n v="8"/>
    <n v="7"/>
    <n v="0.24"/>
    <m/>
    <x v="1"/>
    <x v="1"/>
    <n v="0.36470105471786851"/>
    <m/>
    <n v="193.99999999324791"/>
    <m/>
    <n v="245.00000000232831"/>
    <s v="الخميس"/>
    <m/>
    <m/>
    <m/>
    <n v="-21.999999998370185"/>
    <n v="193.99999999324791"/>
    <n v="7.0000000018626451"/>
  </r>
  <r>
    <s v="P100424"/>
    <x v="5"/>
    <s v="New Patient"/>
    <s v="Scheduled"/>
    <d v="2024-02-12T00:00:00"/>
    <d v="2024-02-12T16:15:00"/>
    <d v="2024-02-12T15:47:00"/>
    <s v="Afternoon"/>
    <d v="2024-02-12T15:50:00"/>
    <d v="2024-02-12T15:56:00"/>
    <d v="2024-02-12T16:49:00"/>
    <d v="2024-02-12T17:01:00"/>
    <d v="2024-02-12T17:01:00"/>
    <d v="2024-02-12T17:12:00"/>
    <n v="0.34"/>
    <n v="3"/>
    <n v="10"/>
    <n v="0.15"/>
    <m/>
    <x v="1"/>
    <x v="1"/>
    <n v="0.25422847502099533"/>
    <m/>
    <n v="62.000000003026798"/>
    <m/>
    <n v="85.000000004656613"/>
    <s v="الإثنين"/>
    <m/>
    <m/>
    <m/>
    <n v="-28.000000007450581"/>
    <n v="62.000000003026798"/>
    <n v="11.999999997206032"/>
  </r>
  <r>
    <s v="P100454"/>
    <x v="5"/>
    <s v="Urgent Care"/>
    <s v="Walk-in"/>
    <d v="2024-02-10T00:00:00"/>
    <d v="2024-02-10T15:45:00"/>
    <d v="2024-02-10T15:57:00"/>
    <s v="Afternoon"/>
    <d v="2024-02-10T16:02:00"/>
    <d v="2024-02-10T16:10:00"/>
    <d v="2024-02-10T17:27:00"/>
    <d v="2024-02-10T17:54:00"/>
    <d v="2024-02-10T19:31:00"/>
    <d v="2024-02-10T20:13:00"/>
    <n v="0.6"/>
    <n v="6"/>
    <n v="3"/>
    <n v="0.11"/>
    <d v="1899-12-30T00:06:22"/>
    <x v="0"/>
    <x v="0"/>
    <n v="7.1807090388342432E-2"/>
    <m/>
    <n v="90"/>
    <m/>
    <n v="256.00000000675209"/>
    <s v="السبت"/>
    <m/>
    <m/>
    <m/>
    <n v="11.999999997206032"/>
    <n v="90"/>
    <n v="27.000000004190952"/>
  </r>
  <r>
    <s v="P100476"/>
    <x v="5"/>
    <s v="Follow-up"/>
    <s v="Scheduled"/>
    <d v="2024-03-11T00:00:00"/>
    <d v="2024-03-11T15:15:00"/>
    <d v="2024-03-11T14:50:00"/>
    <s v="Afternoon"/>
    <d v="2024-03-11T14:52:00"/>
    <d v="2024-03-11T15:02:00"/>
    <d v="2024-03-11T15:58:00"/>
    <d v="2024-03-11T16:35:00"/>
    <d v="2024-03-11T17:14:00"/>
    <d v="2024-03-11T17:25:00"/>
    <n v="0.72"/>
    <n v="7"/>
    <n v="3"/>
    <n v="0.23"/>
    <m/>
    <x v="1"/>
    <x v="1"/>
    <n v="0.25594838659389541"/>
    <m/>
    <n v="68.000000001629815"/>
    <m/>
    <n v="155.00000000232831"/>
    <s v="الإثنين"/>
    <m/>
    <m/>
    <m/>
    <n v="-24.999999997671694"/>
    <n v="68.000000001629815"/>
    <n v="36.999999994877726"/>
  </r>
  <r>
    <s v="P100488"/>
    <x v="5"/>
    <s v="Follow-up"/>
    <s v="Emergency"/>
    <d v="2024-03-24T00:00:00"/>
    <d v="2024-03-24T14:15:00"/>
    <d v="2024-03-24T13:58:00"/>
    <s v="Afternoon"/>
    <d v="2024-03-24T14:01:00"/>
    <d v="2024-03-24T14:03:00"/>
    <d v="2024-03-24T14:38:00"/>
    <d v="2024-03-24T14:56:00"/>
    <d v="2024-03-24T15:54:00"/>
    <d v="2024-03-24T17:16:00"/>
    <n v="0.63"/>
    <n v="5"/>
    <n v="6"/>
    <n v="0.45"/>
    <d v="1899-12-30T00:06:21"/>
    <x v="0"/>
    <x v="0"/>
    <n v="0.44637643231469837"/>
    <m/>
    <n v="40.000000004656613"/>
    <m/>
    <n v="198.00000000628643"/>
    <s v="الأحد"/>
    <m/>
    <m/>
    <m/>
    <n v="-17.000000003026798"/>
    <n v="40.000000004656613"/>
    <n v="17.999999995809048"/>
  </r>
  <r>
    <s v="P100492"/>
    <x v="5"/>
    <s v="New Patient"/>
    <s v="Scheduled"/>
    <d v="2024-03-05T00:00:00"/>
    <d v="2024-03-05T11:15:00"/>
    <d v="2024-03-05T11:04:00"/>
    <s v="Morning"/>
    <d v="2024-03-05T11:05:00"/>
    <d v="2024-03-05T11:11:00"/>
    <d v="2024-03-05T11:26:00"/>
    <d v="2024-03-05T11:53:00"/>
    <d v="2024-03-05T11:53:00"/>
    <d v="2024-03-05T12:06:00"/>
    <n v="0.33"/>
    <n v="2"/>
    <n v="6"/>
    <n v="0.48"/>
    <m/>
    <x v="1"/>
    <x v="1"/>
    <n v="0.70297258453479872"/>
    <m/>
    <n v="22.000000008847564"/>
    <m/>
    <n v="62.000000003026798"/>
    <s v="الثلاثاء"/>
    <m/>
    <m/>
    <m/>
    <n v="-11.000000004423782"/>
    <n v="22.000000008847564"/>
    <n v="26.999999993713573"/>
  </r>
  <r>
    <s v="P100512"/>
    <x v="5"/>
    <s v="Urgent Care"/>
    <s v="Scheduled"/>
    <d v="2024-02-16T00:00:00"/>
    <d v="2024-02-16T13:30:00"/>
    <d v="2024-02-16T13:57:00"/>
    <s v="Afternoon"/>
    <d v="2024-02-16T14:00:00"/>
    <d v="2024-02-16T14:07:00"/>
    <d v="2024-02-16T14:33:00"/>
    <d v="2024-02-16T14:45:00"/>
    <d v="2024-02-16T14:45:00"/>
    <d v="2024-02-16T16:14:00"/>
    <n v="0.47"/>
    <n v="3"/>
    <n v="7"/>
    <n v="0.36"/>
    <m/>
    <x v="1"/>
    <x v="1"/>
    <n v="0.22996435389097836"/>
    <m/>
    <n v="35.999999991618097"/>
    <m/>
    <n v="136.99999999604188"/>
    <s v="الجمعة"/>
    <m/>
    <m/>
    <m/>
    <n v="27.000000004190952"/>
    <n v="35.999999991618097"/>
    <n v="12.000000007683411"/>
  </r>
  <r>
    <s v="P100541"/>
    <x v="5"/>
    <s v="New Patient"/>
    <s v="Walk-in"/>
    <d v="2024-02-15T00:00:00"/>
    <d v="2024-02-15T11:45:00"/>
    <d v="2024-02-15T11:35:00"/>
    <s v="Morning"/>
    <d v="2024-02-15T11:37:00"/>
    <d v="2024-02-15T11:44:00"/>
    <d v="2024-02-15T11:53:00"/>
    <d v="2024-02-15T12:28:00"/>
    <d v="2024-02-15T13:57:00"/>
    <d v="2024-02-15T15:40:00"/>
    <n v="0.77"/>
    <n v="5"/>
    <n v="10"/>
    <n v="0.23"/>
    <d v="1899-12-30T00:39:13"/>
    <x v="0"/>
    <x v="0"/>
    <n v="0.76408193936887769"/>
    <m/>
    <n v="17.999999995809048"/>
    <m/>
    <n v="245.00000000232831"/>
    <s v="الخميس"/>
    <m/>
    <m/>
    <m/>
    <n v="-10.000000001164153"/>
    <n v="17.999999995809048"/>
    <n v="34.999999998835847"/>
  </r>
  <r>
    <s v="P100545"/>
    <x v="5"/>
    <s v="Urgent Care"/>
    <s v="Scheduled"/>
    <d v="2024-03-19T00:00:00"/>
    <d v="2024-03-19T08:30:00"/>
    <d v="2024-03-19T08:21:00"/>
    <s v="Morning"/>
    <d v="2024-03-19T08:24:00"/>
    <d v="2024-03-19T08:30:00"/>
    <d v="2024-03-19T09:05:00"/>
    <d v="2024-03-19T09:10:00"/>
    <d v="2024-03-19T09:10:00"/>
    <d v="2024-03-19T10:41:00"/>
    <n v="0.6"/>
    <n v="2"/>
    <n v="11"/>
    <n v="0.28000000000000003"/>
    <m/>
    <x v="1"/>
    <x v="1"/>
    <n v="0.66989315053096465"/>
    <m/>
    <n v="43.999999996740371"/>
    <m/>
    <n v="140.00000000582077"/>
    <s v="الثلاثاء"/>
    <m/>
    <m/>
    <m/>
    <n v="-8.9999999979045242"/>
    <n v="43.999999996740371"/>
    <n v="5.0000000058207661"/>
  </r>
  <r>
    <s v="P100569"/>
    <x v="5"/>
    <s v="Urgent Care"/>
    <s v="Walk-in"/>
    <d v="2024-02-29T00:00:00"/>
    <d v="2024-02-29T11:45:00"/>
    <d v="2024-02-29T11:39:00"/>
    <s v="Morning"/>
    <d v="2024-02-29T11:44:00"/>
    <d v="2024-02-29T11:51:00"/>
    <d v="2024-02-29T12:46:00"/>
    <d v="2024-02-29T12:56:00"/>
    <d v="2024-02-29T13:17:00"/>
    <d v="2024-02-29T14:35:00"/>
    <n v="0.54"/>
    <n v="6"/>
    <n v="5"/>
    <n v="0.26"/>
    <d v="1899-12-30T00:45:22"/>
    <x v="0"/>
    <x v="0"/>
    <n v="0.4870189001298717"/>
    <m/>
    <n v="66.999999998370185"/>
    <m/>
    <n v="175.99999999743886"/>
    <s v="الخميس"/>
    <m/>
    <m/>
    <m/>
    <n v="-5.9999999986030161"/>
    <n v="66.999999998370185"/>
    <n v="10.000000001164153"/>
  </r>
  <r>
    <s v="P100570"/>
    <x v="5"/>
    <s v="New Patient"/>
    <s v="Walk-in"/>
    <d v="2024-03-05T00:00:00"/>
    <d v="2024-03-05T14:45:00"/>
    <d v="2024-03-05T14:38:00"/>
    <s v="Afternoon"/>
    <d v="2024-03-05T14:40:00"/>
    <d v="2024-03-05T14:43:00"/>
    <d v="2024-03-05T17:24:00"/>
    <d v="2024-03-05T17:52:00"/>
    <d v="2024-03-05T18:20:00"/>
    <d v="2024-03-05T20:07:00"/>
    <n v="0.73"/>
    <n v="6"/>
    <n v="14"/>
    <n v="0.49"/>
    <d v="1899-12-30T00:44:26"/>
    <x v="0"/>
    <x v="0"/>
    <n v="0.66356686647790308"/>
    <m/>
    <n v="165.99999999627471"/>
    <m/>
    <n v="328.99999999324791"/>
    <s v="الثلاثاء"/>
    <m/>
    <m/>
    <m/>
    <n v="-7.0000000018626451"/>
    <n v="165.99999999627471"/>
    <n v="27.999999996973202"/>
  </r>
  <r>
    <s v="P100577"/>
    <x v="5"/>
    <s v="Urgent Care"/>
    <s v="Scheduled"/>
    <d v="2024-01-20T00:00:00"/>
    <d v="2024-01-20T14:45:00"/>
    <d v="2024-01-20T14:35:00"/>
    <s v="Afternoon"/>
    <d v="2024-01-20T14:39:00"/>
    <d v="2024-01-20T14:44:00"/>
    <d v="2024-01-20T15:09:00"/>
    <d v="2024-01-20T15:19:00"/>
    <d v="2024-01-20T15:19:00"/>
    <d v="2024-01-20T15:57:00"/>
    <n v="0.86"/>
    <n v="2"/>
    <n v="12"/>
    <n v="0.34"/>
    <m/>
    <x v="1"/>
    <x v="1"/>
    <n v="0.63119490945162948"/>
    <m/>
    <n v="33.999999995576218"/>
    <m/>
    <n v="81.999999994877726"/>
    <s v="السبت"/>
    <m/>
    <m/>
    <m/>
    <n v="-10.000000001164153"/>
    <n v="33.999999995576218"/>
    <n v="10.000000001164153"/>
  </r>
  <r>
    <s v="P100578"/>
    <x v="5"/>
    <s v="Urgent Care"/>
    <s v="Emergency"/>
    <d v="2024-01-31T00:00:00"/>
    <d v="2024-01-31T10:00:00"/>
    <d v="2024-01-31T09:33:00"/>
    <s v="Morning"/>
    <d v="2024-01-31T09:35:00"/>
    <d v="2024-01-31T09:39:00"/>
    <d v="2024-01-31T10:07:00"/>
    <d v="2024-01-31T10:23:00"/>
    <d v="2024-01-31T12:04:00"/>
    <d v="2024-01-31T12:19:00"/>
    <n v="0.93"/>
    <n v="8"/>
    <n v="3"/>
    <n v="0.2"/>
    <d v="1899-12-30T00:38:58"/>
    <x v="0"/>
    <x v="0"/>
    <n v="0.94684835422343439"/>
    <m/>
    <n v="33.999999995576218"/>
    <m/>
    <n v="165.99999999627471"/>
    <s v="الأربعاء"/>
    <m/>
    <m/>
    <m/>
    <n v="-26.999999993713573"/>
    <n v="33.999999995576218"/>
    <n v="15.999999999767169"/>
  </r>
  <r>
    <s v="P100580"/>
    <x v="5"/>
    <s v="Follow-up"/>
    <s v="Scheduled"/>
    <d v="2024-03-26T00:00:00"/>
    <d v="2024-03-26T10:45:00"/>
    <d v="2024-03-26T11:05:00"/>
    <s v="Morning"/>
    <d v="2024-03-26T11:07:00"/>
    <d v="2024-03-26T11:14:00"/>
    <d v="2024-03-26T11:32:00"/>
    <d v="2024-03-26T12:06:00"/>
    <d v="2024-03-26T13:46:00"/>
    <d v="2024-03-26T13:56:00"/>
    <n v="0.7"/>
    <n v="3"/>
    <n v="12"/>
    <n v="0.47"/>
    <m/>
    <x v="1"/>
    <x v="1"/>
    <n v="0.24749426171372491"/>
    <m/>
    <n v="27.000000004190952"/>
    <m/>
    <n v="171.00000000209548"/>
    <s v="الثلاثاء"/>
    <m/>
    <m/>
    <m/>
    <n v="20.000000002328306"/>
    <n v="27.000000004190952"/>
    <n v="33.999999995576218"/>
  </r>
  <r>
    <s v="P100582"/>
    <x v="5"/>
    <s v="Urgent Care"/>
    <s v="Walk-in"/>
    <d v="2024-03-18T00:00:00"/>
    <d v="2024-03-18T13:30:00"/>
    <d v="2024-03-18T13:20:00"/>
    <s v="Afternoon"/>
    <d v="2024-03-18T13:24:00"/>
    <d v="2024-03-18T13:26:00"/>
    <d v="2024-03-18T13:51:00"/>
    <d v="2024-03-18T14:15:00"/>
    <d v="2024-03-18T14:40:00"/>
    <d v="2024-03-18T15:03:00"/>
    <n v="0.72"/>
    <n v="7"/>
    <n v="8"/>
    <n v="0.49"/>
    <d v="1899-12-30T00:27:44"/>
    <x v="0"/>
    <x v="0"/>
    <n v="0.16812962848593882"/>
    <m/>
    <n v="30.99999999627471"/>
    <m/>
    <n v="103.00000000046566"/>
    <s v="الإثنين"/>
    <m/>
    <m/>
    <m/>
    <n v="-10.000000001164153"/>
    <n v="30.99999999627471"/>
    <n v="24.000000004889444"/>
  </r>
  <r>
    <s v="P100590"/>
    <x v="5"/>
    <s v="New Patient"/>
    <s v="Scheduled"/>
    <d v="2024-01-31T00:00:00"/>
    <d v="2024-01-31T16:30:00"/>
    <d v="2024-01-31T16:08:00"/>
    <s v="Afternoon"/>
    <d v="2024-01-31T16:13:00"/>
    <d v="2024-01-31T16:20:00"/>
    <d v="2024-01-31T16:35:00"/>
    <d v="2024-01-31T17:16:00"/>
    <d v="2024-01-31T17:42:00"/>
    <d v="2024-01-31T17:57:00"/>
    <n v="0.68"/>
    <n v="2"/>
    <n v="5"/>
    <n v="0.38"/>
    <m/>
    <x v="1"/>
    <x v="1"/>
    <n v="0.23673874599818923"/>
    <m/>
    <n v="26.999999993713573"/>
    <m/>
    <n v="108.99999999906868"/>
    <s v="الأربعاء"/>
    <m/>
    <m/>
    <m/>
    <n v="-21.999999998370185"/>
    <n v="26.999999993713573"/>
    <n v="41.000000007916242"/>
  </r>
  <r>
    <s v="P100630"/>
    <x v="5"/>
    <s v="New Patient"/>
    <s v="Scheduled"/>
    <d v="2024-01-31T00:00:00"/>
    <d v="2024-01-31T09:30:00"/>
    <d v="2024-01-31T09:10:00"/>
    <s v="Morning"/>
    <d v="2024-01-31T09:14:00"/>
    <d v="2024-01-31T09:18:00"/>
    <d v="2024-01-31T10:17:00"/>
    <d v="2024-01-31T10:47:00"/>
    <d v="2024-01-31T13:32:00"/>
    <d v="2024-01-31T14:14:00"/>
    <n v="0.81"/>
    <n v="4"/>
    <n v="13"/>
    <n v="0.3"/>
    <m/>
    <x v="1"/>
    <x v="1"/>
    <n v="3.0615475722451158E-2"/>
    <m/>
    <n v="66.999999998370185"/>
    <m/>
    <n v="303.99999999557622"/>
    <s v="الأربعاء"/>
    <m/>
    <m/>
    <m/>
    <n v="-20.000000002328306"/>
    <n v="66.999999998370185"/>
    <n v="30.00000000349246"/>
  </r>
  <r>
    <s v="P100631"/>
    <x v="5"/>
    <s v="Specialist Referral"/>
    <s v="Walk-in"/>
    <d v="2024-02-08T00:00:00"/>
    <d v="2024-02-08T09:15:00"/>
    <d v="2024-02-08T08:51:00"/>
    <s v="Morning"/>
    <d v="2024-02-08T08:53:00"/>
    <d v="2024-02-08T08:58:00"/>
    <d v="2024-02-08T09:11:00"/>
    <d v="2024-02-08T09:36:00"/>
    <d v="2024-02-08T09:36:00"/>
    <d v="2024-02-08T09:48:00"/>
    <n v="0.73"/>
    <n v="3"/>
    <n v="14"/>
    <n v="0.35"/>
    <d v="1899-12-30T00:00:25"/>
    <x v="0"/>
    <x v="0"/>
    <n v="0.28069946899145826"/>
    <m/>
    <n v="20.000000002328306"/>
    <m/>
    <n v="56.999999997206032"/>
    <s v="الخميس"/>
    <m/>
    <m/>
    <m/>
    <n v="-23.999999994412065"/>
    <n v="20.000000002328306"/>
    <n v="24.999999997671694"/>
  </r>
  <r>
    <s v="P100647"/>
    <x v="5"/>
    <s v="Follow-up"/>
    <s v="Emergency"/>
    <d v="2024-01-14T00:00:00"/>
    <d v="2024-01-14T16:45:00"/>
    <d v="2024-01-14T16:36:00"/>
    <s v="Afternoon"/>
    <d v="2024-01-14T16:41:00"/>
    <d v="2024-01-14T16:49:00"/>
    <d v="2024-01-14T16:51:00"/>
    <d v="2024-01-14T17:06:00"/>
    <d v="2024-01-14T17:06:00"/>
    <d v="2024-01-14T19:14:00"/>
    <n v="0.92"/>
    <n v="3"/>
    <n v="12"/>
    <n v="0.39"/>
    <d v="1899-12-30T00:46:17"/>
    <x v="0"/>
    <x v="0"/>
    <n v="0.5746321380157734"/>
    <m/>
    <n v="14.99999999650754"/>
    <m/>
    <n v="158.00000000162981"/>
    <s v="الأحد"/>
    <m/>
    <m/>
    <m/>
    <n v="-8.9999999979045242"/>
    <n v="14.99999999650754"/>
    <n v="15.000000006984919"/>
  </r>
  <r>
    <s v="P100651"/>
    <x v="5"/>
    <s v="Urgent Care"/>
    <s v="Scheduled"/>
    <d v="2024-03-08T00:00:00"/>
    <d v="2024-03-08T08:00:00"/>
    <d v="2024-03-08T07:55:00"/>
    <s v="Morning"/>
    <d v="2024-03-08T07:59:00"/>
    <d v="2024-03-08T08:02:00"/>
    <d v="2024-03-08T10:36:00"/>
    <d v="2024-03-08T10:47:00"/>
    <d v="2024-03-08T10:47:00"/>
    <d v="2024-03-08T11:35:00"/>
    <n v="0.63"/>
    <n v="2"/>
    <n v="6"/>
    <n v="0.15"/>
    <m/>
    <x v="1"/>
    <x v="1"/>
    <n v="0.17468309406958893"/>
    <m/>
    <n v="161.00000000093132"/>
    <m/>
    <n v="220.00000000465661"/>
    <s v="الجمعة"/>
    <m/>
    <m/>
    <m/>
    <n v="-5.0000000058207661"/>
    <n v="161.00000000093132"/>
    <n v="11.000000004423782"/>
  </r>
  <r>
    <s v="P100669"/>
    <x v="5"/>
    <s v="New Patient"/>
    <s v="Scheduled"/>
    <d v="2024-02-28T00:00:00"/>
    <d v="2024-02-28T12:15:00"/>
    <d v="2024-02-28T12:33:00"/>
    <s v="Afternoon"/>
    <d v="2024-02-28T12:38:00"/>
    <d v="2024-02-28T12:44:00"/>
    <d v="2024-02-28T13:36:00"/>
    <d v="2024-02-28T13:59:00"/>
    <d v="2024-02-28T14:36:00"/>
    <d v="2024-02-28T16:01:00"/>
    <n v="0.48"/>
    <n v="2"/>
    <n v="5"/>
    <n v="0.31"/>
    <m/>
    <x v="1"/>
    <x v="1"/>
    <n v="0.24199693140034595"/>
    <m/>
    <n v="62.999999995809048"/>
    <m/>
    <n v="207.9999999969732"/>
    <s v="الأربعاء"/>
    <m/>
    <m/>
    <m/>
    <n v="18.000000006286427"/>
    <n v="62.999999995809048"/>
    <n v="23.000000001629815"/>
  </r>
  <r>
    <s v="P100677"/>
    <x v="5"/>
    <s v="Urgent Care"/>
    <s v="Scheduled"/>
    <d v="2024-03-12T00:00:00"/>
    <d v="2024-03-12T08:15:00"/>
    <d v="2024-03-12T07:52:00"/>
    <s v="Morning"/>
    <d v="2024-03-12T07:53:00"/>
    <d v="2024-03-12T08:05:00"/>
    <d v="2024-03-12T09:26:00"/>
    <d v="2024-03-12T09:34:00"/>
    <d v="2024-03-12T09:34:00"/>
    <d v="2024-03-12T09:42:00"/>
    <n v="0.38"/>
    <n v="5"/>
    <n v="13"/>
    <n v="0.3"/>
    <m/>
    <x v="1"/>
    <x v="1"/>
    <n v="0.87565154613998086"/>
    <m/>
    <n v="94.000000002561137"/>
    <m/>
    <n v="110.00000000232831"/>
    <s v="الثلاثاء"/>
    <m/>
    <m/>
    <m/>
    <n v="-23.000000001629815"/>
    <n v="94.000000002561137"/>
    <n v="7.9999999946448952"/>
  </r>
  <r>
    <s v="P100678"/>
    <x v="5"/>
    <s v="New Patient"/>
    <s v="Scheduled"/>
    <d v="2024-03-17T00:00:00"/>
    <d v="2024-03-17T11:15:00"/>
    <d v="2024-03-17T11:20:00"/>
    <s v="Morning"/>
    <d v="2024-03-17T11:22:00"/>
    <d v="2024-03-17T11:29:00"/>
    <d v="2024-03-17T11:47:00"/>
    <d v="2024-03-17T11:57:00"/>
    <d v="2024-03-17T12:32:00"/>
    <d v="2024-03-17T12:45:00"/>
    <n v="0.48"/>
    <n v="7"/>
    <n v="13"/>
    <n v="0.38"/>
    <m/>
    <x v="1"/>
    <x v="1"/>
    <n v="0.83753910810815491"/>
    <m/>
    <n v="27.000000004190952"/>
    <m/>
    <n v="85.000000004656613"/>
    <s v="الأحد"/>
    <m/>
    <m/>
    <m/>
    <n v="4.9999999953433871"/>
    <n v="27.000000004190952"/>
    <n v="10.000000001164153"/>
  </r>
  <r>
    <s v="P100697"/>
    <x v="5"/>
    <s v="New Patient"/>
    <s v="Scheduled"/>
    <d v="2024-03-31T00:00:00"/>
    <d v="2024-03-31T14:45:00"/>
    <d v="2024-03-31T14:08:00"/>
    <s v="Afternoon"/>
    <d v="2024-03-31T14:11:00"/>
    <d v="2024-03-31T14:25:00"/>
    <d v="2024-03-31T15:00:00"/>
    <d v="2024-03-31T15:16:00"/>
    <d v="2024-03-31T16:09:00"/>
    <d v="2024-03-31T16:45:00"/>
    <n v="0.55000000000000004"/>
    <n v="4"/>
    <n v="3"/>
    <n v="0.2"/>
    <m/>
    <x v="1"/>
    <x v="1"/>
    <n v="0.48167710630030591"/>
    <m/>
    <n v="52.000000001862645"/>
    <m/>
    <n v="156.99999999837019"/>
    <s v="الأحد"/>
    <m/>
    <m/>
    <m/>
    <n v="-37.000000005355105"/>
    <n v="52.000000001862645"/>
    <n v="15.999999999767169"/>
  </r>
  <r>
    <s v="P100711"/>
    <x v="5"/>
    <s v="Follow-up"/>
    <s v="Emergency"/>
    <d v="2024-02-06T00:00:00"/>
    <d v="2024-02-06T11:30:00"/>
    <d v="2024-02-06T11:24:00"/>
    <s v="Morning"/>
    <d v="2024-02-06T11:27:00"/>
    <d v="2024-02-06T11:29:00"/>
    <d v="2024-02-06T14:17:00"/>
    <d v="2024-02-06T14:27:00"/>
    <d v="2024-02-06T14:27:00"/>
    <d v="2024-02-06T15:34:00"/>
    <n v="0.66"/>
    <n v="6"/>
    <n v="8"/>
    <n v="0.33"/>
    <d v="1899-12-30T00:28:43"/>
    <x v="0"/>
    <x v="0"/>
    <n v="0.69095037382137481"/>
    <m/>
    <n v="172.99999999813735"/>
    <m/>
    <n v="249.99999999767169"/>
    <s v="الثلاثاء"/>
    <m/>
    <m/>
    <m/>
    <n v="-5.9999999986030161"/>
    <n v="172.99999999813735"/>
    <n v="10.000000001164153"/>
  </r>
  <r>
    <s v="P100716"/>
    <x v="5"/>
    <s v="New Patient"/>
    <s v="Scheduled"/>
    <d v="2024-03-30T00:00:00"/>
    <d v="2024-03-30T13:30:00"/>
    <d v="2024-03-30T13:25:00"/>
    <s v="Afternoon"/>
    <d v="2024-03-30T13:27:00"/>
    <d v="2024-03-30T13:35:00"/>
    <d v="2024-03-30T14:13:00"/>
    <d v="2024-03-30T14:21:00"/>
    <d v="2024-03-30T14:52:00"/>
    <d v="2024-03-30T15:06:00"/>
    <n v="0.35"/>
    <n v="2"/>
    <n v="5"/>
    <n v="0.43"/>
    <m/>
    <x v="1"/>
    <x v="1"/>
    <n v="0.12542794129610768"/>
    <m/>
    <n v="47.999999999301508"/>
    <m/>
    <n v="100.9999999939464"/>
    <s v="السبت"/>
    <m/>
    <m/>
    <m/>
    <n v="-4.9999999953433871"/>
    <n v="47.999999999301508"/>
    <n v="7.9999999946448952"/>
  </r>
  <r>
    <s v="P100737"/>
    <x v="5"/>
    <s v="Specialist Referral"/>
    <s v="Scheduled"/>
    <d v="2024-03-20T00:00:00"/>
    <d v="2024-03-20T14:45:00"/>
    <d v="2024-03-20T14:31:00"/>
    <s v="Afternoon"/>
    <d v="2024-03-20T14:34:00"/>
    <d v="2024-03-20T14:40:00"/>
    <d v="2024-03-20T18:06:00"/>
    <d v="2024-03-20T18:19:00"/>
    <d v="2024-03-20T18:44:00"/>
    <d v="2024-03-20T18:56:00"/>
    <n v="0.32"/>
    <n v="6"/>
    <n v="5"/>
    <n v="0.28999999999999998"/>
    <m/>
    <x v="1"/>
    <x v="1"/>
    <n v="0.7981103334452313"/>
    <m/>
    <n v="214.99999999883585"/>
    <m/>
    <n v="265.00000000465661"/>
    <s v="الأربعاء"/>
    <m/>
    <m/>
    <m/>
    <n v="-14.00000000372529"/>
    <n v="214.99999999883585"/>
    <n v="13.000000000465661"/>
  </r>
  <r>
    <s v="P100755"/>
    <x v="5"/>
    <s v="Follow-up"/>
    <s v="Scheduled"/>
    <d v="2024-03-18T00:00:00"/>
    <d v="2024-03-18T10:30:00"/>
    <d v="2024-03-18T10:27:00"/>
    <s v="Morning"/>
    <d v="2024-03-18T10:30:00"/>
    <d v="2024-03-18T10:36:00"/>
    <d v="2024-03-18T11:25:00"/>
    <d v="2024-03-18T12:16:00"/>
    <d v="2024-03-18T13:38:00"/>
    <d v="2024-03-18T14:22:00"/>
    <n v="0.73"/>
    <n v="3"/>
    <n v="10"/>
    <n v="0.43"/>
    <m/>
    <x v="1"/>
    <x v="1"/>
    <n v="1.2993694216807627E-2"/>
    <m/>
    <n v="58.000000000465661"/>
    <m/>
    <n v="235.00000000116415"/>
    <s v="الإثنين"/>
    <m/>
    <m/>
    <m/>
    <n v="-2.9999999993015081"/>
    <n v="58.000000000465661"/>
    <n v="50.999999998603016"/>
  </r>
  <r>
    <s v="P100757"/>
    <x v="5"/>
    <s v="Follow-up"/>
    <s v="Scheduled"/>
    <d v="2024-01-08T00:00:00"/>
    <d v="2024-01-08T10:45:00"/>
    <d v="2024-01-08T10:46:00"/>
    <s v="Morning"/>
    <d v="2024-01-08T10:48:00"/>
    <d v="2024-01-08T10:57:00"/>
    <d v="2024-01-08T12:40:00"/>
    <d v="2024-01-08T12:54:00"/>
    <d v="2024-01-08T12:54:00"/>
    <d v="2024-01-08T14:02:00"/>
    <n v="0.6"/>
    <n v="4"/>
    <n v="13"/>
    <n v="0.1"/>
    <m/>
    <x v="1"/>
    <x v="1"/>
    <n v="0.5745533572508883"/>
    <m/>
    <n v="114.00000000488944"/>
    <m/>
    <n v="195.99999999976717"/>
    <s v="الإثنين"/>
    <m/>
    <m/>
    <m/>
    <n v="1.000000003259629"/>
    <n v="114.00000000488944"/>
    <n v="13.999999993247911"/>
  </r>
  <r>
    <s v="P100763"/>
    <x v="5"/>
    <s v="Specialist Referral"/>
    <s v="Scheduled"/>
    <d v="2024-03-17T00:00:00"/>
    <d v="2024-03-17T08:15:00"/>
    <d v="2024-03-17T08:28:00"/>
    <s v="Morning"/>
    <d v="2024-03-17T08:30:00"/>
    <d v="2024-03-17T08:37:00"/>
    <d v="2024-03-17T11:01:00"/>
    <d v="2024-03-17T11:16:00"/>
    <d v="2024-03-17T11:36:00"/>
    <d v="2024-03-17T11:49:00"/>
    <n v="0.66"/>
    <n v="3"/>
    <n v="8"/>
    <n v="0.36"/>
    <m/>
    <x v="1"/>
    <x v="1"/>
    <n v="0.82925189440161817"/>
    <m/>
    <n v="152.99999999580905"/>
    <m/>
    <n v="200.99999999511056"/>
    <s v="الأحد"/>
    <m/>
    <m/>
    <m/>
    <n v="13.000000000465661"/>
    <n v="152.99999999580905"/>
    <n v="15.000000006984919"/>
  </r>
  <r>
    <s v="P100767"/>
    <x v="5"/>
    <s v="Follow-up"/>
    <s v="Walk-in"/>
    <d v="2024-03-08T00:00:00"/>
    <d v="2024-03-08T09:45:00"/>
    <d v="2024-03-08T09:29:00"/>
    <s v="Morning"/>
    <d v="2024-03-08T09:34:00"/>
    <d v="2024-03-08T09:40:00"/>
    <d v="2024-03-08T11:16:00"/>
    <d v="2024-03-08T11:51:00"/>
    <d v="2024-03-08T12:28:00"/>
    <d v="2024-03-08T14:33:00"/>
    <n v="0.85"/>
    <n v="3"/>
    <n v="10"/>
    <n v="0.17"/>
    <d v="1899-12-30T00:39:10"/>
    <x v="0"/>
    <x v="0"/>
    <n v="0.91652688274209826"/>
    <m/>
    <n v="107.0000000030268"/>
    <m/>
    <n v="303.99999999557622"/>
    <s v="الجمعة"/>
    <m/>
    <m/>
    <m/>
    <n v="-15.999999999767169"/>
    <n v="107.0000000030268"/>
    <n v="34.999999998835847"/>
  </r>
  <r>
    <s v="P100770"/>
    <x v="5"/>
    <s v="Follow-up"/>
    <s v="Scheduled"/>
    <d v="2024-03-12T00:00:00"/>
    <d v="2024-03-12T16:15:00"/>
    <d v="2024-03-12T15:56:00"/>
    <s v="Afternoon"/>
    <d v="2024-03-12T16:00:00"/>
    <d v="2024-03-12T16:11:00"/>
    <d v="2024-03-12T17:07:00"/>
    <d v="2024-03-12T17:24:00"/>
    <d v="2024-03-12T17:24:00"/>
    <d v="2024-03-12T17:44:00"/>
    <n v="0.45"/>
    <n v="4"/>
    <n v="9"/>
    <n v="0.34"/>
    <m/>
    <x v="1"/>
    <x v="1"/>
    <n v="0.89841344861072525"/>
    <m/>
    <n v="70.999999990453944"/>
    <m/>
    <n v="107.99999999580905"/>
    <s v="الثلاثاء"/>
    <m/>
    <m/>
    <m/>
    <n v="-18.999999999068677"/>
    <n v="70.999999990453944"/>
    <n v="17.000000003026798"/>
  </r>
  <r>
    <s v="P100774"/>
    <x v="5"/>
    <s v="New Patient"/>
    <s v="Scheduled"/>
    <d v="2024-01-20T00:00:00"/>
    <d v="2024-01-20T08:45:00"/>
    <d v="2024-01-20T08:21:00"/>
    <s v="Morning"/>
    <d v="2024-01-20T08:22:00"/>
    <d v="2024-01-20T08:31:00"/>
    <d v="2024-01-20T09:01:00"/>
    <d v="2024-01-20T09:26:00"/>
    <d v="2024-01-20T10:48:00"/>
    <d v="2024-01-20T10:57:00"/>
    <n v="0.81"/>
    <n v="7"/>
    <n v="15"/>
    <n v="0.2"/>
    <m/>
    <x v="1"/>
    <x v="1"/>
    <n v="0.89192875115796599"/>
    <m/>
    <n v="40.000000004656613"/>
    <m/>
    <n v="156.00000000558794"/>
    <s v="السبت"/>
    <m/>
    <m/>
    <m/>
    <n v="-24.000000004889444"/>
    <n v="40.000000004656613"/>
    <n v="24.999999997671694"/>
  </r>
  <r>
    <s v="P100778"/>
    <x v="5"/>
    <s v="Specialist Referral"/>
    <s v="Scheduled"/>
    <d v="2024-01-11T00:00:00"/>
    <d v="2024-01-11T13:45:00"/>
    <d v="2024-01-11T13:28:00"/>
    <s v="Afternoon"/>
    <d v="2024-01-11T13:31:00"/>
    <d v="2024-01-11T13:38:00"/>
    <d v="2024-01-11T15:05:00"/>
    <d v="2024-01-11T15:28:00"/>
    <d v="2024-01-11T15:28:00"/>
    <d v="2024-01-11T16:50:00"/>
    <n v="0.38"/>
    <n v="5"/>
    <n v="7"/>
    <n v="0.44"/>
    <m/>
    <x v="1"/>
    <x v="1"/>
    <n v="7.3304987550884326E-2"/>
    <m/>
    <n v="96.999999991385266"/>
    <m/>
    <n v="201.99999999837019"/>
    <s v="الخميس"/>
    <m/>
    <m/>
    <m/>
    <n v="-16.999999992549419"/>
    <n v="96.999999991385266"/>
    <n v="23.000000001629815"/>
  </r>
  <r>
    <s v="P100787"/>
    <x v="5"/>
    <s v="Follow-up"/>
    <s v="Scheduled"/>
    <d v="2024-02-13T00:00:00"/>
    <d v="2024-02-13T10:30:00"/>
    <d v="2024-02-13T10:23:00"/>
    <s v="Morning"/>
    <d v="2024-02-13T10:27:00"/>
    <d v="2024-02-13T10:31:00"/>
    <d v="2024-02-13T11:17:00"/>
    <d v="2024-02-13T11:29:00"/>
    <d v="2024-02-13T11:29:00"/>
    <d v="2024-02-13T13:14:00"/>
    <n v="0.51"/>
    <n v="8"/>
    <n v="8"/>
    <n v="0.12"/>
    <m/>
    <x v="1"/>
    <x v="1"/>
    <n v="0.41811167333218302"/>
    <m/>
    <n v="53.999999997904524"/>
    <m/>
    <n v="171.00000000209548"/>
    <s v="الثلاثاء"/>
    <m/>
    <m/>
    <m/>
    <n v="-7.0000000018626451"/>
    <n v="53.999999997904524"/>
    <n v="12.000000007683411"/>
  </r>
  <r>
    <s v="P100792"/>
    <x v="5"/>
    <s v="Urgent Care"/>
    <s v="Scheduled"/>
    <d v="2024-02-25T00:00:00"/>
    <d v="2024-02-25T15:45:00"/>
    <d v="2024-02-25T15:36:00"/>
    <s v="Afternoon"/>
    <d v="2024-02-25T15:40:00"/>
    <d v="2024-02-25T15:45:00"/>
    <d v="2024-02-25T17:10:00"/>
    <d v="2024-02-25T17:34:00"/>
    <d v="2024-02-25T20:07:00"/>
    <d v="2024-02-25T21:36:00"/>
    <n v="0.8"/>
    <n v="2"/>
    <n v="11"/>
    <n v="0.38"/>
    <m/>
    <x v="1"/>
    <x v="1"/>
    <n v="0.90677644380386535"/>
    <m/>
    <n v="94.000000002561137"/>
    <m/>
    <n v="360"/>
    <s v="الأحد"/>
    <m/>
    <m/>
    <m/>
    <n v="-8.9999999979045242"/>
    <n v="94.000000002561137"/>
    <n v="23.999999994412065"/>
  </r>
  <r>
    <s v="P100794"/>
    <x v="5"/>
    <s v="Specialist Referral"/>
    <s v="Scheduled"/>
    <d v="2024-02-01T00:00:00"/>
    <d v="2024-02-01T14:00:00"/>
    <d v="2024-02-01T14:12:00"/>
    <s v="Afternoon"/>
    <d v="2024-02-01T14:16:00"/>
    <d v="2024-02-01T14:23:00"/>
    <d v="2024-02-01T16:15:00"/>
    <d v="2024-02-01T16:29:00"/>
    <d v="2024-02-01T16:46:00"/>
    <d v="2024-02-01T18:23:00"/>
    <n v="0.41"/>
    <n v="3"/>
    <n v="8"/>
    <n v="0.49"/>
    <m/>
    <x v="1"/>
    <x v="1"/>
    <n v="0.99160996171182958"/>
    <m/>
    <n v="123.00000000279397"/>
    <m/>
    <n v="251.00000000093132"/>
    <s v="الخميس"/>
    <m/>
    <m/>
    <m/>
    <n v="11.999999997206032"/>
    <n v="123.00000000279397"/>
    <n v="13.999999993247911"/>
  </r>
  <r>
    <s v="P100806"/>
    <x v="5"/>
    <s v="New Patient"/>
    <s v="Emergency"/>
    <d v="2024-02-26T00:00:00"/>
    <d v="2024-02-26T09:00:00"/>
    <d v="2024-02-26T08:56:00"/>
    <s v="Morning"/>
    <d v="2024-02-26T08:58:00"/>
    <d v="2024-02-26T09:03:00"/>
    <d v="2024-02-26T09:08:00"/>
    <d v="2024-02-26T09:35:00"/>
    <d v="2024-02-26T10:08:00"/>
    <d v="2024-02-26T11:15:00"/>
    <n v="0.47"/>
    <n v="8"/>
    <n v="15"/>
    <n v="0.46"/>
    <d v="1899-12-30T00:04:17"/>
    <x v="0"/>
    <x v="0"/>
    <n v="0.61819572776936638"/>
    <m/>
    <n v="12.000000007683411"/>
    <m/>
    <n v="139.00000000256114"/>
    <s v="الإثنين"/>
    <m/>
    <m/>
    <m/>
    <n v="-4.0000000025611371"/>
    <n v="12.000000007683411"/>
    <n v="26.999999993713573"/>
  </r>
  <r>
    <s v="P100811"/>
    <x v="5"/>
    <s v="Follow-up"/>
    <s v="Scheduled"/>
    <d v="2024-02-26T00:00:00"/>
    <d v="2024-02-26T15:30:00"/>
    <d v="2024-02-26T15:25:00"/>
    <s v="Afternoon"/>
    <d v="2024-02-26T15:29:00"/>
    <d v="2024-02-26T15:37:00"/>
    <d v="2024-02-26T16:21:00"/>
    <d v="2024-02-26T16:50:00"/>
    <d v="2024-02-26T17:15:00"/>
    <d v="2024-02-26T17:22:00"/>
    <n v="0.46"/>
    <n v="6"/>
    <n v="13"/>
    <n v="0.18"/>
    <m/>
    <x v="1"/>
    <x v="1"/>
    <n v="0.32542585891407927"/>
    <m/>
    <n v="56.000000004423782"/>
    <m/>
    <n v="117.00000000419095"/>
    <s v="الإثنين"/>
    <m/>
    <m/>
    <m/>
    <n v="-5.0000000058207661"/>
    <n v="56.000000004423782"/>
    <n v="29.000000000232831"/>
  </r>
  <r>
    <s v="P100813"/>
    <x v="5"/>
    <s v="Specialist Referral"/>
    <s v="Scheduled"/>
    <d v="2024-03-19T00:00:00"/>
    <d v="2024-03-19T16:45:00"/>
    <d v="2024-03-19T16:52:00"/>
    <s v="Afternoon"/>
    <d v="2024-03-19T16:57:00"/>
    <d v="2024-03-19T17:05:00"/>
    <d v="2024-03-19T18:27:00"/>
    <d v="2024-03-19T18:49:00"/>
    <d v="2024-03-19T20:03:00"/>
    <d v="2024-03-19T20:10:00"/>
    <n v="0.39"/>
    <n v="7"/>
    <n v="7"/>
    <n v="0.3"/>
    <m/>
    <x v="1"/>
    <x v="1"/>
    <n v="0.49023440606709823"/>
    <m/>
    <n v="95.000000005820766"/>
    <m/>
    <n v="198.00000000628643"/>
    <s v="الثلاثاء"/>
    <m/>
    <m/>
    <m/>
    <n v="7.0000000018626451"/>
    <n v="95.000000005820766"/>
    <n v="21.999999998370185"/>
  </r>
  <r>
    <s v="P100824"/>
    <x v="5"/>
    <s v="Urgent Care"/>
    <s v="Walk-in"/>
    <d v="2024-03-01T00:00:00"/>
    <d v="2024-03-01T16:15:00"/>
    <d v="2024-03-01T15:53:00"/>
    <s v="Afternoon"/>
    <d v="2024-03-01T15:54:00"/>
    <d v="2024-03-01T15:58:00"/>
    <d v="2024-03-01T17:55:00"/>
    <d v="2024-03-01T18:10:00"/>
    <d v="2024-03-01T18:10:00"/>
    <d v="2024-03-01T18:20:00"/>
    <n v="0.53"/>
    <n v="8"/>
    <n v="8"/>
    <n v="0.42"/>
    <d v="1899-12-30T00:00:11"/>
    <x v="0"/>
    <x v="0"/>
    <n v="0.83482663117162581"/>
    <m/>
    <n v="121.99999999953434"/>
    <m/>
    <n v="146.99999999720603"/>
    <s v="الجمعة"/>
    <m/>
    <m/>
    <m/>
    <n v="-21.999999998370185"/>
    <n v="121.99999999953434"/>
    <n v="14.99999999650754"/>
  </r>
  <r>
    <s v="P100845"/>
    <x v="5"/>
    <s v="New Patient"/>
    <s v="Scheduled"/>
    <d v="2024-01-11T00:00:00"/>
    <d v="2024-01-11T10:15:00"/>
    <d v="2024-01-11T09:52:00"/>
    <s v="Morning"/>
    <d v="2024-01-11T09:54:00"/>
    <d v="2024-01-11T09:59:00"/>
    <d v="2024-01-11T10:38:00"/>
    <d v="2024-01-11T10:43:00"/>
    <d v="2024-01-11T11:53:00"/>
    <d v="2024-01-11T12:03:00"/>
    <n v="0.8"/>
    <n v="4"/>
    <n v="3"/>
    <n v="0.23"/>
    <m/>
    <x v="1"/>
    <x v="1"/>
    <n v="0.63756080528659254"/>
    <m/>
    <n v="46.000000003259629"/>
    <m/>
    <n v="130.99999999743886"/>
    <s v="الخميس"/>
    <m/>
    <m/>
    <m/>
    <n v="-23.000000001629815"/>
    <n v="46.000000003259629"/>
    <n v="4.9999999953433871"/>
  </r>
  <r>
    <s v="P100846"/>
    <x v="5"/>
    <s v="Urgent Care"/>
    <s v="Scheduled"/>
    <d v="2024-01-23T00:00:00"/>
    <d v="2024-01-23T15:15:00"/>
    <d v="2024-01-23T14:42:00"/>
    <s v="Afternoon"/>
    <d v="2024-01-23T14:45:00"/>
    <d v="2024-01-23T14:53:00"/>
    <d v="2024-01-23T16:08:00"/>
    <d v="2024-01-23T16:24:00"/>
    <d v="2024-01-23T16:51:00"/>
    <d v="2024-01-23T18:55:00"/>
    <n v="0.94"/>
    <n v="4"/>
    <n v="4"/>
    <n v="0.25"/>
    <m/>
    <x v="1"/>
    <x v="1"/>
    <n v="0.10634007087331254"/>
    <m/>
    <n v="85.999999997438863"/>
    <m/>
    <n v="252.9999999969732"/>
    <s v="الثلاثاء"/>
    <m/>
    <m/>
    <m/>
    <n v="-32.999999992316589"/>
    <n v="85.999999997438863"/>
    <n v="15.999999999767169"/>
  </r>
  <r>
    <s v="P100849"/>
    <x v="5"/>
    <s v="Specialist Referral"/>
    <s v="Walk-in"/>
    <d v="2024-02-02T00:00:00"/>
    <d v="2024-02-02T10:30:00"/>
    <d v="2024-02-02T10:52:00"/>
    <s v="Morning"/>
    <d v="2024-02-02T10:55:00"/>
    <d v="2024-02-02T11:01:00"/>
    <d v="2024-02-02T13:53:00"/>
    <d v="2024-02-02T14:13:00"/>
    <d v="2024-02-02T14:56:00"/>
    <d v="2024-02-02T14:58:00"/>
    <n v="0.95"/>
    <n v="7"/>
    <n v="10"/>
    <n v="0.36"/>
    <d v="1899-12-30T00:59:37"/>
    <x v="0"/>
    <x v="0"/>
    <n v="0.63796086536388696"/>
    <m/>
    <n v="181.00000000325963"/>
    <m/>
    <n v="246.00000000558794"/>
    <s v="الجمعة"/>
    <m/>
    <m/>
    <m/>
    <n v="21.999999998370185"/>
    <n v="181.00000000325963"/>
    <n v="20.000000002328306"/>
  </r>
  <r>
    <s v="P100853"/>
    <x v="5"/>
    <s v="Specialist Referral"/>
    <s v="Scheduled"/>
    <d v="2024-03-16T00:00:00"/>
    <d v="2024-03-16T11:00:00"/>
    <d v="2024-03-16T10:55:00"/>
    <s v="Morning"/>
    <d v="2024-03-16T10:58:00"/>
    <d v="2024-03-16T11:02:00"/>
    <d v="2024-03-16T11:46:00"/>
    <d v="2024-03-16T11:53:00"/>
    <d v="2024-03-16T11:53:00"/>
    <d v="2024-03-16T12:58:00"/>
    <n v="0.75"/>
    <n v="5"/>
    <n v="7"/>
    <n v="0.41"/>
    <m/>
    <x v="1"/>
    <x v="1"/>
    <n v="0.68899928290827295"/>
    <m/>
    <n v="50.999999998603016"/>
    <m/>
    <n v="123.00000000279397"/>
    <s v="السبت"/>
    <m/>
    <m/>
    <m/>
    <n v="-5.0000000058207661"/>
    <n v="50.999999998603016"/>
    <n v="7.0000000018626451"/>
  </r>
  <r>
    <s v="P100854"/>
    <x v="5"/>
    <s v="Specialist Referral"/>
    <s v="Scheduled"/>
    <d v="2024-01-06T00:00:00"/>
    <d v="2024-01-06T15:45:00"/>
    <d v="2024-01-06T15:06:00"/>
    <s v="Afternoon"/>
    <d v="2024-01-06T15:07:00"/>
    <d v="2024-01-06T15:15:00"/>
    <d v="2024-01-06T17:31:00"/>
    <d v="2024-01-06T17:46:00"/>
    <d v="2024-01-06T18:14:00"/>
    <d v="2024-01-06T18:21:00"/>
    <n v="0.54"/>
    <n v="5"/>
    <n v="3"/>
    <n v="0.28999999999999998"/>
    <m/>
    <x v="1"/>
    <x v="1"/>
    <n v="0.48322420839586944"/>
    <m/>
    <n v="145.00000000116415"/>
    <m/>
    <n v="194.99999999650754"/>
    <s v="السبت"/>
    <m/>
    <m/>
    <m/>
    <n v="-39.000000001396984"/>
    <n v="145.00000000116415"/>
    <n v="14.99999999650754"/>
  </r>
  <r>
    <s v="P100855"/>
    <x v="5"/>
    <s v="Specialist Referral"/>
    <s v="Scheduled"/>
    <d v="2024-01-05T00:00:00"/>
    <d v="2024-01-05T10:15:00"/>
    <d v="2024-01-05T10:21:00"/>
    <s v="Morning"/>
    <d v="2024-01-05T10:24:00"/>
    <d v="2024-01-05T10:32:00"/>
    <d v="2024-01-05T12:14:00"/>
    <d v="2024-01-05T12:32:00"/>
    <d v="2024-01-05T12:32:00"/>
    <d v="2024-01-05T13:27:00"/>
    <n v="0.38"/>
    <n v="7"/>
    <n v="9"/>
    <n v="0.28000000000000003"/>
    <m/>
    <x v="1"/>
    <x v="1"/>
    <n v="2.530966130904555E-2"/>
    <m/>
    <n v="113.00000000162981"/>
    <m/>
    <n v="185.99999999860302"/>
    <s v="الجمعة"/>
    <m/>
    <m/>
    <m/>
    <n v="5.9999999986030161"/>
    <n v="113.00000000162981"/>
    <n v="17.999999995809048"/>
  </r>
  <r>
    <s v="P100856"/>
    <x v="5"/>
    <s v="Specialist Referral"/>
    <s v="Scheduled"/>
    <d v="2024-02-08T00:00:00"/>
    <d v="2024-02-08T08:45:00"/>
    <d v="2024-02-08T08:30:00"/>
    <s v="Morning"/>
    <d v="2024-02-08T08:32:00"/>
    <d v="2024-02-08T08:36:00"/>
    <d v="2024-02-08T09:44:00"/>
    <d v="2024-02-08T10:11:00"/>
    <d v="2024-02-08T10:48:00"/>
    <d v="2024-02-08T11:34:00"/>
    <n v="0.38"/>
    <n v="3"/>
    <n v="4"/>
    <n v="0.47"/>
    <m/>
    <x v="1"/>
    <x v="1"/>
    <n v="0.46394394288738949"/>
    <m/>
    <n v="74.000000000232831"/>
    <m/>
    <n v="184.00000000256114"/>
    <s v="الخميس"/>
    <m/>
    <m/>
    <m/>
    <n v="-15.000000006984919"/>
    <n v="74.000000000232831"/>
    <n v="27.000000004190952"/>
  </r>
  <r>
    <s v="P100881"/>
    <x v="5"/>
    <s v="Urgent Care"/>
    <s v="Scheduled"/>
    <d v="2024-03-03T00:00:00"/>
    <d v="2024-03-03T11:00:00"/>
    <d v="2024-03-03T11:12:00"/>
    <s v="Morning"/>
    <d v="2024-03-03T11:14:00"/>
    <d v="2024-03-03T11:19:00"/>
    <d v="2024-03-03T12:46:00"/>
    <d v="2024-03-03T13:09:00"/>
    <d v="2024-03-03T14:48:00"/>
    <d v="2024-03-03T16:43:00"/>
    <n v="0.79"/>
    <n v="7"/>
    <n v="3"/>
    <n v="0.26"/>
    <m/>
    <x v="1"/>
    <x v="1"/>
    <n v="0.66783080732295674"/>
    <m/>
    <n v="94.000000002561137"/>
    <m/>
    <n v="330.99999999976717"/>
    <s v="الأحد"/>
    <m/>
    <m/>
    <m/>
    <n v="11.999999997206032"/>
    <n v="94.000000002561137"/>
    <n v="23.000000001629815"/>
  </r>
  <r>
    <s v="P100882"/>
    <x v="5"/>
    <s v="Specialist Referral"/>
    <s v="Scheduled"/>
    <d v="2024-02-26T00:00:00"/>
    <d v="2024-02-26T12:15:00"/>
    <d v="2024-02-26T11:41:00"/>
    <s v="Morning"/>
    <d v="2024-02-26T11:44:00"/>
    <d v="2024-02-26T11:54:00"/>
    <d v="2024-02-26T12:18:00"/>
    <d v="2024-02-26T12:31:00"/>
    <d v="2024-02-26T12:31:00"/>
    <d v="2024-02-26T12:40:00"/>
    <n v="0.45"/>
    <n v="8"/>
    <n v="12"/>
    <n v="0.17"/>
    <m/>
    <x v="1"/>
    <x v="1"/>
    <n v="0.50263041850426116"/>
    <m/>
    <n v="36.999999994877726"/>
    <m/>
    <n v="59.00000000372529"/>
    <s v="الإثنين"/>
    <m/>
    <m/>
    <m/>
    <n v="-33.999999995576218"/>
    <n v="36.999999994877726"/>
    <n v="13.000000000465661"/>
  </r>
  <r>
    <s v="P100900"/>
    <x v="5"/>
    <s v="New Patient"/>
    <s v="Walk-in"/>
    <d v="2024-02-14T00:00:00"/>
    <d v="2024-02-14T08:00:00"/>
    <d v="2024-02-14T07:44:00"/>
    <s v="Morning"/>
    <d v="2024-02-14T07:48:00"/>
    <d v="2024-02-14T07:53:00"/>
    <d v="2024-02-14T10:05:00"/>
    <d v="2024-02-14T10:34:00"/>
    <d v="2024-02-14T12:10:00"/>
    <d v="2024-02-14T12:25:00"/>
    <n v="0.4"/>
    <n v="3"/>
    <n v="13"/>
    <n v="0.39"/>
    <d v="1899-12-30T00:51:10"/>
    <x v="0"/>
    <x v="0"/>
    <n v="0.28492329687184659"/>
    <m/>
    <n v="140.99999999860302"/>
    <m/>
    <n v="280.9999999939464"/>
    <s v="الأربعاء"/>
    <m/>
    <m/>
    <m/>
    <n v="-15.999999999767169"/>
    <n v="140.99999999860302"/>
    <n v="29.000000000232831"/>
  </r>
  <r>
    <s v="P100901"/>
    <x v="5"/>
    <s v="Follow-up"/>
    <s v="Scheduled"/>
    <d v="2024-02-23T00:00:00"/>
    <d v="2024-02-23T09:15:00"/>
    <d v="2024-02-23T08:52:00"/>
    <s v="Morning"/>
    <d v="2024-02-23T08:53:00"/>
    <d v="2024-02-23T08:59:00"/>
    <d v="2024-02-23T13:43:00"/>
    <d v="2024-02-23T14:08:00"/>
    <d v="2024-02-23T14:08:00"/>
    <d v="2024-02-23T14:57:00"/>
    <n v="0.42"/>
    <n v="5"/>
    <n v="10"/>
    <n v="0.15"/>
    <m/>
    <x v="1"/>
    <x v="1"/>
    <n v="0.38661326556693321"/>
    <m/>
    <n v="291.00000000558794"/>
    <m/>
    <n v="365.00000000582077"/>
    <s v="الجمعة"/>
    <m/>
    <m/>
    <m/>
    <n v="-23.000000001629815"/>
    <n v="291.00000000558794"/>
    <n v="24.999999997671694"/>
  </r>
  <r>
    <s v="P100916"/>
    <x v="5"/>
    <s v="Follow-up"/>
    <s v="Scheduled"/>
    <d v="2024-02-14T00:00:00"/>
    <d v="2024-02-14T12:00:00"/>
    <d v="2024-02-14T11:50:00"/>
    <s v="Morning"/>
    <d v="2024-02-14T11:54:00"/>
    <d v="2024-02-14T12:00:00"/>
    <d v="2024-02-14T12:14:00"/>
    <d v="2024-02-14T12:24:00"/>
    <d v="2024-02-14T15:16:00"/>
    <d v="2024-02-14T15:50:00"/>
    <n v="0.41"/>
    <n v="6"/>
    <n v="6"/>
    <n v="0.43"/>
    <m/>
    <x v="1"/>
    <x v="1"/>
    <n v="0.1286106711834859"/>
    <m/>
    <n v="24.000000004889444"/>
    <m/>
    <n v="239.99999999650754"/>
    <s v="الأربعاء"/>
    <m/>
    <m/>
    <m/>
    <n v="-10.000000001164153"/>
    <n v="24.000000004889444"/>
    <n v="10.000000001164153"/>
  </r>
  <r>
    <s v="P100941"/>
    <x v="5"/>
    <s v="Specialist Referral"/>
    <s v="Walk-in"/>
    <d v="2024-03-02T00:00:00"/>
    <d v="2024-03-02T13:00:00"/>
    <d v="2024-03-02T12:59:00"/>
    <s v="Afternoon"/>
    <d v="2024-03-02T13:02:00"/>
    <d v="2024-03-02T13:06:00"/>
    <d v="2024-03-02T15:06:00"/>
    <d v="2024-03-02T15:27:00"/>
    <d v="2024-03-02T16:11:00"/>
    <d v="2024-03-02T17:12:00"/>
    <n v="0.61"/>
    <n v="8"/>
    <n v="15"/>
    <n v="0.33"/>
    <d v="1899-12-30T00:06:35"/>
    <x v="0"/>
    <x v="0"/>
    <n v="0.55697509806584156"/>
    <m/>
    <n v="126.99999999487773"/>
    <m/>
    <n v="252.9999999969732"/>
    <s v="السبت"/>
    <m/>
    <m/>
    <m/>
    <n v="-0.99999999278225005"/>
    <n v="126.99999999487773"/>
    <n v="21.000000005587935"/>
  </r>
  <r>
    <s v="P100954"/>
    <x v="5"/>
    <s v="Urgent Care"/>
    <s v="Walk-in"/>
    <d v="2024-03-18T00:00:00"/>
    <d v="2024-03-18T10:30:00"/>
    <d v="2024-03-18T10:35:00"/>
    <s v="Morning"/>
    <d v="2024-03-18T10:38:00"/>
    <d v="2024-03-18T10:42:00"/>
    <d v="2024-03-18T11:06:00"/>
    <d v="2024-03-18T11:28:00"/>
    <d v="2024-03-18T11:28:00"/>
    <d v="2024-03-18T12:14:00"/>
    <n v="0.61"/>
    <n v="6"/>
    <n v="10"/>
    <n v="0.27"/>
    <d v="1899-12-30T00:39:46"/>
    <x v="0"/>
    <x v="0"/>
    <n v="0.83687235776601354"/>
    <m/>
    <n v="31.000000006752089"/>
    <m/>
    <n v="99.000000008381903"/>
    <s v="الإثنين"/>
    <m/>
    <m/>
    <m/>
    <n v="4.9999999953433871"/>
    <n v="31.000000006752089"/>
    <n v="21.999999998370185"/>
  </r>
  <r>
    <s v="P100957"/>
    <x v="5"/>
    <s v="Follow-up"/>
    <s v="Walk-in"/>
    <d v="2024-01-09T00:00:00"/>
    <d v="2024-01-09T08:15:00"/>
    <d v="2024-01-09T07:39:00"/>
    <s v="Morning"/>
    <d v="2024-01-09T07:40:00"/>
    <d v="2024-01-09T07:48:00"/>
    <d v="2024-01-09T10:08:00"/>
    <d v="2024-01-09T10:15:00"/>
    <d v="2024-01-09T10:15:00"/>
    <d v="2024-01-09T11:39:00"/>
    <n v="0.92"/>
    <n v="7"/>
    <n v="12"/>
    <n v="0.48"/>
    <d v="1899-12-30T00:42:41"/>
    <x v="0"/>
    <x v="0"/>
    <n v="0.73512232107543252"/>
    <m/>
    <n v="149.00000000372529"/>
    <m/>
    <n v="240.00000000698492"/>
    <s v="الثلاثاء"/>
    <m/>
    <m/>
    <m/>
    <n v="-36.000000002095476"/>
    <n v="149.00000000372529"/>
    <n v="7.0000000018626451"/>
  </r>
  <r>
    <s v="P100965"/>
    <x v="5"/>
    <s v="Urgent Care"/>
    <s v="Scheduled"/>
    <d v="2024-01-11T00:00:00"/>
    <d v="2024-01-11T10:30:00"/>
    <d v="2024-01-11T10:40:00"/>
    <s v="Morning"/>
    <d v="2024-01-11T10:45:00"/>
    <d v="2024-01-11T10:47:00"/>
    <d v="2024-01-11T11:31:00"/>
    <d v="2024-01-11T12:06:00"/>
    <d v="2024-01-11T12:39:00"/>
    <d v="2024-01-11T12:45:00"/>
    <n v="0.41"/>
    <n v="3"/>
    <n v="13"/>
    <n v="0.26"/>
    <m/>
    <x v="1"/>
    <x v="1"/>
    <n v="0.1904112638805322"/>
    <m/>
    <n v="50.999999998603016"/>
    <m/>
    <n v="124.99999999883585"/>
    <s v="الخميس"/>
    <m/>
    <m/>
    <m/>
    <n v="10.000000001164153"/>
    <n v="50.999999998603016"/>
    <n v="34.999999998835847"/>
  </r>
  <r>
    <s v="P100967"/>
    <x v="5"/>
    <s v="Urgent Care"/>
    <s v="Walk-in"/>
    <d v="2024-02-16T00:00:00"/>
    <d v="2024-02-16T11:00:00"/>
    <d v="2024-02-16T10:54:00"/>
    <s v="Morning"/>
    <d v="2024-02-16T10:57:00"/>
    <d v="2024-02-16T11:10:00"/>
    <d v="2024-02-16T11:51:00"/>
    <d v="2024-02-16T12:06:00"/>
    <d v="2024-02-16T12:51:00"/>
    <d v="2024-02-16T13:03:00"/>
    <n v="0.95"/>
    <n v="6"/>
    <n v="14"/>
    <n v="0.15"/>
    <d v="1899-12-30T00:58:33"/>
    <x v="0"/>
    <x v="0"/>
    <n v="0.51897018864875699"/>
    <m/>
    <n v="56.999999997206032"/>
    <m/>
    <n v="128.9999999909196"/>
    <s v="الجمعة"/>
    <m/>
    <m/>
    <m/>
    <n v="-5.9999999986030161"/>
    <n v="56.999999997206032"/>
    <n v="14.99999999650754"/>
  </r>
  <r>
    <s v="P100981"/>
    <x v="5"/>
    <s v="New Patient"/>
    <s v="Scheduled"/>
    <d v="2024-02-06T00:00:00"/>
    <d v="2024-02-06T08:30:00"/>
    <d v="2024-02-06T08:09:00"/>
    <s v="Morning"/>
    <d v="2024-02-06T08:12:00"/>
    <d v="2024-02-06T08:23:00"/>
    <d v="2024-02-06T08:44:00"/>
    <d v="2024-02-06T09:14:00"/>
    <d v="2024-02-06T09:38:00"/>
    <d v="2024-02-06T09:50:00"/>
    <n v="0.8"/>
    <n v="2"/>
    <n v="15"/>
    <n v="0.27"/>
    <m/>
    <x v="1"/>
    <x v="1"/>
    <n v="0.67727774759009085"/>
    <m/>
    <n v="34.999999998835847"/>
    <m/>
    <n v="100.9999999939464"/>
    <s v="الثلاثاء"/>
    <m/>
    <m/>
    <m/>
    <n v="-20.999999995110556"/>
    <n v="34.999999998835847"/>
    <n v="30.00000000349246"/>
  </r>
  <r>
    <s v="P100984"/>
    <x v="5"/>
    <s v="Follow-up"/>
    <s v="Scheduled"/>
    <d v="2024-03-09T00:00:00"/>
    <d v="2024-03-09T12:45:00"/>
    <d v="2024-03-09T12:34:00"/>
    <s v="Afternoon"/>
    <d v="2024-03-09T12:36:00"/>
    <d v="2024-03-09T12:39:00"/>
    <d v="2024-03-09T13:10:00"/>
    <d v="2024-03-09T13:43:00"/>
    <d v="2024-03-09T15:33:00"/>
    <d v="2024-03-09T15:45:00"/>
    <n v="0.61"/>
    <n v="6"/>
    <n v="4"/>
    <n v="0.42"/>
    <m/>
    <x v="1"/>
    <x v="1"/>
    <n v="0.79595953072188341"/>
    <m/>
    <n v="36.000000002095476"/>
    <m/>
    <n v="191.00000000442378"/>
    <s v="السبت"/>
    <m/>
    <m/>
    <m/>
    <n v="-11.000000004423782"/>
    <n v="36.000000002095476"/>
    <n v="33.000000002793968"/>
  </r>
  <r>
    <s v="P100986"/>
    <x v="5"/>
    <s v="New Patient"/>
    <s v="Scheduled"/>
    <d v="2024-01-30T00:00:00"/>
    <d v="2024-01-30T11:00:00"/>
    <d v="2024-01-30T10:41:00"/>
    <s v="Morning"/>
    <d v="2024-01-30T10:45:00"/>
    <d v="2024-01-30T10:49:00"/>
    <d v="2024-01-30T11:25:00"/>
    <d v="2024-01-30T11:52:00"/>
    <d v="2024-01-30T13:32:00"/>
    <d v="2024-01-30T13:44:00"/>
    <n v="0.32"/>
    <n v="4"/>
    <n v="15"/>
    <n v="0.25"/>
    <m/>
    <x v="1"/>
    <x v="1"/>
    <n v="0.93874494012005716"/>
    <m/>
    <n v="43.999999996740371"/>
    <m/>
    <n v="182.99999999930151"/>
    <s v="الثلاثاء"/>
    <m/>
    <m/>
    <m/>
    <n v="-18.999999999068677"/>
    <n v="43.999999996740371"/>
    <n v="26.999999993713573"/>
  </r>
  <r>
    <s v="P100006"/>
    <x v="6"/>
    <s v="Urgent Care"/>
    <s v="Scheduled"/>
    <d v="2024-02-25T00:00:00"/>
    <d v="2024-02-25T13:00:00"/>
    <d v="2024-02-25T13:11:00"/>
    <s v="Afternoon"/>
    <d v="2024-02-25T13:15:00"/>
    <d v="2024-02-25T13:24:00"/>
    <d v="2024-02-25T13:37:00"/>
    <d v="2024-02-25T14:05:00"/>
    <d v="2024-02-25T15:09:00"/>
    <d v="2024-02-25T15:14:00"/>
    <n v="0.74"/>
    <n v="8"/>
    <n v="11"/>
    <n v="0.36"/>
    <m/>
    <x v="1"/>
    <x v="1"/>
    <n v="0.12280490263477772"/>
    <m/>
    <n v="26.000000000931323"/>
    <m/>
    <n v="123.00000000279397"/>
    <s v="الأحد"/>
    <m/>
    <m/>
    <m/>
    <n v="11.000000004423782"/>
    <n v="26.000000000931323"/>
    <n v="27.999999996973202"/>
  </r>
  <r>
    <s v="P100028"/>
    <x v="6"/>
    <s v="Follow-up"/>
    <s v="Scheduled"/>
    <d v="2024-01-10T00:00:00"/>
    <d v="2024-01-10T09:45:00"/>
    <d v="2024-01-10T09:13:00"/>
    <s v="Morning"/>
    <d v="2024-01-10T09:15:00"/>
    <d v="2024-01-10T09:25:00"/>
    <d v="2024-01-10T10:28:00"/>
    <d v="2024-01-10T10:33:00"/>
    <d v="2024-01-10T10:33:00"/>
    <d v="2024-01-10T10:39:00"/>
    <n v="0.8"/>
    <n v="7"/>
    <n v="10"/>
    <n v="0.47"/>
    <m/>
    <x v="1"/>
    <x v="1"/>
    <n v="0.41223463469834865"/>
    <m/>
    <n v="75.00000000349246"/>
    <m/>
    <n v="85.999999997438863"/>
    <s v="الأربعاء"/>
    <m/>
    <m/>
    <m/>
    <n v="-31.999999999534339"/>
    <n v="75.00000000349246"/>
    <n v="4.9999999953433871"/>
  </r>
  <r>
    <s v="P100033"/>
    <x v="6"/>
    <s v="Follow-up"/>
    <s v="Scheduled"/>
    <d v="2024-03-30T00:00:00"/>
    <d v="2024-03-30T09:45:00"/>
    <d v="2024-03-30T09:37:00"/>
    <s v="Morning"/>
    <d v="2024-03-30T09:40:00"/>
    <d v="2024-03-30T09:43:00"/>
    <d v="2024-03-30T10:51:00"/>
    <d v="2024-03-30T11:13:00"/>
    <d v="2024-03-30T11:13:00"/>
    <d v="2024-03-30T11:20:00"/>
    <n v="0.31"/>
    <n v="8"/>
    <n v="12"/>
    <n v="0.17"/>
    <m/>
    <x v="1"/>
    <x v="1"/>
    <n v="0.86911311374921085"/>
    <m/>
    <n v="74.000000000232831"/>
    <m/>
    <n v="103.00000000046566"/>
    <s v="السبت"/>
    <m/>
    <m/>
    <m/>
    <n v="-8.0000000051222742"/>
    <n v="74.000000000232831"/>
    <n v="22.000000008847564"/>
  </r>
  <r>
    <s v="P100045"/>
    <x v="6"/>
    <s v="Specialist Referral"/>
    <s v="Walk-in"/>
    <d v="2024-02-27T00:00:00"/>
    <d v="2024-02-27T16:15:00"/>
    <d v="2024-02-27T15:52:00"/>
    <s v="Afternoon"/>
    <d v="2024-02-27T15:54:00"/>
    <d v="2024-02-27T16:04:00"/>
    <d v="2024-02-27T17:00:00"/>
    <d v="2024-02-27T17:26:00"/>
    <d v="2024-02-27T21:15:00"/>
    <d v="2024-02-27T22:54:00"/>
    <n v="0.39"/>
    <n v="7"/>
    <n v="13"/>
    <n v="0.26"/>
    <d v="1899-12-30T00:55:21"/>
    <x v="0"/>
    <x v="0"/>
    <n v="8.3347130902433619E-4"/>
    <m/>
    <n v="68.000000001629815"/>
    <m/>
    <n v="422.0000000030268"/>
    <s v="الثلاثاء"/>
    <m/>
    <m/>
    <m/>
    <n v="-23.000000001629815"/>
    <n v="68.000000001629815"/>
    <n v="26.000000000931323"/>
  </r>
  <r>
    <s v="P100046"/>
    <x v="6"/>
    <s v="Specialist Referral"/>
    <s v="Walk-in"/>
    <d v="2024-03-31T00:00:00"/>
    <d v="2024-03-31T10:45:00"/>
    <d v="2024-03-31T10:32:00"/>
    <s v="Morning"/>
    <d v="2024-03-31T10:36:00"/>
    <d v="2024-03-31T10:44:00"/>
    <d v="2024-03-31T11:58:00"/>
    <d v="2024-03-31T12:15:00"/>
    <d v="2024-03-31T12:15:00"/>
    <d v="2024-03-31T12:25:00"/>
    <n v="0.61"/>
    <n v="6"/>
    <n v="8"/>
    <n v="0.45"/>
    <d v="1899-12-30T00:36:32"/>
    <x v="0"/>
    <x v="0"/>
    <n v="0.57363681886590501"/>
    <m/>
    <n v="86.000000007916242"/>
    <m/>
    <n v="113.00000000162981"/>
    <s v="الأحد"/>
    <m/>
    <m/>
    <m/>
    <n v="-13.000000000465661"/>
    <n v="86.000000007916242"/>
    <n v="16.999999992549419"/>
  </r>
  <r>
    <s v="P100074"/>
    <x v="6"/>
    <s v="Follow-up"/>
    <s v="Scheduled"/>
    <d v="2024-01-17T00:00:00"/>
    <d v="2024-01-17T11:30:00"/>
    <d v="2024-01-17T11:45:00"/>
    <s v="Morning"/>
    <d v="2024-01-17T11:49:00"/>
    <d v="2024-01-17T11:55:00"/>
    <d v="2024-01-17T13:19:00"/>
    <d v="2024-01-17T13:44:00"/>
    <d v="2024-01-17T14:40:00"/>
    <d v="2024-01-17T14:54:00"/>
    <n v="0.48"/>
    <n v="4"/>
    <n v="12"/>
    <n v="0.34"/>
    <m/>
    <x v="1"/>
    <x v="1"/>
    <n v="0.60211495378843527"/>
    <m/>
    <n v="93.999999992083758"/>
    <m/>
    <n v="188.99999999790452"/>
    <s v="الأربعاء"/>
    <m/>
    <m/>
    <m/>
    <n v="15.000000006984919"/>
    <n v="93.999999992083758"/>
    <n v="25.000000008149073"/>
  </r>
  <r>
    <s v="P100078"/>
    <x v="6"/>
    <s v="Urgent Care"/>
    <s v="Scheduled"/>
    <d v="2024-03-10T00:00:00"/>
    <d v="2024-03-10T13:45:00"/>
    <d v="2024-03-10T14:03:00"/>
    <s v="Afternoon"/>
    <d v="2024-03-10T14:07:00"/>
    <d v="2024-03-10T14:13:00"/>
    <d v="2024-03-10T15:48:00"/>
    <d v="2024-03-10T16:11:00"/>
    <d v="2024-03-10T16:34:00"/>
    <d v="2024-03-10T18:35:00"/>
    <n v="0.86"/>
    <n v="2"/>
    <n v="13"/>
    <n v="0.49"/>
    <m/>
    <x v="1"/>
    <x v="1"/>
    <n v="0.19720161200603548"/>
    <m/>
    <n v="104.99999999650754"/>
    <m/>
    <n v="271.99999999604188"/>
    <s v="الأحد"/>
    <m/>
    <m/>
    <m/>
    <n v="18.000000006286427"/>
    <n v="104.99999999650754"/>
    <n v="23.000000001629815"/>
  </r>
  <r>
    <s v="P100094"/>
    <x v="6"/>
    <s v="Urgent Care"/>
    <s v="Scheduled"/>
    <d v="2024-03-07T00:00:00"/>
    <d v="2024-03-07T09:45:00"/>
    <d v="2024-03-07T09:09:00"/>
    <s v="Morning"/>
    <d v="2024-03-07T09:11:00"/>
    <d v="2024-03-07T09:16:00"/>
    <d v="2024-03-07T10:13:00"/>
    <d v="2024-03-07T10:44:00"/>
    <d v="2024-03-07T11:10:00"/>
    <d v="2024-03-07T11:19:00"/>
    <n v="0.5"/>
    <n v="7"/>
    <n v="9"/>
    <n v="0.45"/>
    <m/>
    <x v="1"/>
    <x v="1"/>
    <n v="0.26549090651589902"/>
    <m/>
    <n v="63.999999999068677"/>
    <m/>
    <n v="130.00000000465661"/>
    <s v="الخميس"/>
    <m/>
    <m/>
    <m/>
    <n v="-36.000000002095476"/>
    <n v="63.999999999068677"/>
    <n v="31.000000006752089"/>
  </r>
  <r>
    <s v="P100102"/>
    <x v="6"/>
    <s v="Specialist Referral"/>
    <s v="Scheduled"/>
    <d v="2024-02-06T00:00:00"/>
    <d v="2024-02-06T08:00:00"/>
    <d v="2024-02-06T08:11:00"/>
    <s v="Morning"/>
    <d v="2024-02-06T08:15:00"/>
    <d v="2024-02-06T08:17:00"/>
    <d v="2024-02-06T08:27:00"/>
    <d v="2024-02-06T08:48:00"/>
    <d v="2024-02-06T08:48:00"/>
    <d v="2024-02-06T08:55:00"/>
    <n v="0.72"/>
    <n v="8"/>
    <n v="15"/>
    <n v="0.24"/>
    <m/>
    <x v="1"/>
    <x v="1"/>
    <n v="0.14192198564271441"/>
    <m/>
    <n v="15.999999999767169"/>
    <m/>
    <n v="44.00000000721775"/>
    <s v="الثلاثاء"/>
    <m/>
    <m/>
    <m/>
    <n v="10.999999993946403"/>
    <n v="15.999999999767169"/>
    <n v="21.000000005587935"/>
  </r>
  <r>
    <s v="P100108"/>
    <x v="6"/>
    <s v="New Patient"/>
    <s v="Walk-in"/>
    <d v="2024-01-04T00:00:00"/>
    <d v="2024-01-04T16:15:00"/>
    <d v="2024-01-04T16:01:00"/>
    <s v="Afternoon"/>
    <d v="2024-01-04T16:04:00"/>
    <d v="2024-01-04T16:08:00"/>
    <d v="2024-01-04T17:41:00"/>
    <d v="2024-01-04T18:18:00"/>
    <d v="2024-01-04T18:53:00"/>
    <d v="2024-01-04T21:08:00"/>
    <n v="0.35"/>
    <n v="8"/>
    <n v="7"/>
    <n v="0.33"/>
    <d v="1899-12-30T00:05:50"/>
    <x v="0"/>
    <x v="0"/>
    <n v="0.38383290107068702"/>
    <m/>
    <n v="100.00000000116415"/>
    <m/>
    <n v="307.0000000053551"/>
    <s v="الخميس"/>
    <m/>
    <m/>
    <m/>
    <n v="-14.00000000372529"/>
    <n v="100.00000000116415"/>
    <n v="36.999999994877726"/>
  </r>
  <r>
    <s v="P100116"/>
    <x v="6"/>
    <s v="Follow-up"/>
    <s v="Walk-in"/>
    <d v="2024-01-15T00:00:00"/>
    <d v="2024-01-15T15:15:00"/>
    <d v="2024-01-15T14:56:00"/>
    <s v="Afternoon"/>
    <d v="2024-01-15T14:59:00"/>
    <d v="2024-01-15T15:10:00"/>
    <d v="2024-01-15T16:48:00"/>
    <d v="2024-01-15T16:53:00"/>
    <d v="2024-01-15T16:53:00"/>
    <d v="2024-01-15T18:50:00"/>
    <n v="0.9"/>
    <n v="2"/>
    <n v="14"/>
    <n v="0.41"/>
    <d v="1899-12-30T00:03:27"/>
    <x v="0"/>
    <x v="0"/>
    <n v="0.52604673372569177"/>
    <m/>
    <n v="111.99999999837019"/>
    <m/>
    <n v="233.99999999790452"/>
    <s v="الإثنين"/>
    <m/>
    <m/>
    <m/>
    <n v="-18.999999999068677"/>
    <n v="111.99999999837019"/>
    <n v="5.0000000058207661"/>
  </r>
  <r>
    <s v="P100122"/>
    <x v="6"/>
    <s v="Follow-up"/>
    <s v="Scheduled"/>
    <d v="2024-01-14T00:00:00"/>
    <d v="2024-01-14T10:00:00"/>
    <d v="2024-01-14T09:48:00"/>
    <s v="Morning"/>
    <d v="2024-01-14T09:52:00"/>
    <d v="2024-01-14T09:55:00"/>
    <d v="2024-01-14T11:33:00"/>
    <d v="2024-01-14T12:05:00"/>
    <d v="2024-01-14T12:36:00"/>
    <d v="2024-01-14T12:51:00"/>
    <n v="0.75"/>
    <n v="6"/>
    <n v="9"/>
    <n v="0.17"/>
    <m/>
    <x v="1"/>
    <x v="1"/>
    <n v="0.67652195438815632"/>
    <m/>
    <n v="104.99999999650754"/>
    <m/>
    <n v="182.99999999930151"/>
    <s v="الأحد"/>
    <m/>
    <m/>
    <m/>
    <n v="-11.999999997206032"/>
    <n v="104.99999999650754"/>
    <n v="31.999999999534339"/>
  </r>
  <r>
    <s v="P100138"/>
    <x v="6"/>
    <s v="New Patient"/>
    <s v="Emergency"/>
    <d v="2024-03-11T00:00:00"/>
    <d v="2024-03-11T15:15:00"/>
    <d v="2024-03-11T15:13:00"/>
    <s v="Afternoon"/>
    <d v="2024-03-11T15:17:00"/>
    <d v="2024-03-11T15:23:00"/>
    <d v="2024-03-11T15:44:00"/>
    <d v="2024-03-11T16:04:00"/>
    <d v="2024-03-11T16:37:00"/>
    <d v="2024-03-11T17:20:00"/>
    <n v="0.85"/>
    <n v="2"/>
    <n v="11"/>
    <n v="0.31"/>
    <d v="1899-12-30T00:19:12"/>
    <x v="0"/>
    <x v="0"/>
    <n v="0.39205481222367067"/>
    <m/>
    <n v="30.99999999627471"/>
    <m/>
    <n v="126.99999999487773"/>
    <s v="الإثنين"/>
    <m/>
    <m/>
    <m/>
    <n v="-1.9999999960418791"/>
    <n v="30.99999999627471"/>
    <n v="20.000000002328306"/>
  </r>
  <r>
    <s v="P100139"/>
    <x v="6"/>
    <s v="Specialist Referral"/>
    <s v="Scheduled"/>
    <d v="2024-03-30T00:00:00"/>
    <d v="2024-03-30T14:30:00"/>
    <d v="2024-03-30T14:00:00"/>
    <s v="Afternoon"/>
    <d v="2024-03-30T14:02:00"/>
    <d v="2024-03-30T14:08:00"/>
    <d v="2024-03-30T14:36:00"/>
    <d v="2024-03-30T15:12:00"/>
    <d v="2024-03-30T15:44:00"/>
    <d v="2024-03-30T17:01:00"/>
    <n v="0.82"/>
    <n v="8"/>
    <n v="15"/>
    <n v="0.36"/>
    <m/>
    <x v="1"/>
    <x v="1"/>
    <n v="0.93959048342516027"/>
    <m/>
    <n v="35.999999991618097"/>
    <m/>
    <n v="180.99999999278225"/>
    <s v="السبت"/>
    <m/>
    <m/>
    <m/>
    <n v="-29.999999993015081"/>
    <n v="35.999999991618097"/>
    <n v="36.000000002095476"/>
  </r>
  <r>
    <s v="P100160"/>
    <x v="6"/>
    <s v="Specialist Referral"/>
    <s v="Scheduled"/>
    <d v="2024-01-17T00:00:00"/>
    <d v="2024-01-17T13:00:00"/>
    <d v="2024-01-17T12:40:00"/>
    <s v="Afternoon"/>
    <d v="2024-01-17T12:44:00"/>
    <d v="2024-01-17T12:50:00"/>
    <d v="2024-01-17T13:04:00"/>
    <d v="2024-01-17T13:09:00"/>
    <d v="2024-01-17T13:49:00"/>
    <d v="2024-01-17T15:19:00"/>
    <n v="0.38"/>
    <n v="4"/>
    <n v="9"/>
    <n v="0.12"/>
    <m/>
    <x v="1"/>
    <x v="1"/>
    <n v="0.73479365822802223"/>
    <m/>
    <n v="23.999999994412065"/>
    <m/>
    <n v="158.99999999441206"/>
    <s v="الأربعاء"/>
    <m/>
    <m/>
    <m/>
    <n v="-19.999999991850927"/>
    <n v="23.999999994412065"/>
    <n v="5.0000000058207661"/>
  </r>
  <r>
    <s v="P100170"/>
    <x v="6"/>
    <s v="Follow-up"/>
    <s v="Scheduled"/>
    <d v="2024-02-10T00:00:00"/>
    <d v="2024-02-10T08:15:00"/>
    <d v="2024-02-10T08:34:00"/>
    <s v="Morning"/>
    <d v="2024-02-10T08:39:00"/>
    <d v="2024-02-10T08:44:00"/>
    <d v="2024-02-10T09:59:00"/>
    <d v="2024-02-10T10:13:00"/>
    <d v="2024-02-10T10:44:00"/>
    <d v="2024-02-10T11:24:00"/>
    <n v="0.62"/>
    <n v="8"/>
    <n v="8"/>
    <n v="0.43"/>
    <m/>
    <x v="1"/>
    <x v="1"/>
    <n v="0.71558007055479156"/>
    <m/>
    <n v="85.000000004656613"/>
    <m/>
    <n v="169.99999999883585"/>
    <s v="السبت"/>
    <m/>
    <m/>
    <m/>
    <n v="18.999999999068677"/>
    <n v="85.000000004656613"/>
    <n v="13.999999993247911"/>
  </r>
  <r>
    <s v="P100178"/>
    <x v="6"/>
    <s v="Specialist Referral"/>
    <s v="Scheduled"/>
    <d v="2024-03-04T00:00:00"/>
    <d v="2024-03-04T16:45:00"/>
    <d v="2024-03-04T16:19:00"/>
    <s v="Afternoon"/>
    <d v="2024-03-04T16:22:00"/>
    <d v="2024-03-04T16:26:00"/>
    <d v="2024-03-04T17:13:00"/>
    <d v="2024-03-04T17:20:00"/>
    <d v="2024-03-04T18:32:00"/>
    <d v="2024-03-04T19:54:00"/>
    <n v="0.88"/>
    <n v="5"/>
    <n v="15"/>
    <n v="0.1"/>
    <m/>
    <x v="1"/>
    <x v="1"/>
    <n v="0.57669174915879795"/>
    <m/>
    <n v="54.000000008381903"/>
    <m/>
    <n v="215.00000000931323"/>
    <s v="الإثنين"/>
    <m/>
    <m/>
    <m/>
    <n v="-26.000000000931323"/>
    <n v="54.000000008381903"/>
    <n v="6.9999999913852662"/>
  </r>
  <r>
    <s v="P100196"/>
    <x v="6"/>
    <s v="New Patient"/>
    <s v="Scheduled"/>
    <d v="2024-02-29T00:00:00"/>
    <d v="2024-02-29T16:00:00"/>
    <d v="2024-02-29T15:53:00"/>
    <s v="Afternoon"/>
    <d v="2024-02-29T15:55:00"/>
    <d v="2024-02-29T15:59:00"/>
    <d v="2024-02-29T16:52:00"/>
    <d v="2024-02-29T17:09:00"/>
    <d v="2024-02-29T17:09:00"/>
    <d v="2024-02-29T17:27:00"/>
    <n v="0.78"/>
    <n v="3"/>
    <n v="8"/>
    <n v="0.32"/>
    <m/>
    <x v="1"/>
    <x v="1"/>
    <n v="0.48319363038061247"/>
    <m/>
    <n v="58.999999993247911"/>
    <m/>
    <n v="93.999999992083758"/>
    <s v="الخميس"/>
    <m/>
    <m/>
    <m/>
    <n v="-6.9999999913852662"/>
    <n v="58.999999993247911"/>
    <n v="17.000000003026798"/>
  </r>
  <r>
    <s v="P100200"/>
    <x v="6"/>
    <s v="New Patient"/>
    <s v="Scheduled"/>
    <d v="2024-03-26T00:00:00"/>
    <d v="2024-03-26T12:15:00"/>
    <d v="2024-03-26T12:20:00"/>
    <s v="Afternoon"/>
    <d v="2024-03-26T12:22:00"/>
    <d v="2024-03-26T12:35:00"/>
    <d v="2024-03-26T14:07:00"/>
    <d v="2024-03-26T14:32:00"/>
    <d v="2024-03-26T14:32:00"/>
    <d v="2024-03-26T15:42:00"/>
    <n v="0.75"/>
    <n v="2"/>
    <n v="9"/>
    <n v="0.15"/>
    <m/>
    <x v="1"/>
    <x v="1"/>
    <n v="0.38030186935530175"/>
    <m/>
    <n v="106.99999999254942"/>
    <m/>
    <n v="201.99999999837019"/>
    <s v="الثلاثاء"/>
    <m/>
    <m/>
    <m/>
    <n v="5.0000000058207661"/>
    <n v="106.99999999254942"/>
    <n v="25.000000008149073"/>
  </r>
  <r>
    <s v="P100227"/>
    <x v="6"/>
    <s v="New Patient"/>
    <s v="Walk-in"/>
    <d v="2024-01-22T00:00:00"/>
    <d v="2024-01-22T15:00:00"/>
    <d v="2024-01-22T15:03:00"/>
    <s v="Afternoon"/>
    <d v="2024-01-22T15:07:00"/>
    <d v="2024-01-22T15:16:00"/>
    <d v="2024-01-22T16:46:00"/>
    <d v="2024-01-22T16:57:00"/>
    <d v="2024-01-22T16:57:00"/>
    <d v="2024-01-22T17:50:00"/>
    <n v="0.72"/>
    <n v="3"/>
    <n v="6"/>
    <n v="0.34"/>
    <d v="1899-12-30T00:11:10"/>
    <x v="0"/>
    <x v="0"/>
    <n v="0.6859023540150857"/>
    <m/>
    <n v="103.00000000046566"/>
    <m/>
    <n v="166.99999999953434"/>
    <s v="الإثنين"/>
    <m/>
    <m/>
    <m/>
    <n v="2.9999999993015081"/>
    <n v="103.00000000046566"/>
    <n v="11.000000004423782"/>
  </r>
  <r>
    <s v="P100229"/>
    <x v="6"/>
    <s v="Specialist Referral"/>
    <s v="Scheduled"/>
    <d v="2024-01-05T00:00:00"/>
    <d v="2024-01-05T13:45:00"/>
    <d v="2024-01-05T14:10:00"/>
    <s v="Afternoon"/>
    <d v="2024-01-05T14:14:00"/>
    <d v="2024-01-05T14:17:00"/>
    <d v="2024-01-05T15:39:00"/>
    <d v="2024-01-05T15:50:00"/>
    <d v="2024-01-05T15:50:00"/>
    <d v="2024-01-05T16:06:00"/>
    <n v="0.41"/>
    <n v="5"/>
    <n v="9"/>
    <n v="0.21"/>
    <m/>
    <x v="1"/>
    <x v="1"/>
    <n v="0.13285190812848269"/>
    <m/>
    <n v="88.999999996740371"/>
    <m/>
    <n v="115.99999999045394"/>
    <s v="الجمعة"/>
    <m/>
    <m/>
    <m/>
    <n v="25.000000008149073"/>
    <n v="88.999999996740371"/>
    <n v="10.999999993946403"/>
  </r>
  <r>
    <s v="P100231"/>
    <x v="6"/>
    <s v="Specialist Referral"/>
    <s v="Scheduled"/>
    <d v="2024-01-06T00:00:00"/>
    <d v="2024-01-06T08:00:00"/>
    <d v="2024-01-06T08:11:00"/>
    <s v="Morning"/>
    <d v="2024-01-06T08:12:00"/>
    <d v="2024-01-06T08:16:00"/>
    <d v="2024-01-06T11:02:00"/>
    <d v="2024-01-06T11:15:00"/>
    <d v="2024-01-06T11:15:00"/>
    <d v="2024-01-06T11:27:00"/>
    <n v="0.63"/>
    <n v="2"/>
    <n v="7"/>
    <n v="0.21"/>
    <m/>
    <x v="1"/>
    <x v="1"/>
    <n v="0.39120359337984156"/>
    <m/>
    <n v="171.00000000209548"/>
    <m/>
    <n v="195.99999999976717"/>
    <s v="السبت"/>
    <m/>
    <m/>
    <m/>
    <n v="10.999999993946403"/>
    <n v="171.00000000209548"/>
    <n v="13.000000000465661"/>
  </r>
  <r>
    <s v="P100237"/>
    <x v="6"/>
    <s v="Urgent Care"/>
    <s v="Emergency"/>
    <d v="2024-02-12T00:00:00"/>
    <d v="2024-02-12T11:30:00"/>
    <d v="2024-02-12T11:01:00"/>
    <s v="Morning"/>
    <d v="2024-02-12T11:02:00"/>
    <d v="2024-02-12T11:09:00"/>
    <d v="2024-02-12T11:45:00"/>
    <d v="2024-02-12T11:56:00"/>
    <d v="2024-02-12T12:26:00"/>
    <d v="2024-02-12T12:35:00"/>
    <n v="0.65"/>
    <n v="2"/>
    <n v="14"/>
    <n v="0.32"/>
    <d v="1899-12-30T00:08:01"/>
    <x v="0"/>
    <x v="0"/>
    <n v="0.3360307691858665"/>
    <m/>
    <n v="44.00000000721775"/>
    <m/>
    <n v="94.000000002561137"/>
    <s v="الإثنين"/>
    <m/>
    <m/>
    <m/>
    <n v="-29.000000000232831"/>
    <n v="44.00000000721775"/>
    <n v="10.999999993946403"/>
  </r>
  <r>
    <s v="P100243"/>
    <x v="6"/>
    <s v="New Patient"/>
    <s v="Scheduled"/>
    <d v="2024-03-06T00:00:00"/>
    <d v="2024-03-06T09:30:00"/>
    <d v="2024-03-06T09:18:00"/>
    <s v="Morning"/>
    <d v="2024-03-06T09:22:00"/>
    <d v="2024-03-06T09:28:00"/>
    <d v="2024-03-06T10:34:00"/>
    <d v="2024-03-06T10:52:00"/>
    <d v="2024-03-06T12:17:00"/>
    <d v="2024-03-06T12:21:00"/>
    <n v="0.38"/>
    <n v="2"/>
    <n v="13"/>
    <n v="0.35"/>
    <m/>
    <x v="1"/>
    <x v="1"/>
    <n v="0.6748201105154239"/>
    <m/>
    <n v="76.000000006752089"/>
    <m/>
    <n v="182.99999999930151"/>
    <s v="الأربعاء"/>
    <m/>
    <m/>
    <m/>
    <n v="-12.000000007683411"/>
    <n v="76.000000006752089"/>
    <n v="17.999999995809048"/>
  </r>
  <r>
    <s v="P100245"/>
    <x v="6"/>
    <s v="Urgent Care"/>
    <s v="Scheduled"/>
    <d v="2024-03-18T00:00:00"/>
    <d v="2024-03-18T13:00:00"/>
    <d v="2024-03-18T12:49:00"/>
    <s v="Afternoon"/>
    <d v="2024-03-18T12:54:00"/>
    <d v="2024-03-18T13:00:00"/>
    <d v="2024-03-18T13:41:00"/>
    <d v="2024-03-18T14:00:00"/>
    <d v="2024-03-18T14:00:00"/>
    <d v="2024-03-18T15:39:00"/>
    <n v="0.87"/>
    <n v="5"/>
    <n v="8"/>
    <n v="0.49"/>
    <m/>
    <x v="1"/>
    <x v="1"/>
    <n v="0.30615237190348288"/>
    <m/>
    <n v="52.000000001862645"/>
    <m/>
    <n v="169.99999999883585"/>
    <s v="الإثنين"/>
    <m/>
    <m/>
    <m/>
    <n v="-10.999999993946403"/>
    <n v="52.000000001862645"/>
    <n v="18.999999999068677"/>
  </r>
  <r>
    <s v="P100246"/>
    <x v="6"/>
    <s v="Follow-up"/>
    <s v="Walk-in"/>
    <d v="2024-02-06T00:00:00"/>
    <d v="2024-02-06T11:30:00"/>
    <d v="2024-02-06T10:47:00"/>
    <s v="Morning"/>
    <d v="2024-02-06T10:49:00"/>
    <d v="2024-02-06T10:58:00"/>
    <d v="2024-02-06T11:21:00"/>
    <d v="2024-02-06T11:41:00"/>
    <d v="2024-02-06T13:41:00"/>
    <d v="2024-02-06T14:00:00"/>
    <n v="0.38"/>
    <n v="4"/>
    <n v="4"/>
    <n v="0.43"/>
    <d v="1899-12-30T00:56:49"/>
    <x v="0"/>
    <x v="0"/>
    <n v="0.84617554753732538"/>
    <m/>
    <n v="33.999999995576218"/>
    <m/>
    <n v="193.00000000046566"/>
    <s v="الثلاثاء"/>
    <m/>
    <m/>
    <m/>
    <n v="-42.999999993480742"/>
    <n v="33.999999995576218"/>
    <n v="20.000000002328306"/>
  </r>
  <r>
    <s v="P100248"/>
    <x v="6"/>
    <s v="Follow-up"/>
    <s v="Emergency"/>
    <d v="2024-01-14T00:00:00"/>
    <d v="2024-01-14T13:30:00"/>
    <d v="2024-01-14T13:20:00"/>
    <s v="Afternoon"/>
    <d v="2024-01-14T13:23:00"/>
    <d v="2024-01-14T13:26:00"/>
    <d v="2024-01-14T13:43:00"/>
    <d v="2024-01-14T14:03:00"/>
    <d v="2024-01-14T15:16:00"/>
    <d v="2024-01-14T15:23:00"/>
    <n v="0.32"/>
    <n v="3"/>
    <n v="10"/>
    <n v="0.14000000000000001"/>
    <d v="1899-12-30T00:30:32"/>
    <x v="0"/>
    <x v="0"/>
    <n v="5.5965473007906441E-2"/>
    <m/>
    <n v="23.000000001629815"/>
    <m/>
    <n v="123.00000000279397"/>
    <s v="الأحد"/>
    <m/>
    <m/>
    <m/>
    <n v="-10.000000001164153"/>
    <n v="23.000000001629815"/>
    <n v="20.000000002328306"/>
  </r>
  <r>
    <s v="P100258"/>
    <x v="6"/>
    <s v="Follow-up"/>
    <s v="Scheduled"/>
    <d v="2024-03-27T00:00:00"/>
    <d v="2024-03-27T12:00:00"/>
    <d v="2024-03-27T11:43:00"/>
    <s v="Morning"/>
    <d v="2024-03-27T11:46:00"/>
    <d v="2024-03-27T11:53:00"/>
    <d v="2024-03-27T11:55:00"/>
    <d v="2024-03-27T12:22:00"/>
    <d v="2024-03-27T12:42:00"/>
    <d v="2024-03-27T12:51:00"/>
    <n v="0.83"/>
    <n v="8"/>
    <n v="15"/>
    <n v="0.43"/>
    <m/>
    <x v="1"/>
    <x v="1"/>
    <n v="0.44486442135565385"/>
    <m/>
    <n v="12.000000007683411"/>
    <m/>
    <n v="68.000000001629815"/>
    <s v="الأربعاء"/>
    <m/>
    <m/>
    <m/>
    <n v="-17.000000003026798"/>
    <n v="12.000000007683411"/>
    <n v="26.999999993713573"/>
  </r>
  <r>
    <s v="P100266"/>
    <x v="6"/>
    <s v="Urgent Care"/>
    <s v="Walk-in"/>
    <d v="2024-03-22T00:00:00"/>
    <d v="2024-03-22T14:00:00"/>
    <d v="2024-03-22T13:35:00"/>
    <s v="Afternoon"/>
    <d v="2024-03-22T13:39:00"/>
    <d v="2024-03-22T13:47:00"/>
    <d v="2024-03-22T16:29:00"/>
    <d v="2024-03-22T16:44:00"/>
    <d v="2024-03-22T17:32:00"/>
    <d v="2024-03-22T17:49:00"/>
    <n v="0.57999999999999996"/>
    <n v="5"/>
    <n v="13"/>
    <n v="0.21"/>
    <d v="1899-12-30T00:42:39"/>
    <x v="0"/>
    <x v="0"/>
    <n v="0.27233009259753072"/>
    <m/>
    <n v="174.00000000139698"/>
    <m/>
    <n v="254.00000000023283"/>
    <s v="الجمعة"/>
    <m/>
    <m/>
    <m/>
    <n v="-25.000000008149073"/>
    <n v="174.00000000139698"/>
    <n v="15.000000006984919"/>
  </r>
  <r>
    <s v="P100269"/>
    <x v="6"/>
    <s v="New Patient"/>
    <s v="Scheduled"/>
    <d v="2024-03-29T00:00:00"/>
    <d v="2024-03-29T13:30:00"/>
    <d v="2024-03-29T13:16:00"/>
    <s v="Afternoon"/>
    <d v="2024-03-29T13:20:00"/>
    <d v="2024-03-29T13:26:00"/>
    <d v="2024-03-29T14:21:00"/>
    <d v="2024-03-29T14:30:00"/>
    <d v="2024-03-29T15:08:00"/>
    <d v="2024-03-29T15:17:00"/>
    <n v="0.44"/>
    <n v="2"/>
    <n v="4"/>
    <n v="0.21"/>
    <m/>
    <x v="1"/>
    <x v="1"/>
    <n v="0.7334981538791544"/>
    <m/>
    <n v="65.000000002328306"/>
    <m/>
    <n v="121.00000000675209"/>
    <s v="الجمعة"/>
    <m/>
    <m/>
    <m/>
    <n v="-14.00000000372529"/>
    <n v="65.000000002328306"/>
    <n v="8.9999999979045242"/>
  </r>
  <r>
    <s v="P100276"/>
    <x v="6"/>
    <s v="New Patient"/>
    <s v="Walk-in"/>
    <d v="2024-02-24T00:00:00"/>
    <d v="2024-02-24T10:15:00"/>
    <d v="2024-02-24T10:14:00"/>
    <s v="Morning"/>
    <d v="2024-02-24T10:16:00"/>
    <d v="2024-02-24T10:28:00"/>
    <d v="2024-02-24T10:59:00"/>
    <d v="2024-02-24T11:22:00"/>
    <d v="2024-02-24T11:22:00"/>
    <d v="2024-02-24T11:36:00"/>
    <n v="0.8"/>
    <n v="5"/>
    <n v="15"/>
    <n v="0.37"/>
    <d v="1899-12-30T00:22:01"/>
    <x v="0"/>
    <x v="0"/>
    <n v="0.29858366308175255"/>
    <m/>
    <n v="45"/>
    <m/>
    <n v="81.999999994877726"/>
    <s v="السبت"/>
    <m/>
    <m/>
    <m/>
    <n v="-1.000000003259629"/>
    <n v="45"/>
    <n v="23.000000001629815"/>
  </r>
  <r>
    <s v="P100289"/>
    <x v="6"/>
    <s v="Follow-up"/>
    <s v="Scheduled"/>
    <d v="2024-03-26T00:00:00"/>
    <d v="2024-03-26T16:30:00"/>
    <d v="2024-03-26T16:32:00"/>
    <s v="Afternoon"/>
    <d v="2024-03-26T16:36:00"/>
    <d v="2024-03-26T16:43:00"/>
    <d v="2024-03-26T17:38:00"/>
    <d v="2024-03-26T17:43:00"/>
    <d v="2024-03-26T19:05:00"/>
    <d v="2024-03-26T20:57:00"/>
    <n v="0.41"/>
    <n v="4"/>
    <n v="8"/>
    <n v="0.4"/>
    <m/>
    <x v="1"/>
    <x v="1"/>
    <n v="0.71868989921596715"/>
    <m/>
    <n v="66.000000005587935"/>
    <m/>
    <n v="265.00000000465661"/>
    <s v="الثلاثاء"/>
    <m/>
    <m/>
    <m/>
    <n v="1.9999999960418791"/>
    <n v="66.000000005587935"/>
    <n v="4.9999999953433871"/>
  </r>
  <r>
    <s v="P100297"/>
    <x v="6"/>
    <s v="Specialist Referral"/>
    <s v="Walk-in"/>
    <d v="2024-02-10T00:00:00"/>
    <d v="2024-02-10T08:00:00"/>
    <d v="2024-02-10T07:40:00"/>
    <s v="Morning"/>
    <d v="2024-02-10T07:44:00"/>
    <d v="2024-02-10T07:56:00"/>
    <d v="2024-02-10T08:09:00"/>
    <d v="2024-02-10T08:26:00"/>
    <d v="2024-02-10T09:33:00"/>
    <d v="2024-02-10T09:40:00"/>
    <n v="0.91"/>
    <n v="5"/>
    <n v="11"/>
    <n v="0.21"/>
    <d v="1899-12-30T00:50:06"/>
    <x v="0"/>
    <x v="0"/>
    <n v="0.49608390506486844"/>
    <m/>
    <n v="29.000000000232831"/>
    <m/>
    <n v="120.00000000349246"/>
    <s v="السبت"/>
    <m/>
    <m/>
    <m/>
    <n v="-20.000000002328306"/>
    <n v="29.000000000232831"/>
    <n v="17.000000003026798"/>
  </r>
  <r>
    <s v="P100303"/>
    <x v="6"/>
    <s v="New Patient"/>
    <s v="Walk-in"/>
    <d v="2024-01-02T00:00:00"/>
    <d v="2024-01-02T16:45:00"/>
    <d v="2024-01-02T16:49:00"/>
    <s v="Afternoon"/>
    <d v="2024-01-02T16:53:00"/>
    <d v="2024-01-02T17:02:00"/>
    <d v="2024-01-02T18:24:00"/>
    <d v="2024-01-02T18:48:00"/>
    <d v="2024-01-02T19:12:00"/>
    <d v="2024-01-02T20:27:00"/>
    <n v="0.37"/>
    <n v="4"/>
    <n v="12"/>
    <n v="0.47"/>
    <d v="1899-12-30T00:58:05"/>
    <x v="0"/>
    <x v="0"/>
    <n v="2.7874043892350486E-2"/>
    <m/>
    <n v="95.000000005820766"/>
    <m/>
    <n v="217.99999999813735"/>
    <s v="الثلاثاء"/>
    <m/>
    <m/>
    <m/>
    <n v="4.0000000025611371"/>
    <n v="95.000000005820766"/>
    <n v="23.999999994412065"/>
  </r>
  <r>
    <s v="P100310"/>
    <x v="6"/>
    <s v="Urgent Care"/>
    <s v="Scheduled"/>
    <d v="2024-03-25T00:00:00"/>
    <d v="2024-03-25T08:00:00"/>
    <d v="2024-03-25T07:50:00"/>
    <s v="Morning"/>
    <d v="2024-03-25T07:53:00"/>
    <d v="2024-03-25T08:02:00"/>
    <d v="2024-03-25T08:47:00"/>
    <d v="2024-03-25T09:07:00"/>
    <d v="2024-03-25T09:07:00"/>
    <d v="2024-03-25T09:17:00"/>
    <n v="0.9"/>
    <n v="7"/>
    <n v="8"/>
    <n v="0.4"/>
    <m/>
    <x v="1"/>
    <x v="1"/>
    <n v="0.50658526520678515"/>
    <m/>
    <n v="56.999999997206032"/>
    <m/>
    <n v="87.000000000698492"/>
    <s v="الإثنين"/>
    <m/>
    <m/>
    <m/>
    <n v="-10.000000001164153"/>
    <n v="56.999999997206032"/>
    <n v="20.000000002328306"/>
  </r>
  <r>
    <s v="P100317"/>
    <x v="6"/>
    <s v="Urgent Care"/>
    <s v="Scheduled"/>
    <d v="2024-03-07T00:00:00"/>
    <d v="2024-03-07T15:30:00"/>
    <d v="2024-03-07T15:13:00"/>
    <s v="Afternoon"/>
    <d v="2024-03-07T15:17:00"/>
    <d v="2024-03-07T15:24:00"/>
    <d v="2024-03-07T15:30:00"/>
    <d v="2024-03-07T15:50:00"/>
    <d v="2024-03-07T16:09:00"/>
    <d v="2024-03-07T17:41:00"/>
    <n v="0.63"/>
    <n v="2"/>
    <n v="5"/>
    <n v="0.22"/>
    <m/>
    <x v="1"/>
    <x v="1"/>
    <n v="0.6561982533664692"/>
    <m/>
    <n v="17.000000003026798"/>
    <m/>
    <n v="148.00000000046566"/>
    <s v="الخميس"/>
    <m/>
    <m/>
    <m/>
    <n v="-17.000000003026798"/>
    <n v="17.000000003026798"/>
    <n v="19.999999991850927"/>
  </r>
  <r>
    <s v="P100335"/>
    <x v="6"/>
    <s v="Specialist Referral"/>
    <s v="Scheduled"/>
    <d v="2024-02-24T00:00:00"/>
    <d v="2024-02-24T13:15:00"/>
    <d v="2024-02-24T12:52:00"/>
    <s v="Afternoon"/>
    <d v="2024-02-24T12:57:00"/>
    <d v="2024-02-24T13:01:00"/>
    <d v="2024-02-24T13:56:00"/>
    <d v="2024-02-24T14:01:00"/>
    <d v="2024-02-24T15:48:00"/>
    <d v="2024-02-24T16:03:00"/>
    <n v="0.57999999999999996"/>
    <n v="5"/>
    <n v="9"/>
    <n v="0.41"/>
    <m/>
    <x v="1"/>
    <x v="1"/>
    <n v="0.1875589103687284"/>
    <m/>
    <n v="63.999999999068677"/>
    <m/>
    <n v="190.9999999939464"/>
    <s v="السبت"/>
    <m/>
    <m/>
    <m/>
    <n v="-23.000000001629815"/>
    <n v="63.999999999068677"/>
    <n v="4.9999999953433871"/>
  </r>
  <r>
    <s v="P100347"/>
    <x v="6"/>
    <s v="Urgent Care"/>
    <s v="Scheduled"/>
    <d v="2024-02-07T00:00:00"/>
    <d v="2024-02-07T14:30:00"/>
    <d v="2024-02-07T14:13:00"/>
    <s v="Afternoon"/>
    <d v="2024-02-07T14:15:00"/>
    <d v="2024-02-07T14:30:00"/>
    <d v="2024-02-07T14:55:00"/>
    <d v="2024-02-07T15:04:00"/>
    <d v="2024-02-07T15:04:00"/>
    <d v="2024-02-07T15:27:00"/>
    <n v="0.57999999999999996"/>
    <n v="8"/>
    <n v="6"/>
    <n v="0.3"/>
    <m/>
    <x v="1"/>
    <x v="1"/>
    <n v="0.97397155924041923"/>
    <m/>
    <n v="42.000000000698492"/>
    <m/>
    <n v="74.000000000232831"/>
    <s v="الأربعاء"/>
    <m/>
    <m/>
    <m/>
    <n v="-16.999999992549419"/>
    <n v="42.000000000698492"/>
    <n v="8.9999999979045242"/>
  </r>
  <r>
    <s v="P100360"/>
    <x v="6"/>
    <s v="New Patient"/>
    <s v="Scheduled"/>
    <d v="2024-03-19T00:00:00"/>
    <d v="2024-03-19T10:45:00"/>
    <d v="2024-03-19T10:44:00"/>
    <s v="Morning"/>
    <d v="2024-03-19T10:45:00"/>
    <d v="2024-03-19T10:53:00"/>
    <d v="2024-03-19T12:09:00"/>
    <d v="2024-03-19T12:18:00"/>
    <d v="2024-03-19T12:18:00"/>
    <d v="2024-03-19T13:12:00"/>
    <n v="0.84"/>
    <n v="7"/>
    <n v="8"/>
    <n v="0.31"/>
    <m/>
    <x v="1"/>
    <x v="1"/>
    <n v="3.0460379213729571E-2"/>
    <m/>
    <n v="84.999999994179234"/>
    <m/>
    <n v="148.00000000046566"/>
    <s v="الثلاثاء"/>
    <m/>
    <m/>
    <m/>
    <n v="-0.99999999278225005"/>
    <n v="84.999999994179234"/>
    <n v="8.9999999979045242"/>
  </r>
  <r>
    <s v="P100377"/>
    <x v="6"/>
    <s v="Specialist Referral"/>
    <s v="Walk-in"/>
    <d v="2024-01-12T00:00:00"/>
    <d v="2024-01-12T13:45:00"/>
    <d v="2024-01-12T13:35:00"/>
    <s v="Afternoon"/>
    <d v="2024-01-12T13:37:00"/>
    <d v="2024-01-12T13:42:00"/>
    <d v="2024-01-12T13:47:00"/>
    <d v="2024-01-12T14:04:00"/>
    <d v="2024-01-12T14:44:00"/>
    <d v="2024-01-12T14:53:00"/>
    <n v="0.52"/>
    <n v="8"/>
    <n v="13"/>
    <n v="0.19"/>
    <d v="1899-12-30T00:43:38"/>
    <x v="0"/>
    <x v="0"/>
    <n v="0.21394555679855376"/>
    <m/>
    <n v="12.000000007683411"/>
    <m/>
    <n v="78.000000002793968"/>
    <s v="الجمعة"/>
    <m/>
    <m/>
    <m/>
    <n v="-10.000000001164153"/>
    <n v="12.000000007683411"/>
    <n v="16.999999992549419"/>
  </r>
  <r>
    <s v="P100402"/>
    <x v="6"/>
    <s v="Follow-up"/>
    <s v="Emergency"/>
    <d v="2024-02-26T00:00:00"/>
    <d v="2024-02-26T10:30:00"/>
    <d v="2024-02-26T10:07:00"/>
    <s v="Morning"/>
    <d v="2024-02-26T10:10:00"/>
    <d v="2024-02-26T10:19:00"/>
    <d v="2024-02-26T10:35:00"/>
    <d v="2024-02-26T10:48:00"/>
    <d v="2024-02-26T10:48:00"/>
    <d v="2024-02-26T12:57:00"/>
    <n v="0.51"/>
    <n v="6"/>
    <n v="5"/>
    <n v="0.2"/>
    <d v="1899-12-30T00:12:48"/>
    <x v="0"/>
    <x v="0"/>
    <n v="0.50413706396712743"/>
    <m/>
    <n v="27.999999996973202"/>
    <m/>
    <n v="169.99999999883585"/>
    <s v="الإثنين"/>
    <m/>
    <m/>
    <m/>
    <n v="-23.000000001629815"/>
    <n v="27.999999996973202"/>
    <n v="13.000000000465661"/>
  </r>
  <r>
    <s v="P100408"/>
    <x v="6"/>
    <s v="New Patient"/>
    <s v="Scheduled"/>
    <d v="2024-03-08T00:00:00"/>
    <d v="2024-03-08T13:45:00"/>
    <d v="2024-03-08T13:19:00"/>
    <s v="Afternoon"/>
    <d v="2024-03-08T13:23:00"/>
    <d v="2024-03-08T13:36:00"/>
    <d v="2024-03-08T14:49:00"/>
    <d v="2024-03-08T15:03:00"/>
    <d v="2024-03-08T16:13:00"/>
    <d v="2024-03-08T17:09:00"/>
    <n v="0.62"/>
    <n v="2"/>
    <n v="12"/>
    <n v="0.33"/>
    <m/>
    <x v="1"/>
    <x v="1"/>
    <n v="0.71080097806394649"/>
    <m/>
    <n v="90"/>
    <m/>
    <n v="230.00000000582077"/>
    <s v="الجمعة"/>
    <m/>
    <m/>
    <m/>
    <n v="-26.000000000931323"/>
    <n v="90"/>
    <n v="14.00000000372529"/>
  </r>
  <r>
    <s v="P100411"/>
    <x v="6"/>
    <s v="Urgent Care"/>
    <s v="Scheduled"/>
    <d v="2024-02-05T00:00:00"/>
    <d v="2024-02-05T10:15:00"/>
    <d v="2024-02-05T10:07:00"/>
    <s v="Morning"/>
    <d v="2024-02-05T10:11:00"/>
    <d v="2024-02-05T10:17:00"/>
    <d v="2024-02-05T11:59:00"/>
    <d v="2024-02-05T12:17:00"/>
    <d v="2024-02-05T13:42:00"/>
    <d v="2024-02-05T13:53:00"/>
    <n v="0.7"/>
    <n v="8"/>
    <n v="8"/>
    <n v="0.28999999999999998"/>
    <m/>
    <x v="1"/>
    <x v="1"/>
    <n v="0.97421188355794286"/>
    <m/>
    <n v="111.99999999837019"/>
    <m/>
    <n v="226.00000000325963"/>
    <s v="الإثنين"/>
    <m/>
    <m/>
    <m/>
    <n v="-8.0000000051222742"/>
    <n v="111.99999999837019"/>
    <n v="18.000000006286427"/>
  </r>
  <r>
    <s v="P100413"/>
    <x v="6"/>
    <s v="Follow-up"/>
    <s v="Scheduled"/>
    <d v="2024-03-06T00:00:00"/>
    <d v="2024-03-06T14:15:00"/>
    <d v="2024-03-06T14:13:00"/>
    <s v="Afternoon"/>
    <d v="2024-03-06T14:16:00"/>
    <d v="2024-03-06T14:23:00"/>
    <d v="2024-03-06T14:53:00"/>
    <d v="2024-03-06T15:03:00"/>
    <d v="2024-03-06T15:03:00"/>
    <d v="2024-03-06T15:09:00"/>
    <n v="0.77"/>
    <n v="4"/>
    <n v="12"/>
    <n v="0.32"/>
    <m/>
    <x v="1"/>
    <x v="1"/>
    <n v="0.15712972444014461"/>
    <m/>
    <n v="39.999999994179234"/>
    <m/>
    <n v="55.999999993946403"/>
    <s v="الأربعاء"/>
    <m/>
    <m/>
    <m/>
    <n v="-1.9999999960418791"/>
    <n v="39.999999994179234"/>
    <n v="10.000000001164153"/>
  </r>
  <r>
    <s v="P100431"/>
    <x v="6"/>
    <s v="New Patient"/>
    <s v="Scheduled"/>
    <d v="2024-02-16T00:00:00"/>
    <d v="2024-02-16T16:15:00"/>
    <d v="2024-02-16T16:01:00"/>
    <s v="Afternoon"/>
    <d v="2024-02-16T16:04:00"/>
    <d v="2024-02-16T16:14:00"/>
    <d v="2024-02-16T18:30:00"/>
    <d v="2024-02-16T18:56:00"/>
    <d v="2024-02-16T19:19:00"/>
    <d v="2024-02-16T19:29:00"/>
    <n v="0.66"/>
    <n v="8"/>
    <n v="3"/>
    <n v="0.12"/>
    <m/>
    <x v="1"/>
    <x v="1"/>
    <n v="0.47529193355114729"/>
    <m/>
    <n v="149.00000000372529"/>
    <m/>
    <n v="207.9999999969732"/>
    <s v="الجمعة"/>
    <m/>
    <m/>
    <m/>
    <n v="-14.00000000372529"/>
    <n v="149.00000000372529"/>
    <n v="26.000000000931323"/>
  </r>
  <r>
    <s v="P100432"/>
    <x v="6"/>
    <s v="Urgent Care"/>
    <s v="Scheduled"/>
    <d v="2024-03-09T00:00:00"/>
    <d v="2024-03-09T15:15:00"/>
    <d v="2024-03-09T15:12:00"/>
    <s v="Afternoon"/>
    <d v="2024-03-09T15:16:00"/>
    <d v="2024-03-09T15:25:00"/>
    <d v="2024-03-09T15:34:00"/>
    <d v="2024-03-09T15:55:00"/>
    <d v="2024-03-09T16:17:00"/>
    <d v="2024-03-09T17:36:00"/>
    <n v="0.86"/>
    <n v="6"/>
    <n v="6"/>
    <n v="0.13"/>
    <m/>
    <x v="1"/>
    <x v="1"/>
    <n v="0.72783704777543867"/>
    <m/>
    <n v="21.999999998370185"/>
    <m/>
    <n v="143.99999999790452"/>
    <s v="السبت"/>
    <m/>
    <m/>
    <m/>
    <n v="-2.9999999993015081"/>
    <n v="21.999999998370185"/>
    <n v="21.000000005587935"/>
  </r>
  <r>
    <s v="P100445"/>
    <x v="6"/>
    <s v="Urgent Care"/>
    <s v="Scheduled"/>
    <d v="2024-03-29T00:00:00"/>
    <d v="2024-03-29T08:00:00"/>
    <d v="2024-03-29T07:44:00"/>
    <s v="Morning"/>
    <d v="2024-03-29T07:46:00"/>
    <d v="2024-03-29T07:51:00"/>
    <d v="2024-03-29T09:05:00"/>
    <d v="2024-03-29T09:10:00"/>
    <d v="2024-03-29T12:05:00"/>
    <d v="2024-03-29T12:13:00"/>
    <n v="0.65"/>
    <n v="5"/>
    <n v="9"/>
    <n v="0.45"/>
    <m/>
    <x v="1"/>
    <x v="1"/>
    <n v="0.3878741142523896"/>
    <m/>
    <n v="80.999999991618097"/>
    <m/>
    <n v="268.99999999674037"/>
    <s v="الجمعة"/>
    <m/>
    <m/>
    <m/>
    <n v="-15.999999999767169"/>
    <n v="80.999999991618097"/>
    <n v="5.0000000058207661"/>
  </r>
  <r>
    <s v="P100446"/>
    <x v="6"/>
    <s v="Follow-up"/>
    <s v="Scheduled"/>
    <d v="2024-03-07T00:00:00"/>
    <d v="2024-03-07T10:45:00"/>
    <d v="2024-03-07T10:21:00"/>
    <s v="Morning"/>
    <d v="2024-03-07T10:25:00"/>
    <d v="2024-03-07T10:34:00"/>
    <d v="2024-03-07T10:36:00"/>
    <d v="2024-03-07T10:41:00"/>
    <d v="2024-03-07T10:41:00"/>
    <d v="2024-03-07T11:07:00"/>
    <n v="0.7"/>
    <n v="2"/>
    <n v="12"/>
    <n v="0.39"/>
    <m/>
    <x v="1"/>
    <x v="1"/>
    <n v="0.48739253005777583"/>
    <m/>
    <n v="14.99999999650754"/>
    <m/>
    <n v="45.99999999278225"/>
    <s v="الخميس"/>
    <m/>
    <m/>
    <m/>
    <n v="-23.999999994412065"/>
    <n v="14.99999999650754"/>
    <n v="5.0000000058207661"/>
  </r>
  <r>
    <s v="P100447"/>
    <x v="6"/>
    <s v="Urgent Care"/>
    <s v="Walk-in"/>
    <d v="2024-01-28T00:00:00"/>
    <d v="2024-01-28T12:45:00"/>
    <d v="2024-01-28T12:28:00"/>
    <s v="Afternoon"/>
    <d v="2024-01-28T12:31:00"/>
    <d v="2024-01-28T12:41:00"/>
    <d v="2024-01-28T13:17:00"/>
    <d v="2024-01-28T13:36:00"/>
    <d v="2024-01-28T13:36:00"/>
    <d v="2024-01-28T13:46:00"/>
    <n v="0.41"/>
    <n v="2"/>
    <n v="9"/>
    <n v="0.12"/>
    <d v="1899-12-30T00:32:42"/>
    <x v="0"/>
    <x v="0"/>
    <n v="0.63854923639892969"/>
    <m/>
    <n v="49.000000002561137"/>
    <m/>
    <n v="78.000000002793968"/>
    <s v="الأحد"/>
    <m/>
    <m/>
    <m/>
    <n v="-17.000000003026798"/>
    <n v="49.000000002561137"/>
    <n v="18.999999999068677"/>
  </r>
  <r>
    <s v="P100487"/>
    <x v="6"/>
    <s v="Urgent Care"/>
    <s v="Scheduled"/>
    <d v="2024-02-15T00:00:00"/>
    <d v="2024-02-15T13:15:00"/>
    <d v="2024-02-15T13:07:00"/>
    <s v="Afternoon"/>
    <d v="2024-02-15T13:10:00"/>
    <d v="2024-02-15T13:16:00"/>
    <d v="2024-02-15T13:25:00"/>
    <d v="2024-02-15T13:53:00"/>
    <d v="2024-02-15T16:50:00"/>
    <d v="2024-02-15T18:15:00"/>
    <n v="0.33"/>
    <n v="4"/>
    <n v="12"/>
    <n v="0.38"/>
    <m/>
    <x v="1"/>
    <x v="1"/>
    <n v="0.82671609191662121"/>
    <m/>
    <n v="18.000000006286427"/>
    <m/>
    <n v="307.99999999813735"/>
    <s v="الخميس"/>
    <m/>
    <m/>
    <m/>
    <n v="-8.0000000051222742"/>
    <n v="18.000000006286427"/>
    <n v="27.999999996973202"/>
  </r>
  <r>
    <s v="P100507"/>
    <x v="6"/>
    <s v="Urgent Care"/>
    <s v="Emergency"/>
    <d v="2024-03-27T00:00:00"/>
    <d v="2024-03-27T11:45:00"/>
    <d v="2024-03-27T11:18:00"/>
    <s v="Morning"/>
    <d v="2024-03-27T11:20:00"/>
    <d v="2024-03-27T11:25:00"/>
    <d v="2024-03-27T12:10:00"/>
    <d v="2024-03-27T12:23:00"/>
    <d v="2024-03-27T12:23:00"/>
    <d v="2024-03-27T12:30:00"/>
    <n v="0.77"/>
    <n v="5"/>
    <n v="12"/>
    <n v="0.46"/>
    <d v="1899-12-30T00:21:09"/>
    <x v="0"/>
    <x v="0"/>
    <n v="0.84984687099814071"/>
    <m/>
    <n v="52.000000001862645"/>
    <m/>
    <n v="72.000000004190952"/>
    <s v="الأربعاء"/>
    <m/>
    <m/>
    <m/>
    <n v="-27.000000004190952"/>
    <n v="52.000000001862645"/>
    <n v="13.000000000465661"/>
  </r>
  <r>
    <s v="P100516"/>
    <x v="6"/>
    <s v="New Patient"/>
    <s v="Emergency"/>
    <d v="2024-01-29T00:00:00"/>
    <d v="2024-01-29T11:00:00"/>
    <d v="2024-01-29T10:21:00"/>
    <s v="Morning"/>
    <d v="2024-01-29T10:24:00"/>
    <d v="2024-01-29T10:31:00"/>
    <d v="2024-01-29T10:36:00"/>
    <d v="2024-01-29T10:53:00"/>
    <d v="2024-01-29T10:53:00"/>
    <d v="2024-01-29T11:10:00"/>
    <n v="0.43"/>
    <n v="3"/>
    <n v="10"/>
    <n v="0.19"/>
    <d v="1899-12-30T00:25:21"/>
    <x v="0"/>
    <x v="0"/>
    <n v="0.17589569660104454"/>
    <m/>
    <n v="14.99999999650754"/>
    <m/>
    <n v="49.000000002561137"/>
    <s v="الإثنين"/>
    <m/>
    <m/>
    <m/>
    <n v="-39.000000001396984"/>
    <n v="14.99999999650754"/>
    <n v="17.000000003026798"/>
  </r>
  <r>
    <s v="P100520"/>
    <x v="6"/>
    <s v="Urgent Care"/>
    <s v="Scheduled"/>
    <d v="2024-03-06T00:00:00"/>
    <d v="2024-03-06T11:00:00"/>
    <d v="2024-03-06T10:32:00"/>
    <s v="Morning"/>
    <d v="2024-03-06T10:34:00"/>
    <d v="2024-03-06T10:41:00"/>
    <d v="2024-03-06T11:11:00"/>
    <d v="2024-03-06T11:40:00"/>
    <d v="2024-03-06T11:40:00"/>
    <d v="2024-03-06T12:20:00"/>
    <n v="0.3"/>
    <n v="3"/>
    <n v="14"/>
    <n v="0.33"/>
    <m/>
    <x v="1"/>
    <x v="1"/>
    <n v="0.51393459349683634"/>
    <m/>
    <n v="39.000000001396984"/>
    <m/>
    <n v="108.00000000628643"/>
    <s v="الأربعاء"/>
    <m/>
    <m/>
    <m/>
    <n v="-28.000000007450581"/>
    <n v="39.000000001396984"/>
    <n v="29.000000000232831"/>
  </r>
  <r>
    <s v="P100525"/>
    <x v="6"/>
    <s v="Specialist Referral"/>
    <s v="Scheduled"/>
    <d v="2024-01-01T00:00:00"/>
    <d v="2024-01-01T13:30:00"/>
    <d v="2024-01-01T13:04:00"/>
    <s v="Afternoon"/>
    <d v="2024-01-01T13:06:00"/>
    <d v="2024-01-01T13:12:00"/>
    <d v="2024-01-01T13:29:00"/>
    <d v="2024-01-01T13:46:00"/>
    <d v="2024-01-01T13:46:00"/>
    <d v="2024-01-01T13:49:00"/>
    <n v="0.35"/>
    <n v="4"/>
    <n v="14"/>
    <n v="0.35"/>
    <m/>
    <x v="1"/>
    <x v="1"/>
    <n v="0.65110865428521159"/>
    <m/>
    <n v="24.999999997671694"/>
    <m/>
    <n v="45"/>
    <s v="الإثنين"/>
    <m/>
    <m/>
    <m/>
    <n v="-26.000000000931323"/>
    <n v="24.999999997671694"/>
    <n v="17.000000003026798"/>
  </r>
  <r>
    <s v="P100526"/>
    <x v="6"/>
    <s v="Follow-up"/>
    <s v="Scheduled"/>
    <d v="2024-03-06T00:00:00"/>
    <d v="2024-03-06T08:15:00"/>
    <d v="2024-03-06T08:05:00"/>
    <s v="Morning"/>
    <d v="2024-03-06T08:10:00"/>
    <d v="2024-03-06T08:17:00"/>
    <d v="2024-03-06T08:35:00"/>
    <d v="2024-03-06T08:45:00"/>
    <d v="2024-03-06T09:12:00"/>
    <d v="2024-03-06T09:15:00"/>
    <n v="0.46"/>
    <n v="3"/>
    <n v="4"/>
    <n v="0.48"/>
    <m/>
    <x v="1"/>
    <x v="1"/>
    <n v="0.50490990576211103"/>
    <m/>
    <n v="30.00000000349246"/>
    <m/>
    <n v="69.999999997671694"/>
    <s v="الأربعاء"/>
    <m/>
    <m/>
    <m/>
    <n v="-10.000000001164153"/>
    <n v="30.00000000349246"/>
    <n v="10.000000001164153"/>
  </r>
  <r>
    <s v="P100553"/>
    <x v="6"/>
    <s v="Specialist Referral"/>
    <s v="Scheduled"/>
    <d v="2024-02-10T00:00:00"/>
    <d v="2024-02-10T16:30:00"/>
    <d v="2024-02-10T16:16:00"/>
    <s v="Afternoon"/>
    <d v="2024-02-10T16:19:00"/>
    <d v="2024-02-10T16:23:00"/>
    <d v="2024-02-10T16:46:00"/>
    <d v="2024-02-10T17:07:00"/>
    <d v="2024-02-10T17:22:00"/>
    <d v="2024-02-10T17:57:00"/>
    <n v="0.42"/>
    <n v="6"/>
    <n v="11"/>
    <n v="0.25"/>
    <m/>
    <x v="1"/>
    <x v="1"/>
    <n v="0.79878463936416644"/>
    <m/>
    <n v="30.00000000349246"/>
    <m/>
    <n v="101.00000000442378"/>
    <s v="السبت"/>
    <m/>
    <m/>
    <m/>
    <n v="-14.00000000372529"/>
    <n v="30.00000000349246"/>
    <n v="20.999999995110556"/>
  </r>
  <r>
    <s v="P100557"/>
    <x v="6"/>
    <s v="Follow-up"/>
    <s v="Walk-in"/>
    <d v="2024-02-08T00:00:00"/>
    <d v="2024-02-08T10:15:00"/>
    <d v="2024-02-08T10:06:00"/>
    <s v="Morning"/>
    <d v="2024-02-08T10:08:00"/>
    <d v="2024-02-08T10:15:00"/>
    <d v="2024-02-08T10:39:00"/>
    <d v="2024-02-08T11:06:00"/>
    <d v="2024-02-08T11:59:00"/>
    <d v="2024-02-08T12:08:00"/>
    <n v="0.33"/>
    <n v="6"/>
    <n v="8"/>
    <n v="0.31"/>
    <d v="1899-12-30T00:12:01"/>
    <x v="0"/>
    <x v="0"/>
    <n v="0.40736149755322193"/>
    <m/>
    <n v="33.000000002793968"/>
    <m/>
    <n v="122.00000001001172"/>
    <s v="الخميس"/>
    <m/>
    <m/>
    <m/>
    <n v="-9.0000000083819032"/>
    <n v="33.000000002793968"/>
    <n v="27.000000004190952"/>
  </r>
  <r>
    <s v="P100568"/>
    <x v="6"/>
    <s v="Specialist Referral"/>
    <s v="Walk-in"/>
    <d v="2024-03-16T00:00:00"/>
    <d v="2024-03-16T13:15:00"/>
    <d v="2024-03-16T13:20:00"/>
    <s v="Afternoon"/>
    <d v="2024-03-16T13:25:00"/>
    <d v="2024-03-16T13:28:00"/>
    <d v="2024-03-16T15:13:00"/>
    <d v="2024-03-16T15:31:00"/>
    <d v="2024-03-16T16:03:00"/>
    <d v="2024-03-16T16:22:00"/>
    <n v="0.4"/>
    <n v="7"/>
    <n v="9"/>
    <n v="0.12"/>
    <d v="1899-12-30T00:24:25"/>
    <x v="0"/>
    <x v="0"/>
    <n v="0.99955579248806503"/>
    <m/>
    <n v="113.00000000162981"/>
    <m/>
    <n v="181.99999999604188"/>
    <s v="السبت"/>
    <m/>
    <m/>
    <m/>
    <n v="4.9999999953433871"/>
    <n v="113.00000000162981"/>
    <n v="17.999999995809048"/>
  </r>
  <r>
    <s v="P100594"/>
    <x v="6"/>
    <s v="Specialist Referral"/>
    <s v="Scheduled"/>
    <d v="2024-02-05T00:00:00"/>
    <d v="2024-02-05T13:15:00"/>
    <d v="2024-02-05T12:38:00"/>
    <s v="Afternoon"/>
    <d v="2024-02-05T12:41:00"/>
    <d v="2024-02-05T12:49:00"/>
    <d v="2024-02-05T14:04:00"/>
    <d v="2024-02-05T14:09:00"/>
    <d v="2024-02-05T14:09:00"/>
    <d v="2024-02-05T15:10:00"/>
    <n v="0.52"/>
    <n v="8"/>
    <n v="14"/>
    <n v="0.14000000000000001"/>
    <m/>
    <x v="1"/>
    <x v="1"/>
    <n v="0.2571947282904542"/>
    <m/>
    <n v="85.999999997438863"/>
    <m/>
    <n v="152.0000000030268"/>
    <s v="الإثنين"/>
    <m/>
    <m/>
    <m/>
    <n v="-37.000000005355105"/>
    <n v="85.999999997438863"/>
    <n v="5.0000000058207661"/>
  </r>
  <r>
    <s v="P100609"/>
    <x v="6"/>
    <s v="Urgent Care"/>
    <s v="Walk-in"/>
    <d v="2024-02-18T00:00:00"/>
    <d v="2024-02-18T11:45:00"/>
    <d v="2024-02-18T11:27:00"/>
    <s v="Morning"/>
    <d v="2024-02-18T11:30:00"/>
    <d v="2024-02-18T11:34:00"/>
    <d v="2024-02-18T12:04:00"/>
    <d v="2024-02-18T12:09:00"/>
    <d v="2024-02-18T13:08:00"/>
    <d v="2024-02-18T13:19:00"/>
    <n v="0.36"/>
    <n v="6"/>
    <n v="4"/>
    <n v="0.28000000000000003"/>
    <d v="1899-12-30T00:37:27"/>
    <x v="0"/>
    <x v="0"/>
    <n v="0.91470578893022925"/>
    <m/>
    <n v="37.000000005355105"/>
    <m/>
    <n v="111.99999999837019"/>
    <s v="الأحد"/>
    <m/>
    <m/>
    <m/>
    <n v="-18.000000006286427"/>
    <n v="37.000000005355105"/>
    <n v="4.9999999953433871"/>
  </r>
  <r>
    <s v="P100614"/>
    <x v="6"/>
    <s v="Specialist Referral"/>
    <s v="Scheduled"/>
    <d v="2024-03-17T00:00:00"/>
    <d v="2024-03-17T08:45:00"/>
    <d v="2024-03-17T08:45:00"/>
    <s v="Morning"/>
    <d v="2024-03-17T08:49:00"/>
    <d v="2024-03-17T08:57:00"/>
    <d v="2024-03-17T09:21:00"/>
    <d v="2024-03-17T09:26:00"/>
    <d v="2024-03-17T09:26:00"/>
    <d v="2024-03-17T09:28:00"/>
    <n v="0.89"/>
    <n v="6"/>
    <n v="10"/>
    <n v="0.4"/>
    <m/>
    <x v="1"/>
    <x v="1"/>
    <n v="0.75739974126261711"/>
    <m/>
    <n v="35.999999991618097"/>
    <m/>
    <n v="42.999999993480742"/>
    <s v="الأحد"/>
    <m/>
    <m/>
    <m/>
    <n v="0"/>
    <n v="35.999999991618097"/>
    <n v="5.0000000058207661"/>
  </r>
  <r>
    <s v="P100632"/>
    <x v="6"/>
    <s v="New Patient"/>
    <s v="Walk-in"/>
    <d v="2024-03-05T00:00:00"/>
    <d v="2024-03-05T11:45:00"/>
    <d v="2024-03-05T11:08:00"/>
    <s v="Morning"/>
    <d v="2024-03-05T11:11:00"/>
    <d v="2024-03-05T11:19:00"/>
    <d v="2024-03-05T11:33:00"/>
    <d v="2024-03-05T11:56:00"/>
    <d v="2024-03-05T11:56:00"/>
    <d v="2024-03-05T12:19:00"/>
    <n v="0.34"/>
    <n v="2"/>
    <n v="12"/>
    <n v="0.46"/>
    <d v="1899-12-30T00:17:59"/>
    <x v="0"/>
    <x v="0"/>
    <n v="0.45234611001968872"/>
    <m/>
    <n v="24.999999997671694"/>
    <m/>
    <n v="71.000000000931323"/>
    <s v="الثلاثاء"/>
    <m/>
    <m/>
    <m/>
    <n v="-37.000000005355105"/>
    <n v="24.999999997671694"/>
    <n v="23.000000001629815"/>
  </r>
  <r>
    <s v="P100650"/>
    <x v="6"/>
    <s v="Follow-up"/>
    <s v="Walk-in"/>
    <d v="2024-02-21T00:00:00"/>
    <d v="2024-02-21T13:45:00"/>
    <d v="2024-02-21T13:43:00"/>
    <s v="Afternoon"/>
    <d v="2024-02-21T13:47:00"/>
    <d v="2024-02-21T13:53:00"/>
    <d v="2024-02-21T14:10:00"/>
    <d v="2024-02-21T14:38:00"/>
    <d v="2024-02-21T16:07:00"/>
    <d v="2024-02-21T16:16:00"/>
    <n v="0.66"/>
    <n v="8"/>
    <n v="11"/>
    <n v="0.23"/>
    <d v="1899-12-30T00:51:27"/>
    <x v="0"/>
    <x v="0"/>
    <n v="2.5879037354381573E-2"/>
    <m/>
    <n v="27.000000004190952"/>
    <m/>
    <n v="152.99999999580905"/>
    <s v="الأربعاء"/>
    <m/>
    <m/>
    <m/>
    <n v="-1.9999999960418791"/>
    <n v="27.000000004190952"/>
    <n v="27.999999996973202"/>
  </r>
  <r>
    <s v="P100660"/>
    <x v="6"/>
    <s v="Follow-up"/>
    <s v="Scheduled"/>
    <d v="2024-01-25T00:00:00"/>
    <d v="2024-01-25T16:00:00"/>
    <d v="2024-01-25T15:38:00"/>
    <s v="Afternoon"/>
    <d v="2024-01-25T15:40:00"/>
    <d v="2024-01-25T15:49:00"/>
    <d v="2024-01-25T16:42:00"/>
    <d v="2024-01-25T16:57:00"/>
    <d v="2024-01-25T17:29:00"/>
    <d v="2024-01-25T17:45:00"/>
    <n v="0.73"/>
    <n v="2"/>
    <n v="10"/>
    <n v="0.27"/>
    <m/>
    <x v="1"/>
    <x v="1"/>
    <n v="0.49988686824124173"/>
    <m/>
    <n v="63.999999999068677"/>
    <m/>
    <n v="127.0000000053551"/>
    <s v="الخميس"/>
    <m/>
    <m/>
    <m/>
    <n v="-21.999999998370185"/>
    <n v="63.999999999068677"/>
    <n v="15.000000006984919"/>
  </r>
  <r>
    <s v="P100661"/>
    <x v="6"/>
    <s v="Follow-up"/>
    <s v="Walk-in"/>
    <d v="2024-02-28T00:00:00"/>
    <d v="2024-02-28T15:45:00"/>
    <d v="2024-02-28T15:14:00"/>
    <s v="Afternoon"/>
    <d v="2024-02-28T15:16:00"/>
    <d v="2024-02-28T15:24:00"/>
    <d v="2024-02-28T15:47:00"/>
    <d v="2024-02-28T16:02:00"/>
    <d v="2024-02-28T16:38:00"/>
    <d v="2024-02-28T16:46:00"/>
    <n v="0.48"/>
    <n v="7"/>
    <n v="13"/>
    <n v="0.44"/>
    <d v="1899-12-30T00:17:42"/>
    <x v="0"/>
    <x v="0"/>
    <n v="0.74105266101280021"/>
    <m/>
    <n v="32.999999992316589"/>
    <m/>
    <n v="91.999999996041879"/>
    <s v="الأربعاء"/>
    <m/>
    <m/>
    <m/>
    <n v="-30.99999999627471"/>
    <n v="32.999999992316589"/>
    <n v="15.000000006984919"/>
  </r>
  <r>
    <s v="P100667"/>
    <x v="6"/>
    <s v="Follow-up"/>
    <s v="Scheduled"/>
    <d v="2024-03-23T00:00:00"/>
    <d v="2024-03-23T11:30:00"/>
    <d v="2024-03-23T11:00:00"/>
    <s v="Morning"/>
    <d v="2024-03-23T11:02:00"/>
    <d v="2024-03-23T11:07:00"/>
    <d v="2024-03-23T11:31:00"/>
    <d v="2024-03-23T11:36:00"/>
    <d v="2024-03-23T11:52:00"/>
    <d v="2024-03-23T13:12:00"/>
    <n v="0.65"/>
    <n v="3"/>
    <n v="14"/>
    <n v="0.28000000000000003"/>
    <m/>
    <x v="1"/>
    <x v="1"/>
    <n v="0.14444945266552245"/>
    <m/>
    <n v="30.99999999627471"/>
    <m/>
    <n v="132.00000000069849"/>
    <s v="السبت"/>
    <m/>
    <m/>
    <m/>
    <n v="-29.999999993015081"/>
    <n v="30.99999999627471"/>
    <n v="4.9999999953433871"/>
  </r>
  <r>
    <s v="P100686"/>
    <x v="6"/>
    <s v="Urgent Care"/>
    <s v="Scheduled"/>
    <d v="2024-03-06T00:00:00"/>
    <d v="2024-03-06T12:00:00"/>
    <d v="2024-03-06T11:34:00"/>
    <s v="Morning"/>
    <d v="2024-03-06T11:38:00"/>
    <d v="2024-03-06T11:39:00"/>
    <d v="2024-03-06T11:54:00"/>
    <d v="2024-03-06T12:01:00"/>
    <d v="2024-03-06T12:01:00"/>
    <d v="2024-03-06T12:19:00"/>
    <n v="0.49"/>
    <n v="3"/>
    <n v="7"/>
    <n v="0.39"/>
    <m/>
    <x v="1"/>
    <x v="1"/>
    <n v="0.7682960316737818"/>
    <m/>
    <n v="20.000000002328306"/>
    <m/>
    <n v="45"/>
    <s v="الأربعاء"/>
    <m/>
    <m/>
    <m/>
    <n v="-26.000000000931323"/>
    <n v="20.000000002328306"/>
    <n v="7.0000000018626451"/>
  </r>
  <r>
    <s v="P100723"/>
    <x v="6"/>
    <s v="Specialist Referral"/>
    <s v="Scheduled"/>
    <d v="2024-01-11T00:00:00"/>
    <d v="2024-01-11T08:00:00"/>
    <d v="2024-01-11T07:22:00"/>
    <s v="Morning"/>
    <d v="2024-01-11T07:27:00"/>
    <d v="2024-01-11T07:33:00"/>
    <d v="2024-01-11T07:43:00"/>
    <d v="2024-01-11T08:01:00"/>
    <d v="2024-01-11T08:01:00"/>
    <d v="2024-01-11T08:35:00"/>
    <n v="0.85"/>
    <n v="7"/>
    <n v="13"/>
    <n v="0.44"/>
    <m/>
    <x v="1"/>
    <x v="1"/>
    <n v="0.74337322448599996"/>
    <m/>
    <n v="21.000000005587935"/>
    <m/>
    <n v="73.000000007450581"/>
    <s v="الخميس"/>
    <m/>
    <m/>
    <m/>
    <n v="-38.000000008614734"/>
    <n v="21.000000005587935"/>
    <n v="17.999999995809048"/>
  </r>
  <r>
    <s v="P100745"/>
    <x v="6"/>
    <s v="Follow-up"/>
    <s v="Emergency"/>
    <d v="2024-03-08T00:00:00"/>
    <d v="2024-03-08T09:00:00"/>
    <d v="2024-03-08T09:06:00"/>
    <s v="Morning"/>
    <d v="2024-03-08T09:09:00"/>
    <d v="2024-03-08T09:16:00"/>
    <d v="2024-03-08T09:49:00"/>
    <d v="2024-03-08T10:11:00"/>
    <d v="2024-03-08T10:27:00"/>
    <d v="2024-03-08T11:33:00"/>
    <n v="0.71"/>
    <n v="5"/>
    <n v="8"/>
    <n v="0.34"/>
    <d v="1899-12-30T00:13:07"/>
    <x v="0"/>
    <x v="0"/>
    <n v="0.87443483006785239"/>
    <m/>
    <n v="43.000000003958121"/>
    <m/>
    <n v="146.99999999720603"/>
    <s v="الجمعة"/>
    <m/>
    <m/>
    <m/>
    <n v="5.9999999986030161"/>
    <n v="43.000000003958121"/>
    <n v="21.999999998370185"/>
  </r>
  <r>
    <s v="P100746"/>
    <x v="6"/>
    <s v="New Patient"/>
    <s v="Walk-in"/>
    <d v="2024-01-01T00:00:00"/>
    <d v="2024-01-01T09:15:00"/>
    <d v="2024-01-01T09:01:00"/>
    <s v="Morning"/>
    <d v="2024-01-01T09:04:00"/>
    <d v="2024-01-01T09:13:00"/>
    <d v="2024-01-01T09:52:00"/>
    <d v="2024-01-01T10:11:00"/>
    <d v="2024-01-01T11:36:00"/>
    <d v="2024-01-01T11:49:00"/>
    <n v="0.44"/>
    <n v="8"/>
    <n v="15"/>
    <n v="0.22"/>
    <d v="1899-12-30T00:08:22"/>
    <x v="0"/>
    <x v="0"/>
    <n v="0.81721453272833666"/>
    <m/>
    <n v="50.999999998603016"/>
    <m/>
    <n v="167.99999999231659"/>
    <s v="الإثنين"/>
    <m/>
    <m/>
    <m/>
    <n v="-13.999999993247911"/>
    <n v="50.999999998603016"/>
    <n v="18.999999999068677"/>
  </r>
  <r>
    <s v="P100748"/>
    <x v="6"/>
    <s v="Specialist Referral"/>
    <s v="Scheduled"/>
    <d v="2024-03-25T00:00:00"/>
    <d v="2024-03-25T14:00:00"/>
    <d v="2024-03-25T14:07:00"/>
    <s v="Afternoon"/>
    <d v="2024-03-25T14:12:00"/>
    <d v="2024-03-25T14:18:00"/>
    <d v="2024-03-25T14:54:00"/>
    <d v="2024-03-25T15:06:00"/>
    <d v="2024-03-25T15:06:00"/>
    <d v="2024-03-25T16:19:00"/>
    <n v="0.75"/>
    <n v="3"/>
    <n v="6"/>
    <n v="0.37"/>
    <m/>
    <x v="1"/>
    <x v="1"/>
    <n v="0.12399573154967169"/>
    <m/>
    <n v="47.000000006519258"/>
    <m/>
    <n v="132.00000000069849"/>
    <s v="الإثنين"/>
    <m/>
    <m/>
    <m/>
    <n v="6.9999999913852662"/>
    <n v="47.000000006519258"/>
    <n v="11.999999997206032"/>
  </r>
  <r>
    <s v="P100758"/>
    <x v="6"/>
    <s v="Specialist Referral"/>
    <s v="Scheduled"/>
    <d v="2024-03-26T00:00:00"/>
    <d v="2024-03-26T14:15:00"/>
    <d v="2024-03-26T14:45:00"/>
    <s v="Afternoon"/>
    <d v="2024-03-26T14:48:00"/>
    <d v="2024-03-26T14:58:00"/>
    <d v="2024-03-26T15:40:00"/>
    <d v="2024-03-26T16:04:00"/>
    <d v="2024-03-26T17:30:00"/>
    <d v="2024-03-26T18:15:00"/>
    <n v="0.39"/>
    <n v="6"/>
    <n v="3"/>
    <n v="0.28999999999999998"/>
    <m/>
    <x v="1"/>
    <x v="1"/>
    <n v="0.885126241732345"/>
    <m/>
    <n v="55.000000001164153"/>
    <m/>
    <n v="209.99999999301508"/>
    <s v="الثلاثاء"/>
    <m/>
    <m/>
    <m/>
    <n v="30.00000000349246"/>
    <n v="55.000000001164153"/>
    <n v="23.999999994412065"/>
  </r>
  <r>
    <s v="P100773"/>
    <x v="6"/>
    <s v="Follow-up"/>
    <s v="Scheduled"/>
    <d v="2024-01-25T00:00:00"/>
    <d v="2024-01-25T10:45:00"/>
    <d v="2024-01-25T10:38:00"/>
    <s v="Morning"/>
    <d v="2024-01-25T10:41:00"/>
    <d v="2024-01-25T10:47:00"/>
    <d v="2024-01-25T11:27:00"/>
    <d v="2024-01-25T11:50:00"/>
    <d v="2024-01-25T13:01:00"/>
    <d v="2024-01-25T13:16:00"/>
    <n v="0.32"/>
    <n v="8"/>
    <n v="15"/>
    <n v="0.17"/>
    <m/>
    <x v="1"/>
    <x v="1"/>
    <n v="0.812664671676253"/>
    <m/>
    <n v="48.999999992083758"/>
    <m/>
    <n v="157.99999999115244"/>
    <s v="الخميس"/>
    <m/>
    <m/>
    <m/>
    <n v="-6.9999999913852662"/>
    <n v="48.999999992083758"/>
    <n v="23.000000001629815"/>
  </r>
  <r>
    <s v="P100781"/>
    <x v="6"/>
    <s v="Urgent Care"/>
    <s v="Emergency"/>
    <d v="2024-02-20T00:00:00"/>
    <d v="2024-02-20T16:15:00"/>
    <d v="2024-02-20T16:30:00"/>
    <s v="Afternoon"/>
    <d v="2024-02-20T16:32:00"/>
    <d v="2024-02-20T16:36:00"/>
    <d v="2024-02-20T17:11:00"/>
    <d v="2024-02-20T17:21:00"/>
    <d v="2024-02-20T18:01:00"/>
    <d v="2024-02-20T19:25:00"/>
    <n v="0.34"/>
    <n v="3"/>
    <n v="5"/>
    <n v="0.4"/>
    <d v="1899-12-30T00:34:33"/>
    <x v="0"/>
    <x v="0"/>
    <n v="0.70271319818755273"/>
    <m/>
    <n v="40.999999997438863"/>
    <m/>
    <n v="175.00000000465661"/>
    <s v="الثلاثاء"/>
    <m/>
    <m/>
    <m/>
    <n v="14.99999999650754"/>
    <n v="40.999999997438863"/>
    <n v="10.000000001164153"/>
  </r>
  <r>
    <s v="P100789"/>
    <x v="6"/>
    <s v="Specialist Referral"/>
    <s v="Scheduled"/>
    <d v="2024-01-07T00:00:00"/>
    <d v="2024-01-07T13:15:00"/>
    <d v="2024-01-07T13:08:00"/>
    <s v="Afternoon"/>
    <d v="2024-01-07T13:13:00"/>
    <d v="2024-01-07T13:21:00"/>
    <d v="2024-01-07T13:25:00"/>
    <d v="2024-01-07T13:30:00"/>
    <d v="2024-01-07T13:30:00"/>
    <d v="2024-01-07T15:04:00"/>
    <n v="0.39"/>
    <n v="8"/>
    <n v="14"/>
    <n v="0.27"/>
    <m/>
    <x v="1"/>
    <x v="1"/>
    <n v="0.48225354705327494"/>
    <m/>
    <n v="17.000000003026798"/>
    <m/>
    <n v="116.00000000093132"/>
    <s v="الأحد"/>
    <m/>
    <m/>
    <m/>
    <n v="-7.0000000018626451"/>
    <n v="17.000000003026798"/>
    <n v="4.9999999953433871"/>
  </r>
  <r>
    <s v="P100791"/>
    <x v="6"/>
    <s v="Urgent Care"/>
    <s v="Walk-in"/>
    <d v="2024-03-01T00:00:00"/>
    <d v="2024-03-01T08:30:00"/>
    <d v="2024-03-01T08:33:00"/>
    <s v="Morning"/>
    <d v="2024-03-01T08:37:00"/>
    <d v="2024-03-01T08:45:00"/>
    <d v="2024-03-01T08:53:00"/>
    <d v="2024-03-01T09:30:00"/>
    <d v="2024-03-01T10:54:00"/>
    <d v="2024-03-01T12:44:00"/>
    <n v="0.69"/>
    <n v="4"/>
    <n v="14"/>
    <n v="0.28000000000000003"/>
    <d v="1899-12-30T00:39:16"/>
    <x v="0"/>
    <x v="0"/>
    <n v="0.59279773582934037"/>
    <m/>
    <n v="20.000000002328306"/>
    <m/>
    <n v="251.00000000093132"/>
    <s v="الجمعة"/>
    <m/>
    <m/>
    <m/>
    <n v="2.9999999993015081"/>
    <n v="20.000000002328306"/>
    <n v="37.000000005355105"/>
  </r>
  <r>
    <s v="P100798"/>
    <x v="6"/>
    <s v="Follow-up"/>
    <s v="Scheduled"/>
    <d v="2024-02-22T00:00:00"/>
    <d v="2024-02-22T15:45:00"/>
    <d v="2024-02-22T16:14:00"/>
    <s v="Afternoon"/>
    <d v="2024-02-22T16:18:00"/>
    <d v="2024-02-22T16:25:00"/>
    <d v="2024-02-22T18:33:00"/>
    <d v="2024-02-22T18:45:00"/>
    <d v="2024-02-22T20:55:00"/>
    <d v="2024-02-22T21:02:00"/>
    <n v="0.49"/>
    <n v="6"/>
    <n v="6"/>
    <n v="0.32"/>
    <m/>
    <x v="1"/>
    <x v="1"/>
    <n v="0.63402395802000788"/>
    <m/>
    <n v="139.00000000256114"/>
    <m/>
    <n v="287.99999999580905"/>
    <s v="الخميس"/>
    <m/>
    <m/>
    <m/>
    <n v="29.000000000232831"/>
    <n v="139.00000000256114"/>
    <n v="11.999999997206032"/>
  </r>
  <r>
    <s v="P100799"/>
    <x v="6"/>
    <s v="Follow-up"/>
    <s v="Scheduled"/>
    <d v="2024-02-10T00:00:00"/>
    <d v="2024-02-10T10:30:00"/>
    <d v="2024-02-10T10:23:00"/>
    <s v="Morning"/>
    <d v="2024-02-10T10:26:00"/>
    <d v="2024-02-10T10:28:00"/>
    <d v="2024-02-10T10:51:00"/>
    <d v="2024-02-10T10:59:00"/>
    <d v="2024-02-10T11:30:00"/>
    <d v="2024-02-10T11:42:00"/>
    <n v="0.74"/>
    <n v="2"/>
    <n v="4"/>
    <n v="0.12"/>
    <m/>
    <x v="1"/>
    <x v="1"/>
    <n v="0.61293120597902429"/>
    <m/>
    <n v="27.999999996973202"/>
    <m/>
    <n v="79.000000006053597"/>
    <s v="السبت"/>
    <m/>
    <m/>
    <m/>
    <n v="-7.0000000018626451"/>
    <n v="27.999999996973202"/>
    <n v="8.0000000051222742"/>
  </r>
  <r>
    <s v="P100828"/>
    <x v="6"/>
    <s v="New Patient"/>
    <s v="Scheduled"/>
    <d v="2024-01-06T00:00:00"/>
    <d v="2024-01-06T16:15:00"/>
    <d v="2024-01-06T16:31:00"/>
    <s v="Afternoon"/>
    <d v="2024-01-06T16:35:00"/>
    <d v="2024-01-06T16:40:00"/>
    <d v="2024-01-06T18:22:00"/>
    <d v="2024-01-06T18:45:00"/>
    <d v="2024-01-06T19:42:00"/>
    <d v="2024-01-06T21:23:00"/>
    <n v="0.81"/>
    <n v="3"/>
    <n v="7"/>
    <n v="0.11"/>
    <m/>
    <x v="1"/>
    <x v="1"/>
    <n v="0.35723122772899341"/>
    <m/>
    <n v="110.99999999511056"/>
    <m/>
    <n v="291.99999999837019"/>
    <s v="السبت"/>
    <m/>
    <m/>
    <m/>
    <n v="15.999999999767169"/>
    <n v="110.99999999511056"/>
    <n v="23.000000001629815"/>
  </r>
  <r>
    <s v="P100841"/>
    <x v="6"/>
    <s v="New Patient"/>
    <s v="Scheduled"/>
    <d v="2024-02-24T00:00:00"/>
    <d v="2024-02-24T09:30:00"/>
    <d v="2024-02-24T09:25:00"/>
    <s v="Morning"/>
    <d v="2024-02-24T09:28:00"/>
    <d v="2024-02-24T09:33:00"/>
    <d v="2024-02-24T09:47:00"/>
    <d v="2024-02-24T10:07:00"/>
    <d v="2024-02-24T11:29:00"/>
    <d v="2024-02-24T11:40:00"/>
    <n v="0.56000000000000005"/>
    <n v="8"/>
    <n v="12"/>
    <n v="0.26"/>
    <m/>
    <x v="1"/>
    <x v="1"/>
    <n v="0.64067161757109281"/>
    <m/>
    <n v="21.999999998370185"/>
    <m/>
    <n v="135"/>
    <s v="السبت"/>
    <m/>
    <m/>
    <m/>
    <n v="-5.0000000058207661"/>
    <n v="21.999999998370185"/>
    <n v="20.000000002328306"/>
  </r>
  <r>
    <s v="P100842"/>
    <x v="6"/>
    <s v="Specialist Referral"/>
    <s v="Walk-in"/>
    <d v="2024-03-21T00:00:00"/>
    <d v="2024-03-21T16:15:00"/>
    <d v="2024-03-21T15:58:00"/>
    <s v="Afternoon"/>
    <d v="2024-03-21T16:03:00"/>
    <d v="2024-03-21T16:07:00"/>
    <d v="2024-03-21T16:26:00"/>
    <d v="2024-03-21T17:02:00"/>
    <d v="2024-03-21T18:59:00"/>
    <d v="2024-03-21T20:08:00"/>
    <n v="0.95"/>
    <n v="4"/>
    <n v="5"/>
    <n v="0.27"/>
    <d v="1899-12-30T00:08:21"/>
    <x v="0"/>
    <x v="0"/>
    <n v="9.1365582756594677E-2"/>
    <m/>
    <n v="27.999999996973202"/>
    <m/>
    <n v="249.99999999767169"/>
    <s v="الخميس"/>
    <m/>
    <m/>
    <m/>
    <n v="-17.000000003026798"/>
    <n v="27.999999996973202"/>
    <n v="36.000000002095476"/>
  </r>
  <r>
    <s v="P100871"/>
    <x v="6"/>
    <s v="Urgent Care"/>
    <s v="Scheduled"/>
    <d v="2024-02-22T00:00:00"/>
    <d v="2024-02-22T14:30:00"/>
    <d v="2024-02-22T14:21:00"/>
    <s v="Afternoon"/>
    <d v="2024-02-22T14:25:00"/>
    <d v="2024-02-22T14:37:00"/>
    <d v="2024-02-22T14:51:00"/>
    <d v="2024-02-22T15:18:00"/>
    <d v="2024-02-22T15:58:00"/>
    <d v="2024-02-22T16:15:00"/>
    <n v="0.41"/>
    <n v="5"/>
    <n v="9"/>
    <n v="0.46"/>
    <m/>
    <x v="1"/>
    <x v="1"/>
    <n v="0.12187651525658005"/>
    <m/>
    <n v="30.00000000349246"/>
    <m/>
    <n v="114.00000000488944"/>
    <s v="الخميس"/>
    <m/>
    <m/>
    <m/>
    <n v="-8.9999999979045242"/>
    <n v="30.00000000349246"/>
    <n v="26.999999993713573"/>
  </r>
  <r>
    <s v="P100884"/>
    <x v="6"/>
    <s v="New Patient"/>
    <s v="Scheduled"/>
    <d v="2024-02-27T00:00:00"/>
    <d v="2024-02-27T14:45:00"/>
    <d v="2024-02-27T14:51:00"/>
    <s v="Afternoon"/>
    <d v="2024-02-27T14:56:00"/>
    <d v="2024-02-27T15:05:00"/>
    <d v="2024-02-27T18:03:00"/>
    <d v="2024-02-27T18:22:00"/>
    <d v="2024-02-27T19:22:00"/>
    <d v="2024-02-27T20:00:00"/>
    <n v="0.92"/>
    <n v="3"/>
    <n v="9"/>
    <n v="0.47"/>
    <m/>
    <x v="1"/>
    <x v="1"/>
    <n v="0.56099162055307195"/>
    <m/>
    <n v="191.99999999720603"/>
    <m/>
    <n v="309.00000000139698"/>
    <s v="الثلاثاء"/>
    <m/>
    <m/>
    <m/>
    <n v="5.9999999986030161"/>
    <n v="191.99999999720603"/>
    <n v="18.999999999068677"/>
  </r>
  <r>
    <s v="P100889"/>
    <x v="6"/>
    <s v="Specialist Referral"/>
    <s v="Scheduled"/>
    <d v="2024-01-05T00:00:00"/>
    <d v="2024-01-05T16:45:00"/>
    <d v="2024-01-05T16:54:00"/>
    <s v="Afternoon"/>
    <d v="2024-01-05T16:58:00"/>
    <d v="2024-01-05T17:02:00"/>
    <d v="2024-01-05T17:26:00"/>
    <d v="2024-01-05T17:51:00"/>
    <d v="2024-01-05T18:14:00"/>
    <d v="2024-01-05T19:39:00"/>
    <n v="0.63"/>
    <n v="3"/>
    <n v="12"/>
    <n v="0.21"/>
    <m/>
    <x v="1"/>
    <x v="1"/>
    <n v="0.98583151636112099"/>
    <m/>
    <n v="31.999999999534339"/>
    <m/>
    <n v="164.99999999301508"/>
    <s v="الجمعة"/>
    <m/>
    <m/>
    <m/>
    <n v="9.0000000083819032"/>
    <n v="31.999999999534339"/>
    <n v="24.999999997671694"/>
  </r>
  <r>
    <s v="P100934"/>
    <x v="6"/>
    <s v="Urgent Care"/>
    <s v="Scheduled"/>
    <d v="2024-01-01T00:00:00"/>
    <d v="2024-01-01T08:45:00"/>
    <d v="2024-01-01T08:25:00"/>
    <s v="Morning"/>
    <d v="2024-01-01T08:27:00"/>
    <d v="2024-01-01T08:34:00"/>
    <d v="2024-01-01T08:59:00"/>
    <d v="2024-01-01T09:12:00"/>
    <d v="2024-01-01T09:12:00"/>
    <d v="2024-01-01T09:14:00"/>
    <n v="0.75"/>
    <n v="7"/>
    <n v="15"/>
    <n v="0.33"/>
    <m/>
    <x v="1"/>
    <x v="1"/>
    <n v="0.24239858161917882"/>
    <m/>
    <n v="33.999999995576218"/>
    <m/>
    <n v="49.000000002561137"/>
    <s v="الإثنين"/>
    <m/>
    <m/>
    <m/>
    <n v="-20.000000002328306"/>
    <n v="33.999999995576218"/>
    <n v="13.000000000465661"/>
  </r>
  <r>
    <s v="P100942"/>
    <x v="6"/>
    <s v="Urgent Care"/>
    <s v="Walk-in"/>
    <d v="2024-01-03T00:00:00"/>
    <d v="2024-01-03T12:00:00"/>
    <d v="2024-01-03T11:22:00"/>
    <s v="Morning"/>
    <d v="2024-01-03T11:23:00"/>
    <d v="2024-01-03T11:31:00"/>
    <d v="2024-01-03T12:09:00"/>
    <d v="2024-01-03T12:20:00"/>
    <d v="2024-01-03T12:20:00"/>
    <d v="2024-01-03T12:23:00"/>
    <n v="0.9"/>
    <n v="7"/>
    <n v="4"/>
    <n v="0.43"/>
    <d v="1899-12-30T00:30:06"/>
    <x v="0"/>
    <x v="0"/>
    <n v="0.5454600500735215"/>
    <m/>
    <n v="46.999999996041879"/>
    <m/>
    <n v="60.999999999767169"/>
    <s v="الأربعاء"/>
    <m/>
    <m/>
    <m/>
    <n v="-37.999999998137355"/>
    <n v="46.999999996041879"/>
    <n v="11.000000004423782"/>
  </r>
  <r>
    <s v="P100943"/>
    <x v="6"/>
    <s v="New Patient"/>
    <s v="Scheduled"/>
    <d v="2024-03-20T00:00:00"/>
    <d v="2024-03-20T14:00:00"/>
    <d v="2024-03-20T13:42:00"/>
    <s v="Afternoon"/>
    <d v="2024-03-20T13:46:00"/>
    <d v="2024-03-20T13:53:00"/>
    <d v="2024-03-20T13:58:00"/>
    <d v="2024-03-20T14:21:00"/>
    <d v="2024-03-20T14:56:00"/>
    <d v="2024-03-20T15:05:00"/>
    <n v="0.85"/>
    <n v="4"/>
    <n v="6"/>
    <n v="0.12"/>
    <m/>
    <x v="1"/>
    <x v="1"/>
    <n v="0.44405279222341754"/>
    <m/>
    <n v="15.999999999767169"/>
    <m/>
    <n v="82.999999998137355"/>
    <s v="الأربعاء"/>
    <m/>
    <m/>
    <m/>
    <n v="-18.000000006286427"/>
    <n v="15.999999999767169"/>
    <n v="23.000000001629815"/>
  </r>
  <r>
    <s v="P100945"/>
    <x v="6"/>
    <s v="New Patient"/>
    <s v="Emergency"/>
    <d v="2024-03-04T00:00:00"/>
    <d v="2024-03-04T13:15:00"/>
    <d v="2024-03-04T13:21:00"/>
    <s v="Afternoon"/>
    <d v="2024-03-04T13:24:00"/>
    <d v="2024-03-04T13:28:00"/>
    <d v="2024-03-04T13:51:00"/>
    <d v="2024-03-04T14:17:00"/>
    <d v="2024-03-04T14:37:00"/>
    <d v="2024-03-04T14:46:00"/>
    <n v="0.46"/>
    <n v="4"/>
    <n v="5"/>
    <n v="0.39"/>
    <d v="1899-12-30T00:25:19"/>
    <x v="0"/>
    <x v="0"/>
    <n v="0.62080256771558007"/>
    <m/>
    <n v="29.999999993015081"/>
    <m/>
    <n v="84.999999994179234"/>
    <s v="الإثنين"/>
    <m/>
    <m/>
    <m/>
    <n v="5.9999999986030161"/>
    <n v="29.999999993015081"/>
    <n v="26.000000000931323"/>
  </r>
  <r>
    <s v="P100952"/>
    <x v="6"/>
    <s v="Specialist Referral"/>
    <s v="Walk-in"/>
    <d v="2024-01-20T00:00:00"/>
    <d v="2024-01-20T10:15:00"/>
    <d v="2024-01-20T10:19:00"/>
    <s v="Morning"/>
    <d v="2024-01-20T10:22:00"/>
    <d v="2024-01-20T10:32:00"/>
    <d v="2024-01-20T11:00:00"/>
    <d v="2024-01-20T11:25:00"/>
    <d v="2024-01-20T12:03:00"/>
    <d v="2024-01-20T13:02:00"/>
    <n v="0.36"/>
    <n v="4"/>
    <n v="10"/>
    <n v="0.28000000000000003"/>
    <d v="1899-12-30T00:27:51"/>
    <x v="0"/>
    <x v="0"/>
    <n v="0.77593997951004545"/>
    <m/>
    <n v="41.000000007916242"/>
    <m/>
    <n v="163.00000000745058"/>
    <s v="السبت"/>
    <m/>
    <m/>
    <m/>
    <n v="3.9999999920837581"/>
    <n v="41.000000007916242"/>
    <n v="24.999999997671694"/>
  </r>
  <r>
    <s v="P100953"/>
    <x v="6"/>
    <s v="New Patient"/>
    <s v="Scheduled"/>
    <d v="2024-03-07T00:00:00"/>
    <d v="2024-03-07T11:15:00"/>
    <d v="2024-03-07T10:48:00"/>
    <s v="Morning"/>
    <d v="2024-03-07T10:53:00"/>
    <d v="2024-03-07T10:57:00"/>
    <d v="2024-03-07T11:11:00"/>
    <d v="2024-03-07T11:35:00"/>
    <d v="2024-03-07T14:35:00"/>
    <d v="2024-03-07T16:17:00"/>
    <n v="0.52"/>
    <n v="3"/>
    <n v="10"/>
    <n v="0.26"/>
    <m/>
    <x v="1"/>
    <x v="1"/>
    <n v="0.54751744901546162"/>
    <m/>
    <n v="23.000000001629815"/>
    <m/>
    <n v="329.00000000372529"/>
    <s v="الخميس"/>
    <m/>
    <m/>
    <m/>
    <n v="-27.000000004190952"/>
    <n v="23.000000001629815"/>
    <n v="24.000000004889444"/>
  </r>
  <r>
    <s v="P100964"/>
    <x v="6"/>
    <s v="Follow-up"/>
    <s v="Walk-in"/>
    <d v="2024-03-06T00:00:00"/>
    <d v="2024-03-06T12:00:00"/>
    <d v="2024-03-06T12:02:00"/>
    <s v="Afternoon"/>
    <d v="2024-03-06T12:05:00"/>
    <d v="2024-03-06T12:11:00"/>
    <d v="2024-03-06T13:45:00"/>
    <d v="2024-03-06T14:07:00"/>
    <d v="2024-03-06T14:37:00"/>
    <d v="2024-03-06T15:32:00"/>
    <n v="0.89"/>
    <n v="3"/>
    <n v="9"/>
    <n v="0.32"/>
    <d v="1899-12-30T00:09:48"/>
    <x v="0"/>
    <x v="0"/>
    <n v="0.52832318468642092"/>
    <m/>
    <n v="103.00000000046566"/>
    <m/>
    <n v="210.00000000349246"/>
    <s v="الأربعاء"/>
    <m/>
    <m/>
    <m/>
    <n v="1.9999999960418791"/>
    <n v="103.00000000046566"/>
    <n v="21.999999998370185"/>
  </r>
  <r>
    <s v="P100979"/>
    <x v="6"/>
    <s v="New Patient"/>
    <s v="Emergency"/>
    <d v="2024-03-09T00:00:00"/>
    <d v="2024-03-09T13:30:00"/>
    <d v="2024-03-09T13:41:00"/>
    <s v="Afternoon"/>
    <d v="2024-03-09T13:44:00"/>
    <d v="2024-03-09T13:50:00"/>
    <d v="2024-03-09T14:58:00"/>
    <d v="2024-03-09T15:32:00"/>
    <d v="2024-03-09T16:12:00"/>
    <d v="2024-03-09T16:16:00"/>
    <n v="0.78"/>
    <n v="7"/>
    <n v="13"/>
    <n v="0.45"/>
    <d v="1899-12-30T00:45:21"/>
    <x v="0"/>
    <x v="0"/>
    <n v="0.44035455138475477"/>
    <m/>
    <n v="76.999999999534339"/>
    <m/>
    <n v="154.99999999185093"/>
    <s v="السبت"/>
    <m/>
    <m/>
    <m/>
    <n v="11.000000004423782"/>
    <n v="76.999999999534339"/>
    <n v="33.999999995576218"/>
  </r>
  <r>
    <s v="P100995"/>
    <x v="6"/>
    <s v="Specialist Referral"/>
    <s v="Scheduled"/>
    <d v="2024-01-27T00:00:00"/>
    <d v="2024-01-27T12:30:00"/>
    <d v="2024-01-27T12:49:00"/>
    <s v="Afternoon"/>
    <d v="2024-01-27T12:53:00"/>
    <d v="2024-01-27T13:01:00"/>
    <d v="2024-01-27T13:12:00"/>
    <d v="2024-01-27T13:27:00"/>
    <d v="2024-01-27T13:27:00"/>
    <d v="2024-01-27T14:18:00"/>
    <n v="0.45"/>
    <n v="7"/>
    <n v="9"/>
    <n v="0.33"/>
    <m/>
    <x v="1"/>
    <x v="1"/>
    <n v="0.54469925108512796"/>
    <m/>
    <n v="23.000000001629815"/>
    <m/>
    <n v="88.999999996740371"/>
    <s v="السبت"/>
    <m/>
    <m/>
    <m/>
    <n v="18.999999999068677"/>
    <n v="23.000000001629815"/>
    <n v="14.99999999650754"/>
  </r>
  <r>
    <s v="P100009"/>
    <x v="7"/>
    <s v="Urgent Care"/>
    <s v="Scheduled"/>
    <d v="2024-01-11T00:00:00"/>
    <d v="2024-01-11T08:30:00"/>
    <d v="2024-01-11T08:06:00"/>
    <s v="Morning"/>
    <d v="2024-01-11T08:09:00"/>
    <d v="2024-01-11T08:17:00"/>
    <d v="2024-01-11T09:20:00"/>
    <d v="2024-01-11T09:34:00"/>
    <d v="2024-01-11T09:34:00"/>
    <d v="2024-01-11T09:48:00"/>
    <n v="0.6"/>
    <n v="7"/>
    <n v="11"/>
    <n v="0.37"/>
    <m/>
    <x v="1"/>
    <x v="1"/>
    <n v="0.57810005180915447"/>
    <m/>
    <n v="74.000000000232831"/>
    <m/>
    <n v="101.99999999720603"/>
    <s v="الخميس"/>
    <m/>
    <m/>
    <m/>
    <n v="-23.999999994412065"/>
    <n v="74.000000000232831"/>
    <n v="13.999999993247911"/>
  </r>
  <r>
    <s v="P100025"/>
    <x v="7"/>
    <s v="Urgent Care"/>
    <s v="Walk-in"/>
    <d v="2024-03-29T00:00:00"/>
    <d v="2024-03-29T16:45:00"/>
    <d v="2024-03-29T16:36:00"/>
    <s v="Afternoon"/>
    <d v="2024-03-29T16:40:00"/>
    <d v="2024-03-29T16:48:00"/>
    <d v="2024-03-29T17:08:00"/>
    <d v="2024-03-29T17:14:00"/>
    <d v="2024-03-29T17:39:00"/>
    <d v="2024-03-29T18:30:00"/>
    <n v="0.49"/>
    <n v="3"/>
    <n v="4"/>
    <n v="0.12"/>
    <d v="1899-12-30T00:45:42"/>
    <x v="0"/>
    <x v="0"/>
    <n v="1.123080814728894E-2"/>
    <m/>
    <n v="31.999999999534339"/>
    <m/>
    <n v="114.00000000488944"/>
    <s v="الجمعة"/>
    <m/>
    <m/>
    <m/>
    <n v="-8.9999999979045242"/>
    <n v="31.999999999534339"/>
    <n v="5.9999999986030161"/>
  </r>
  <r>
    <s v="P100026"/>
    <x v="7"/>
    <s v="New Patient"/>
    <s v="Scheduled"/>
    <d v="2024-01-24T00:00:00"/>
    <d v="2024-01-24T09:45:00"/>
    <d v="2024-01-24T09:50:00"/>
    <s v="Morning"/>
    <d v="2024-01-24T09:54:00"/>
    <d v="2024-01-24T10:02:00"/>
    <d v="2024-01-24T11:01:00"/>
    <d v="2024-01-24T11:15:00"/>
    <d v="2024-01-24T12:36:00"/>
    <d v="2024-01-24T12:39:00"/>
    <n v="0.54"/>
    <n v="7"/>
    <n v="13"/>
    <n v="0.15"/>
    <m/>
    <x v="1"/>
    <x v="1"/>
    <n v="0.1668064379698172"/>
    <m/>
    <n v="71.000000000931323"/>
    <m/>
    <n v="169.0000000060536"/>
    <s v="الأربعاء"/>
    <m/>
    <m/>
    <m/>
    <n v="4.9999999953433871"/>
    <n v="71.000000000931323"/>
    <n v="14.00000000372529"/>
  </r>
  <r>
    <s v="P100029"/>
    <x v="7"/>
    <s v="Urgent Care"/>
    <s v="Walk-in"/>
    <d v="2024-02-05T00:00:00"/>
    <d v="2024-02-05T09:00:00"/>
    <d v="2024-02-05T08:57:00"/>
    <s v="Morning"/>
    <d v="2024-02-05T08:59:00"/>
    <d v="2024-02-05T09:00:00"/>
    <d v="2024-02-05T10:18:00"/>
    <d v="2024-02-05T10:50:00"/>
    <d v="2024-02-05T11:29:00"/>
    <d v="2024-02-05T13:16:00"/>
    <n v="0.88"/>
    <n v="5"/>
    <n v="3"/>
    <n v="0.34"/>
    <d v="1899-12-30T00:00:21"/>
    <x v="0"/>
    <x v="0"/>
    <n v="0.44734623391140127"/>
    <m/>
    <n v="81.000000002095476"/>
    <m/>
    <n v="258.99999999557622"/>
    <s v="الإثنين"/>
    <m/>
    <m/>
    <m/>
    <n v="-2.9999999993015081"/>
    <n v="81.000000002095476"/>
    <n v="31.999999999534339"/>
  </r>
  <r>
    <s v="P100030"/>
    <x v="7"/>
    <s v="Urgent Care"/>
    <s v="Scheduled"/>
    <d v="2024-02-08T00:00:00"/>
    <d v="2024-02-08T16:30:00"/>
    <d v="2024-02-08T16:38:00"/>
    <s v="Afternoon"/>
    <d v="2024-02-08T16:43:00"/>
    <d v="2024-02-08T16:52:00"/>
    <d v="2024-02-08T19:31:00"/>
    <d v="2024-02-08T19:46:00"/>
    <d v="2024-02-08T21:55:00"/>
    <d v="2024-02-08T22:07:00"/>
    <n v="0.6"/>
    <n v="7"/>
    <n v="3"/>
    <n v="0.38"/>
    <m/>
    <x v="1"/>
    <x v="1"/>
    <n v="0.31591123381205966"/>
    <m/>
    <n v="172.99999999813735"/>
    <m/>
    <n v="328.99999999324791"/>
    <s v="الخميس"/>
    <m/>
    <m/>
    <m/>
    <n v="8.0000000051222742"/>
    <n v="172.99999999813735"/>
    <n v="14.99999999650754"/>
  </r>
  <r>
    <s v="P100031"/>
    <x v="7"/>
    <s v="Specialist Referral"/>
    <s v="Scheduled"/>
    <d v="2024-03-30T00:00:00"/>
    <d v="2024-03-30T15:30:00"/>
    <d v="2024-03-30T14:41:00"/>
    <s v="Afternoon"/>
    <d v="2024-03-30T14:44:00"/>
    <d v="2024-03-30T14:46:00"/>
    <d v="2024-03-30T15:11:00"/>
    <d v="2024-03-30T15:16:00"/>
    <d v="2024-03-30T15:42:00"/>
    <d v="2024-03-30T17:17:00"/>
    <n v="0.78"/>
    <n v="5"/>
    <n v="9"/>
    <n v="0.3"/>
    <m/>
    <x v="1"/>
    <x v="1"/>
    <n v="0.97319351108844854"/>
    <m/>
    <n v="30.00000000349246"/>
    <m/>
    <n v="155.99999999511056"/>
    <s v="السبت"/>
    <m/>
    <m/>
    <m/>
    <n v="-49.000000002561137"/>
    <n v="30.00000000349246"/>
    <n v="4.9999999953433871"/>
  </r>
  <r>
    <s v="P100041"/>
    <x v="7"/>
    <s v="Follow-up"/>
    <s v="Emergency"/>
    <d v="2024-03-27T00:00:00"/>
    <d v="2024-03-27T15:30:00"/>
    <d v="2024-03-27T15:36:00"/>
    <s v="Afternoon"/>
    <d v="2024-03-27T15:38:00"/>
    <d v="2024-03-27T15:47:00"/>
    <d v="2024-03-27T16:35:00"/>
    <d v="2024-03-27T16:46:00"/>
    <d v="2024-03-27T17:48:00"/>
    <d v="2024-03-27T18:12:00"/>
    <n v="0.93"/>
    <n v="7"/>
    <n v="12"/>
    <n v="0.13"/>
    <d v="1899-12-30T00:46:02"/>
    <x v="0"/>
    <x v="0"/>
    <n v="0.37832317271729077"/>
    <m/>
    <n v="58.999999993247911"/>
    <m/>
    <n v="155.99999999511056"/>
    <s v="الأربعاء"/>
    <m/>
    <m/>
    <m/>
    <n v="5.9999999986030161"/>
    <n v="58.999999993247911"/>
    <n v="11.000000004423782"/>
  </r>
  <r>
    <s v="P100053"/>
    <x v="7"/>
    <s v="New Patient"/>
    <s v="Scheduled"/>
    <d v="2024-03-27T00:00:00"/>
    <d v="2024-03-27T16:00:00"/>
    <d v="2024-03-27T15:59:00"/>
    <s v="Afternoon"/>
    <d v="2024-03-27T16:03:00"/>
    <d v="2024-03-27T16:14:00"/>
    <d v="2024-03-27T17:02:00"/>
    <d v="2024-03-27T17:31:00"/>
    <d v="2024-03-27T18:24:00"/>
    <d v="2024-03-27T18:38:00"/>
    <n v="0.56000000000000005"/>
    <n v="8"/>
    <n v="15"/>
    <n v="0.38"/>
    <m/>
    <x v="1"/>
    <x v="1"/>
    <n v="0.29373950786456982"/>
    <m/>
    <n v="62.999999995809048"/>
    <m/>
    <n v="158.99999999441206"/>
    <s v="الأربعاء"/>
    <m/>
    <m/>
    <m/>
    <n v="-0.99999999278225005"/>
    <n v="62.999999995809048"/>
    <n v="29.000000000232831"/>
  </r>
  <r>
    <s v="P100057"/>
    <x v="7"/>
    <s v="Urgent Care"/>
    <s v="Scheduled"/>
    <d v="2024-02-05T00:00:00"/>
    <d v="2024-02-05T10:30:00"/>
    <d v="2024-02-05T10:06:00"/>
    <s v="Morning"/>
    <d v="2024-02-05T10:09:00"/>
    <d v="2024-02-05T10:17:00"/>
    <d v="2024-02-05T10:41:00"/>
    <d v="2024-02-05T11:03:00"/>
    <d v="2024-02-05T12:36:00"/>
    <d v="2024-02-05T12:42:00"/>
    <n v="0.74"/>
    <n v="2"/>
    <n v="9"/>
    <n v="0.15"/>
    <m/>
    <x v="1"/>
    <x v="1"/>
    <n v="0.85901261134193496"/>
    <m/>
    <n v="35.000000009313226"/>
    <m/>
    <n v="156.00000000558794"/>
    <s v="الإثنين"/>
    <m/>
    <m/>
    <m/>
    <n v="-24.000000004889444"/>
    <n v="35.000000009313226"/>
    <n v="21.999999998370185"/>
  </r>
  <r>
    <s v="P100060"/>
    <x v="7"/>
    <s v="Specialist Referral"/>
    <s v="Scheduled"/>
    <d v="2024-03-26T00:00:00"/>
    <d v="2024-03-26T12:45:00"/>
    <d v="2024-03-26T12:14:00"/>
    <s v="Afternoon"/>
    <d v="2024-03-26T12:15:00"/>
    <d v="2024-03-26T12:24:00"/>
    <d v="2024-03-26T13:25:00"/>
    <d v="2024-03-26T13:52:00"/>
    <d v="2024-03-26T14:15:00"/>
    <d v="2024-03-26T16:24:00"/>
    <n v="0.64"/>
    <n v="3"/>
    <n v="13"/>
    <n v="0.45"/>
    <m/>
    <x v="1"/>
    <x v="1"/>
    <n v="0.80665169570706252"/>
    <m/>
    <n v="71.000000000931323"/>
    <m/>
    <n v="249.99999999767169"/>
    <s v="الثلاثاء"/>
    <m/>
    <m/>
    <m/>
    <n v="-30.99999999627471"/>
    <n v="71.000000000931323"/>
    <n v="26.999999993713573"/>
  </r>
  <r>
    <s v="P100082"/>
    <x v="7"/>
    <s v="Follow-up"/>
    <s v="Scheduled"/>
    <d v="2024-03-17T00:00:00"/>
    <d v="2024-03-17T08:45:00"/>
    <d v="2024-03-17T08:03:00"/>
    <s v="Morning"/>
    <d v="2024-03-17T08:07:00"/>
    <d v="2024-03-17T08:14:00"/>
    <d v="2024-03-17T09:11:00"/>
    <d v="2024-03-17T09:28:00"/>
    <d v="2024-03-17T09:56:00"/>
    <d v="2024-03-17T10:09:00"/>
    <n v="0.65"/>
    <n v="2"/>
    <n v="7"/>
    <n v="0.11"/>
    <m/>
    <x v="1"/>
    <x v="1"/>
    <n v="0.6262725399221899"/>
    <m/>
    <n v="68.000000001629815"/>
    <m/>
    <n v="126.00000000209548"/>
    <s v="الأحد"/>
    <m/>
    <m/>
    <m/>
    <n v="-42.000000000698492"/>
    <n v="68.000000001629815"/>
    <n v="16.999999992549419"/>
  </r>
  <r>
    <s v="P100084"/>
    <x v="7"/>
    <s v="New Patient"/>
    <s v="Walk-in"/>
    <d v="2024-03-15T00:00:00"/>
    <d v="2024-03-15T10:30:00"/>
    <d v="2024-03-15T10:35:00"/>
    <s v="Morning"/>
    <d v="2024-03-15T10:37:00"/>
    <d v="2024-03-15T10:44:00"/>
    <d v="2024-03-15T11:10:00"/>
    <d v="2024-03-15T11:32:00"/>
    <d v="2024-03-15T12:12:00"/>
    <d v="2024-03-15T12:22:00"/>
    <n v="0.38"/>
    <n v="6"/>
    <n v="13"/>
    <n v="0.11"/>
    <d v="1899-12-30T00:37:32"/>
    <x v="0"/>
    <x v="0"/>
    <n v="0.80377281609931939"/>
    <m/>
    <n v="35.000000009313226"/>
    <m/>
    <n v="107.0000000030268"/>
    <s v="الجمعة"/>
    <m/>
    <m/>
    <m/>
    <n v="4.9999999953433871"/>
    <n v="35.000000009313226"/>
    <n v="21.999999998370185"/>
  </r>
  <r>
    <s v="P100095"/>
    <x v="7"/>
    <s v="Urgent Care"/>
    <s v="Scheduled"/>
    <d v="2024-03-13T00:00:00"/>
    <d v="2024-03-13T13:15:00"/>
    <d v="2024-03-13T13:03:00"/>
    <s v="Afternoon"/>
    <d v="2024-03-13T13:08:00"/>
    <d v="2024-03-13T13:12:00"/>
    <d v="2024-03-13T13:45:00"/>
    <d v="2024-03-13T13:54:00"/>
    <d v="2024-03-13T13:54:00"/>
    <d v="2024-03-13T14:01:00"/>
    <n v="0.64"/>
    <n v="6"/>
    <n v="9"/>
    <n v="0.22"/>
    <m/>
    <x v="1"/>
    <x v="1"/>
    <n v="0.23501221993318888"/>
    <m/>
    <n v="42.000000000698492"/>
    <m/>
    <n v="58.000000000465661"/>
    <s v="الأربعاء"/>
    <m/>
    <m/>
    <m/>
    <n v="-12.000000007683411"/>
    <n v="42.000000000698492"/>
    <n v="9.0000000083819032"/>
  </r>
  <r>
    <s v="P100096"/>
    <x v="7"/>
    <s v="Specialist Referral"/>
    <s v="Scheduled"/>
    <d v="2024-03-15T00:00:00"/>
    <d v="2024-03-15T15:00:00"/>
    <d v="2024-03-15T14:33:00"/>
    <s v="Afternoon"/>
    <d v="2024-03-15T14:36:00"/>
    <d v="2024-03-15T14:38:00"/>
    <d v="2024-03-15T14:53:00"/>
    <d v="2024-03-15T15:12:00"/>
    <d v="2024-03-15T15:57:00"/>
    <d v="2024-03-15T17:30:00"/>
    <n v="0.86"/>
    <n v="6"/>
    <n v="10"/>
    <n v="0.39"/>
    <m/>
    <x v="1"/>
    <x v="1"/>
    <n v="0.99526579625623168"/>
    <m/>
    <n v="20.000000002328306"/>
    <m/>
    <n v="177.00000000069849"/>
    <s v="الجمعة"/>
    <m/>
    <m/>
    <m/>
    <n v="-27.000000004190952"/>
    <n v="20.000000002328306"/>
    <n v="18.999999999068677"/>
  </r>
  <r>
    <s v="P100112"/>
    <x v="7"/>
    <s v="New Patient"/>
    <s v="Scheduled"/>
    <d v="2024-03-23T00:00:00"/>
    <d v="2024-03-23T11:00:00"/>
    <d v="2024-03-23T10:35:00"/>
    <s v="Morning"/>
    <d v="2024-03-23T10:40:00"/>
    <d v="2024-03-23T10:48:00"/>
    <d v="2024-03-23T12:10:00"/>
    <d v="2024-03-23T12:24:00"/>
    <d v="2024-03-23T13:46:00"/>
    <d v="2024-03-23T14:02:00"/>
    <n v="0.78"/>
    <n v="5"/>
    <n v="5"/>
    <n v="0.21"/>
    <m/>
    <x v="1"/>
    <x v="1"/>
    <n v="0.61052999385534668"/>
    <m/>
    <n v="95.000000005820766"/>
    <m/>
    <n v="207.00000000419095"/>
    <s v="السبت"/>
    <m/>
    <m/>
    <m/>
    <n v="-25.000000008149073"/>
    <n v="95.000000005820766"/>
    <n v="14.00000000372529"/>
  </r>
  <r>
    <s v="P100117"/>
    <x v="7"/>
    <s v="New Patient"/>
    <s v="Scheduled"/>
    <d v="2024-02-29T00:00:00"/>
    <d v="2024-02-29T08:00:00"/>
    <d v="2024-02-29T07:51:00"/>
    <s v="Morning"/>
    <d v="2024-02-29T07:54:00"/>
    <d v="2024-02-29T08:03:00"/>
    <d v="2024-02-29T08:56:00"/>
    <d v="2024-02-29T09:18:00"/>
    <d v="2024-02-29T09:56:00"/>
    <d v="2024-02-29T11:26:00"/>
    <n v="0.74"/>
    <n v="8"/>
    <n v="10"/>
    <n v="0.28999999999999998"/>
    <m/>
    <x v="1"/>
    <x v="1"/>
    <n v="0.18705616695238136"/>
    <m/>
    <n v="65.000000002328306"/>
    <m/>
    <n v="215.00000000931323"/>
    <s v="الخميس"/>
    <m/>
    <m/>
    <m/>
    <n v="-9.0000000083819032"/>
    <n v="65.000000002328306"/>
    <n v="21.999999998370185"/>
  </r>
  <r>
    <s v="P100126"/>
    <x v="7"/>
    <s v="Specialist Referral"/>
    <s v="Scheduled"/>
    <d v="2024-03-15T00:00:00"/>
    <d v="2024-03-15T13:00:00"/>
    <d v="2024-03-15T12:41:00"/>
    <s v="Afternoon"/>
    <d v="2024-03-15T12:45:00"/>
    <d v="2024-03-15T12:47:00"/>
    <d v="2024-03-15T14:42:00"/>
    <d v="2024-03-15T15:03:00"/>
    <d v="2024-03-15T15:03:00"/>
    <d v="2024-03-15T15:08:00"/>
    <n v="0.61"/>
    <n v="8"/>
    <n v="11"/>
    <n v="0.41"/>
    <m/>
    <x v="1"/>
    <x v="1"/>
    <n v="0.65107100061407264"/>
    <m/>
    <n v="121.00000000675209"/>
    <m/>
    <n v="147.00000000768341"/>
    <s v="الجمعة"/>
    <m/>
    <m/>
    <m/>
    <n v="-18.999999999068677"/>
    <n v="121.00000000675209"/>
    <n v="20.999999995110556"/>
  </r>
  <r>
    <s v="P100134"/>
    <x v="7"/>
    <s v="Specialist Referral"/>
    <s v="Scheduled"/>
    <d v="2024-01-05T00:00:00"/>
    <d v="2024-01-05T16:00:00"/>
    <d v="2024-01-05T16:05:00"/>
    <s v="Afternoon"/>
    <d v="2024-01-05T16:09:00"/>
    <d v="2024-01-05T16:13:00"/>
    <d v="2024-01-05T17:07:00"/>
    <d v="2024-01-05T17:38:00"/>
    <d v="2024-01-05T18:50:00"/>
    <d v="2024-01-05T19:03:00"/>
    <n v="0.83"/>
    <n v="2"/>
    <n v="5"/>
    <n v="0.11"/>
    <m/>
    <x v="1"/>
    <x v="1"/>
    <n v="0.20399279425028327"/>
    <m/>
    <n v="61.999999992549419"/>
    <m/>
    <n v="177.99999999348074"/>
    <s v="الجمعة"/>
    <m/>
    <m/>
    <m/>
    <n v="5.0000000058207661"/>
    <n v="61.999999992549419"/>
    <n v="31.000000006752089"/>
  </r>
  <r>
    <s v="P100148"/>
    <x v="7"/>
    <s v="Urgent Care"/>
    <s v="Scheduled"/>
    <d v="2024-01-08T00:00:00"/>
    <d v="2024-01-08T11:15:00"/>
    <d v="2024-01-08T10:45:00"/>
    <s v="Morning"/>
    <d v="2024-01-08T10:50:00"/>
    <d v="2024-01-08T10:56:00"/>
    <d v="2024-01-08T11:36:00"/>
    <d v="2024-01-08T11:50:00"/>
    <d v="2024-01-08T12:40:00"/>
    <d v="2024-01-08T14:47:00"/>
    <n v="0.31"/>
    <n v="3"/>
    <n v="6"/>
    <n v="0.19"/>
    <m/>
    <x v="1"/>
    <x v="1"/>
    <n v="0.15361415273082002"/>
    <m/>
    <n v="50.999999998603016"/>
    <m/>
    <n v="242.0000000030268"/>
    <s v="الإثنين"/>
    <m/>
    <m/>
    <m/>
    <n v="-30.00000000349246"/>
    <n v="50.999999998603016"/>
    <n v="14.00000000372529"/>
  </r>
  <r>
    <s v="P100152"/>
    <x v="7"/>
    <s v="New Patient"/>
    <s v="Scheduled"/>
    <d v="2024-03-03T00:00:00"/>
    <d v="2024-03-03T12:30:00"/>
    <d v="2024-03-03T12:12:00"/>
    <s v="Afternoon"/>
    <d v="2024-03-03T12:17:00"/>
    <d v="2024-03-03T12:24:00"/>
    <d v="2024-03-03T13:09:00"/>
    <d v="2024-03-03T13:31:00"/>
    <d v="2024-03-03T14:55:00"/>
    <d v="2024-03-03T16:32:00"/>
    <n v="0.9"/>
    <n v="8"/>
    <n v="11"/>
    <n v="0.35"/>
    <m/>
    <x v="1"/>
    <x v="1"/>
    <n v="0.70611048418968991"/>
    <m/>
    <n v="57.000000007683411"/>
    <m/>
    <n v="259.99999999883585"/>
    <s v="الأحد"/>
    <m/>
    <m/>
    <m/>
    <n v="-18.000000006286427"/>
    <n v="57.000000007683411"/>
    <n v="21.999999998370185"/>
  </r>
  <r>
    <s v="P100156"/>
    <x v="7"/>
    <s v="Follow-up"/>
    <s v="Scheduled"/>
    <d v="2024-01-27T00:00:00"/>
    <d v="2024-01-27T11:45:00"/>
    <d v="2024-01-27T11:35:00"/>
    <s v="Morning"/>
    <d v="2024-01-27T11:39:00"/>
    <d v="2024-01-27T11:44:00"/>
    <d v="2024-01-27T13:19:00"/>
    <d v="2024-01-27T13:26:00"/>
    <d v="2024-01-27T13:26:00"/>
    <d v="2024-01-27T13:30:00"/>
    <n v="0.56000000000000005"/>
    <n v="2"/>
    <n v="14"/>
    <n v="0.35"/>
    <m/>
    <x v="1"/>
    <x v="1"/>
    <n v="0.72404271182091673"/>
    <m/>
    <n v="103.99999999324791"/>
    <m/>
    <n v="114.99999999767169"/>
    <s v="السبت"/>
    <m/>
    <m/>
    <m/>
    <n v="-10.000000001164153"/>
    <n v="103.99999999324791"/>
    <n v="7.0000000018626451"/>
  </r>
  <r>
    <s v="P100159"/>
    <x v="7"/>
    <s v="New Patient"/>
    <s v="Scheduled"/>
    <d v="2024-02-12T00:00:00"/>
    <d v="2024-02-12T14:15:00"/>
    <d v="2024-02-12T13:35:00"/>
    <s v="Afternoon"/>
    <d v="2024-02-12T13:36:00"/>
    <d v="2024-02-12T13:37:00"/>
    <d v="2024-02-12T13:52:00"/>
    <d v="2024-02-12T14:12:00"/>
    <d v="2024-02-12T14:12:00"/>
    <d v="2024-02-12T14:14:00"/>
    <n v="0.54"/>
    <n v="6"/>
    <n v="13"/>
    <n v="0.37"/>
    <m/>
    <x v="1"/>
    <x v="1"/>
    <n v="0.82286587241689224"/>
    <m/>
    <n v="17.000000003026798"/>
    <m/>
    <n v="39.000000001396984"/>
    <s v="الإثنين"/>
    <m/>
    <m/>
    <m/>
    <n v="-40.000000004656613"/>
    <n v="17.000000003026798"/>
    <n v="20.000000002328306"/>
  </r>
  <r>
    <s v="P100181"/>
    <x v="7"/>
    <s v="Urgent Care"/>
    <s v="Scheduled"/>
    <d v="2024-01-27T00:00:00"/>
    <d v="2024-01-27T11:45:00"/>
    <d v="2024-01-27T12:06:00"/>
    <s v="Afternoon"/>
    <d v="2024-01-27T12:09:00"/>
    <d v="2024-01-27T12:12:00"/>
    <d v="2024-01-27T12:55:00"/>
    <d v="2024-01-27T13:19:00"/>
    <d v="2024-01-27T13:19:00"/>
    <d v="2024-01-27T15:20:00"/>
    <n v="0.52"/>
    <n v="6"/>
    <n v="14"/>
    <n v="0.46"/>
    <m/>
    <x v="1"/>
    <x v="1"/>
    <n v="0.90615143428847678"/>
    <m/>
    <n v="49.000000002561137"/>
    <m/>
    <n v="194.00000000372529"/>
    <s v="السبت"/>
    <m/>
    <m/>
    <m/>
    <n v="20.999999995110556"/>
    <n v="49.000000002561137"/>
    <n v="23.999999994412065"/>
  </r>
  <r>
    <s v="P100192"/>
    <x v="7"/>
    <s v="Follow-up"/>
    <s v="Scheduled"/>
    <d v="2024-01-27T00:00:00"/>
    <d v="2024-01-27T13:45:00"/>
    <d v="2024-01-27T13:37:00"/>
    <s v="Afternoon"/>
    <d v="2024-01-27T13:39:00"/>
    <d v="2024-01-27T13:44:00"/>
    <d v="2024-01-27T15:06:00"/>
    <d v="2024-01-27T15:11:00"/>
    <d v="2024-01-27T15:29:00"/>
    <d v="2024-01-27T15:39:00"/>
    <n v="0.85"/>
    <n v="5"/>
    <n v="9"/>
    <n v="0.31"/>
    <m/>
    <x v="1"/>
    <x v="1"/>
    <n v="0.93848945648103255"/>
    <m/>
    <n v="88.999999996740371"/>
    <m/>
    <n v="121.99999999953434"/>
    <s v="السبت"/>
    <m/>
    <m/>
    <m/>
    <n v="-7.9999999946448952"/>
    <n v="88.999999996740371"/>
    <n v="5.0000000058207661"/>
  </r>
  <r>
    <s v="P100201"/>
    <x v="7"/>
    <s v="Follow-up"/>
    <s v="Scheduled"/>
    <d v="2024-01-24T00:00:00"/>
    <d v="2024-01-24T10:45:00"/>
    <d v="2024-01-24T10:35:00"/>
    <s v="Morning"/>
    <d v="2024-01-24T10:37:00"/>
    <d v="2024-01-24T10:44:00"/>
    <d v="2024-01-24T11:37:00"/>
    <d v="2024-01-24T11:50:00"/>
    <d v="2024-01-24T14:00:00"/>
    <d v="2024-01-24T14:09:00"/>
    <n v="0.6"/>
    <n v="4"/>
    <n v="4"/>
    <n v="0.25"/>
    <m/>
    <x v="1"/>
    <x v="1"/>
    <n v="0.33013418670276795"/>
    <m/>
    <n v="62.000000003026798"/>
    <m/>
    <n v="214.0000000060536"/>
    <s v="الأربعاء"/>
    <m/>
    <m/>
    <m/>
    <n v="-10.000000001164153"/>
    <n v="62.000000003026798"/>
    <n v="13.000000000465661"/>
  </r>
  <r>
    <s v="P100206"/>
    <x v="7"/>
    <s v="Specialist Referral"/>
    <s v="Walk-in"/>
    <d v="2024-03-27T00:00:00"/>
    <d v="2024-03-27T15:15:00"/>
    <d v="2024-03-27T15:07:00"/>
    <s v="Afternoon"/>
    <d v="2024-03-27T15:10:00"/>
    <d v="2024-03-27T15:16:00"/>
    <d v="2024-03-27T15:47:00"/>
    <d v="2024-03-27T16:09:00"/>
    <d v="2024-03-27T16:36:00"/>
    <d v="2024-03-27T16:48:00"/>
    <n v="0.44"/>
    <n v="7"/>
    <n v="13"/>
    <n v="0.2"/>
    <d v="1899-12-30T00:13:49"/>
    <x v="0"/>
    <x v="0"/>
    <n v="0.9581773606771623"/>
    <m/>
    <n v="39.999999994179234"/>
    <m/>
    <n v="100.9999999939464"/>
    <s v="الأربعاء"/>
    <m/>
    <m/>
    <m/>
    <n v="-7.9999999946448952"/>
    <n v="39.999999994179234"/>
    <n v="22.000000008847564"/>
  </r>
  <r>
    <s v="P100219"/>
    <x v="7"/>
    <s v="New Patient"/>
    <s v="Scheduled"/>
    <d v="2024-01-20T00:00:00"/>
    <d v="2024-01-20T12:00:00"/>
    <d v="2024-01-20T11:40:00"/>
    <s v="Morning"/>
    <d v="2024-01-20T11:42:00"/>
    <d v="2024-01-20T11:48:00"/>
    <d v="2024-01-20T12:25:00"/>
    <d v="2024-01-20T12:54:00"/>
    <d v="2024-01-20T13:39:00"/>
    <d v="2024-01-20T15:17:00"/>
    <n v="0.73"/>
    <n v="3"/>
    <n v="12"/>
    <n v="0.2"/>
    <m/>
    <x v="1"/>
    <x v="1"/>
    <n v="0.75125567016595485"/>
    <m/>
    <n v="45"/>
    <m/>
    <n v="217.0000000053551"/>
    <s v="السبت"/>
    <m/>
    <m/>
    <m/>
    <n v="-20.000000002328306"/>
    <n v="45"/>
    <n v="29.000000000232831"/>
  </r>
  <r>
    <s v="P100244"/>
    <x v="7"/>
    <s v="Urgent Care"/>
    <s v="Walk-in"/>
    <d v="2024-01-24T00:00:00"/>
    <d v="2024-01-24T09:30:00"/>
    <d v="2024-01-24T09:23:00"/>
    <s v="Morning"/>
    <d v="2024-01-24T09:28:00"/>
    <d v="2024-01-24T09:37:00"/>
    <d v="2024-01-24T09:45:00"/>
    <d v="2024-01-24T10:01:00"/>
    <d v="2024-01-24T11:00:00"/>
    <d v="2024-01-24T12:09:00"/>
    <n v="0.91"/>
    <n v="4"/>
    <n v="12"/>
    <n v="0.23"/>
    <d v="1899-12-30T00:28:11"/>
    <x v="0"/>
    <x v="0"/>
    <n v="0.83681043753114581"/>
    <m/>
    <n v="21.999999998370185"/>
    <m/>
    <n v="165.99999999627471"/>
    <s v="الأربعاء"/>
    <m/>
    <m/>
    <m/>
    <n v="-7.0000000018626451"/>
    <n v="21.999999998370185"/>
    <n v="15.999999999767169"/>
  </r>
  <r>
    <s v="P100247"/>
    <x v="7"/>
    <s v="New Patient"/>
    <s v="Emergency"/>
    <d v="2024-01-26T00:00:00"/>
    <d v="2024-01-26T08:15:00"/>
    <d v="2024-01-26T08:07:00"/>
    <s v="Morning"/>
    <d v="2024-01-26T08:09:00"/>
    <d v="2024-01-26T08:10:00"/>
    <d v="2024-01-26T09:54:00"/>
    <d v="2024-01-26T10:09:00"/>
    <d v="2024-01-26T10:45:00"/>
    <d v="2024-01-26T11:15:00"/>
    <n v="0.68"/>
    <n v="2"/>
    <n v="8"/>
    <n v="0.38"/>
    <d v="1899-12-30T00:16:49"/>
    <x v="0"/>
    <x v="0"/>
    <n v="0.22618501952848236"/>
    <m/>
    <n v="107.0000000030268"/>
    <m/>
    <n v="188.00000000512227"/>
    <s v="الجمعة"/>
    <m/>
    <m/>
    <m/>
    <n v="-8.0000000051222742"/>
    <n v="107.0000000030268"/>
    <n v="15.000000006984919"/>
  </r>
  <r>
    <s v="P100249"/>
    <x v="7"/>
    <s v="Specialist Referral"/>
    <s v="Scheduled"/>
    <d v="2024-03-22T00:00:00"/>
    <d v="2024-03-22T16:00:00"/>
    <d v="2024-03-22T15:46:00"/>
    <s v="Afternoon"/>
    <d v="2024-03-22T15:51:00"/>
    <d v="2024-03-22T15:54:00"/>
    <d v="2024-03-22T16:41:00"/>
    <d v="2024-03-22T17:05:00"/>
    <d v="2024-03-22T17:42:00"/>
    <d v="2024-03-22T18:31:00"/>
    <n v="0.91"/>
    <n v="6"/>
    <n v="14"/>
    <n v="0.3"/>
    <m/>
    <x v="1"/>
    <x v="1"/>
    <n v="0.31629542524576681"/>
    <m/>
    <n v="55.000000001164153"/>
    <m/>
    <n v="164.99999999301508"/>
    <s v="الجمعة"/>
    <m/>
    <m/>
    <m/>
    <n v="-13.999999993247911"/>
    <n v="55.000000001164153"/>
    <n v="23.999999994412065"/>
  </r>
  <r>
    <s v="P100253"/>
    <x v="7"/>
    <s v="Urgent Care"/>
    <s v="Scheduled"/>
    <d v="2024-02-23T00:00:00"/>
    <d v="2024-02-23T16:45:00"/>
    <d v="2024-02-23T16:32:00"/>
    <s v="Afternoon"/>
    <d v="2024-02-23T16:37:00"/>
    <d v="2024-02-23T16:41:00"/>
    <d v="2024-02-23T16:44:00"/>
    <d v="2024-02-23T17:11:00"/>
    <d v="2024-02-23T18:44:00"/>
    <d v="2024-02-23T19:10:00"/>
    <n v="0.81"/>
    <n v="5"/>
    <n v="6"/>
    <n v="0.15"/>
    <m/>
    <x v="1"/>
    <x v="1"/>
    <n v="0.35604003635897241"/>
    <m/>
    <n v="12.000000007683411"/>
    <m/>
    <n v="158.00000000162981"/>
    <s v="الجمعة"/>
    <m/>
    <m/>
    <m/>
    <n v="-13.000000000465661"/>
    <n v="12.000000007683411"/>
    <n v="26.999999993713573"/>
  </r>
  <r>
    <s v="P100286"/>
    <x v="7"/>
    <s v="Urgent Care"/>
    <s v="Scheduled"/>
    <d v="2024-02-13T00:00:00"/>
    <d v="2024-02-13T16:30:00"/>
    <d v="2024-02-13T16:02:00"/>
    <s v="Afternoon"/>
    <d v="2024-02-13T16:06:00"/>
    <d v="2024-02-13T16:13:00"/>
    <d v="2024-02-13T16:25:00"/>
    <d v="2024-02-13T16:45:00"/>
    <d v="2024-02-13T17:07:00"/>
    <d v="2024-02-13T18:56:00"/>
    <n v="0.74"/>
    <n v="3"/>
    <n v="8"/>
    <n v="0.11"/>
    <m/>
    <x v="1"/>
    <x v="1"/>
    <n v="0.45327535600797542"/>
    <m/>
    <n v="23.000000001629815"/>
    <m/>
    <n v="174.00000000139698"/>
    <s v="الثلاثاء"/>
    <m/>
    <m/>
    <m/>
    <n v="-27.999999996973202"/>
    <n v="23.000000001629815"/>
    <n v="19.999999991850927"/>
  </r>
  <r>
    <s v="P100309"/>
    <x v="7"/>
    <s v="Follow-up"/>
    <s v="Scheduled"/>
    <d v="2024-03-22T00:00:00"/>
    <d v="2024-03-22T16:45:00"/>
    <d v="2024-03-22T16:21:00"/>
    <s v="Afternoon"/>
    <d v="2024-03-22T16:25:00"/>
    <d v="2024-03-22T16:36:00"/>
    <d v="2024-03-22T17:10:00"/>
    <d v="2024-03-22T17:57:00"/>
    <d v="2024-03-22T18:32:00"/>
    <d v="2024-03-22T18:46:00"/>
    <n v="0.44"/>
    <n v="7"/>
    <n v="15"/>
    <n v="0.43"/>
    <m/>
    <x v="1"/>
    <x v="1"/>
    <n v="0.25827432333144074"/>
    <m/>
    <n v="49.000000002561137"/>
    <m/>
    <n v="145.00000000116415"/>
    <s v="الجمعة"/>
    <m/>
    <m/>
    <m/>
    <n v="-23.999999994412065"/>
    <n v="49.000000002561137"/>
    <n v="46.999999996041879"/>
  </r>
  <r>
    <s v="P100320"/>
    <x v="7"/>
    <s v="Follow-up"/>
    <s v="Walk-in"/>
    <d v="2024-03-26T00:00:00"/>
    <d v="2024-03-26T11:45:00"/>
    <d v="2024-03-26T11:25:00"/>
    <s v="Morning"/>
    <d v="2024-03-26T11:29:00"/>
    <d v="2024-03-26T11:35:00"/>
    <d v="2024-03-26T11:50:00"/>
    <d v="2024-03-26T12:12:00"/>
    <d v="2024-03-26T12:51:00"/>
    <d v="2024-03-26T13:13:00"/>
    <n v="0.7"/>
    <n v="4"/>
    <n v="7"/>
    <n v="0.45"/>
    <d v="1899-12-30T00:30:54"/>
    <x v="0"/>
    <x v="0"/>
    <n v="0.25186233593101359"/>
    <m/>
    <n v="24.999999997671694"/>
    <m/>
    <n v="107.99999999580905"/>
    <s v="الثلاثاء"/>
    <m/>
    <m/>
    <m/>
    <n v="-20.000000002328306"/>
    <n v="24.999999997671694"/>
    <n v="21.999999998370185"/>
  </r>
  <r>
    <s v="P100330"/>
    <x v="7"/>
    <s v="New Patient"/>
    <s v="Scheduled"/>
    <d v="2024-02-24T00:00:00"/>
    <d v="2024-02-24T10:00:00"/>
    <d v="2024-02-24T09:49:00"/>
    <s v="Morning"/>
    <d v="2024-02-24T09:51:00"/>
    <d v="2024-02-24T09:55:00"/>
    <d v="2024-02-24T11:37:00"/>
    <d v="2024-02-24T11:45:00"/>
    <d v="2024-02-24T11:45:00"/>
    <d v="2024-02-24T13:41:00"/>
    <n v="0.56000000000000005"/>
    <n v="3"/>
    <n v="14"/>
    <n v="0.24"/>
    <m/>
    <x v="1"/>
    <x v="1"/>
    <n v="0.83686278985691331"/>
    <m/>
    <n v="107.99999999580905"/>
    <m/>
    <n v="232.00000000186265"/>
    <s v="السبت"/>
    <m/>
    <m/>
    <m/>
    <n v="-10.999999993946403"/>
    <n v="107.99999999580905"/>
    <n v="8.0000000051222742"/>
  </r>
  <r>
    <s v="P100337"/>
    <x v="7"/>
    <s v="Specialist Referral"/>
    <s v="Scheduled"/>
    <d v="2024-01-05T00:00:00"/>
    <d v="2024-01-05T08:00:00"/>
    <d v="2024-01-05T07:50:00"/>
    <s v="Morning"/>
    <d v="2024-01-05T07:55:00"/>
    <d v="2024-01-05T07:57:00"/>
    <d v="2024-01-05T08:47:00"/>
    <d v="2024-01-05T08:54:00"/>
    <d v="2024-01-05T08:54:00"/>
    <d v="2024-01-05T09:42:00"/>
    <n v="0.48"/>
    <n v="4"/>
    <n v="11"/>
    <n v="0.41"/>
    <m/>
    <x v="1"/>
    <x v="1"/>
    <n v="0.90815820451970208"/>
    <m/>
    <n v="56.999999997206032"/>
    <m/>
    <n v="111.99999999837019"/>
    <s v="الجمعة"/>
    <m/>
    <m/>
    <m/>
    <n v="-10.000000001164153"/>
    <n v="56.999999997206032"/>
    <n v="7.0000000018626451"/>
  </r>
  <r>
    <s v="P100340"/>
    <x v="7"/>
    <s v="Urgent Care"/>
    <s v="Scheduled"/>
    <d v="2024-01-24T00:00:00"/>
    <d v="2024-01-24T14:45:00"/>
    <d v="2024-01-24T14:30:00"/>
    <s v="Afternoon"/>
    <d v="2024-01-24T14:32:00"/>
    <d v="2024-01-24T14:39:00"/>
    <d v="2024-01-24T16:08:00"/>
    <d v="2024-01-24T16:25:00"/>
    <d v="2024-01-24T16:56:00"/>
    <d v="2024-01-24T18:42:00"/>
    <n v="0.73"/>
    <n v="6"/>
    <n v="9"/>
    <n v="0.48"/>
    <m/>
    <x v="1"/>
    <x v="1"/>
    <n v="0.99660877413878857"/>
    <m/>
    <n v="98.000000005122274"/>
    <m/>
    <n v="252.00000000419095"/>
    <s v="الأربعاء"/>
    <m/>
    <m/>
    <m/>
    <n v="-15.000000006984919"/>
    <n v="98.000000005122274"/>
    <n v="17.000000003026798"/>
  </r>
  <r>
    <s v="P100349"/>
    <x v="7"/>
    <s v="New Patient"/>
    <s v="Scheduled"/>
    <d v="2024-03-10T00:00:00"/>
    <d v="2024-03-10T10:15:00"/>
    <d v="2024-03-10T09:57:00"/>
    <s v="Morning"/>
    <d v="2024-03-10T10:01:00"/>
    <d v="2024-03-10T10:13:00"/>
    <d v="2024-03-10T11:46:00"/>
    <d v="2024-03-10T12:02:00"/>
    <d v="2024-03-10T12:02:00"/>
    <d v="2024-03-10T12:14:00"/>
    <n v="0.4"/>
    <n v="4"/>
    <n v="7"/>
    <n v="0.32"/>
    <m/>
    <x v="1"/>
    <x v="1"/>
    <n v="0.66635069762742294"/>
    <m/>
    <n v="108.99999999906868"/>
    <m/>
    <n v="137.00000000651926"/>
    <s v="الأحد"/>
    <m/>
    <m/>
    <m/>
    <n v="-18.000000006286427"/>
    <n v="108.99999999906868"/>
    <n v="15.999999999767169"/>
  </r>
  <r>
    <s v="P100352"/>
    <x v="7"/>
    <s v="Follow-up"/>
    <s v="Scheduled"/>
    <d v="2024-03-18T00:00:00"/>
    <d v="2024-03-18T16:15:00"/>
    <d v="2024-03-18T15:53:00"/>
    <s v="Afternoon"/>
    <d v="2024-03-18T15:56:00"/>
    <d v="2024-03-18T16:03:00"/>
    <d v="2024-03-18T16:52:00"/>
    <d v="2024-03-18T16:57:00"/>
    <d v="2024-03-18T16:57:00"/>
    <d v="2024-03-18T18:54:00"/>
    <n v="0.7"/>
    <n v="5"/>
    <n v="4"/>
    <n v="0.49"/>
    <m/>
    <x v="1"/>
    <x v="1"/>
    <n v="0.96410210542362362"/>
    <m/>
    <n v="58.999999993247911"/>
    <m/>
    <n v="180.99999999278225"/>
    <s v="الإثنين"/>
    <m/>
    <m/>
    <m/>
    <n v="-21.999999998370185"/>
    <n v="58.999999993247911"/>
    <n v="5.0000000058207661"/>
  </r>
  <r>
    <s v="P100353"/>
    <x v="7"/>
    <s v="Urgent Care"/>
    <s v="Emergency"/>
    <d v="2024-03-25T00:00:00"/>
    <d v="2024-03-25T09:30:00"/>
    <d v="2024-03-25T09:20:00"/>
    <s v="Morning"/>
    <d v="2024-03-25T09:24:00"/>
    <d v="2024-03-25T09:32:00"/>
    <d v="2024-03-25T10:20:00"/>
    <d v="2024-03-25T10:37:00"/>
    <d v="2024-03-25T10:37:00"/>
    <d v="2024-03-25T10:47:00"/>
    <n v="0.77"/>
    <n v="4"/>
    <n v="5"/>
    <n v="0.3"/>
    <d v="1899-12-30T00:29:47"/>
    <x v="0"/>
    <x v="0"/>
    <n v="0.29366633834825517"/>
    <m/>
    <n v="59.99999999650754"/>
    <m/>
    <n v="87.000000000698492"/>
    <s v="الإثنين"/>
    <m/>
    <m/>
    <m/>
    <n v="-10.000000001164153"/>
    <n v="59.99999999650754"/>
    <n v="17.000000003026798"/>
  </r>
  <r>
    <s v="P100356"/>
    <x v="7"/>
    <s v="Follow-up"/>
    <s v="Scheduled"/>
    <d v="2024-01-03T00:00:00"/>
    <d v="2024-01-03T14:15:00"/>
    <d v="2024-01-03T14:01:00"/>
    <s v="Afternoon"/>
    <d v="2024-01-03T14:03:00"/>
    <d v="2024-01-03T14:12:00"/>
    <d v="2024-01-03T14:32:00"/>
    <d v="2024-01-03T15:03:00"/>
    <d v="2024-01-03T16:38:00"/>
    <d v="2024-01-03T18:43:00"/>
    <n v="0.7"/>
    <n v="5"/>
    <n v="8"/>
    <n v="0.49"/>
    <m/>
    <x v="1"/>
    <x v="1"/>
    <n v="0.71446673030241925"/>
    <m/>
    <n v="31.000000006752089"/>
    <m/>
    <n v="282.00000000768341"/>
    <s v="الأربعاء"/>
    <m/>
    <m/>
    <m/>
    <n v="-14.00000000372529"/>
    <n v="31.000000006752089"/>
    <n v="30.99999999627471"/>
  </r>
  <r>
    <s v="P100361"/>
    <x v="7"/>
    <s v="New Patient"/>
    <s v="Scheduled"/>
    <d v="2024-02-19T00:00:00"/>
    <d v="2024-02-19T10:15:00"/>
    <d v="2024-02-19T09:57:00"/>
    <s v="Morning"/>
    <d v="2024-02-19T09:58:00"/>
    <d v="2024-02-19T10:05:00"/>
    <d v="2024-02-19T11:29:00"/>
    <d v="2024-02-19T11:40:00"/>
    <d v="2024-02-19T15:13:00"/>
    <d v="2024-02-19T15:17:00"/>
    <n v="0.65"/>
    <n v="2"/>
    <n v="15"/>
    <n v="0.24"/>
    <m/>
    <x v="1"/>
    <x v="1"/>
    <n v="0.76621346856341122"/>
    <m/>
    <n v="92.000000006519258"/>
    <m/>
    <n v="320.00000000582077"/>
    <s v="الإثنين"/>
    <m/>
    <m/>
    <m/>
    <n v="-18.000000006286427"/>
    <n v="92.000000006519258"/>
    <n v="10.999999993946403"/>
  </r>
  <r>
    <s v="P100364"/>
    <x v="7"/>
    <s v="Follow-up"/>
    <s v="Emergency"/>
    <d v="2024-03-31T00:00:00"/>
    <d v="2024-03-31T10:00:00"/>
    <d v="2024-03-31T09:48:00"/>
    <s v="Morning"/>
    <d v="2024-03-31T09:50:00"/>
    <d v="2024-03-31T09:57:00"/>
    <d v="2024-03-31T11:51:00"/>
    <d v="2024-03-31T12:31:00"/>
    <d v="2024-03-31T13:48:00"/>
    <d v="2024-03-31T15:30:00"/>
    <n v="0.62"/>
    <n v="3"/>
    <n v="9"/>
    <n v="0.32"/>
    <d v="1899-12-30T00:51:34"/>
    <x v="0"/>
    <x v="0"/>
    <n v="0.25221969192389337"/>
    <m/>
    <n v="123.00000000279397"/>
    <m/>
    <n v="342.00000000419095"/>
    <s v="الأحد"/>
    <m/>
    <m/>
    <m/>
    <n v="-11.999999997206032"/>
    <n v="123.00000000279397"/>
    <n v="39.999999994179234"/>
  </r>
  <r>
    <s v="P100366"/>
    <x v="7"/>
    <s v="New Patient"/>
    <s v="Scheduled"/>
    <d v="2024-01-14T00:00:00"/>
    <d v="2024-01-14T16:30:00"/>
    <d v="2024-01-14T16:30:00"/>
    <s v="Afternoon"/>
    <d v="2024-01-14T16:31:00"/>
    <d v="2024-01-14T16:36:00"/>
    <d v="2024-01-14T17:09:00"/>
    <d v="2024-01-14T17:23:00"/>
    <d v="2024-01-14T17:23:00"/>
    <d v="2024-01-14T19:20:00"/>
    <n v="0.88"/>
    <n v="6"/>
    <n v="13"/>
    <n v="0.25"/>
    <m/>
    <x v="1"/>
    <x v="1"/>
    <n v="1.6839609217567997E-2"/>
    <m/>
    <n v="39.000000001396984"/>
    <m/>
    <n v="169.99999999883585"/>
    <s v="الأحد"/>
    <m/>
    <m/>
    <m/>
    <n v="0"/>
    <n v="39.000000001396984"/>
    <n v="14.00000000372529"/>
  </r>
  <r>
    <s v="P100368"/>
    <x v="7"/>
    <s v="Urgent Care"/>
    <s v="Scheduled"/>
    <d v="2024-03-30T00:00:00"/>
    <d v="2024-03-30T15:00:00"/>
    <d v="2024-03-30T14:58:00"/>
    <s v="Afternoon"/>
    <d v="2024-03-30T15:02:00"/>
    <d v="2024-03-30T15:11:00"/>
    <d v="2024-03-30T15:43:00"/>
    <d v="2024-03-30T16:12:00"/>
    <d v="2024-03-30T17:26:00"/>
    <d v="2024-03-30T17:35:00"/>
    <n v="0.86"/>
    <n v="4"/>
    <n v="3"/>
    <n v="0.11"/>
    <m/>
    <x v="1"/>
    <x v="1"/>
    <n v="0.49584639160263078"/>
    <m/>
    <n v="45"/>
    <m/>
    <n v="156.99999999837019"/>
    <s v="السبت"/>
    <m/>
    <m/>
    <m/>
    <n v="-1.9999999960418791"/>
    <n v="45"/>
    <n v="29.000000000232831"/>
  </r>
  <r>
    <s v="P100374"/>
    <x v="7"/>
    <s v="Specialist Referral"/>
    <s v="Scheduled"/>
    <d v="2024-01-14T00:00:00"/>
    <d v="2024-01-14T12:30:00"/>
    <d v="2024-01-14T12:28:00"/>
    <s v="Afternoon"/>
    <d v="2024-01-14T12:33:00"/>
    <d v="2024-01-14T12:38:00"/>
    <d v="2024-01-14T14:09:00"/>
    <d v="2024-01-14T14:37:00"/>
    <d v="2024-01-14T15:59:00"/>
    <d v="2024-01-14T16:39:00"/>
    <n v="0.79"/>
    <n v="6"/>
    <n v="3"/>
    <n v="0.21"/>
    <m/>
    <x v="1"/>
    <x v="1"/>
    <n v="0.97794225795157197"/>
    <m/>
    <n v="101.00000000442378"/>
    <m/>
    <n v="251.00000000093132"/>
    <s v="الأحد"/>
    <m/>
    <m/>
    <m/>
    <n v="-2.000000006519258"/>
    <n v="101.00000000442378"/>
    <n v="27.999999996973202"/>
  </r>
  <r>
    <s v="P100382"/>
    <x v="7"/>
    <s v="New Patient"/>
    <s v="Scheduled"/>
    <d v="2024-02-14T00:00:00"/>
    <d v="2024-02-14T08:30:00"/>
    <d v="2024-02-14T08:29:00"/>
    <s v="Morning"/>
    <d v="2024-02-14T08:33:00"/>
    <d v="2024-02-14T08:38:00"/>
    <d v="2024-02-14T09:05:00"/>
    <d v="2024-02-14T09:21:00"/>
    <d v="2024-02-14T10:03:00"/>
    <d v="2024-02-14T11:41:00"/>
    <n v="0.85"/>
    <n v="8"/>
    <n v="13"/>
    <n v="0.37"/>
    <m/>
    <x v="1"/>
    <x v="1"/>
    <n v="0.25916291706686068"/>
    <m/>
    <n v="35.999999991618097"/>
    <m/>
    <n v="191.99999999720603"/>
    <s v="الأربعاء"/>
    <m/>
    <m/>
    <m/>
    <n v="-0.99999999278225005"/>
    <n v="35.999999991618097"/>
    <n v="15.999999999767169"/>
  </r>
  <r>
    <s v="P100407"/>
    <x v="7"/>
    <s v="Specialist Referral"/>
    <s v="Emergency"/>
    <d v="2024-02-07T00:00:00"/>
    <d v="2024-02-07T14:00:00"/>
    <d v="2024-02-07T14:04:00"/>
    <s v="Afternoon"/>
    <d v="2024-02-07T14:06:00"/>
    <d v="2024-02-07T14:07:00"/>
    <d v="2024-02-07T15:30:00"/>
    <d v="2024-02-07T15:55:00"/>
    <d v="2024-02-07T17:09:00"/>
    <d v="2024-02-07T18:20:00"/>
    <n v="0.34"/>
    <n v="3"/>
    <n v="15"/>
    <n v="0.47"/>
    <d v="1899-12-30T00:07:20"/>
    <x v="0"/>
    <x v="0"/>
    <n v="0.33694424499660269"/>
    <m/>
    <n v="86.000000007916242"/>
    <m/>
    <n v="256.00000000675209"/>
    <s v="الأربعاء"/>
    <m/>
    <m/>
    <m/>
    <n v="3.9999999920837581"/>
    <n v="86.000000007916242"/>
    <n v="24.999999997671694"/>
  </r>
  <r>
    <s v="P100414"/>
    <x v="7"/>
    <s v="New Patient"/>
    <s v="Scheduled"/>
    <d v="2024-02-13T00:00:00"/>
    <d v="2024-02-13T08:45:00"/>
    <d v="2024-02-13T08:04:00"/>
    <s v="Morning"/>
    <d v="2024-02-13T08:08:00"/>
    <d v="2024-02-13T08:15:00"/>
    <d v="2024-02-13T10:09:00"/>
    <d v="2024-02-13T10:29:00"/>
    <d v="2024-02-13T10:49:00"/>
    <d v="2024-02-13T11:30:00"/>
    <n v="0.77"/>
    <n v="8"/>
    <n v="10"/>
    <n v="0.28999999999999998"/>
    <m/>
    <x v="1"/>
    <x v="1"/>
    <n v="1.2294232993416143E-2"/>
    <m/>
    <n v="125.00000000931323"/>
    <m/>
    <n v="206.00000000093132"/>
    <s v="الثلاثاء"/>
    <m/>
    <m/>
    <m/>
    <n v="-41.000000007916242"/>
    <n v="125.00000000931323"/>
    <n v="19.999999991850927"/>
  </r>
  <r>
    <s v="P100433"/>
    <x v="7"/>
    <s v="New Patient"/>
    <s v="Scheduled"/>
    <d v="2024-02-26T00:00:00"/>
    <d v="2024-02-26T12:15:00"/>
    <d v="2024-02-26T11:51:00"/>
    <s v="Morning"/>
    <d v="2024-02-26T11:53:00"/>
    <d v="2024-02-26T11:54:00"/>
    <d v="2024-02-26T12:55:00"/>
    <d v="2024-02-26T13:08:00"/>
    <d v="2024-02-26T14:35:00"/>
    <d v="2024-02-26T16:45:00"/>
    <n v="0.45"/>
    <n v="7"/>
    <n v="10"/>
    <n v="0.48"/>
    <m/>
    <x v="1"/>
    <x v="1"/>
    <n v="0.60110720883907365"/>
    <m/>
    <n v="63.999999999068677"/>
    <m/>
    <n v="293.99999999441206"/>
    <s v="الإثنين"/>
    <m/>
    <m/>
    <m/>
    <n v="-23.999999994412065"/>
    <n v="63.999999999068677"/>
    <n v="13.000000000465661"/>
  </r>
  <r>
    <s v="P100436"/>
    <x v="7"/>
    <s v="New Patient"/>
    <s v="Scheduled"/>
    <d v="2024-03-11T00:00:00"/>
    <d v="2024-03-11T11:30:00"/>
    <d v="2024-03-11T11:09:00"/>
    <s v="Morning"/>
    <d v="2024-03-11T11:13:00"/>
    <d v="2024-03-11T11:18:00"/>
    <d v="2024-03-11T12:56:00"/>
    <d v="2024-03-11T13:33:00"/>
    <d v="2024-03-11T14:55:00"/>
    <d v="2024-03-11T15:20:00"/>
    <n v="0.35"/>
    <n v="3"/>
    <n v="15"/>
    <n v="0.12"/>
    <m/>
    <x v="1"/>
    <x v="1"/>
    <n v="0.58169025620927095"/>
    <m/>
    <n v="107.0000000030268"/>
    <m/>
    <n v="251.00000000093132"/>
    <s v="الإثنين"/>
    <m/>
    <m/>
    <m/>
    <n v="-20.999999995110556"/>
    <n v="107.0000000030268"/>
    <n v="36.999999994877726"/>
  </r>
  <r>
    <s v="P100452"/>
    <x v="7"/>
    <s v="Specialist Referral"/>
    <s v="Walk-in"/>
    <d v="2024-02-22T00:00:00"/>
    <d v="2024-02-22T09:30:00"/>
    <d v="2024-02-22T09:06:00"/>
    <s v="Morning"/>
    <d v="2024-02-22T09:10:00"/>
    <d v="2024-02-22T09:19:00"/>
    <d v="2024-02-22T11:36:00"/>
    <d v="2024-02-22T12:09:00"/>
    <d v="2024-02-22T13:17:00"/>
    <d v="2024-02-22T13:30:00"/>
    <n v="0.88"/>
    <n v="5"/>
    <n v="3"/>
    <n v="0.28999999999999998"/>
    <d v="1899-12-30T00:12:10"/>
    <x v="0"/>
    <x v="0"/>
    <n v="0.39601626878136387"/>
    <m/>
    <n v="149.99999999650754"/>
    <m/>
    <n v="264.00000000139698"/>
    <s v="الخميس"/>
    <m/>
    <m/>
    <m/>
    <n v="-24.000000004889444"/>
    <n v="149.99999999650754"/>
    <n v="33.000000002793968"/>
  </r>
  <r>
    <s v="P100461"/>
    <x v="7"/>
    <s v="Urgent Care"/>
    <s v="Scheduled"/>
    <d v="2024-03-19T00:00:00"/>
    <d v="2024-03-19T13:15:00"/>
    <d v="2024-03-19T12:55:00"/>
    <s v="Afternoon"/>
    <d v="2024-03-19T12:59:00"/>
    <d v="2024-03-19T13:14:00"/>
    <d v="2024-03-19T14:22:00"/>
    <d v="2024-03-19T14:41:00"/>
    <d v="2024-03-19T15:02:00"/>
    <d v="2024-03-19T16:10:00"/>
    <n v="0.46"/>
    <n v="3"/>
    <n v="15"/>
    <n v="0.39"/>
    <m/>
    <x v="1"/>
    <x v="1"/>
    <n v="0.98149817039967069"/>
    <m/>
    <n v="87.000000000698492"/>
    <m/>
    <n v="194.99999999650754"/>
    <s v="الثلاثاء"/>
    <m/>
    <m/>
    <m/>
    <n v="-20.000000002328306"/>
    <n v="87.000000000698492"/>
    <n v="18.999999999068677"/>
  </r>
  <r>
    <s v="P100465"/>
    <x v="7"/>
    <s v="Urgent Care"/>
    <s v="Scheduled"/>
    <d v="2024-01-02T00:00:00"/>
    <d v="2024-01-02T16:15:00"/>
    <d v="2024-01-02T16:11:00"/>
    <s v="Afternoon"/>
    <d v="2024-01-02T16:13:00"/>
    <d v="2024-01-02T16:25:00"/>
    <d v="2024-01-02T16:38:00"/>
    <d v="2024-01-02T16:55:00"/>
    <d v="2024-01-02T17:23:00"/>
    <d v="2024-01-02T19:19:00"/>
    <n v="0.34"/>
    <n v="5"/>
    <n v="4"/>
    <n v="0.16"/>
    <m/>
    <x v="1"/>
    <x v="1"/>
    <n v="0.87549223653937924"/>
    <m/>
    <n v="27.000000004190952"/>
    <m/>
    <n v="187.9999999946449"/>
    <s v="الثلاثاء"/>
    <m/>
    <m/>
    <m/>
    <n v="-4.0000000025611371"/>
    <n v="27.000000004190952"/>
    <n v="16.999999992549419"/>
  </r>
  <r>
    <s v="P100478"/>
    <x v="7"/>
    <s v="New Patient"/>
    <s v="Walk-in"/>
    <d v="2024-03-29T00:00:00"/>
    <d v="2024-03-29T12:45:00"/>
    <d v="2024-03-29T12:30:00"/>
    <s v="Afternoon"/>
    <d v="2024-03-29T12:33:00"/>
    <d v="2024-03-29T12:34:00"/>
    <d v="2024-03-29T12:50:00"/>
    <d v="2024-03-29T13:20:00"/>
    <d v="2024-03-29T14:15:00"/>
    <d v="2024-03-29T15:11:00"/>
    <n v="0.71"/>
    <n v="2"/>
    <n v="8"/>
    <n v="0.1"/>
    <d v="1899-12-30T00:38:40"/>
    <x v="0"/>
    <x v="0"/>
    <n v="0.57481177367996317"/>
    <m/>
    <n v="19.999999991850927"/>
    <m/>
    <n v="161.00000000093132"/>
    <s v="الجمعة"/>
    <m/>
    <m/>
    <m/>
    <n v="-14.99999999650754"/>
    <n v="19.999999991850927"/>
    <n v="30.00000000349246"/>
  </r>
  <r>
    <s v="P100486"/>
    <x v="7"/>
    <s v="New Patient"/>
    <s v="Scheduled"/>
    <d v="2024-01-27T00:00:00"/>
    <d v="2024-01-27T12:45:00"/>
    <d v="2024-01-27T12:32:00"/>
    <s v="Afternoon"/>
    <d v="2024-01-27T12:33:00"/>
    <d v="2024-01-27T12:42:00"/>
    <d v="2024-01-27T15:00:00"/>
    <d v="2024-01-27T15:14:00"/>
    <d v="2024-01-27T15:31:00"/>
    <d v="2024-01-27T15:40:00"/>
    <n v="0.6"/>
    <n v="2"/>
    <n v="14"/>
    <n v="0.41"/>
    <m/>
    <x v="1"/>
    <x v="1"/>
    <n v="0.50410774936137315"/>
    <m/>
    <n v="148.00000000046566"/>
    <m/>
    <n v="188.00000000512227"/>
    <s v="السبت"/>
    <m/>
    <m/>
    <m/>
    <n v="-13.000000000465661"/>
    <n v="148.00000000046566"/>
    <n v="14.00000000372529"/>
  </r>
  <r>
    <s v="P100495"/>
    <x v="7"/>
    <s v="New Patient"/>
    <s v="Emergency"/>
    <d v="2024-03-10T00:00:00"/>
    <d v="2024-03-10T13:00:00"/>
    <d v="2024-03-10T12:55:00"/>
    <s v="Afternoon"/>
    <d v="2024-03-10T12:58:00"/>
    <d v="2024-03-10T12:59:00"/>
    <d v="2024-03-10T14:09:00"/>
    <d v="2024-03-10T14:14:00"/>
    <d v="2024-03-10T14:14:00"/>
    <d v="2024-03-10T14:28:00"/>
    <n v="0.55000000000000004"/>
    <n v="7"/>
    <n v="4"/>
    <n v="0.11"/>
    <d v="1899-12-30T00:59:29"/>
    <x v="0"/>
    <x v="0"/>
    <n v="0.59562360116784974"/>
    <m/>
    <n v="74.000000000232831"/>
    <m/>
    <n v="92.999999999301508"/>
    <s v="الأحد"/>
    <m/>
    <m/>
    <m/>
    <n v="-4.9999999953433871"/>
    <n v="74.000000000232831"/>
    <n v="4.9999999953433871"/>
  </r>
  <r>
    <s v="P100497"/>
    <x v="7"/>
    <s v="Specialist Referral"/>
    <s v="Scheduled"/>
    <d v="2024-03-05T00:00:00"/>
    <d v="2024-03-05T08:30:00"/>
    <d v="2024-03-05T08:10:00"/>
    <s v="Morning"/>
    <d v="2024-03-05T08:14:00"/>
    <d v="2024-03-05T08:22:00"/>
    <d v="2024-03-05T08:36:00"/>
    <d v="2024-03-05T08:55:00"/>
    <d v="2024-03-05T09:34:00"/>
    <d v="2024-03-05T09:41:00"/>
    <n v="0.3"/>
    <n v="8"/>
    <n v="11"/>
    <n v="0.37"/>
    <m/>
    <x v="1"/>
    <x v="1"/>
    <n v="0.75210358541708278"/>
    <m/>
    <n v="25.999999990453944"/>
    <m/>
    <n v="90.99999999278225"/>
    <s v="الثلاثاء"/>
    <m/>
    <m/>
    <m/>
    <n v="-19.999999991850927"/>
    <n v="25.999999990453944"/>
    <n v="19.000000009546056"/>
  </r>
  <r>
    <s v="P100499"/>
    <x v="7"/>
    <s v="Follow-up"/>
    <s v="Scheduled"/>
    <d v="2024-01-30T00:00:00"/>
    <d v="2024-01-30T13:45:00"/>
    <d v="2024-01-30T13:45:00"/>
    <s v="Afternoon"/>
    <d v="2024-01-30T13:49:00"/>
    <d v="2024-01-30T13:57:00"/>
    <d v="2024-01-30T14:07:00"/>
    <d v="2024-01-30T14:36:00"/>
    <d v="2024-01-30T15:25:00"/>
    <d v="2024-01-30T16:02:00"/>
    <n v="0.92"/>
    <n v="5"/>
    <n v="14"/>
    <n v="0.33"/>
    <m/>
    <x v="1"/>
    <x v="1"/>
    <n v="0.20208191672785158"/>
    <m/>
    <n v="21.999999998370185"/>
    <m/>
    <n v="137.00000000651926"/>
    <s v="الثلاثاء"/>
    <m/>
    <m/>
    <m/>
    <n v="0"/>
    <n v="21.999999998370185"/>
    <n v="29.000000000232831"/>
  </r>
  <r>
    <s v="P100508"/>
    <x v="7"/>
    <s v="Urgent Care"/>
    <s v="Scheduled"/>
    <d v="2024-03-24T00:00:00"/>
    <d v="2024-03-24T10:00:00"/>
    <d v="2024-03-24T09:24:00"/>
    <s v="Morning"/>
    <d v="2024-03-24T09:27:00"/>
    <d v="2024-03-24T09:32:00"/>
    <d v="2024-03-24T10:13:00"/>
    <d v="2024-03-24T10:22:00"/>
    <d v="2024-03-24T10:47:00"/>
    <d v="2024-03-24T10:59:00"/>
    <n v="0.34"/>
    <n v="7"/>
    <n v="12"/>
    <n v="0.18"/>
    <m/>
    <x v="1"/>
    <x v="1"/>
    <n v="0.65761147047354451"/>
    <m/>
    <n v="48.999999992083758"/>
    <m/>
    <n v="94.999999995343387"/>
    <s v="الأحد"/>
    <m/>
    <m/>
    <m/>
    <n v="-35.999999991618097"/>
    <n v="48.999999992083758"/>
    <n v="8.9999999979045242"/>
  </r>
  <r>
    <s v="P100510"/>
    <x v="7"/>
    <s v="Follow-up"/>
    <s v="Scheduled"/>
    <d v="2024-01-02T00:00:00"/>
    <d v="2024-01-02T08:30:00"/>
    <d v="2024-01-02T08:01:00"/>
    <s v="Morning"/>
    <d v="2024-01-02T08:03:00"/>
    <d v="2024-01-02T08:12:00"/>
    <d v="2024-01-02T08:58:00"/>
    <d v="2024-01-02T09:31:00"/>
    <d v="2024-01-02T10:12:00"/>
    <d v="2024-01-02T10:18:00"/>
    <n v="0.85"/>
    <n v="2"/>
    <n v="6"/>
    <n v="0.39"/>
    <m/>
    <x v="1"/>
    <x v="1"/>
    <n v="0.52047998316785926"/>
    <m/>
    <n v="57.000000007683411"/>
    <m/>
    <n v="137.00000000651926"/>
    <s v="الثلاثاء"/>
    <m/>
    <m/>
    <m/>
    <n v="-29.000000000232831"/>
    <n v="57.000000007683411"/>
    <n v="32.999999992316589"/>
  </r>
  <r>
    <s v="P100528"/>
    <x v="7"/>
    <s v="Urgent Care"/>
    <s v="Scheduled"/>
    <d v="2024-02-18T00:00:00"/>
    <d v="2024-02-18T16:15:00"/>
    <d v="2024-02-18T16:23:00"/>
    <s v="Afternoon"/>
    <d v="2024-02-18T16:25:00"/>
    <d v="2024-02-18T16:28:00"/>
    <d v="2024-02-18T18:17:00"/>
    <d v="2024-02-18T18:38:00"/>
    <d v="2024-02-18T19:09:00"/>
    <d v="2024-02-18T19:19:00"/>
    <n v="0.69"/>
    <n v="6"/>
    <n v="12"/>
    <n v="0.2"/>
    <m/>
    <x v="1"/>
    <x v="1"/>
    <n v="0.64405412170273868"/>
    <m/>
    <n v="114.00000000488944"/>
    <m/>
    <n v="175.99999999743886"/>
    <s v="الأحد"/>
    <m/>
    <m/>
    <m/>
    <n v="7.9999999946448952"/>
    <n v="114.00000000488944"/>
    <n v="20.999999995110556"/>
  </r>
  <r>
    <s v="P100529"/>
    <x v="7"/>
    <s v="Urgent Care"/>
    <s v="Scheduled"/>
    <d v="2024-03-09T00:00:00"/>
    <d v="2024-03-09T09:15:00"/>
    <d v="2024-03-09T08:54:00"/>
    <s v="Morning"/>
    <d v="2024-03-09T08:57:00"/>
    <d v="2024-03-09T09:00:00"/>
    <d v="2024-03-09T09:45:00"/>
    <d v="2024-03-09T09:55:00"/>
    <d v="2024-03-09T10:50:00"/>
    <d v="2024-03-09T10:56:00"/>
    <n v="0.64"/>
    <n v="6"/>
    <n v="15"/>
    <n v="0.43"/>
    <m/>
    <x v="1"/>
    <x v="1"/>
    <n v="0.31564615567969145"/>
    <m/>
    <n v="50.999999998603016"/>
    <m/>
    <n v="121.99999999953434"/>
    <s v="السبت"/>
    <m/>
    <m/>
    <m/>
    <n v="-20.999999995110556"/>
    <n v="50.999999998603016"/>
    <n v="10.000000001164153"/>
  </r>
  <r>
    <s v="P100532"/>
    <x v="7"/>
    <s v="Urgent Care"/>
    <s v="Scheduled"/>
    <d v="2024-02-22T00:00:00"/>
    <d v="2024-02-22T11:00:00"/>
    <d v="2024-02-22T11:06:00"/>
    <s v="Morning"/>
    <d v="2024-02-22T11:10:00"/>
    <d v="2024-02-22T11:14:00"/>
    <d v="2024-02-22T11:34:00"/>
    <d v="2024-02-22T11:39:00"/>
    <d v="2024-02-22T11:57:00"/>
    <d v="2024-02-22T12:09:00"/>
    <n v="0.45"/>
    <n v="8"/>
    <n v="15"/>
    <n v="0.15"/>
    <m/>
    <x v="1"/>
    <x v="1"/>
    <n v="0.80591181434810821"/>
    <m/>
    <n v="27.999999996973202"/>
    <m/>
    <n v="62.999999995809048"/>
    <s v="الخميس"/>
    <m/>
    <m/>
    <m/>
    <n v="5.9999999986030161"/>
    <n v="27.999999996973202"/>
    <n v="5.0000000058207661"/>
  </r>
  <r>
    <s v="P100533"/>
    <x v="7"/>
    <s v="Urgent Care"/>
    <s v="Scheduled"/>
    <d v="2024-01-29T00:00:00"/>
    <d v="2024-01-29T11:00:00"/>
    <d v="2024-01-29T10:27:00"/>
    <s v="Morning"/>
    <d v="2024-01-29T10:28:00"/>
    <d v="2024-01-29T10:39:00"/>
    <d v="2024-01-29T12:25:00"/>
    <d v="2024-01-29T12:57:00"/>
    <d v="2024-01-29T14:16:00"/>
    <d v="2024-01-29T15:12:00"/>
    <n v="0.42"/>
    <n v="3"/>
    <n v="13"/>
    <n v="0.3"/>
    <m/>
    <x v="1"/>
    <x v="1"/>
    <n v="0.14979470923305371"/>
    <m/>
    <n v="117.9999999969732"/>
    <m/>
    <n v="284.99999999650754"/>
    <s v="الإثنين"/>
    <m/>
    <m/>
    <m/>
    <n v="-33.000000002793968"/>
    <n v="117.9999999969732"/>
    <n v="31.999999999534339"/>
  </r>
  <r>
    <s v="P100537"/>
    <x v="7"/>
    <s v="Specialist Referral"/>
    <s v="Scheduled"/>
    <d v="2024-03-22T00:00:00"/>
    <d v="2024-03-22T16:15:00"/>
    <d v="2024-03-22T16:24:00"/>
    <s v="Afternoon"/>
    <d v="2024-03-22T16:26:00"/>
    <d v="2024-03-22T16:31:00"/>
    <d v="2024-03-22T17:09:00"/>
    <d v="2024-03-22T17:14:00"/>
    <d v="2024-03-22T17:14:00"/>
    <d v="2024-03-22T18:03:00"/>
    <n v="0.93"/>
    <n v="5"/>
    <n v="14"/>
    <n v="0.14000000000000001"/>
    <m/>
    <x v="1"/>
    <x v="1"/>
    <n v="0.37446753552108614"/>
    <m/>
    <n v="45"/>
    <m/>
    <n v="98.999999997904524"/>
    <s v="الجمعة"/>
    <m/>
    <m/>
    <m/>
    <n v="8.9999999979045242"/>
    <n v="45"/>
    <n v="4.9999999953433871"/>
  </r>
  <r>
    <s v="P100543"/>
    <x v="7"/>
    <s v="New Patient"/>
    <s v="Scheduled"/>
    <d v="2024-01-13T00:00:00"/>
    <d v="2024-01-13T13:45:00"/>
    <d v="2024-01-13T13:34:00"/>
    <s v="Afternoon"/>
    <d v="2024-01-13T13:35:00"/>
    <d v="2024-01-13T13:38:00"/>
    <d v="2024-01-13T13:49:00"/>
    <d v="2024-01-13T14:19:00"/>
    <d v="2024-01-13T18:05:00"/>
    <d v="2024-01-13T18:16:00"/>
    <n v="0.34"/>
    <n v="7"/>
    <n v="12"/>
    <n v="0.41"/>
    <m/>
    <x v="1"/>
    <x v="1"/>
    <n v="9.2093132845620373E-2"/>
    <m/>
    <n v="14.99999999650754"/>
    <m/>
    <n v="281.99999999720603"/>
    <s v="السبت"/>
    <m/>
    <m/>
    <m/>
    <n v="-10.999999993946403"/>
    <n v="14.99999999650754"/>
    <n v="30.00000000349246"/>
  </r>
  <r>
    <s v="P100546"/>
    <x v="7"/>
    <s v="Follow-up"/>
    <s v="Scheduled"/>
    <d v="2024-02-13T00:00:00"/>
    <d v="2024-02-13T09:15:00"/>
    <d v="2024-02-13T08:50:00"/>
    <s v="Morning"/>
    <d v="2024-02-13T08:54:00"/>
    <d v="2024-02-13T09:05:00"/>
    <d v="2024-02-13T09:29:00"/>
    <d v="2024-02-13T09:47:00"/>
    <d v="2024-02-13T10:20:00"/>
    <d v="2024-02-13T11:01:00"/>
    <n v="0.67"/>
    <n v="8"/>
    <n v="6"/>
    <n v="0.46"/>
    <m/>
    <x v="1"/>
    <x v="1"/>
    <n v="0.66713372221990352"/>
    <m/>
    <n v="39.000000001396984"/>
    <m/>
    <n v="130.99999999743886"/>
    <s v="الثلاثاء"/>
    <m/>
    <m/>
    <m/>
    <n v="-24.999999997671694"/>
    <n v="39.000000001396984"/>
    <n v="17.999999995809048"/>
  </r>
  <r>
    <s v="P100552"/>
    <x v="7"/>
    <s v="New Patient"/>
    <s v="Scheduled"/>
    <d v="2024-01-23T00:00:00"/>
    <d v="2024-01-23T13:30:00"/>
    <d v="2024-01-23T13:23:00"/>
    <s v="Afternoon"/>
    <d v="2024-01-23T13:26:00"/>
    <d v="2024-01-23T13:32:00"/>
    <d v="2024-01-23T13:34:00"/>
    <d v="2024-01-23T14:23:00"/>
    <d v="2024-01-23T15:19:00"/>
    <d v="2024-01-23T15:42:00"/>
    <n v="0.46"/>
    <n v="7"/>
    <n v="13"/>
    <n v="0.38"/>
    <m/>
    <x v="1"/>
    <x v="1"/>
    <n v="0.91807741350269689"/>
    <m/>
    <n v="11.000000004423782"/>
    <m/>
    <n v="139.00000000256114"/>
    <s v="الثلاثاء"/>
    <m/>
    <m/>
    <m/>
    <n v="-7.0000000018626451"/>
    <n v="11.000000004423782"/>
    <n v="49.000000002561137"/>
  </r>
  <r>
    <s v="P100560"/>
    <x v="7"/>
    <s v="New Patient"/>
    <s v="Scheduled"/>
    <d v="2024-03-27T00:00:00"/>
    <d v="2024-03-27T09:15:00"/>
    <d v="2024-03-27T09:21:00"/>
    <s v="Morning"/>
    <d v="2024-03-27T09:26:00"/>
    <d v="2024-03-27T09:37:00"/>
    <d v="2024-03-27T10:07:00"/>
    <d v="2024-03-27T10:30:00"/>
    <d v="2024-03-27T10:30:00"/>
    <d v="2024-03-27T10:34:00"/>
    <n v="0.33"/>
    <n v="2"/>
    <n v="5"/>
    <n v="0.21"/>
    <m/>
    <x v="1"/>
    <x v="1"/>
    <n v="0.11281579635769867"/>
    <m/>
    <n v="46.000000003259629"/>
    <m/>
    <n v="73.000000007450581"/>
    <s v="الأربعاء"/>
    <m/>
    <m/>
    <m/>
    <n v="5.9999999986030161"/>
    <n v="46.000000003259629"/>
    <n v="23.000000001629815"/>
  </r>
  <r>
    <s v="P100562"/>
    <x v="7"/>
    <s v="New Patient"/>
    <s v="Walk-in"/>
    <d v="2024-01-19T00:00:00"/>
    <d v="2024-01-19T11:30:00"/>
    <d v="2024-01-19T11:45:00"/>
    <s v="Morning"/>
    <d v="2024-01-19T11:48:00"/>
    <d v="2024-01-19T11:53:00"/>
    <d v="2024-01-19T12:53:00"/>
    <d v="2024-01-19T12:58:00"/>
    <d v="2024-01-19T12:58:00"/>
    <d v="2024-01-19T13:23:00"/>
    <n v="0.45"/>
    <n v="8"/>
    <n v="15"/>
    <n v="0.48"/>
    <d v="1899-12-30T00:53:05"/>
    <x v="0"/>
    <x v="0"/>
    <n v="0.39699358363372261"/>
    <m/>
    <n v="68.000000001629815"/>
    <m/>
    <n v="97.999999994644895"/>
    <s v="الجمعة"/>
    <m/>
    <m/>
    <m/>
    <n v="15.000000006984919"/>
    <n v="68.000000001629815"/>
    <n v="4.9999999953433871"/>
  </r>
  <r>
    <s v="P100565"/>
    <x v="7"/>
    <s v="New Patient"/>
    <s v="Scheduled"/>
    <d v="2024-01-09T00:00:00"/>
    <d v="2024-01-09T11:00:00"/>
    <d v="2024-01-09T10:44:00"/>
    <s v="Morning"/>
    <d v="2024-01-09T10:48:00"/>
    <d v="2024-01-09T10:53:00"/>
    <d v="2024-01-09T12:28:00"/>
    <d v="2024-01-09T12:49:00"/>
    <d v="2024-01-09T15:13:00"/>
    <d v="2024-01-09T15:15:00"/>
    <n v="0.94"/>
    <n v="3"/>
    <n v="10"/>
    <n v="0.23"/>
    <m/>
    <x v="1"/>
    <x v="1"/>
    <n v="0.11921423285790633"/>
    <m/>
    <n v="103.99999999324791"/>
    <m/>
    <n v="270.99999999278225"/>
    <s v="الثلاثاء"/>
    <m/>
    <m/>
    <m/>
    <n v="-15.999999999767169"/>
    <n v="103.99999999324791"/>
    <n v="21.000000005587935"/>
  </r>
  <r>
    <s v="P100571"/>
    <x v="7"/>
    <s v="Urgent Care"/>
    <s v="Scheduled"/>
    <d v="2024-01-22T00:00:00"/>
    <d v="2024-01-22T13:45:00"/>
    <d v="2024-01-22T13:54:00"/>
    <s v="Afternoon"/>
    <d v="2024-01-22T13:58:00"/>
    <d v="2024-01-22T14:05:00"/>
    <d v="2024-01-22T14:16:00"/>
    <d v="2024-01-22T14:37:00"/>
    <d v="2024-01-22T15:15:00"/>
    <d v="2024-01-22T15:26:00"/>
    <n v="0.94"/>
    <n v="3"/>
    <n v="11"/>
    <n v="0.19"/>
    <m/>
    <x v="1"/>
    <x v="1"/>
    <n v="0.34876202953995916"/>
    <m/>
    <n v="21.999999998370185"/>
    <m/>
    <n v="91.999999996041879"/>
    <s v="الإثنين"/>
    <m/>
    <m/>
    <m/>
    <n v="9.0000000083819032"/>
    <n v="21.999999998370185"/>
    <n v="20.999999995110556"/>
  </r>
  <r>
    <s v="P100572"/>
    <x v="7"/>
    <s v="Follow-up"/>
    <s v="Emergency"/>
    <d v="2024-02-07T00:00:00"/>
    <d v="2024-02-07T10:00:00"/>
    <d v="2024-02-07T09:50:00"/>
    <s v="Morning"/>
    <d v="2024-02-07T09:52:00"/>
    <d v="2024-02-07T09:56:00"/>
    <d v="2024-02-07T10:05:00"/>
    <d v="2024-02-07T10:22:00"/>
    <d v="2024-02-07T12:47:00"/>
    <d v="2024-02-07T13:02:00"/>
    <n v="0.69"/>
    <n v="7"/>
    <n v="12"/>
    <n v="0.43"/>
    <d v="1899-12-30T00:58:27"/>
    <x v="0"/>
    <x v="0"/>
    <n v="0.97169165629333221"/>
    <m/>
    <n v="15.000000006984919"/>
    <m/>
    <n v="192.00000000768341"/>
    <s v="الأربعاء"/>
    <m/>
    <m/>
    <m/>
    <n v="-10.000000001164153"/>
    <n v="15.000000006984919"/>
    <n v="16.999999992549419"/>
  </r>
  <r>
    <s v="P100574"/>
    <x v="7"/>
    <s v="Specialist Referral"/>
    <s v="Emergency"/>
    <d v="2024-02-05T00:00:00"/>
    <d v="2024-02-05T13:45:00"/>
    <d v="2024-02-05T14:09:00"/>
    <s v="Afternoon"/>
    <d v="2024-02-05T14:13:00"/>
    <d v="2024-02-05T14:18:00"/>
    <d v="2024-02-05T15:24:00"/>
    <d v="2024-02-05T15:39:00"/>
    <d v="2024-02-05T16:07:00"/>
    <d v="2024-02-05T17:05:00"/>
    <n v="0.52"/>
    <n v="2"/>
    <n v="12"/>
    <n v="0.21"/>
    <d v="1899-12-30T00:17:28"/>
    <x v="0"/>
    <x v="0"/>
    <n v="0.99222801724291831"/>
    <m/>
    <n v="75.00000000349246"/>
    <m/>
    <n v="175.99999999743886"/>
    <s v="الإثنين"/>
    <m/>
    <m/>
    <m/>
    <n v="24.000000004889444"/>
    <n v="75.00000000349246"/>
    <n v="14.99999999650754"/>
  </r>
  <r>
    <s v="P100585"/>
    <x v="7"/>
    <s v="Follow-up"/>
    <s v="Scheduled"/>
    <d v="2024-02-23T00:00:00"/>
    <d v="2024-02-23T15:30:00"/>
    <d v="2024-02-23T15:20:00"/>
    <s v="Afternoon"/>
    <d v="2024-02-23T15:24:00"/>
    <d v="2024-02-23T15:32:00"/>
    <d v="2024-02-23T16:32:00"/>
    <d v="2024-02-23T17:03:00"/>
    <d v="2024-02-23T17:27:00"/>
    <d v="2024-02-23T17:52:00"/>
    <n v="0.89"/>
    <n v="7"/>
    <n v="7"/>
    <n v="0.3"/>
    <m/>
    <x v="1"/>
    <x v="1"/>
    <n v="5.0511989460747198E-2"/>
    <m/>
    <n v="71.999999993713573"/>
    <m/>
    <n v="151.99999999254942"/>
    <s v="الجمعة"/>
    <m/>
    <m/>
    <m/>
    <n v="-10.000000001164153"/>
    <n v="71.999999993713573"/>
    <n v="31.000000006752089"/>
  </r>
  <r>
    <s v="P100595"/>
    <x v="7"/>
    <s v="New Patient"/>
    <s v="Scheduled"/>
    <d v="2024-02-25T00:00:00"/>
    <d v="2024-02-25T15:00:00"/>
    <d v="2024-02-25T14:51:00"/>
    <s v="Afternoon"/>
    <d v="2024-02-25T14:56:00"/>
    <d v="2024-02-25T14:58:00"/>
    <d v="2024-02-25T15:16:00"/>
    <d v="2024-02-25T15:32:00"/>
    <d v="2024-02-25T15:32:00"/>
    <d v="2024-02-25T17:14:00"/>
    <n v="0.85"/>
    <n v="6"/>
    <n v="5"/>
    <n v="0.41"/>
    <m/>
    <x v="1"/>
    <x v="1"/>
    <n v="9.5267775366320584E-2"/>
    <m/>
    <n v="24.999999997671694"/>
    <m/>
    <n v="142.9999999946449"/>
    <s v="الأحد"/>
    <m/>
    <m/>
    <m/>
    <n v="-8.9999999979045242"/>
    <n v="24.999999997671694"/>
    <n v="15.999999999767169"/>
  </r>
  <r>
    <s v="P100610"/>
    <x v="7"/>
    <s v="New Patient"/>
    <s v="Walk-in"/>
    <d v="2024-01-17T00:00:00"/>
    <d v="2024-01-17T13:00:00"/>
    <d v="2024-01-17T12:58:00"/>
    <s v="Afternoon"/>
    <d v="2024-01-17T13:01:00"/>
    <d v="2024-01-17T13:05:00"/>
    <d v="2024-01-17T14:26:00"/>
    <d v="2024-01-17T14:41:00"/>
    <d v="2024-01-17T15:32:00"/>
    <d v="2024-01-17T17:16:00"/>
    <n v="0.51"/>
    <n v="7"/>
    <n v="11"/>
    <n v="0.38"/>
    <d v="1899-12-30T00:00:51"/>
    <x v="0"/>
    <x v="0"/>
    <n v="0.1177134533757731"/>
    <m/>
    <n v="88.000000003958121"/>
    <m/>
    <n v="258.00000000279397"/>
    <s v="الأربعاء"/>
    <m/>
    <m/>
    <m/>
    <n v="-1.9999999960418791"/>
    <n v="88.000000003958121"/>
    <n v="14.99999999650754"/>
  </r>
  <r>
    <s v="P100613"/>
    <x v="7"/>
    <s v="Urgent Care"/>
    <s v="Walk-in"/>
    <d v="2024-01-05T00:00:00"/>
    <d v="2024-01-05T10:30:00"/>
    <d v="2024-01-05T10:47:00"/>
    <s v="Morning"/>
    <d v="2024-01-05T10:52:00"/>
    <d v="2024-01-05T10:55:00"/>
    <d v="2024-01-05T11:31:00"/>
    <d v="2024-01-05T12:11:00"/>
    <d v="2024-01-05T12:46:00"/>
    <d v="2024-01-05T12:50:00"/>
    <n v="0.6"/>
    <n v="5"/>
    <n v="3"/>
    <n v="0.36"/>
    <d v="1899-12-30T00:54:39"/>
    <x v="0"/>
    <x v="0"/>
    <n v="0.27004147967668346"/>
    <m/>
    <n v="43.999999996740371"/>
    <m/>
    <n v="122.99999999231659"/>
    <s v="الجمعة"/>
    <m/>
    <m/>
    <m/>
    <n v="17.000000003026798"/>
    <n v="43.999999996740371"/>
    <n v="40.000000004656613"/>
  </r>
  <r>
    <s v="P100617"/>
    <x v="7"/>
    <s v="New Patient"/>
    <s v="Scheduled"/>
    <d v="2024-01-14T00:00:00"/>
    <d v="2024-01-14T12:15:00"/>
    <d v="2024-01-14T12:33:00"/>
    <s v="Afternoon"/>
    <d v="2024-01-14T12:35:00"/>
    <d v="2024-01-14T12:44:00"/>
    <d v="2024-01-14T13:14:00"/>
    <d v="2024-01-14T13:47:00"/>
    <d v="2024-01-14T14:28:00"/>
    <d v="2024-01-14T14:42:00"/>
    <n v="0.64"/>
    <n v="7"/>
    <n v="13"/>
    <n v="0.49"/>
    <m/>
    <x v="1"/>
    <x v="1"/>
    <n v="0.82447310228413273"/>
    <m/>
    <n v="40.999999997438863"/>
    <m/>
    <n v="129.00000000139698"/>
    <s v="الأحد"/>
    <m/>
    <m/>
    <m/>
    <n v="18.000000006286427"/>
    <n v="40.999999997438863"/>
    <n v="33.000000002793968"/>
  </r>
  <r>
    <s v="P100618"/>
    <x v="7"/>
    <s v="Follow-up"/>
    <s v="Scheduled"/>
    <d v="2024-03-18T00:00:00"/>
    <d v="2024-03-18T09:45:00"/>
    <d v="2024-03-18T09:43:00"/>
    <s v="Morning"/>
    <d v="2024-03-18T09:47:00"/>
    <d v="2024-03-18T10:00:00"/>
    <d v="2024-03-18T10:12:00"/>
    <d v="2024-03-18T10:23:00"/>
    <d v="2024-03-18T10:59:00"/>
    <d v="2024-03-18T11:11:00"/>
    <n v="0.45"/>
    <n v="3"/>
    <n v="3"/>
    <n v="0.28999999999999998"/>
    <m/>
    <x v="1"/>
    <x v="1"/>
    <n v="0.15640565598673029"/>
    <m/>
    <n v="29.000000000232831"/>
    <m/>
    <n v="87.999999993480742"/>
    <s v="الإثنين"/>
    <m/>
    <m/>
    <m/>
    <n v="-1.9999999960418791"/>
    <n v="29.000000000232831"/>
    <n v="10.999999993946403"/>
  </r>
  <r>
    <s v="P100622"/>
    <x v="7"/>
    <s v="Specialist Referral"/>
    <s v="Scheduled"/>
    <d v="2024-01-14T00:00:00"/>
    <d v="2024-01-14T13:45:00"/>
    <d v="2024-01-14T13:40:00"/>
    <s v="Afternoon"/>
    <d v="2024-01-14T13:43:00"/>
    <d v="2024-01-14T13:54:00"/>
    <d v="2024-01-14T14:24:00"/>
    <d v="2024-01-14T14:38:00"/>
    <d v="2024-01-14T15:06:00"/>
    <d v="2024-01-14T15:22:00"/>
    <n v="0.45"/>
    <n v="2"/>
    <n v="7"/>
    <n v="0.21"/>
    <m/>
    <x v="1"/>
    <x v="1"/>
    <n v="0.56437412140762722"/>
    <m/>
    <n v="43.999999996740371"/>
    <m/>
    <n v="101.99999999720603"/>
    <s v="الأحد"/>
    <m/>
    <m/>
    <m/>
    <n v="-4.9999999953433871"/>
    <n v="43.999999996740371"/>
    <n v="14.00000000372529"/>
  </r>
  <r>
    <s v="P100625"/>
    <x v="7"/>
    <s v="Follow-up"/>
    <s v="Scheduled"/>
    <d v="2024-03-04T00:00:00"/>
    <d v="2024-03-04T09:45:00"/>
    <d v="2024-03-04T09:30:00"/>
    <s v="Morning"/>
    <d v="2024-03-04T09:33:00"/>
    <d v="2024-03-04T09:40:00"/>
    <d v="2024-03-04T09:45:00"/>
    <d v="2024-03-04T09:50:00"/>
    <d v="2024-03-04T10:49:00"/>
    <d v="2024-03-04T12:53:00"/>
    <n v="0.54"/>
    <n v="7"/>
    <n v="12"/>
    <n v="0.34"/>
    <m/>
    <x v="1"/>
    <x v="1"/>
    <n v="0.17551776709433486"/>
    <m/>
    <n v="14.99999999650754"/>
    <m/>
    <n v="203.00000000162981"/>
    <s v="الإثنين"/>
    <m/>
    <m/>
    <m/>
    <n v="-14.99999999650754"/>
    <n v="14.99999999650754"/>
    <n v="4.9999999953433871"/>
  </r>
  <r>
    <s v="P100627"/>
    <x v="7"/>
    <s v="New Patient"/>
    <s v="Emergency"/>
    <d v="2024-02-05T00:00:00"/>
    <d v="2024-02-05T13:00:00"/>
    <d v="2024-02-05T12:41:00"/>
    <s v="Afternoon"/>
    <d v="2024-02-05T12:46:00"/>
    <d v="2024-02-05T12:54:00"/>
    <d v="2024-02-05T13:30:00"/>
    <d v="2024-02-05T13:55:00"/>
    <d v="2024-02-05T13:55:00"/>
    <d v="2024-02-05T14:04:00"/>
    <n v="0.53"/>
    <n v="8"/>
    <n v="10"/>
    <n v="0.34"/>
    <d v="1899-12-30T00:47:55"/>
    <x v="0"/>
    <x v="0"/>
    <n v="0.82213014611466828"/>
    <m/>
    <n v="49.000000002561137"/>
    <m/>
    <n v="82.999999998137355"/>
    <s v="الإثنين"/>
    <m/>
    <m/>
    <m/>
    <n v="-18.999999999068677"/>
    <n v="49.000000002561137"/>
    <n v="24.999999997671694"/>
  </r>
  <r>
    <s v="P100640"/>
    <x v="7"/>
    <s v="Follow-up"/>
    <s v="Scheduled"/>
    <d v="2024-02-04T00:00:00"/>
    <d v="2024-02-04T09:45:00"/>
    <d v="2024-02-04T09:47:00"/>
    <s v="Morning"/>
    <d v="2024-02-04T09:52:00"/>
    <d v="2024-02-04T10:01:00"/>
    <d v="2024-02-04T10:19:00"/>
    <d v="2024-02-04T10:43:00"/>
    <d v="2024-02-04T11:15:00"/>
    <d v="2024-02-04T11:51:00"/>
    <n v="0.37"/>
    <n v="2"/>
    <n v="11"/>
    <n v="0.46"/>
    <m/>
    <x v="1"/>
    <x v="1"/>
    <n v="0.82575372705067085"/>
    <m/>
    <n v="31.999999999534339"/>
    <m/>
    <n v="124.0000000060536"/>
    <s v="الأحد"/>
    <m/>
    <m/>
    <m/>
    <n v="1.9999999960418791"/>
    <n v="31.999999999534339"/>
    <n v="24.000000004889444"/>
  </r>
  <r>
    <s v="P100643"/>
    <x v="7"/>
    <s v="Urgent Care"/>
    <s v="Scheduled"/>
    <d v="2024-02-25T00:00:00"/>
    <d v="2024-02-25T09:15:00"/>
    <d v="2024-02-25T09:19:00"/>
    <s v="Morning"/>
    <d v="2024-02-25T09:23:00"/>
    <d v="2024-02-25T09:33:00"/>
    <d v="2024-02-25T10:32:00"/>
    <d v="2024-02-25T11:10:00"/>
    <d v="2024-02-25T11:55:00"/>
    <d v="2024-02-25T12:04:00"/>
    <n v="0.84"/>
    <n v="3"/>
    <n v="10"/>
    <n v="0.27"/>
    <m/>
    <x v="1"/>
    <x v="1"/>
    <n v="0.58822260565584661"/>
    <m/>
    <n v="72.999999996973202"/>
    <m/>
    <n v="165.00000000349246"/>
    <s v="الأحد"/>
    <m/>
    <m/>
    <m/>
    <n v="4.0000000025611371"/>
    <n v="72.999999996973202"/>
    <n v="38.000000008614734"/>
  </r>
  <r>
    <s v="P100656"/>
    <x v="7"/>
    <s v="New Patient"/>
    <s v="Emergency"/>
    <d v="2024-02-21T00:00:00"/>
    <d v="2024-02-21T15:15:00"/>
    <d v="2024-02-21T15:11:00"/>
    <s v="Afternoon"/>
    <d v="2024-02-21T15:14:00"/>
    <d v="2024-02-21T15:18:00"/>
    <d v="2024-02-21T16:00:00"/>
    <d v="2024-02-21T16:15:00"/>
    <d v="2024-02-21T16:15:00"/>
    <d v="2024-02-21T16:18:00"/>
    <n v="0.56999999999999995"/>
    <n v="7"/>
    <n v="5"/>
    <n v="0.24"/>
    <d v="1899-12-30T00:17:19"/>
    <x v="0"/>
    <x v="0"/>
    <n v="0.26981873308696358"/>
    <m/>
    <n v="48.999999992083758"/>
    <m/>
    <n v="66.999999998370185"/>
    <s v="الأربعاء"/>
    <m/>
    <m/>
    <m/>
    <n v="-3.9999999920837581"/>
    <n v="48.999999992083758"/>
    <n v="15.000000006984919"/>
  </r>
  <r>
    <s v="P100663"/>
    <x v="7"/>
    <s v="New Patient"/>
    <s v="Scheduled"/>
    <d v="2024-03-28T00:00:00"/>
    <d v="2024-03-28T08:30:00"/>
    <d v="2024-03-28T07:58:00"/>
    <s v="Morning"/>
    <d v="2024-03-28T08:02:00"/>
    <d v="2024-03-28T08:05:00"/>
    <d v="2024-03-28T10:09:00"/>
    <d v="2024-03-28T10:41:00"/>
    <d v="2024-03-28T11:20:00"/>
    <d v="2024-03-28T12:03:00"/>
    <n v="0.83"/>
    <n v="2"/>
    <n v="6"/>
    <n v="0.4"/>
    <m/>
    <x v="1"/>
    <x v="1"/>
    <n v="6.3173146400100189E-2"/>
    <m/>
    <n v="131.00000000791624"/>
    <m/>
    <n v="245.00000000232831"/>
    <s v="الخميس"/>
    <m/>
    <m/>
    <m/>
    <n v="-31.999999999534339"/>
    <n v="131.00000000791624"/>
    <n v="31.999999999534339"/>
  </r>
  <r>
    <s v="P100681"/>
    <x v="7"/>
    <s v="Urgent Care"/>
    <s v="Scheduled"/>
    <d v="2024-02-06T00:00:00"/>
    <d v="2024-02-06T14:00:00"/>
    <d v="2024-02-06T13:50:00"/>
    <s v="Afternoon"/>
    <d v="2024-02-06T13:54:00"/>
    <d v="2024-02-06T14:01:00"/>
    <d v="2024-02-06T14:21:00"/>
    <d v="2024-02-06T14:30:00"/>
    <d v="2024-02-06T14:30:00"/>
    <d v="2024-02-06T15:46:00"/>
    <n v="0.56000000000000005"/>
    <n v="8"/>
    <n v="3"/>
    <n v="0.16"/>
    <m/>
    <x v="1"/>
    <x v="1"/>
    <n v="0.26505325752051179"/>
    <m/>
    <n v="30.99999999627471"/>
    <m/>
    <n v="116.00000000093132"/>
    <s v="الثلاثاء"/>
    <m/>
    <m/>
    <m/>
    <n v="-10.000000001164153"/>
    <n v="30.99999999627471"/>
    <n v="8.9999999979045242"/>
  </r>
  <r>
    <s v="P100688"/>
    <x v="7"/>
    <s v="Specialist Referral"/>
    <s v="Walk-in"/>
    <d v="2024-03-10T00:00:00"/>
    <d v="2024-03-10T16:45:00"/>
    <d v="2024-03-10T16:35:00"/>
    <s v="Afternoon"/>
    <d v="2024-03-10T16:38:00"/>
    <d v="2024-03-10T16:50:00"/>
    <d v="2024-03-10T16:54:00"/>
    <d v="2024-03-10T17:10:00"/>
    <d v="2024-03-10T17:10:00"/>
    <d v="2024-03-10T18:12:00"/>
    <n v="0.56000000000000005"/>
    <n v="3"/>
    <n v="3"/>
    <n v="0.44"/>
    <d v="1899-12-30T00:41:21"/>
    <x v="0"/>
    <x v="0"/>
    <n v="0.62231905646603003"/>
    <m/>
    <n v="19.000000009546056"/>
    <m/>
    <n v="97.000000001862645"/>
    <s v="الأحد"/>
    <m/>
    <m/>
    <m/>
    <n v="-10.000000001164153"/>
    <n v="19.000000009546056"/>
    <n v="15.999999999767169"/>
  </r>
  <r>
    <s v="P100692"/>
    <x v="7"/>
    <s v="Urgent Care"/>
    <s v="Scheduled"/>
    <d v="2024-01-05T00:00:00"/>
    <d v="2024-01-05T16:15:00"/>
    <d v="2024-01-05T15:58:00"/>
    <s v="Afternoon"/>
    <d v="2024-01-05T16:03:00"/>
    <d v="2024-01-05T16:07:00"/>
    <d v="2024-01-05T16:16:00"/>
    <d v="2024-01-05T16:43:00"/>
    <d v="2024-01-05T17:20:00"/>
    <d v="2024-01-05T18:33:00"/>
    <n v="0.54"/>
    <n v="7"/>
    <n v="5"/>
    <n v="0.43"/>
    <m/>
    <x v="1"/>
    <x v="1"/>
    <n v="0.34225224924042297"/>
    <m/>
    <n v="17.999999995809048"/>
    <m/>
    <n v="155.00000000232831"/>
    <s v="الجمعة"/>
    <m/>
    <m/>
    <m/>
    <n v="-17.000000003026798"/>
    <n v="17.999999995809048"/>
    <n v="27.000000004190952"/>
  </r>
  <r>
    <s v="P100738"/>
    <x v="7"/>
    <s v="Urgent Care"/>
    <s v="Scheduled"/>
    <d v="2024-02-13T00:00:00"/>
    <d v="2024-02-13T14:15:00"/>
    <d v="2024-02-13T13:48:00"/>
    <s v="Afternoon"/>
    <d v="2024-02-13T13:51:00"/>
    <d v="2024-02-13T14:00:00"/>
    <d v="2024-02-13T14:17:00"/>
    <d v="2024-02-13T14:27:00"/>
    <d v="2024-02-13T14:27:00"/>
    <d v="2024-02-13T15:00:00"/>
    <n v="0.34"/>
    <n v="2"/>
    <n v="14"/>
    <n v="0.45"/>
    <m/>
    <x v="1"/>
    <x v="1"/>
    <n v="0.70716302840890677"/>
    <m/>
    <n v="29.000000000232831"/>
    <m/>
    <n v="72.000000004190952"/>
    <s v="الثلاثاء"/>
    <m/>
    <m/>
    <m/>
    <n v="-27.000000004190952"/>
    <n v="29.000000000232831"/>
    <n v="10.000000001164153"/>
  </r>
  <r>
    <s v="P100752"/>
    <x v="7"/>
    <s v="Urgent Care"/>
    <s v="Scheduled"/>
    <d v="2024-02-04T00:00:00"/>
    <d v="2024-02-04T09:45:00"/>
    <d v="2024-02-04T09:23:00"/>
    <s v="Morning"/>
    <d v="2024-02-04T09:26:00"/>
    <d v="2024-02-04T09:33:00"/>
    <d v="2024-02-04T10:04:00"/>
    <d v="2024-02-04T10:18:00"/>
    <d v="2024-02-04T11:16:00"/>
    <d v="2024-02-04T12:56:00"/>
    <n v="0.88"/>
    <n v="5"/>
    <n v="3"/>
    <n v="0.28999999999999998"/>
    <m/>
    <x v="1"/>
    <x v="1"/>
    <n v="0.20389751352617624"/>
    <m/>
    <n v="40.999999997438863"/>
    <m/>
    <n v="213.00000000279397"/>
    <s v="الأحد"/>
    <m/>
    <m/>
    <m/>
    <n v="-21.999999998370185"/>
    <n v="40.999999997438863"/>
    <n v="14.00000000372529"/>
  </r>
  <r>
    <s v="P100771"/>
    <x v="7"/>
    <s v="Follow-up"/>
    <s v="Scheduled"/>
    <d v="2024-03-08T00:00:00"/>
    <d v="2024-03-08T16:30:00"/>
    <d v="2024-03-08T15:53:00"/>
    <s v="Afternoon"/>
    <d v="2024-03-08T15:57:00"/>
    <d v="2024-03-08T16:09:00"/>
    <d v="2024-03-08T18:26:00"/>
    <d v="2024-03-08T18:52:00"/>
    <d v="2024-03-08T20:49:00"/>
    <d v="2024-03-08T21:05:00"/>
    <n v="0.46"/>
    <n v="3"/>
    <n v="7"/>
    <n v="0.45"/>
    <m/>
    <x v="1"/>
    <x v="1"/>
    <n v="2.0554007459284374E-2"/>
    <m/>
    <n v="152.99999999580905"/>
    <m/>
    <n v="311.99999999022111"/>
    <s v="الجمعة"/>
    <m/>
    <m/>
    <m/>
    <n v="-36.999999994877726"/>
    <n v="152.99999999580905"/>
    <n v="26.000000000931323"/>
  </r>
  <r>
    <s v="P100776"/>
    <x v="7"/>
    <s v="New Patient"/>
    <s v="Walk-in"/>
    <d v="2024-01-16T00:00:00"/>
    <d v="2024-01-16T14:15:00"/>
    <d v="2024-01-16T13:58:00"/>
    <s v="Afternoon"/>
    <d v="2024-01-16T13:59:00"/>
    <d v="2024-01-16T14:11:00"/>
    <d v="2024-01-16T14:40:00"/>
    <d v="2024-01-16T15:17:00"/>
    <d v="2024-01-16T15:56:00"/>
    <d v="2024-01-16T17:15:00"/>
    <n v="0.48"/>
    <n v="6"/>
    <n v="11"/>
    <n v="0.18"/>
    <d v="1899-12-30T00:03:30"/>
    <x v="0"/>
    <x v="0"/>
    <n v="0.62405536936088635"/>
    <m/>
    <n v="42.000000000698492"/>
    <m/>
    <n v="197.0000000030268"/>
    <s v="الثلاثاء"/>
    <m/>
    <m/>
    <m/>
    <n v="-17.000000003026798"/>
    <n v="42.000000000698492"/>
    <n v="37.000000005355105"/>
  </r>
  <r>
    <s v="P100784"/>
    <x v="7"/>
    <s v="Specialist Referral"/>
    <s v="Scheduled"/>
    <d v="2024-01-08T00:00:00"/>
    <d v="2024-01-08T08:15:00"/>
    <d v="2024-01-08T08:23:00"/>
    <s v="Morning"/>
    <d v="2024-01-08T08:24:00"/>
    <d v="2024-01-08T08:31:00"/>
    <d v="2024-01-08T09:11:00"/>
    <d v="2024-01-08T09:32:00"/>
    <d v="2024-01-08T09:32:00"/>
    <d v="2024-01-08T10:51:00"/>
    <n v="0.6"/>
    <n v="7"/>
    <n v="5"/>
    <n v="0.32"/>
    <m/>
    <x v="1"/>
    <x v="1"/>
    <n v="7.8967601665771436E-3"/>
    <m/>
    <n v="47.999999999301508"/>
    <m/>
    <n v="147.99999998998828"/>
    <s v="الإثنين"/>
    <m/>
    <m/>
    <m/>
    <n v="8.0000000051222742"/>
    <n v="47.999999999301508"/>
    <n v="20.999999995110556"/>
  </r>
  <r>
    <s v="P100801"/>
    <x v="7"/>
    <s v="Urgent Care"/>
    <s v="Walk-in"/>
    <d v="2024-02-01T00:00:00"/>
    <d v="2024-02-01T08:45:00"/>
    <d v="2024-02-01T08:22:00"/>
    <s v="Morning"/>
    <d v="2024-02-01T08:25:00"/>
    <d v="2024-02-01T08:28:00"/>
    <d v="2024-02-01T08:48:00"/>
    <d v="2024-02-01T08:53:00"/>
    <d v="2024-02-01T09:12:00"/>
    <d v="2024-02-01T09:25:00"/>
    <n v="0.47"/>
    <n v="3"/>
    <n v="6"/>
    <n v="0.44"/>
    <d v="1899-12-30T00:28:14"/>
    <x v="0"/>
    <x v="0"/>
    <n v="0.4151339200698374"/>
    <m/>
    <n v="26.000000000931323"/>
    <m/>
    <n v="62.999999995809048"/>
    <s v="الخميس"/>
    <m/>
    <m/>
    <m/>
    <n v="-23.000000001629815"/>
    <n v="26.000000000931323"/>
    <n v="4.9999999953433871"/>
  </r>
  <r>
    <s v="P100808"/>
    <x v="7"/>
    <s v="New Patient"/>
    <s v="Walk-in"/>
    <d v="2024-02-11T00:00:00"/>
    <d v="2024-02-11T15:00:00"/>
    <d v="2024-02-11T14:53:00"/>
    <s v="Afternoon"/>
    <d v="2024-02-11T14:56:00"/>
    <d v="2024-02-11T15:04:00"/>
    <d v="2024-02-11T17:34:00"/>
    <d v="2024-02-11T17:52:00"/>
    <d v="2024-02-11T18:22:00"/>
    <d v="2024-02-11T19:29:00"/>
    <n v="0.71"/>
    <n v="7"/>
    <n v="11"/>
    <n v="0.4"/>
    <d v="1899-12-30T00:56:47"/>
    <x v="0"/>
    <x v="0"/>
    <n v="0.75721578193122718"/>
    <m/>
    <n v="161.00000000093132"/>
    <m/>
    <n v="275.99999999860302"/>
    <s v="الأحد"/>
    <m/>
    <m/>
    <m/>
    <n v="-7.0000000018626451"/>
    <n v="161.00000000093132"/>
    <n v="17.999999995809048"/>
  </r>
  <r>
    <s v="P100822"/>
    <x v="7"/>
    <s v="Follow-up"/>
    <s v="Scheduled"/>
    <d v="2024-03-26T00:00:00"/>
    <d v="2024-03-26T14:30:00"/>
    <d v="2024-03-26T14:07:00"/>
    <s v="Afternoon"/>
    <d v="2024-03-26T14:12:00"/>
    <d v="2024-03-26T14:24:00"/>
    <d v="2024-03-26T15:42:00"/>
    <d v="2024-03-26T16:04:00"/>
    <d v="2024-03-26T16:26:00"/>
    <d v="2024-03-26T17:46:00"/>
    <n v="0.93"/>
    <n v="2"/>
    <n v="6"/>
    <n v="0.28000000000000003"/>
    <m/>
    <x v="1"/>
    <x v="1"/>
    <n v="0.33221552546397326"/>
    <m/>
    <n v="95.000000005820766"/>
    <m/>
    <n v="219.00000000139698"/>
    <s v="الثلاثاء"/>
    <m/>
    <m/>
    <m/>
    <n v="-23.000000001629815"/>
    <n v="95.000000005820766"/>
    <n v="21.999999998370185"/>
  </r>
  <r>
    <s v="P100829"/>
    <x v="7"/>
    <s v="Specialist Referral"/>
    <s v="Scheduled"/>
    <d v="2024-02-26T00:00:00"/>
    <d v="2024-02-26T12:30:00"/>
    <d v="2024-02-26T11:38:00"/>
    <s v="Morning"/>
    <d v="2024-02-26T11:42:00"/>
    <d v="2024-02-26T11:56:00"/>
    <d v="2024-02-26T13:23:00"/>
    <d v="2024-02-26T14:00:00"/>
    <d v="2024-02-26T14:31:00"/>
    <d v="2024-02-26T14:46:00"/>
    <n v="0.62"/>
    <n v="5"/>
    <n v="8"/>
    <n v="0.36"/>
    <m/>
    <x v="1"/>
    <x v="1"/>
    <n v="0.22408528145954376"/>
    <m/>
    <n v="104.99999999650754"/>
    <m/>
    <n v="187.9999999946449"/>
    <s v="الإثنين"/>
    <m/>
    <m/>
    <m/>
    <n v="-52.000000001862645"/>
    <n v="104.99999999650754"/>
    <n v="37.000000005355105"/>
  </r>
  <r>
    <s v="P100840"/>
    <x v="7"/>
    <s v="Specialist Referral"/>
    <s v="Scheduled"/>
    <d v="2024-03-28T00:00:00"/>
    <d v="2024-03-28T08:45:00"/>
    <d v="2024-03-28T08:29:00"/>
    <s v="Morning"/>
    <d v="2024-03-28T08:30:00"/>
    <d v="2024-03-28T08:34:00"/>
    <d v="2024-03-28T10:48:00"/>
    <d v="2024-03-28T11:04:00"/>
    <d v="2024-03-28T12:43:00"/>
    <d v="2024-03-28T12:54:00"/>
    <n v="0.8"/>
    <n v="6"/>
    <n v="14"/>
    <n v="0.11"/>
    <m/>
    <x v="1"/>
    <x v="1"/>
    <n v="0.34615860843633572"/>
    <m/>
    <n v="138.99999999208376"/>
    <m/>
    <n v="264.99999999417923"/>
    <s v="الخميس"/>
    <m/>
    <m/>
    <m/>
    <n v="-15.999999999767169"/>
    <n v="138.99999999208376"/>
    <n v="15.999999999767169"/>
  </r>
  <r>
    <s v="P100843"/>
    <x v="7"/>
    <s v="New Patient"/>
    <s v="Scheduled"/>
    <d v="2024-02-17T00:00:00"/>
    <d v="2024-02-17T11:00:00"/>
    <d v="2024-02-17T10:57:00"/>
    <s v="Morning"/>
    <d v="2024-02-17T11:00:00"/>
    <d v="2024-02-17T11:10:00"/>
    <d v="2024-02-17T12:16:00"/>
    <d v="2024-02-17T12:26:00"/>
    <d v="2024-02-17T12:26:00"/>
    <d v="2024-02-17T13:58:00"/>
    <n v="0.53"/>
    <n v="7"/>
    <n v="13"/>
    <n v="0.28000000000000003"/>
    <m/>
    <x v="1"/>
    <x v="1"/>
    <n v="0.45887259748382292"/>
    <m/>
    <n v="78.999999995576218"/>
    <m/>
    <n v="180.99999999278225"/>
    <s v="السبت"/>
    <m/>
    <m/>
    <m/>
    <n v="-2.9999999993015081"/>
    <n v="78.999999995576218"/>
    <n v="10.000000001164153"/>
  </r>
  <r>
    <s v="P100848"/>
    <x v="7"/>
    <s v="Urgent Care"/>
    <s v="Scheduled"/>
    <d v="2024-03-11T00:00:00"/>
    <d v="2024-03-11T11:30:00"/>
    <d v="2024-03-11T11:33:00"/>
    <s v="Morning"/>
    <d v="2024-03-11T11:35:00"/>
    <d v="2024-03-11T11:42:00"/>
    <d v="2024-03-11T12:42:00"/>
    <d v="2024-03-11T12:47:00"/>
    <d v="2024-03-11T12:47:00"/>
    <d v="2024-03-11T14:27:00"/>
    <n v="0.6"/>
    <n v="2"/>
    <n v="6"/>
    <n v="0.5"/>
    <m/>
    <x v="1"/>
    <x v="1"/>
    <n v="5.1386581830985545E-2"/>
    <m/>
    <n v="69.000000004889444"/>
    <m/>
    <n v="174.00000000139698"/>
    <s v="الإثنين"/>
    <m/>
    <m/>
    <m/>
    <n v="2.9999999993015081"/>
    <n v="69.000000004889444"/>
    <n v="4.9999999953433871"/>
  </r>
  <r>
    <s v="P100863"/>
    <x v="7"/>
    <s v="Follow-up"/>
    <s v="Walk-in"/>
    <d v="2024-03-21T00:00:00"/>
    <d v="2024-03-21T13:00:00"/>
    <d v="2024-03-21T12:37:00"/>
    <s v="Afternoon"/>
    <d v="2024-03-21T12:42:00"/>
    <d v="2024-03-21T12:50:00"/>
    <d v="2024-03-21T13:22:00"/>
    <d v="2024-03-21T13:55:00"/>
    <d v="2024-03-21T14:43:00"/>
    <d v="2024-03-21T15:46:00"/>
    <n v="0.86"/>
    <n v="2"/>
    <n v="15"/>
    <n v="0.19"/>
    <d v="1899-12-30T00:46:09"/>
    <x v="0"/>
    <x v="0"/>
    <n v="0.71421016854157904"/>
    <m/>
    <n v="45"/>
    <m/>
    <n v="189.0000000083819"/>
    <s v="الخميس"/>
    <m/>
    <m/>
    <m/>
    <n v="-23.000000001629815"/>
    <n v="45"/>
    <n v="33.000000002793968"/>
  </r>
  <r>
    <s v="P100868"/>
    <x v="7"/>
    <s v="Urgent Care"/>
    <s v="Scheduled"/>
    <d v="2024-02-22T00:00:00"/>
    <d v="2024-02-22T13:45:00"/>
    <d v="2024-02-22T13:51:00"/>
    <s v="Afternoon"/>
    <d v="2024-02-22T13:56:00"/>
    <d v="2024-02-22T14:06:00"/>
    <d v="2024-02-22T15:22:00"/>
    <d v="2024-02-22T15:36:00"/>
    <d v="2024-02-22T16:04:00"/>
    <d v="2024-02-22T16:09:00"/>
    <n v="0.67"/>
    <n v="2"/>
    <n v="15"/>
    <n v="0.24"/>
    <m/>
    <x v="1"/>
    <x v="1"/>
    <n v="0.57183505281265201"/>
    <m/>
    <n v="91.000000003259629"/>
    <m/>
    <n v="138.00000000977889"/>
    <s v="الخميس"/>
    <m/>
    <m/>
    <m/>
    <n v="5.9999999986030161"/>
    <n v="91.000000003259629"/>
    <n v="14.00000000372529"/>
  </r>
  <r>
    <s v="P100890"/>
    <x v="7"/>
    <s v="New Patient"/>
    <s v="Scheduled"/>
    <d v="2024-03-24T00:00:00"/>
    <d v="2024-03-24T08:45:00"/>
    <d v="2024-03-24T08:27:00"/>
    <s v="Morning"/>
    <d v="2024-03-24T08:31:00"/>
    <d v="2024-03-24T08:39:00"/>
    <d v="2024-03-24T09:00:00"/>
    <d v="2024-03-24T09:17:00"/>
    <d v="2024-03-24T09:17:00"/>
    <d v="2024-03-24T11:04:00"/>
    <n v="0.32"/>
    <n v="7"/>
    <n v="7"/>
    <n v="0.25"/>
    <m/>
    <x v="1"/>
    <x v="1"/>
    <n v="0.48135611647681908"/>
    <m/>
    <n v="33.000000002793968"/>
    <m/>
    <n v="156.99999999837019"/>
    <s v="الأحد"/>
    <m/>
    <m/>
    <m/>
    <n v="-18.000000006286427"/>
    <n v="33.000000002793968"/>
    <n v="17.000000003026798"/>
  </r>
  <r>
    <s v="P100892"/>
    <x v="7"/>
    <s v="Follow-up"/>
    <s v="Scheduled"/>
    <d v="2024-01-23T00:00:00"/>
    <d v="2024-01-23T10:45:00"/>
    <d v="2024-01-23T10:44:00"/>
    <s v="Morning"/>
    <d v="2024-01-23T10:46:00"/>
    <d v="2024-01-23T10:51:00"/>
    <d v="2024-01-23T11:19:00"/>
    <d v="2024-01-23T11:24:00"/>
    <d v="2024-01-23T12:22:00"/>
    <d v="2024-01-23T14:26:00"/>
    <n v="0.41"/>
    <n v="8"/>
    <n v="8"/>
    <n v="0.44"/>
    <m/>
    <x v="1"/>
    <x v="1"/>
    <n v="0.13458772808105535"/>
    <m/>
    <n v="34.999999998835847"/>
    <m/>
    <n v="222.00000000069849"/>
    <s v="الثلاثاء"/>
    <m/>
    <m/>
    <m/>
    <n v="-0.99999999278225005"/>
    <n v="34.999999998835847"/>
    <n v="4.9999999953433871"/>
  </r>
  <r>
    <s v="P100895"/>
    <x v="7"/>
    <s v="New Patient"/>
    <s v="Scheduled"/>
    <d v="2024-02-26T00:00:00"/>
    <d v="2024-02-26T14:00:00"/>
    <d v="2024-02-26T13:34:00"/>
    <s v="Afternoon"/>
    <d v="2024-02-26T13:38:00"/>
    <d v="2024-02-26T13:48:00"/>
    <d v="2024-02-26T14:15:00"/>
    <d v="2024-02-26T14:21:00"/>
    <d v="2024-02-26T14:21:00"/>
    <d v="2024-02-26T14:28:00"/>
    <n v="0.83"/>
    <n v="6"/>
    <n v="6"/>
    <n v="0.38"/>
    <m/>
    <x v="1"/>
    <x v="1"/>
    <n v="0.84639639746804918"/>
    <m/>
    <n v="40.999999997438863"/>
    <m/>
    <n v="53.999999997904524"/>
    <s v="الإثنين"/>
    <m/>
    <m/>
    <m/>
    <n v="-26.000000000931323"/>
    <n v="40.999999997438863"/>
    <n v="5.9999999986030161"/>
  </r>
  <r>
    <s v="P100896"/>
    <x v="7"/>
    <s v="Urgent Care"/>
    <s v="Scheduled"/>
    <d v="2024-02-21T00:00:00"/>
    <d v="2024-02-21T08:30:00"/>
    <d v="2024-02-21T08:06:00"/>
    <s v="Morning"/>
    <d v="2024-02-21T08:10:00"/>
    <d v="2024-02-21T08:17:00"/>
    <d v="2024-02-21T10:53:00"/>
    <d v="2024-02-21T11:15:00"/>
    <d v="2024-02-21T12:13:00"/>
    <d v="2024-02-21T13:21:00"/>
    <n v="0.92"/>
    <n v="3"/>
    <n v="11"/>
    <n v="0.13"/>
    <m/>
    <x v="1"/>
    <x v="1"/>
    <n v="0.98799038003632478"/>
    <m/>
    <n v="166.99999999953434"/>
    <m/>
    <n v="315"/>
    <s v="الأربعاء"/>
    <m/>
    <m/>
    <m/>
    <n v="-23.999999994412065"/>
    <n v="166.99999999953434"/>
    <n v="21.999999998370185"/>
  </r>
  <r>
    <s v="P100903"/>
    <x v="7"/>
    <s v="Specialist Referral"/>
    <s v="Scheduled"/>
    <d v="2024-01-15T00:00:00"/>
    <d v="2024-01-15T15:30:00"/>
    <d v="2024-01-15T15:07:00"/>
    <s v="Afternoon"/>
    <d v="2024-01-15T15:08:00"/>
    <d v="2024-01-15T15:21:00"/>
    <d v="2024-01-15T18:23:00"/>
    <d v="2024-01-15T18:48:00"/>
    <d v="2024-01-15T19:05:00"/>
    <d v="2024-01-15T20:30:00"/>
    <n v="0.87"/>
    <n v="2"/>
    <n v="11"/>
    <n v="0.46"/>
    <m/>
    <x v="1"/>
    <x v="1"/>
    <n v="0.90229660939174183"/>
    <m/>
    <n v="195.99999999976717"/>
    <m/>
    <n v="322.9999999946449"/>
    <s v="الإثنين"/>
    <m/>
    <m/>
    <m/>
    <n v="-23.000000001629815"/>
    <n v="195.99999999976717"/>
    <n v="24.999999997671694"/>
  </r>
  <r>
    <s v="P100904"/>
    <x v="7"/>
    <s v="Specialist Referral"/>
    <s v="Emergency"/>
    <d v="2024-01-08T00:00:00"/>
    <d v="2024-01-08T09:30:00"/>
    <d v="2024-01-08T09:19:00"/>
    <s v="Morning"/>
    <d v="2024-01-08T09:20:00"/>
    <d v="2024-01-08T09:21:00"/>
    <d v="2024-01-08T09:38:00"/>
    <d v="2024-01-08T09:50:00"/>
    <d v="2024-01-08T09:50:00"/>
    <d v="2024-01-08T11:12:00"/>
    <n v="0.68"/>
    <n v="4"/>
    <n v="3"/>
    <n v="0.2"/>
    <d v="1899-12-30T00:26:17"/>
    <x v="0"/>
    <x v="0"/>
    <n v="8.5879517073019884E-2"/>
    <m/>
    <n v="18.999999999068677"/>
    <m/>
    <n v="113.00000000162981"/>
    <s v="الإثنين"/>
    <m/>
    <m/>
    <m/>
    <n v="-11.000000004423782"/>
    <n v="18.999999999068677"/>
    <n v="11.999999997206032"/>
  </r>
  <r>
    <s v="P100907"/>
    <x v="7"/>
    <s v="Urgent Care"/>
    <s v="Scheduled"/>
    <d v="2024-02-23T00:00:00"/>
    <d v="2024-02-23T11:00:00"/>
    <d v="2024-02-23T10:24:00"/>
    <s v="Morning"/>
    <d v="2024-02-23T10:25:00"/>
    <d v="2024-02-23T10:34:00"/>
    <d v="2024-02-23T12:26:00"/>
    <d v="2024-02-23T12:44:00"/>
    <d v="2024-02-23T14:23:00"/>
    <d v="2024-02-23T14:32:00"/>
    <n v="0.43"/>
    <n v="6"/>
    <n v="5"/>
    <n v="0.31"/>
    <m/>
    <x v="1"/>
    <x v="1"/>
    <n v="0.99431452450650815"/>
    <m/>
    <n v="121.99999999953434"/>
    <m/>
    <n v="248.00000000162981"/>
    <s v="الجمعة"/>
    <m/>
    <m/>
    <m/>
    <n v="-36.000000002095476"/>
    <n v="121.99999999953434"/>
    <n v="17.999999995809048"/>
  </r>
  <r>
    <s v="P100918"/>
    <x v="7"/>
    <s v="New Patient"/>
    <s v="Scheduled"/>
    <d v="2024-01-06T00:00:00"/>
    <d v="2024-01-06T13:15:00"/>
    <d v="2024-01-06T13:20:00"/>
    <s v="Afternoon"/>
    <d v="2024-01-06T13:22:00"/>
    <d v="2024-01-06T13:29:00"/>
    <d v="2024-01-06T13:51:00"/>
    <d v="2024-01-06T13:58:00"/>
    <d v="2024-01-06T13:58:00"/>
    <d v="2024-01-06T15:14:00"/>
    <n v="0.64"/>
    <n v="6"/>
    <n v="4"/>
    <n v="0.49"/>
    <m/>
    <x v="1"/>
    <x v="1"/>
    <n v="0.74470088683811242"/>
    <m/>
    <n v="30.99999999627471"/>
    <m/>
    <n v="114.00000000488944"/>
    <s v="السبت"/>
    <m/>
    <m/>
    <m/>
    <n v="4.9999999953433871"/>
    <n v="30.99999999627471"/>
    <n v="7.0000000018626451"/>
  </r>
  <r>
    <s v="P100923"/>
    <x v="7"/>
    <s v="New Patient"/>
    <s v="Scheduled"/>
    <d v="2024-01-11T00:00:00"/>
    <d v="2024-01-11T16:45:00"/>
    <d v="2024-01-11T16:59:00"/>
    <s v="Afternoon"/>
    <d v="2024-01-11T17:00:00"/>
    <d v="2024-01-11T17:10:00"/>
    <d v="2024-01-11T17:19:00"/>
    <d v="2024-01-11T17:38:00"/>
    <d v="2024-01-11T18:13:00"/>
    <d v="2024-01-11T18:20:00"/>
    <n v="0.51"/>
    <n v="6"/>
    <n v="7"/>
    <n v="0.44"/>
    <m/>
    <x v="1"/>
    <x v="1"/>
    <n v="0.62173342818396915"/>
    <m/>
    <n v="20.000000002328306"/>
    <m/>
    <n v="81.000000002095476"/>
    <s v="الخميس"/>
    <m/>
    <m/>
    <m/>
    <n v="14.00000000372529"/>
    <n v="20.000000002328306"/>
    <n v="18.999999999068677"/>
  </r>
  <r>
    <s v="P100925"/>
    <x v="7"/>
    <s v="Specialist Referral"/>
    <s v="Emergency"/>
    <d v="2024-02-15T00:00:00"/>
    <d v="2024-02-15T11:45:00"/>
    <d v="2024-02-15T10:57:00"/>
    <s v="Morning"/>
    <d v="2024-02-15T11:01:00"/>
    <d v="2024-02-15T11:05:00"/>
    <d v="2024-02-15T11:22:00"/>
    <d v="2024-02-15T11:44:00"/>
    <d v="2024-02-15T13:08:00"/>
    <d v="2024-02-15T13:18:00"/>
    <n v="0.66"/>
    <n v="7"/>
    <n v="6"/>
    <n v="0.34"/>
    <d v="1899-12-30T00:05:42"/>
    <x v="0"/>
    <x v="0"/>
    <n v="0.13933376090571159"/>
    <m/>
    <n v="24.999999997671694"/>
    <m/>
    <n v="140.99999999860302"/>
    <s v="الخميس"/>
    <m/>
    <m/>
    <m/>
    <n v="-47.999999999301508"/>
    <n v="24.999999997671694"/>
    <n v="21.999999998370185"/>
  </r>
  <r>
    <s v="P100930"/>
    <x v="7"/>
    <s v="Urgent Care"/>
    <s v="Scheduled"/>
    <d v="2024-03-01T00:00:00"/>
    <d v="2024-03-01T12:30:00"/>
    <d v="2024-03-01T12:13:00"/>
    <s v="Afternoon"/>
    <d v="2024-03-01T12:17:00"/>
    <d v="2024-03-01T12:21:00"/>
    <d v="2024-03-01T12:52:00"/>
    <d v="2024-03-01T13:01:00"/>
    <d v="2024-03-01T13:01:00"/>
    <d v="2024-03-01T14:28:00"/>
    <n v="0.77"/>
    <n v="4"/>
    <n v="5"/>
    <n v="0.12"/>
    <m/>
    <x v="1"/>
    <x v="1"/>
    <n v="2.8332415754137141E-2"/>
    <m/>
    <n v="39.000000001396984"/>
    <m/>
    <n v="135"/>
    <s v="الجمعة"/>
    <m/>
    <m/>
    <m/>
    <n v="-17.000000003026798"/>
    <n v="39.000000001396984"/>
    <n v="8.9999999979045242"/>
  </r>
  <r>
    <s v="P100937"/>
    <x v="7"/>
    <s v="Follow-up"/>
    <s v="Scheduled"/>
    <d v="2024-01-26T00:00:00"/>
    <d v="2024-01-26T09:00:00"/>
    <d v="2024-01-26T08:34:00"/>
    <s v="Morning"/>
    <d v="2024-01-26T08:37:00"/>
    <d v="2024-01-26T08:42:00"/>
    <d v="2024-01-26T09:30:00"/>
    <d v="2024-01-26T10:01:00"/>
    <d v="2024-01-26T10:28:00"/>
    <d v="2024-01-26T10:36:00"/>
    <n v="0.33"/>
    <n v="8"/>
    <n v="10"/>
    <n v="0.2"/>
    <m/>
    <x v="1"/>
    <x v="1"/>
    <n v="0.24099142320207467"/>
    <m/>
    <n v="56.000000004423782"/>
    <m/>
    <n v="121.99999999953434"/>
    <s v="الجمعة"/>
    <m/>
    <m/>
    <m/>
    <n v="-26.000000000931323"/>
    <n v="56.000000004423782"/>
    <n v="30.99999999627471"/>
  </r>
  <r>
    <s v="P100974"/>
    <x v="7"/>
    <s v="Urgent Care"/>
    <s v="Scheduled"/>
    <d v="2024-01-20T00:00:00"/>
    <d v="2024-01-20T13:00:00"/>
    <d v="2024-01-20T12:59:00"/>
    <s v="Afternoon"/>
    <d v="2024-01-20T13:01:00"/>
    <d v="2024-01-20T13:08:00"/>
    <d v="2024-01-20T14:26:00"/>
    <d v="2024-01-20T14:35:00"/>
    <d v="2024-01-20T15:16:00"/>
    <d v="2024-01-20T16:27:00"/>
    <n v="0.75"/>
    <n v="7"/>
    <n v="8"/>
    <n v="0.26"/>
    <m/>
    <x v="1"/>
    <x v="1"/>
    <n v="0.70065956633722604"/>
    <m/>
    <n v="87.000000000698492"/>
    <m/>
    <n v="207.9999999969732"/>
    <s v="السبت"/>
    <m/>
    <m/>
    <m/>
    <n v="-0.99999999278225005"/>
    <n v="87.000000000698492"/>
    <n v="8.9999999979045242"/>
  </r>
  <r>
    <s v="P100990"/>
    <x v="7"/>
    <s v="Follow-up"/>
    <s v="Walk-in"/>
    <d v="2024-02-27T00:00:00"/>
    <d v="2024-02-27T10:45:00"/>
    <d v="2024-02-27T10:46:00"/>
    <s v="Morning"/>
    <d v="2024-02-27T10:50:00"/>
    <d v="2024-02-27T11:02:00"/>
    <d v="2024-02-27T11:57:00"/>
    <d v="2024-02-27T12:37:00"/>
    <d v="2024-02-27T13:05:00"/>
    <d v="2024-02-27T13:18:00"/>
    <n v="0.32"/>
    <n v="5"/>
    <n v="12"/>
    <n v="0.33"/>
    <d v="1899-12-30T00:52:16"/>
    <x v="0"/>
    <x v="0"/>
    <n v="0.53695268702820598"/>
    <m/>
    <n v="71.000000000931323"/>
    <m/>
    <n v="152.0000000030268"/>
    <s v="الثلاثاء"/>
    <m/>
    <m/>
    <m/>
    <n v="1.000000003259629"/>
    <n v="71.000000000931323"/>
    <n v="39.999999994179234"/>
  </r>
  <r>
    <s v="P100996"/>
    <x v="7"/>
    <s v="Follow-up"/>
    <s v="Scheduled"/>
    <d v="2024-03-26T00:00:00"/>
    <d v="2024-03-26T11:30:00"/>
    <d v="2024-03-26T11:18:00"/>
    <s v="Morning"/>
    <d v="2024-03-26T11:20:00"/>
    <d v="2024-03-26T11:28:00"/>
    <d v="2024-03-26T13:02:00"/>
    <d v="2024-03-26T13:16:00"/>
    <d v="2024-03-26T13:16:00"/>
    <d v="2024-03-26T13:22:00"/>
    <n v="0.6"/>
    <n v="8"/>
    <n v="10"/>
    <n v="0.21"/>
    <m/>
    <x v="1"/>
    <x v="1"/>
    <n v="0.43001423210859757"/>
    <m/>
    <n v="104.00000000372529"/>
    <m/>
    <n v="123.99999999557622"/>
    <s v="الثلاثاء"/>
    <m/>
    <m/>
    <m/>
    <n v="-11.999999997206032"/>
    <n v="104.00000000372529"/>
    <n v="13.999999993247911"/>
  </r>
  <r>
    <s v="P100007"/>
    <x v="0"/>
    <s v="Urgent Care"/>
    <s v="Scheduled"/>
    <d v="2024-02-13T00:00:00"/>
    <d v="2024-02-13T10:00:00"/>
    <d v="2024-02-13T09:59:00"/>
    <s v="Morning"/>
    <d v="2024-02-13T10:04:00"/>
    <d v="2024-02-13T10:14:00"/>
    <d v="2024-02-13T11:28:00"/>
    <d v="2024-02-13T11:40:00"/>
    <d v="2024-02-13T12:11:00"/>
    <d v="2024-02-13T12:53:00"/>
    <n v="0.54"/>
    <n v="6"/>
    <n v="5"/>
    <n v="0.39"/>
    <m/>
    <x v="1"/>
    <x v="1"/>
    <n v="0.85112955395611078"/>
    <m/>
    <n v="88.999999996740371"/>
    <m/>
    <n v="174.00000000139698"/>
    <s v="الثلاثاء"/>
    <m/>
    <m/>
    <m/>
    <n v="-0.99999999278225005"/>
    <n v="88.999999996740371"/>
    <n v="11.999999997206032"/>
  </r>
  <r>
    <s v="P100019"/>
    <x v="0"/>
    <s v="Urgent Care"/>
    <s v="Emergency"/>
    <d v="2024-02-02T00:00:00"/>
    <d v="2024-02-02T11:30:00"/>
    <d v="2024-02-02T11:20:00"/>
    <s v="Morning"/>
    <d v="2024-02-02T11:24:00"/>
    <d v="2024-02-02T11:34:00"/>
    <d v="2024-02-02T12:35:00"/>
    <d v="2024-02-02T12:51:00"/>
    <d v="2024-02-02T12:51:00"/>
    <d v="2024-02-02T13:00:00"/>
    <n v="0.79"/>
    <n v="5"/>
    <n v="14"/>
    <n v="0.17"/>
    <d v="1899-12-30T00:29:46"/>
    <x v="0"/>
    <x v="0"/>
    <n v="0.98752466953042639"/>
    <m/>
    <n v="75.00000000349246"/>
    <m/>
    <n v="100.00000000116415"/>
    <s v="الجمعة"/>
    <m/>
    <m/>
    <m/>
    <n v="-10.000000001164153"/>
    <n v="75.00000000349246"/>
    <n v="15.999999999767169"/>
  </r>
  <r>
    <s v="P100039"/>
    <x v="0"/>
    <s v="Urgent Care"/>
    <s v="Walk-in"/>
    <d v="2024-01-06T00:00:00"/>
    <d v="2024-01-06T16:30:00"/>
    <d v="2024-01-06T16:25:00"/>
    <s v="Afternoon"/>
    <d v="2024-01-06T16:29:00"/>
    <d v="2024-01-06T16:36:00"/>
    <d v="2024-01-06T19:00:00"/>
    <d v="2024-01-06T19:05:00"/>
    <d v="2024-01-06T19:05:00"/>
    <d v="2024-01-06T19:13:00"/>
    <n v="0.5"/>
    <n v="4"/>
    <n v="10"/>
    <n v="0.49"/>
    <d v="1899-12-30T00:27:53"/>
    <x v="0"/>
    <x v="0"/>
    <n v="0.72095607914835513"/>
    <m/>
    <n v="154.99999999185093"/>
    <m/>
    <n v="167.99999999231659"/>
    <s v="السبت"/>
    <m/>
    <m/>
    <m/>
    <n v="-4.9999999953433871"/>
    <n v="154.99999999185093"/>
    <n v="5.0000000058207661"/>
  </r>
  <r>
    <s v="P100044"/>
    <x v="0"/>
    <s v="Follow-up"/>
    <s v="Scheduled"/>
    <d v="2024-01-01T00:00:00"/>
    <d v="2024-01-01T09:00:00"/>
    <d v="2024-01-01T09:11:00"/>
    <s v="Morning"/>
    <d v="2024-01-01T09:13:00"/>
    <d v="2024-01-01T09:27:00"/>
    <d v="2024-01-01T09:53:00"/>
    <d v="2024-01-01T10:12:00"/>
    <d v="2024-01-01T10:44:00"/>
    <d v="2024-01-01T12:40:00"/>
    <n v="0.74"/>
    <n v="4"/>
    <n v="8"/>
    <n v="0.31"/>
    <m/>
    <x v="1"/>
    <x v="1"/>
    <n v="0.7263645584976437"/>
    <m/>
    <n v="42.000000000698492"/>
    <m/>
    <n v="209.00000000023283"/>
    <s v="الإثنين"/>
    <m/>
    <m/>
    <m/>
    <n v="11.000000004423782"/>
    <n v="42.000000000698492"/>
    <n v="18.999999999068677"/>
  </r>
  <r>
    <s v="P100068"/>
    <x v="0"/>
    <s v="Follow-up"/>
    <s v="Scheduled"/>
    <d v="2024-03-27T00:00:00"/>
    <d v="2024-03-27T14:15:00"/>
    <d v="2024-03-27T13:46:00"/>
    <s v="Afternoon"/>
    <d v="2024-03-27T13:49:00"/>
    <d v="2024-03-27T13:54:00"/>
    <d v="2024-03-27T14:39:00"/>
    <d v="2024-03-27T14:55:00"/>
    <d v="2024-03-27T14:55:00"/>
    <d v="2024-03-27T15:03:00"/>
    <n v="0.65"/>
    <n v="3"/>
    <n v="3"/>
    <n v="0.43"/>
    <m/>
    <x v="1"/>
    <x v="1"/>
    <n v="0.25104372624097793"/>
    <m/>
    <n v="53.000000005122274"/>
    <m/>
    <n v="76.999999999534339"/>
    <s v="الأربعاء"/>
    <m/>
    <m/>
    <m/>
    <n v="-29.000000000232831"/>
    <n v="53.000000005122274"/>
    <n v="15.999999999767169"/>
  </r>
  <r>
    <s v="P100080"/>
    <x v="0"/>
    <s v="Follow-up"/>
    <s v="Scheduled"/>
    <d v="2024-01-08T00:00:00"/>
    <d v="2024-01-08T08:00:00"/>
    <d v="2024-01-08T07:30:00"/>
    <s v="Morning"/>
    <d v="2024-01-08T07:32:00"/>
    <d v="2024-01-08T07:40:00"/>
    <d v="2024-01-08T08:13:00"/>
    <d v="2024-01-08T08:32:00"/>
    <d v="2024-01-08T09:14:00"/>
    <d v="2024-01-08T10:12:00"/>
    <n v="0.7"/>
    <n v="2"/>
    <n v="4"/>
    <n v="0.47"/>
    <m/>
    <x v="1"/>
    <x v="1"/>
    <n v="0.39118578734061915"/>
    <m/>
    <n v="43.000000003958121"/>
    <m/>
    <n v="162.00000000419095"/>
    <s v="الإثنين"/>
    <m/>
    <m/>
    <m/>
    <n v="-30.00000000349246"/>
    <n v="43.000000003958121"/>
    <n v="18.999999999068677"/>
  </r>
  <r>
    <s v="P100087"/>
    <x v="0"/>
    <s v="Specialist Referral"/>
    <s v="Walk-in"/>
    <d v="2024-02-04T00:00:00"/>
    <d v="2024-02-04T11:15:00"/>
    <d v="2024-02-04T11:14:00"/>
    <s v="Morning"/>
    <d v="2024-02-04T11:17:00"/>
    <d v="2024-02-04T11:19:00"/>
    <d v="2024-02-04T11:37:00"/>
    <d v="2024-02-04T11:47:00"/>
    <d v="2024-02-04T12:19:00"/>
    <d v="2024-02-04T12:28:00"/>
    <n v="0.94"/>
    <n v="4"/>
    <n v="5"/>
    <n v="0.31"/>
    <d v="1899-12-30T00:17:10"/>
    <x v="0"/>
    <x v="0"/>
    <n v="0.71029889267695145"/>
    <m/>
    <n v="23.000000001629815"/>
    <m/>
    <n v="74.000000000232831"/>
    <s v="الأحد"/>
    <m/>
    <m/>
    <m/>
    <n v="-1.000000003259629"/>
    <n v="23.000000001629815"/>
    <n v="10.000000001164153"/>
  </r>
  <r>
    <s v="P100097"/>
    <x v="0"/>
    <s v="New Patient"/>
    <s v="Emergency"/>
    <d v="2024-03-11T00:00:00"/>
    <d v="2024-03-11T13:45:00"/>
    <d v="2024-03-11T14:14:00"/>
    <s v="Afternoon"/>
    <d v="2024-03-11T14:15:00"/>
    <d v="2024-03-11T14:16:00"/>
    <d v="2024-03-11T15:01:00"/>
    <d v="2024-03-11T15:08:00"/>
    <d v="2024-03-11T16:05:00"/>
    <d v="2024-03-11T16:11:00"/>
    <n v="0.65"/>
    <n v="7"/>
    <n v="10"/>
    <n v="0.28999999999999998"/>
    <d v="1899-12-30T00:18:42"/>
    <x v="0"/>
    <x v="0"/>
    <n v="0.41655928226663697"/>
    <m/>
    <n v="47.000000006519258"/>
    <m/>
    <n v="117.00000000419095"/>
    <s v="الإثنين"/>
    <m/>
    <m/>
    <m/>
    <n v="29.000000000232831"/>
    <n v="47.000000006519258"/>
    <n v="7.0000000018626451"/>
  </r>
  <r>
    <s v="P100119"/>
    <x v="0"/>
    <s v="Specialist Referral"/>
    <s v="Scheduled"/>
    <d v="2024-03-27T00:00:00"/>
    <d v="2024-03-27T15:30:00"/>
    <d v="2024-03-27T15:24:00"/>
    <s v="Afternoon"/>
    <d v="2024-03-27T15:27:00"/>
    <d v="2024-03-27T15:36:00"/>
    <d v="2024-03-27T16:40:00"/>
    <d v="2024-03-27T17:02:00"/>
    <d v="2024-03-27T17:40:00"/>
    <d v="2024-03-27T17:57:00"/>
    <n v="0.79"/>
    <n v="7"/>
    <n v="3"/>
    <n v="0.49"/>
    <m/>
    <x v="1"/>
    <x v="1"/>
    <n v="7.9431443838780647E-2"/>
    <m/>
    <n v="75.99999999627471"/>
    <m/>
    <n v="152.99999999580905"/>
    <s v="الأربعاء"/>
    <m/>
    <m/>
    <m/>
    <n v="-5.9999999986030161"/>
    <n v="75.99999999627471"/>
    <n v="21.999999998370185"/>
  </r>
  <r>
    <s v="P100157"/>
    <x v="0"/>
    <s v="Specialist Referral"/>
    <s v="Scheduled"/>
    <d v="2024-03-18T00:00:00"/>
    <d v="2024-03-18T16:00:00"/>
    <d v="2024-03-18T15:58:00"/>
    <s v="Afternoon"/>
    <d v="2024-03-18T16:02:00"/>
    <d v="2024-03-18T16:13:00"/>
    <d v="2024-03-18T18:39:00"/>
    <d v="2024-03-18T18:54:00"/>
    <d v="2024-03-18T21:33:00"/>
    <d v="2024-03-18T21:41:00"/>
    <n v="0.59"/>
    <n v="2"/>
    <n v="14"/>
    <n v="0.39"/>
    <m/>
    <x v="1"/>
    <x v="1"/>
    <n v="0.64311959775598981"/>
    <m/>
    <n v="161.00000000093132"/>
    <m/>
    <n v="342.9999999969732"/>
    <s v="الإثنين"/>
    <m/>
    <m/>
    <m/>
    <n v="-1.9999999960418791"/>
    <n v="161.00000000093132"/>
    <n v="14.99999999650754"/>
  </r>
  <r>
    <s v="P100167"/>
    <x v="0"/>
    <s v="Urgent Care"/>
    <s v="Walk-in"/>
    <d v="2024-03-22T00:00:00"/>
    <d v="2024-03-22T16:30:00"/>
    <d v="2024-03-22T16:02:00"/>
    <s v="Afternoon"/>
    <d v="2024-03-22T16:03:00"/>
    <d v="2024-03-22T16:14:00"/>
    <d v="2024-03-22T17:22:00"/>
    <d v="2024-03-22T17:45:00"/>
    <d v="2024-03-22T18:16:00"/>
    <d v="2024-03-22T20:00:00"/>
    <n v="0.79"/>
    <n v="2"/>
    <n v="11"/>
    <n v="0.23"/>
    <d v="1899-12-30T00:08:54"/>
    <x v="0"/>
    <x v="0"/>
    <n v="0.39118208766577867"/>
    <m/>
    <n v="79.999999998835847"/>
    <m/>
    <n v="238.00000000046566"/>
    <s v="الجمعة"/>
    <m/>
    <m/>
    <m/>
    <n v="-27.999999996973202"/>
    <n v="79.999999998835847"/>
    <n v="23.000000001629815"/>
  </r>
  <r>
    <s v="P100188"/>
    <x v="0"/>
    <s v="New Patient"/>
    <s v="Walk-in"/>
    <d v="2024-01-23T00:00:00"/>
    <d v="2024-01-23T15:00:00"/>
    <d v="2024-01-23T14:57:00"/>
    <s v="Afternoon"/>
    <d v="2024-01-23T15:00:00"/>
    <d v="2024-01-23T15:08:00"/>
    <d v="2024-01-23T16:17:00"/>
    <d v="2024-01-23T16:38:00"/>
    <d v="2024-01-23T16:38:00"/>
    <d v="2024-01-23T16:46:00"/>
    <n v="0.38"/>
    <n v="5"/>
    <n v="12"/>
    <n v="0.36"/>
    <d v="1899-12-30T00:06:50"/>
    <x v="0"/>
    <x v="0"/>
    <n v="0.57308623644725176"/>
    <m/>
    <n v="79.999999998835847"/>
    <m/>
    <n v="108.99999999906868"/>
    <s v="الثلاثاء"/>
    <m/>
    <m/>
    <m/>
    <n v="-2.9999999993015081"/>
    <n v="79.999999998835847"/>
    <n v="21.000000005587935"/>
  </r>
  <r>
    <s v="P100191"/>
    <x v="0"/>
    <s v="Specialist Referral"/>
    <s v="Scheduled"/>
    <d v="2024-01-04T00:00:00"/>
    <d v="2024-01-04T12:45:00"/>
    <d v="2024-01-04T12:19:00"/>
    <s v="Afternoon"/>
    <d v="2024-01-04T12:21:00"/>
    <d v="2024-01-04T12:23:00"/>
    <d v="2024-01-04T14:02:00"/>
    <d v="2024-01-04T14:23:00"/>
    <d v="2024-01-04T14:23:00"/>
    <d v="2024-01-04T14:32:00"/>
    <n v="0.5"/>
    <n v="4"/>
    <n v="4"/>
    <n v="0.15"/>
    <m/>
    <x v="1"/>
    <x v="1"/>
    <n v="0.69262784070837413"/>
    <m/>
    <n v="103.00000000046566"/>
    <m/>
    <n v="133.00000000395812"/>
    <s v="الخميس"/>
    <m/>
    <m/>
    <m/>
    <n v="-26.000000000931323"/>
    <n v="103.00000000046566"/>
    <n v="21.000000005587935"/>
  </r>
  <r>
    <s v="P100197"/>
    <x v="0"/>
    <s v="Specialist Referral"/>
    <s v="Scheduled"/>
    <d v="2024-01-06T00:00:00"/>
    <d v="2024-01-06T10:15:00"/>
    <d v="2024-01-06T10:04:00"/>
    <s v="Morning"/>
    <d v="2024-01-06T10:08:00"/>
    <d v="2024-01-06T10:15:00"/>
    <d v="2024-01-06T12:17:00"/>
    <d v="2024-01-06T12:36:00"/>
    <d v="2024-01-06T13:57:00"/>
    <d v="2024-01-06T14:10:00"/>
    <n v="0.86"/>
    <n v="6"/>
    <n v="15"/>
    <n v="0.41"/>
    <m/>
    <x v="1"/>
    <x v="1"/>
    <n v="0.35643204236470027"/>
    <m/>
    <n v="133.00000000395812"/>
    <m/>
    <n v="246.00000000558794"/>
    <s v="السبت"/>
    <m/>
    <m/>
    <m/>
    <n v="-11.000000004423782"/>
    <n v="133.00000000395812"/>
    <n v="18.999999999068677"/>
  </r>
  <r>
    <s v="P100198"/>
    <x v="0"/>
    <s v="New Patient"/>
    <s v="Walk-in"/>
    <d v="2024-01-04T00:00:00"/>
    <d v="2024-01-04T08:15:00"/>
    <d v="2024-01-04T08:00:00"/>
    <s v="Morning"/>
    <d v="2024-01-04T08:04:00"/>
    <d v="2024-01-04T08:15:00"/>
    <d v="2024-01-04T08:25:00"/>
    <d v="2024-01-04T08:37:00"/>
    <d v="2024-01-04T08:37:00"/>
    <d v="2024-01-04T08:59:00"/>
    <n v="0.85"/>
    <n v="2"/>
    <n v="8"/>
    <n v="0.42"/>
    <d v="1899-12-30T00:07:00"/>
    <x v="0"/>
    <x v="0"/>
    <n v="0.85660077701134141"/>
    <m/>
    <n v="24.999999997671694"/>
    <m/>
    <n v="58.999999993247911"/>
    <s v="الخميس"/>
    <m/>
    <m/>
    <m/>
    <n v="-14.99999999650754"/>
    <n v="24.999999997671694"/>
    <n v="11.999999997206032"/>
  </r>
  <r>
    <s v="P100213"/>
    <x v="0"/>
    <s v="Follow-up"/>
    <s v="Emergency"/>
    <d v="2024-01-28T00:00:00"/>
    <d v="2024-01-28T09:45:00"/>
    <d v="2024-01-28T09:38:00"/>
    <s v="Morning"/>
    <d v="2024-01-28T09:41:00"/>
    <d v="2024-01-28T09:44:00"/>
    <d v="2024-01-28T11:02:00"/>
    <d v="2024-01-28T11:27:00"/>
    <d v="2024-01-28T11:50:00"/>
    <d v="2024-01-28T13:29:00"/>
    <n v="0.52"/>
    <n v="2"/>
    <n v="4"/>
    <n v="0.36"/>
    <d v="1899-12-30T00:48:02"/>
    <x v="0"/>
    <x v="0"/>
    <n v="0.77679893850598858"/>
    <m/>
    <n v="84.000000001396984"/>
    <m/>
    <n v="230.99999999860302"/>
    <s v="الأحد"/>
    <m/>
    <m/>
    <m/>
    <n v="-7.0000000018626451"/>
    <n v="84.000000001396984"/>
    <n v="24.999999997671694"/>
  </r>
  <r>
    <s v="P100221"/>
    <x v="0"/>
    <s v="New Patient"/>
    <s v="Scheduled"/>
    <d v="2024-01-19T00:00:00"/>
    <d v="2024-01-19T14:15:00"/>
    <d v="2024-01-19T14:06:00"/>
    <s v="Afternoon"/>
    <d v="2024-01-19T14:09:00"/>
    <d v="2024-01-19T14:12:00"/>
    <d v="2024-01-19T15:30:00"/>
    <d v="2024-01-19T15:41:00"/>
    <d v="2024-01-19T15:41:00"/>
    <d v="2024-01-19T17:15:00"/>
    <n v="0.78"/>
    <n v="6"/>
    <n v="7"/>
    <n v="0.25"/>
    <m/>
    <x v="1"/>
    <x v="1"/>
    <n v="0.66398848831774249"/>
    <m/>
    <n v="84.000000001396984"/>
    <m/>
    <n v="188.99999999790452"/>
    <s v="الجمعة"/>
    <m/>
    <m/>
    <m/>
    <n v="-8.9999999979045242"/>
    <n v="84.000000001396984"/>
    <n v="10.999999993946403"/>
  </r>
  <r>
    <s v="P100239"/>
    <x v="0"/>
    <s v="Specialist Referral"/>
    <s v="Scheduled"/>
    <d v="2024-01-29T00:00:00"/>
    <d v="2024-01-29T11:30:00"/>
    <d v="2024-01-29T11:03:00"/>
    <s v="Morning"/>
    <d v="2024-01-29T11:06:00"/>
    <d v="2024-01-29T11:14:00"/>
    <d v="2024-01-29T11:58:00"/>
    <d v="2024-01-29T12:19:00"/>
    <d v="2024-01-29T14:37:00"/>
    <d v="2024-01-29T14:47:00"/>
    <n v="0.88"/>
    <n v="2"/>
    <n v="12"/>
    <n v="0.39"/>
    <m/>
    <x v="1"/>
    <x v="1"/>
    <n v="0.50465371342970577"/>
    <m/>
    <n v="55.000000001164153"/>
    <m/>
    <n v="223.99999999674037"/>
    <s v="الإثنين"/>
    <m/>
    <m/>
    <m/>
    <n v="-26.999999993713573"/>
    <n v="55.000000001164153"/>
    <n v="20.999999995110556"/>
  </r>
  <r>
    <s v="P100254"/>
    <x v="0"/>
    <s v="Specialist Referral"/>
    <s v="Emergency"/>
    <d v="2024-03-10T00:00:00"/>
    <d v="2024-03-10T15:15:00"/>
    <d v="2024-03-10T15:28:00"/>
    <s v="Afternoon"/>
    <d v="2024-03-10T15:33:00"/>
    <d v="2024-03-10T15:40:00"/>
    <d v="2024-03-10T16:58:00"/>
    <d v="2024-03-10T17:03:00"/>
    <d v="2024-03-10T17:03:00"/>
    <d v="2024-03-10T18:40:00"/>
    <n v="0.93"/>
    <n v="6"/>
    <n v="4"/>
    <n v="0.37"/>
    <d v="1899-12-30T00:35:35"/>
    <x v="0"/>
    <x v="0"/>
    <n v="0.83016490482160143"/>
    <m/>
    <n v="90"/>
    <m/>
    <n v="192.00000000768341"/>
    <s v="الأحد"/>
    <m/>
    <m/>
    <m/>
    <n v="13.000000000465661"/>
    <n v="90"/>
    <n v="5.0000000058207661"/>
  </r>
  <r>
    <s v="P100256"/>
    <x v="0"/>
    <s v="Urgent Care"/>
    <s v="Scheduled"/>
    <d v="2024-01-22T00:00:00"/>
    <d v="2024-01-22T10:30:00"/>
    <d v="2024-01-22T09:48:00"/>
    <s v="Morning"/>
    <d v="2024-01-22T09:52:00"/>
    <d v="2024-01-22T10:03:00"/>
    <d v="2024-01-22T10:58:00"/>
    <d v="2024-01-22T11:20:00"/>
    <d v="2024-01-22T11:50:00"/>
    <d v="2024-01-22T13:57:00"/>
    <n v="0.31"/>
    <n v="5"/>
    <n v="14"/>
    <n v="0.33"/>
    <m/>
    <x v="1"/>
    <x v="1"/>
    <n v="0.80416496466760812"/>
    <m/>
    <n v="69.999999997671694"/>
    <m/>
    <n v="249.00000000488944"/>
    <s v="الإثنين"/>
    <m/>
    <m/>
    <m/>
    <n v="-42.000000000698492"/>
    <n v="69.999999997671694"/>
    <n v="21.999999998370185"/>
  </r>
  <r>
    <s v="P100263"/>
    <x v="0"/>
    <s v="New Patient"/>
    <s v="Scheduled"/>
    <d v="2024-03-22T00:00:00"/>
    <d v="2024-03-22T09:00:00"/>
    <d v="2024-03-22T08:47:00"/>
    <s v="Morning"/>
    <d v="2024-03-22T08:52:00"/>
    <d v="2024-03-22T08:59:00"/>
    <d v="2024-03-22T09:06:00"/>
    <d v="2024-03-22T09:20:00"/>
    <d v="2024-03-22T10:41:00"/>
    <d v="2024-03-22T11:32:00"/>
    <n v="0.41"/>
    <n v="2"/>
    <n v="11"/>
    <n v="0.33"/>
    <m/>
    <x v="1"/>
    <x v="1"/>
    <n v="0.75794726796125256"/>
    <m/>
    <n v="18.999999999068677"/>
    <m/>
    <n v="165.00000000349246"/>
    <s v="الجمعة"/>
    <m/>
    <m/>
    <m/>
    <n v="-13.000000000465661"/>
    <n v="18.999999999068677"/>
    <n v="14.00000000372529"/>
  </r>
  <r>
    <s v="P100265"/>
    <x v="0"/>
    <s v="Follow-up"/>
    <s v="Scheduled"/>
    <d v="2024-03-02T00:00:00"/>
    <d v="2024-03-02T09:45:00"/>
    <d v="2024-03-02T09:53:00"/>
    <s v="Morning"/>
    <d v="2024-03-02T09:57:00"/>
    <d v="2024-03-02T10:05:00"/>
    <d v="2024-03-02T12:54:00"/>
    <d v="2024-03-02T13:13:00"/>
    <d v="2024-03-02T13:13:00"/>
    <d v="2024-03-02T15:12:00"/>
    <n v="0.7"/>
    <n v="6"/>
    <n v="5"/>
    <n v="0.26"/>
    <m/>
    <x v="1"/>
    <x v="1"/>
    <n v="0.53478952480549313"/>
    <m/>
    <n v="180.99999999278225"/>
    <m/>
    <n v="318.99999999208376"/>
    <s v="السبت"/>
    <m/>
    <m/>
    <m/>
    <n v="8.0000000051222742"/>
    <n v="180.99999999278225"/>
    <n v="18.999999999068677"/>
  </r>
  <r>
    <s v="P100285"/>
    <x v="0"/>
    <s v="Follow-up"/>
    <s v="Walk-in"/>
    <d v="2024-03-25T00:00:00"/>
    <d v="2024-03-25T13:15:00"/>
    <d v="2024-03-25T13:22:00"/>
    <s v="Afternoon"/>
    <d v="2024-03-25T13:26:00"/>
    <d v="2024-03-25T13:32:00"/>
    <d v="2024-03-25T13:39:00"/>
    <d v="2024-03-25T14:06:00"/>
    <d v="2024-03-25T15:11:00"/>
    <d v="2024-03-25T15:32:00"/>
    <n v="0.5"/>
    <n v="8"/>
    <n v="7"/>
    <n v="0.25"/>
    <d v="1899-12-30T00:31:02"/>
    <x v="0"/>
    <x v="0"/>
    <n v="0.1449914380377324"/>
    <m/>
    <n v="17.000000003026798"/>
    <m/>
    <n v="130.00000000465661"/>
    <s v="الإثنين"/>
    <m/>
    <m/>
    <m/>
    <n v="6.9999999913852662"/>
    <n v="17.000000003026798"/>
    <n v="27.000000004190952"/>
  </r>
  <r>
    <s v="P100296"/>
    <x v="0"/>
    <s v="Follow-up"/>
    <s v="Scheduled"/>
    <d v="2024-01-23T00:00:00"/>
    <d v="2024-01-23T13:15:00"/>
    <d v="2024-01-23T12:31:00"/>
    <s v="Afternoon"/>
    <d v="2024-01-23T12:32:00"/>
    <d v="2024-01-23T12:40:00"/>
    <d v="2024-01-23T14:31:00"/>
    <d v="2024-01-23T14:44:00"/>
    <d v="2024-01-23T14:44:00"/>
    <d v="2024-01-23T14:48:00"/>
    <n v="0.56999999999999995"/>
    <n v="4"/>
    <n v="3"/>
    <n v="0.33"/>
    <m/>
    <x v="1"/>
    <x v="1"/>
    <n v="0.10623051227553382"/>
    <m/>
    <n v="120.00000000349246"/>
    <m/>
    <n v="137.00000000651926"/>
    <s v="الثلاثاء"/>
    <m/>
    <m/>
    <m/>
    <n v="-44.00000000721775"/>
    <n v="120.00000000349246"/>
    <n v="13.000000000465661"/>
  </r>
  <r>
    <s v="P100301"/>
    <x v="0"/>
    <s v="Follow-up"/>
    <s v="Scheduled"/>
    <d v="2024-02-21T00:00:00"/>
    <d v="2024-02-21T10:15:00"/>
    <d v="2024-02-21T10:15:00"/>
    <s v="Morning"/>
    <d v="2024-02-21T10:19:00"/>
    <d v="2024-02-21T10:30:00"/>
    <d v="2024-02-21T10:53:00"/>
    <d v="2024-02-21T11:21:00"/>
    <d v="2024-02-21T12:05:00"/>
    <d v="2024-02-21T12:52:00"/>
    <n v="0.39"/>
    <n v="6"/>
    <n v="15"/>
    <n v="0.11"/>
    <m/>
    <x v="1"/>
    <x v="1"/>
    <n v="0.53132002136989454"/>
    <m/>
    <n v="37.999999998137355"/>
    <m/>
    <n v="156.99999999837019"/>
    <s v="الأربعاء"/>
    <m/>
    <m/>
    <m/>
    <n v="0"/>
    <n v="37.999999998137355"/>
    <n v="27.999999996973202"/>
  </r>
  <r>
    <s v="P100325"/>
    <x v="0"/>
    <s v="Specialist Referral"/>
    <s v="Scheduled"/>
    <d v="2024-01-23T00:00:00"/>
    <d v="2024-01-23T10:15:00"/>
    <d v="2024-01-23T10:28:00"/>
    <s v="Morning"/>
    <d v="2024-01-23T10:31:00"/>
    <d v="2024-01-23T10:37:00"/>
    <d v="2024-01-23T11:20:00"/>
    <d v="2024-01-23T11:34:00"/>
    <d v="2024-01-23T11:58:00"/>
    <d v="2024-01-23T12:44:00"/>
    <n v="0.6"/>
    <n v="7"/>
    <n v="8"/>
    <n v="0.12"/>
    <m/>
    <x v="1"/>
    <x v="1"/>
    <n v="0.29170061255540836"/>
    <m/>
    <n v="51.999999991385266"/>
    <m/>
    <n v="135.99999999278225"/>
    <s v="الثلاثاء"/>
    <m/>
    <m/>
    <m/>
    <n v="13.000000000465661"/>
    <n v="51.999999991385266"/>
    <n v="14.00000000372529"/>
  </r>
  <r>
    <s v="P100326"/>
    <x v="0"/>
    <s v="Follow-up"/>
    <s v="Scheduled"/>
    <d v="2024-03-20T00:00:00"/>
    <d v="2024-03-20T09:15:00"/>
    <d v="2024-03-20T08:53:00"/>
    <s v="Morning"/>
    <d v="2024-03-20T08:56:00"/>
    <d v="2024-03-20T08:59:00"/>
    <d v="2024-03-20T09:12:00"/>
    <d v="2024-03-20T09:26:00"/>
    <d v="2024-03-20T09:46:00"/>
    <d v="2024-03-20T10:06:00"/>
    <n v="0.71"/>
    <n v="3"/>
    <n v="13"/>
    <n v="0.38"/>
    <m/>
    <x v="1"/>
    <x v="1"/>
    <n v="0.84863103242636384"/>
    <m/>
    <n v="18.999999999068677"/>
    <m/>
    <n v="72.999999996973202"/>
    <s v="الأربعاء"/>
    <m/>
    <m/>
    <m/>
    <n v="-21.999999998370185"/>
    <n v="18.999999999068677"/>
    <n v="14.00000000372529"/>
  </r>
  <r>
    <s v="P100334"/>
    <x v="0"/>
    <s v="Specialist Referral"/>
    <s v="Scheduled"/>
    <d v="2024-01-09T00:00:00"/>
    <d v="2024-01-09T16:00:00"/>
    <d v="2024-01-09T15:45:00"/>
    <s v="Afternoon"/>
    <d v="2024-01-09T15:50:00"/>
    <d v="2024-01-09T15:56:00"/>
    <d v="2024-01-09T16:04:00"/>
    <d v="2024-01-09T16:23:00"/>
    <d v="2024-01-09T16:23:00"/>
    <d v="2024-01-09T18:05:00"/>
    <n v="0.92"/>
    <n v="3"/>
    <n v="9"/>
    <n v="0.37"/>
    <m/>
    <x v="1"/>
    <x v="1"/>
    <n v="3.8508238221333757E-2"/>
    <m/>
    <n v="18.999999999068677"/>
    <m/>
    <n v="139.99999999534339"/>
    <s v="الثلاثاء"/>
    <m/>
    <m/>
    <m/>
    <n v="-14.99999999650754"/>
    <n v="18.999999999068677"/>
    <n v="18.999999999068677"/>
  </r>
  <r>
    <s v="P100355"/>
    <x v="0"/>
    <s v="Specialist Referral"/>
    <s v="Scheduled"/>
    <d v="2024-02-23T00:00:00"/>
    <d v="2024-02-23T09:45:00"/>
    <d v="2024-02-23T09:39:00"/>
    <s v="Morning"/>
    <d v="2024-02-23T09:44:00"/>
    <d v="2024-02-23T09:53:00"/>
    <d v="2024-02-23T10:04:00"/>
    <d v="2024-02-23T10:18:00"/>
    <d v="2024-02-23T10:18:00"/>
    <d v="2024-02-23T10:31:00"/>
    <n v="0.66"/>
    <n v="7"/>
    <n v="12"/>
    <n v="0.16"/>
    <m/>
    <x v="1"/>
    <x v="1"/>
    <n v="0.87621970630638191"/>
    <m/>
    <n v="24.999999997671694"/>
    <m/>
    <n v="52.000000001862645"/>
    <s v="الجمعة"/>
    <m/>
    <m/>
    <m/>
    <n v="-5.9999999986030161"/>
    <n v="24.999999997671694"/>
    <n v="14.00000000372529"/>
  </r>
  <r>
    <s v="P100367"/>
    <x v="0"/>
    <s v="Specialist Referral"/>
    <s v="Walk-in"/>
    <d v="2024-01-26T00:00:00"/>
    <d v="2024-01-26T10:15:00"/>
    <d v="2024-01-26T09:43:00"/>
    <s v="Morning"/>
    <d v="2024-01-26T09:46:00"/>
    <d v="2024-01-26T09:47:00"/>
    <d v="2024-01-26T10:13:00"/>
    <d v="2024-01-26T10:18:00"/>
    <d v="2024-01-26T10:18:00"/>
    <d v="2024-01-26T11:50:00"/>
    <n v="0.36"/>
    <n v="3"/>
    <n v="12"/>
    <n v="0.28999999999999998"/>
    <d v="1899-12-30T00:47:15"/>
    <x v="0"/>
    <x v="0"/>
    <n v="0.11006453599088162"/>
    <m/>
    <n v="29.999999993015081"/>
    <m/>
    <n v="126.99999999487773"/>
    <s v="الجمعة"/>
    <m/>
    <m/>
    <m/>
    <n v="-31.999999999534339"/>
    <n v="29.999999993015081"/>
    <n v="5.0000000058207661"/>
  </r>
  <r>
    <s v="P100371"/>
    <x v="0"/>
    <s v="Specialist Referral"/>
    <s v="Scheduled"/>
    <d v="2024-01-04T00:00:00"/>
    <d v="2024-01-04T14:00:00"/>
    <d v="2024-01-04T14:27:00"/>
    <s v="Afternoon"/>
    <d v="2024-01-04T14:29:00"/>
    <d v="2024-01-04T14:37:00"/>
    <d v="2024-01-04T15:35:00"/>
    <d v="2024-01-04T15:53:00"/>
    <d v="2024-01-04T16:30:00"/>
    <d v="2024-01-04T16:37:00"/>
    <n v="0.53"/>
    <n v="5"/>
    <n v="9"/>
    <n v="0.12"/>
    <m/>
    <x v="1"/>
    <x v="1"/>
    <n v="0.99720298477022384"/>
    <m/>
    <n v="68.000000001629815"/>
    <m/>
    <n v="130.00000000465661"/>
    <s v="الخميس"/>
    <m/>
    <m/>
    <m/>
    <n v="26.999999993713573"/>
    <n v="68.000000001629815"/>
    <n v="18.000000006286427"/>
  </r>
  <r>
    <s v="P100373"/>
    <x v="0"/>
    <s v="Specialist Referral"/>
    <s v="Walk-in"/>
    <d v="2024-01-22T00:00:00"/>
    <d v="2024-01-22T12:15:00"/>
    <d v="2024-01-22T11:30:00"/>
    <s v="Morning"/>
    <d v="2024-01-22T11:34:00"/>
    <d v="2024-01-22T11:38:00"/>
    <d v="2024-01-22T11:52:00"/>
    <d v="2024-01-22T11:57:00"/>
    <d v="2024-01-22T12:38:00"/>
    <d v="2024-01-22T12:49:00"/>
    <n v="0.73"/>
    <n v="8"/>
    <n v="8"/>
    <n v="0.13"/>
    <d v="1899-12-30T00:33:56"/>
    <x v="0"/>
    <x v="0"/>
    <n v="0.39651631754976446"/>
    <m/>
    <n v="21.999999998370185"/>
    <m/>
    <n v="79.000000006053597"/>
    <s v="الإثنين"/>
    <m/>
    <m/>
    <m/>
    <n v="-45"/>
    <n v="21.999999998370185"/>
    <n v="5.0000000058207661"/>
  </r>
  <r>
    <s v="P100379"/>
    <x v="0"/>
    <s v="Urgent Care"/>
    <s v="Scheduled"/>
    <d v="2024-02-09T00:00:00"/>
    <d v="2024-02-09T11:30:00"/>
    <d v="2024-02-09T11:04:00"/>
    <s v="Morning"/>
    <d v="2024-02-09T11:06:00"/>
    <d v="2024-02-09T11:20:00"/>
    <d v="2024-02-09T11:46:00"/>
    <d v="2024-02-09T12:12:00"/>
    <d v="2024-02-09T12:44:00"/>
    <d v="2024-02-09T14:38:00"/>
    <n v="0.38"/>
    <n v="2"/>
    <n v="5"/>
    <n v="0.36"/>
    <m/>
    <x v="1"/>
    <x v="1"/>
    <n v="0.5177057643360462"/>
    <m/>
    <n v="42.000000000698492"/>
    <m/>
    <n v="214.0000000060536"/>
    <s v="الجمعة"/>
    <m/>
    <m/>
    <m/>
    <n v="-26.000000000931323"/>
    <n v="42.000000000698492"/>
    <n v="26.000000000931323"/>
  </r>
  <r>
    <s v="P100391"/>
    <x v="0"/>
    <s v="Follow-up"/>
    <s v="Emergency"/>
    <d v="2024-03-28T00:00:00"/>
    <d v="2024-03-28T09:00:00"/>
    <d v="2024-03-28T08:34:00"/>
    <s v="Morning"/>
    <d v="2024-03-28T08:36:00"/>
    <d v="2024-03-28T08:42:00"/>
    <d v="2024-03-28T08:47:00"/>
    <d v="2024-03-28T09:07:00"/>
    <d v="2024-03-28T09:07:00"/>
    <d v="2024-03-28T09:21:00"/>
    <n v="0.83"/>
    <n v="8"/>
    <n v="14"/>
    <n v="0.18"/>
    <d v="1899-12-30T00:37:48"/>
    <x v="0"/>
    <x v="0"/>
    <n v="0.66392949208707852"/>
    <m/>
    <n v="13.000000000465661"/>
    <m/>
    <n v="46.999999996041879"/>
    <s v="الخميس"/>
    <m/>
    <m/>
    <m/>
    <n v="-26.000000000931323"/>
    <n v="13.000000000465661"/>
    <n v="20.000000002328306"/>
  </r>
  <r>
    <s v="P100397"/>
    <x v="0"/>
    <s v="Follow-up"/>
    <s v="Scheduled"/>
    <d v="2024-01-28T00:00:00"/>
    <d v="2024-01-28T12:15:00"/>
    <d v="2024-01-28T12:13:00"/>
    <s v="Afternoon"/>
    <d v="2024-01-28T12:16:00"/>
    <d v="2024-01-28T12:21:00"/>
    <d v="2024-01-28T12:40:00"/>
    <d v="2024-01-28T13:00:00"/>
    <d v="2024-01-28T13:00:00"/>
    <d v="2024-01-28T13:57:00"/>
    <n v="0.94"/>
    <n v="6"/>
    <n v="3"/>
    <n v="0.24"/>
    <m/>
    <x v="1"/>
    <x v="1"/>
    <n v="0.89790885388550457"/>
    <m/>
    <n v="27.000000004190952"/>
    <m/>
    <n v="104.00000000372529"/>
    <s v="الأحد"/>
    <m/>
    <m/>
    <m/>
    <n v="-1.9999999960418791"/>
    <n v="27.000000004190952"/>
    <n v="19.999999991850927"/>
  </r>
  <r>
    <s v="P100401"/>
    <x v="0"/>
    <s v="New Patient"/>
    <s v="Scheduled"/>
    <d v="2024-02-13T00:00:00"/>
    <d v="2024-02-13T12:45:00"/>
    <d v="2024-02-13T12:32:00"/>
    <s v="Afternoon"/>
    <d v="2024-02-13T12:34:00"/>
    <d v="2024-02-13T12:42:00"/>
    <d v="2024-02-13T13:14:00"/>
    <d v="2024-02-13T13:51:00"/>
    <d v="2024-02-13T14:10:00"/>
    <d v="2024-02-13T15:41:00"/>
    <n v="0.44"/>
    <n v="5"/>
    <n v="13"/>
    <n v="0.4"/>
    <m/>
    <x v="1"/>
    <x v="1"/>
    <n v="0.2039858973091172"/>
    <m/>
    <n v="42.000000000698492"/>
    <m/>
    <n v="188.99999999790452"/>
    <s v="الثلاثاء"/>
    <m/>
    <m/>
    <m/>
    <n v="-13.000000000465661"/>
    <n v="42.000000000698492"/>
    <n v="36.999999994877726"/>
  </r>
  <r>
    <s v="P100416"/>
    <x v="0"/>
    <s v="New Patient"/>
    <s v="Scheduled"/>
    <d v="2024-02-20T00:00:00"/>
    <d v="2024-02-20T08:45:00"/>
    <d v="2024-02-20T08:21:00"/>
    <s v="Morning"/>
    <d v="2024-02-20T08:22:00"/>
    <d v="2024-02-20T08:31:00"/>
    <d v="2024-02-20T11:25:00"/>
    <d v="2024-02-20T11:52:00"/>
    <d v="2024-02-20T11:52:00"/>
    <d v="2024-02-20T13:23:00"/>
    <n v="0.41"/>
    <n v="6"/>
    <n v="13"/>
    <n v="0.24"/>
    <m/>
    <x v="1"/>
    <x v="1"/>
    <n v="0.2956488924454006"/>
    <m/>
    <n v="184.00000000256114"/>
    <m/>
    <n v="301.99999999953434"/>
    <s v="الثلاثاء"/>
    <m/>
    <m/>
    <m/>
    <n v="-24.000000004889444"/>
    <n v="184.00000000256114"/>
    <n v="26.999999993713573"/>
  </r>
  <r>
    <s v="P100429"/>
    <x v="0"/>
    <s v="New Patient"/>
    <s v="Walk-in"/>
    <d v="2024-01-24T00:00:00"/>
    <d v="2024-01-24T09:30:00"/>
    <d v="2024-01-24T09:23:00"/>
    <s v="Morning"/>
    <d v="2024-01-24T09:27:00"/>
    <d v="2024-01-24T09:29:00"/>
    <d v="2024-01-24T10:45:00"/>
    <d v="2024-01-24T11:08:00"/>
    <d v="2024-01-24T11:08:00"/>
    <d v="2024-01-24T11:14:00"/>
    <n v="0.56000000000000005"/>
    <n v="3"/>
    <n v="9"/>
    <n v="0.25"/>
    <d v="1899-12-30T00:25:56"/>
    <x v="0"/>
    <x v="0"/>
    <n v="4.9116152245932687E-2"/>
    <m/>
    <n v="81.999999994877726"/>
    <m/>
    <n v="110.99999999511056"/>
    <s v="الأربعاء"/>
    <m/>
    <m/>
    <m/>
    <n v="-7.0000000018626451"/>
    <n v="81.999999994877726"/>
    <n v="23.000000001629815"/>
  </r>
  <r>
    <s v="P100448"/>
    <x v="0"/>
    <s v="Follow-up"/>
    <s v="Scheduled"/>
    <d v="2024-02-03T00:00:00"/>
    <d v="2024-02-03T08:15:00"/>
    <d v="2024-02-03T07:57:00"/>
    <s v="Morning"/>
    <d v="2024-02-03T08:00:00"/>
    <d v="2024-02-03T08:07:00"/>
    <d v="2024-02-03T09:37:00"/>
    <d v="2024-02-03T09:57:00"/>
    <d v="2024-02-03T10:33:00"/>
    <d v="2024-02-03T12:11:00"/>
    <n v="0.39"/>
    <n v="4"/>
    <n v="12"/>
    <n v="0.19"/>
    <m/>
    <x v="1"/>
    <x v="1"/>
    <n v="0.58886689793635194"/>
    <m/>
    <n v="99.999999990686774"/>
    <m/>
    <n v="254.00000000023283"/>
    <s v="السبت"/>
    <m/>
    <m/>
    <m/>
    <n v="-17.999999995809048"/>
    <n v="99.999999990686774"/>
    <n v="20.000000002328306"/>
  </r>
  <r>
    <s v="P100451"/>
    <x v="0"/>
    <s v="Specialist Referral"/>
    <s v="Walk-in"/>
    <d v="2024-01-06T00:00:00"/>
    <d v="2024-01-06T12:00:00"/>
    <d v="2024-01-06T11:38:00"/>
    <s v="Morning"/>
    <d v="2024-01-06T11:40:00"/>
    <d v="2024-01-06T11:43:00"/>
    <d v="2024-01-06T12:04:00"/>
    <d v="2024-01-06T12:15:00"/>
    <d v="2024-01-06T12:52:00"/>
    <d v="2024-01-06T13:39:00"/>
    <n v="0.46"/>
    <n v="4"/>
    <n v="8"/>
    <n v="0.38"/>
    <d v="1899-12-30T00:46:39"/>
    <x v="0"/>
    <x v="0"/>
    <n v="0.46764890415087657"/>
    <m/>
    <n v="26.000000000931323"/>
    <m/>
    <n v="120.99999999627471"/>
    <s v="السبت"/>
    <m/>
    <m/>
    <m/>
    <n v="-21.999999998370185"/>
    <n v="26.000000000931323"/>
    <n v="10.999999993946403"/>
  </r>
  <r>
    <s v="P100453"/>
    <x v="0"/>
    <s v="New Patient"/>
    <s v="Scheduled"/>
    <d v="2024-01-01T00:00:00"/>
    <d v="2024-01-01T12:30:00"/>
    <d v="2024-01-01T11:52:00"/>
    <s v="Morning"/>
    <d v="2024-01-01T11:53:00"/>
    <d v="2024-01-01T12:06:00"/>
    <d v="2024-01-01T13:20:00"/>
    <d v="2024-01-01T13:30:00"/>
    <d v="2024-01-01T14:58:00"/>
    <d v="2024-01-01T16:31:00"/>
    <n v="0.59"/>
    <n v="2"/>
    <n v="4"/>
    <n v="0.13"/>
    <m/>
    <x v="1"/>
    <x v="1"/>
    <n v="0.20977032331964995"/>
    <m/>
    <n v="88.000000003958121"/>
    <m/>
    <n v="279.0000000083819"/>
    <s v="الإثنين"/>
    <m/>
    <m/>
    <m/>
    <n v="-38.000000008614734"/>
    <n v="88.000000003958121"/>
    <n v="10.000000001164153"/>
  </r>
  <r>
    <s v="P100457"/>
    <x v="0"/>
    <s v="New Patient"/>
    <s v="Scheduled"/>
    <d v="2024-01-15T00:00:00"/>
    <d v="2024-01-15T13:15:00"/>
    <d v="2024-01-15T13:05:00"/>
    <s v="Afternoon"/>
    <d v="2024-01-15T13:06:00"/>
    <d v="2024-01-15T13:12:00"/>
    <d v="2024-01-15T13:39:00"/>
    <d v="2024-01-15T14:07:00"/>
    <d v="2024-01-15T14:43:00"/>
    <d v="2024-01-15T15:04:00"/>
    <n v="0.36"/>
    <n v="7"/>
    <n v="9"/>
    <n v="0.32"/>
    <m/>
    <x v="1"/>
    <x v="1"/>
    <n v="0.30533283280794188"/>
    <m/>
    <n v="33.999999995576218"/>
    <m/>
    <n v="119.00000000023283"/>
    <s v="الإثنين"/>
    <m/>
    <m/>
    <m/>
    <n v="-10.000000001164153"/>
    <n v="33.999999995576218"/>
    <n v="27.999999996973202"/>
  </r>
  <r>
    <s v="P100458"/>
    <x v="0"/>
    <s v="Specialist Referral"/>
    <s v="Emergency"/>
    <d v="2024-03-21T00:00:00"/>
    <d v="2024-03-21T15:15:00"/>
    <d v="2024-03-21T14:59:00"/>
    <s v="Afternoon"/>
    <d v="2024-03-21T15:01:00"/>
    <d v="2024-03-21T15:07:00"/>
    <d v="2024-03-21T16:09:00"/>
    <d v="2024-03-21T16:37:00"/>
    <d v="2024-03-21T17:17:00"/>
    <d v="2024-03-21T18:59:00"/>
    <n v="0.49"/>
    <n v="3"/>
    <n v="10"/>
    <n v="0.26"/>
    <d v="1899-12-30T00:02:22"/>
    <x v="0"/>
    <x v="0"/>
    <n v="6.37915157181278E-2"/>
    <m/>
    <n v="70.000000008149073"/>
    <m/>
    <n v="240.00000000698492"/>
    <s v="الخميس"/>
    <m/>
    <m/>
    <m/>
    <n v="-15.999999999767169"/>
    <n v="70.000000008149073"/>
    <n v="27.999999996973202"/>
  </r>
  <r>
    <s v="P100460"/>
    <x v="0"/>
    <s v="Urgent Care"/>
    <s v="Walk-in"/>
    <d v="2024-01-08T00:00:00"/>
    <d v="2024-01-08T14:30:00"/>
    <d v="2024-01-08T14:13:00"/>
    <s v="Afternoon"/>
    <d v="2024-01-08T14:16:00"/>
    <d v="2024-01-08T14:22:00"/>
    <d v="2024-01-08T16:43:00"/>
    <d v="2024-01-08T16:49:00"/>
    <d v="2024-01-08T18:02:00"/>
    <d v="2024-01-08T19:46:00"/>
    <n v="0.55000000000000004"/>
    <n v="3"/>
    <n v="14"/>
    <n v="0.2"/>
    <d v="1899-12-30T00:17:47"/>
    <x v="0"/>
    <x v="0"/>
    <n v="0.49216926167631447"/>
    <m/>
    <n v="149.99999999650754"/>
    <m/>
    <n v="332.99999999580905"/>
    <s v="الإثنين"/>
    <m/>
    <m/>
    <m/>
    <n v="-16.999999992549419"/>
    <n v="149.99999999650754"/>
    <n v="5.9999999986030161"/>
  </r>
  <r>
    <s v="P100472"/>
    <x v="0"/>
    <s v="Follow-up"/>
    <s v="Scheduled"/>
    <d v="2024-01-28T00:00:00"/>
    <d v="2024-01-28T16:00:00"/>
    <d v="2024-01-28T15:58:00"/>
    <s v="Afternoon"/>
    <d v="2024-01-28T16:00:00"/>
    <d v="2024-01-28T16:09:00"/>
    <d v="2024-01-28T17:02:00"/>
    <d v="2024-01-28T17:16:00"/>
    <d v="2024-01-28T17:16:00"/>
    <d v="2024-01-28T18:45:00"/>
    <n v="0.51"/>
    <n v="3"/>
    <n v="11"/>
    <n v="0.27"/>
    <m/>
    <x v="1"/>
    <x v="1"/>
    <n v="0.96763089567659877"/>
    <m/>
    <n v="63.999999999068677"/>
    <m/>
    <n v="166.99999999953434"/>
    <s v="الأحد"/>
    <m/>
    <m/>
    <m/>
    <n v="-1.9999999960418791"/>
    <n v="63.999999999068677"/>
    <n v="14.00000000372529"/>
  </r>
  <r>
    <s v="P100474"/>
    <x v="0"/>
    <s v="Specialist Referral"/>
    <s v="Scheduled"/>
    <d v="2024-01-06T00:00:00"/>
    <d v="2024-01-06T09:00:00"/>
    <d v="2024-01-06T08:42:00"/>
    <s v="Morning"/>
    <d v="2024-01-06T08:43:00"/>
    <d v="2024-01-06T08:48:00"/>
    <d v="2024-01-06T09:38:00"/>
    <d v="2024-01-06T09:47:00"/>
    <d v="2024-01-06T10:53:00"/>
    <d v="2024-01-06T11:03:00"/>
    <n v="0.43"/>
    <n v="8"/>
    <n v="13"/>
    <n v="0.1"/>
    <m/>
    <x v="1"/>
    <x v="1"/>
    <n v="2.9986977059778264E-2"/>
    <m/>
    <n v="55.999999993946403"/>
    <m/>
    <n v="140.99999999860302"/>
    <s v="السبت"/>
    <m/>
    <m/>
    <m/>
    <n v="-17.999999995809048"/>
    <n v="55.999999993946403"/>
    <n v="8.9999999979045242"/>
  </r>
  <r>
    <s v="P100489"/>
    <x v="0"/>
    <s v="Follow-up"/>
    <s v="Scheduled"/>
    <d v="2024-02-01T00:00:00"/>
    <d v="2024-02-01T16:30:00"/>
    <d v="2024-02-01T16:17:00"/>
    <s v="Afternoon"/>
    <d v="2024-02-01T16:22:00"/>
    <d v="2024-02-01T16:27:00"/>
    <d v="2024-02-01T16:31:00"/>
    <d v="2024-02-01T16:40:00"/>
    <d v="2024-02-01T17:12:00"/>
    <d v="2024-02-01T17:28:00"/>
    <n v="0.77"/>
    <n v="2"/>
    <n v="10"/>
    <n v="0.45"/>
    <m/>
    <x v="1"/>
    <x v="1"/>
    <n v="0.28500548035233242"/>
    <m/>
    <n v="14.00000000372529"/>
    <m/>
    <n v="71.000000000931323"/>
    <s v="الخميس"/>
    <m/>
    <m/>
    <m/>
    <n v="-13.000000000465661"/>
    <n v="14.00000000372529"/>
    <n v="8.9999999979045242"/>
  </r>
  <r>
    <s v="P100501"/>
    <x v="0"/>
    <s v="New Patient"/>
    <s v="Scheduled"/>
    <d v="2024-03-07T00:00:00"/>
    <d v="2024-03-07T11:30:00"/>
    <d v="2024-03-07T11:05:00"/>
    <s v="Morning"/>
    <d v="2024-03-07T11:07:00"/>
    <d v="2024-03-07T11:19:00"/>
    <d v="2024-03-07T14:16:00"/>
    <d v="2024-03-07T14:49:00"/>
    <d v="2024-03-07T15:10:00"/>
    <d v="2024-03-07T16:50:00"/>
    <n v="0.9"/>
    <n v="6"/>
    <n v="3"/>
    <n v="0.2"/>
    <m/>
    <x v="1"/>
    <x v="1"/>
    <n v="0.66077987810308203"/>
    <m/>
    <n v="191.00000000442378"/>
    <m/>
    <n v="345.00000000349246"/>
    <s v="الخميس"/>
    <m/>
    <m/>
    <m/>
    <n v="-24.999999997671694"/>
    <n v="191.00000000442378"/>
    <n v="32.999999992316589"/>
  </r>
  <r>
    <s v="P100505"/>
    <x v="0"/>
    <s v="Specialist Referral"/>
    <s v="Walk-in"/>
    <d v="2024-02-25T00:00:00"/>
    <d v="2024-02-25T10:30:00"/>
    <d v="2024-02-25T10:30:00"/>
    <s v="Morning"/>
    <d v="2024-02-25T10:35:00"/>
    <d v="2024-02-25T10:43:00"/>
    <d v="2024-02-25T11:07:00"/>
    <d v="2024-02-25T11:35:00"/>
    <d v="2024-02-25T12:57:00"/>
    <d v="2024-02-25T13:56:00"/>
    <n v="0.65"/>
    <n v="5"/>
    <n v="11"/>
    <n v="0.11"/>
    <d v="1899-12-30T00:36:30"/>
    <x v="0"/>
    <x v="0"/>
    <n v="0.69810173823517285"/>
    <m/>
    <n v="36.999999994877726"/>
    <m/>
    <n v="206.00000000093132"/>
    <s v="الأحد"/>
    <m/>
    <m/>
    <m/>
    <n v="0"/>
    <n v="36.999999994877726"/>
    <n v="28.000000007450581"/>
  </r>
  <r>
    <s v="P100514"/>
    <x v="0"/>
    <s v="Specialist Referral"/>
    <s v="Walk-in"/>
    <d v="2024-02-21T00:00:00"/>
    <d v="2024-02-21T12:45:00"/>
    <d v="2024-02-21T12:40:00"/>
    <s v="Afternoon"/>
    <d v="2024-02-21T12:44:00"/>
    <d v="2024-02-21T12:49:00"/>
    <d v="2024-02-21T14:40:00"/>
    <d v="2024-02-21T14:50:00"/>
    <d v="2024-02-21T15:20:00"/>
    <d v="2024-02-21T15:24:00"/>
    <n v="0.3"/>
    <n v="3"/>
    <n v="9"/>
    <n v="0.25"/>
    <d v="1899-12-30T00:48:35"/>
    <x v="0"/>
    <x v="0"/>
    <n v="1.742879861370672E-3"/>
    <m/>
    <n v="119.99999999301508"/>
    <m/>
    <n v="164.00000000023283"/>
    <s v="الأربعاء"/>
    <m/>
    <m/>
    <m/>
    <n v="-4.9999999953433871"/>
    <n v="119.99999999301508"/>
    <n v="10.000000001164153"/>
  </r>
  <r>
    <s v="P100519"/>
    <x v="0"/>
    <s v="New Patient"/>
    <s v="Scheduled"/>
    <d v="2024-03-02T00:00:00"/>
    <d v="2024-03-02T13:30:00"/>
    <d v="2024-03-02T14:00:00"/>
    <s v="Afternoon"/>
    <d v="2024-03-02T14:01:00"/>
    <d v="2024-03-02T14:09:00"/>
    <d v="2024-03-02T14:23:00"/>
    <d v="2024-03-02T14:35:00"/>
    <d v="2024-03-02T16:25:00"/>
    <d v="2024-03-02T17:51:00"/>
    <n v="0.45"/>
    <n v="8"/>
    <n v="4"/>
    <n v="0.47"/>
    <m/>
    <x v="1"/>
    <x v="1"/>
    <n v="0.91069776196486096"/>
    <m/>
    <n v="23.000000001629815"/>
    <m/>
    <n v="230.99999999860302"/>
    <s v="السبت"/>
    <m/>
    <m/>
    <m/>
    <n v="30.00000000349246"/>
    <n v="23.000000001629815"/>
    <n v="11.999999997206032"/>
  </r>
  <r>
    <s v="P100522"/>
    <x v="0"/>
    <s v="New Patient"/>
    <s v="Scheduled"/>
    <d v="2024-01-07T00:00:00"/>
    <d v="2024-01-07T12:00:00"/>
    <d v="2024-01-07T11:33:00"/>
    <s v="Morning"/>
    <d v="2024-01-07T11:37:00"/>
    <d v="2024-01-07T11:50:00"/>
    <d v="2024-01-07T12:52:00"/>
    <d v="2024-01-07T12:58:00"/>
    <d v="2024-01-07T12:58:00"/>
    <d v="2024-01-07T13:06:00"/>
    <n v="0.51"/>
    <n v="5"/>
    <n v="7"/>
    <n v="0.16"/>
    <m/>
    <x v="1"/>
    <x v="1"/>
    <n v="8.4122613478940345E-2"/>
    <m/>
    <n v="79.000000006053597"/>
    <m/>
    <n v="92.999999999301508"/>
    <s v="الأحد"/>
    <m/>
    <m/>
    <m/>
    <n v="-27.000000004190952"/>
    <n v="79.000000006053597"/>
    <n v="5.9999999986030161"/>
  </r>
  <r>
    <s v="P100523"/>
    <x v="0"/>
    <s v="Follow-up"/>
    <s v="Walk-in"/>
    <d v="2024-01-25T00:00:00"/>
    <d v="2024-01-25T12:15:00"/>
    <d v="2024-01-25T12:18:00"/>
    <s v="Afternoon"/>
    <d v="2024-01-25T12:22:00"/>
    <d v="2024-01-25T12:28:00"/>
    <d v="2024-01-25T13:20:00"/>
    <d v="2024-01-25T13:57:00"/>
    <d v="2024-01-25T16:49:00"/>
    <d v="2024-01-25T17:22:00"/>
    <n v="0.67"/>
    <n v="8"/>
    <n v="14"/>
    <n v="0.28000000000000003"/>
    <d v="1899-12-30T00:25:49"/>
    <x v="0"/>
    <x v="0"/>
    <n v="0.99305519977843681"/>
    <m/>
    <n v="62.000000003026798"/>
    <m/>
    <n v="304.0000000060536"/>
    <s v="الخميس"/>
    <m/>
    <m/>
    <m/>
    <n v="2.9999999993015081"/>
    <n v="62.000000003026798"/>
    <n v="37.000000005355105"/>
  </r>
  <r>
    <s v="P100544"/>
    <x v="0"/>
    <s v="New Patient"/>
    <s v="Scheduled"/>
    <d v="2024-02-06T00:00:00"/>
    <d v="2024-02-06T13:30:00"/>
    <d v="2024-02-06T13:30:00"/>
    <s v="Afternoon"/>
    <d v="2024-02-06T13:32:00"/>
    <d v="2024-02-06T13:45:00"/>
    <d v="2024-02-06T15:49:00"/>
    <d v="2024-02-06T16:17:00"/>
    <d v="2024-02-06T16:55:00"/>
    <d v="2024-02-06T18:18:00"/>
    <n v="0.55000000000000004"/>
    <n v="4"/>
    <n v="10"/>
    <n v="0.41"/>
    <m/>
    <x v="1"/>
    <x v="1"/>
    <n v="0.10323494977949244"/>
    <m/>
    <n v="139.00000000256114"/>
    <m/>
    <n v="287.99999999580905"/>
    <s v="الثلاثاء"/>
    <m/>
    <m/>
    <m/>
    <n v="0"/>
    <n v="139.00000000256114"/>
    <n v="27.999999996973202"/>
  </r>
  <r>
    <s v="P100549"/>
    <x v="0"/>
    <s v="Follow-up"/>
    <s v="Scheduled"/>
    <d v="2024-01-08T00:00:00"/>
    <d v="2024-01-08T15:15:00"/>
    <d v="2024-01-08T14:53:00"/>
    <s v="Afternoon"/>
    <d v="2024-01-08T14:55:00"/>
    <d v="2024-01-08T15:04:00"/>
    <d v="2024-01-08T17:22:00"/>
    <d v="2024-01-08T17:32:00"/>
    <d v="2024-01-08T18:45:00"/>
    <d v="2024-01-08T20:24:00"/>
    <n v="0.34"/>
    <n v="7"/>
    <n v="6"/>
    <n v="0.13"/>
    <m/>
    <x v="1"/>
    <x v="1"/>
    <n v="0.52658255696046707"/>
    <m/>
    <n v="149.00000000372529"/>
    <m/>
    <n v="330.99999999976717"/>
    <s v="الإثنين"/>
    <m/>
    <m/>
    <m/>
    <n v="-21.999999998370185"/>
    <n v="149.00000000372529"/>
    <n v="10.000000001164153"/>
  </r>
  <r>
    <s v="P100551"/>
    <x v="0"/>
    <s v="New Patient"/>
    <s v="Emergency"/>
    <d v="2024-02-20T00:00:00"/>
    <d v="2024-02-20T15:45:00"/>
    <d v="2024-02-20T15:58:00"/>
    <s v="Afternoon"/>
    <d v="2024-02-20T16:03:00"/>
    <d v="2024-02-20T16:04:00"/>
    <d v="2024-02-20T16:41:00"/>
    <d v="2024-02-20T17:07:00"/>
    <d v="2024-02-20T17:07:00"/>
    <d v="2024-02-20T17:10:00"/>
    <n v="0.61"/>
    <n v="7"/>
    <n v="13"/>
    <n v="0.21"/>
    <d v="1899-12-30T00:07:38"/>
    <x v="0"/>
    <x v="0"/>
    <n v="0.22264723774895379"/>
    <m/>
    <n v="43.000000003958121"/>
    <m/>
    <n v="72.000000004190952"/>
    <s v="الثلاثاء"/>
    <m/>
    <m/>
    <m/>
    <n v="13.000000000465661"/>
    <n v="43.000000003958121"/>
    <n v="25.999999990453944"/>
  </r>
  <r>
    <s v="P100554"/>
    <x v="0"/>
    <s v="Follow-up"/>
    <s v="Scheduled"/>
    <d v="2024-03-07T00:00:00"/>
    <d v="2024-03-07T09:00:00"/>
    <d v="2024-03-07T08:28:00"/>
    <s v="Morning"/>
    <d v="2024-03-07T08:30:00"/>
    <d v="2024-03-07T08:38:00"/>
    <d v="2024-03-07T11:14:00"/>
    <d v="2024-03-07T11:19:00"/>
    <d v="2024-03-07T11:19:00"/>
    <d v="2024-03-07T13:00:00"/>
    <n v="0.56999999999999995"/>
    <n v="3"/>
    <n v="12"/>
    <n v="0.14000000000000001"/>
    <m/>
    <x v="1"/>
    <x v="1"/>
    <n v="0.98842401326751894"/>
    <m/>
    <n v="165.99999999627471"/>
    <m/>
    <n v="271.99999999604188"/>
    <s v="الخميس"/>
    <m/>
    <m/>
    <m/>
    <n v="-31.999999999534339"/>
    <n v="165.99999999627471"/>
    <n v="5.0000000058207661"/>
  </r>
  <r>
    <s v="P100563"/>
    <x v="0"/>
    <s v="Urgent Care"/>
    <s v="Walk-in"/>
    <d v="2024-02-09T00:00:00"/>
    <d v="2024-02-09T13:45:00"/>
    <d v="2024-02-09T13:57:00"/>
    <s v="Afternoon"/>
    <d v="2024-02-09T13:58:00"/>
    <d v="2024-02-09T14:05:00"/>
    <d v="2024-02-09T14:12:00"/>
    <d v="2024-02-09T14:28:00"/>
    <d v="2024-02-09T14:28:00"/>
    <d v="2024-02-09T15:33:00"/>
    <n v="0.65"/>
    <n v="2"/>
    <n v="15"/>
    <n v="0.35"/>
    <d v="1899-12-30T00:02:34"/>
    <x v="0"/>
    <x v="0"/>
    <n v="0.10267274021462991"/>
    <m/>
    <n v="14.99999999650754"/>
    <m/>
    <n v="95.999999998603016"/>
    <s v="الجمعة"/>
    <m/>
    <m/>
    <m/>
    <n v="12.000000007683411"/>
    <n v="14.99999999650754"/>
    <n v="15.999999999767169"/>
  </r>
  <r>
    <s v="P100593"/>
    <x v="0"/>
    <s v="Urgent Care"/>
    <s v="Scheduled"/>
    <d v="2024-02-13T00:00:00"/>
    <d v="2024-02-13T10:45:00"/>
    <d v="2024-02-13T10:55:00"/>
    <s v="Morning"/>
    <d v="2024-02-13T10:59:00"/>
    <d v="2024-02-13T11:05:00"/>
    <d v="2024-02-13T12:15:00"/>
    <d v="2024-02-13T12:42:00"/>
    <d v="2024-02-13T13:23:00"/>
    <d v="2024-02-13T15:35:00"/>
    <n v="0.35"/>
    <n v="8"/>
    <n v="7"/>
    <n v="0.13"/>
    <m/>
    <x v="1"/>
    <x v="1"/>
    <n v="0.67866373498404586"/>
    <m/>
    <n v="79.999999998835847"/>
    <m/>
    <n v="280.00000000116415"/>
    <s v="الثلاثاء"/>
    <m/>
    <m/>
    <m/>
    <n v="10.000000001164153"/>
    <n v="79.999999998835847"/>
    <n v="27.000000004190952"/>
  </r>
  <r>
    <s v="P100624"/>
    <x v="0"/>
    <s v="Specialist Referral"/>
    <s v="Walk-in"/>
    <d v="2024-02-02T00:00:00"/>
    <d v="2024-02-02T09:30:00"/>
    <d v="2024-02-02T09:19:00"/>
    <s v="Morning"/>
    <d v="2024-02-02T09:20:00"/>
    <d v="2024-02-02T09:24:00"/>
    <d v="2024-02-02T09:40:00"/>
    <d v="2024-02-02T10:05:00"/>
    <d v="2024-02-02T10:50:00"/>
    <d v="2024-02-02T10:57:00"/>
    <n v="0.4"/>
    <n v="6"/>
    <n v="14"/>
    <n v="0.18"/>
    <d v="1899-12-30T00:21:49"/>
    <x v="0"/>
    <x v="0"/>
    <n v="2.0213268058590916E-3"/>
    <m/>
    <n v="21.000000005587935"/>
    <m/>
    <n v="98.000000005122274"/>
    <s v="الجمعة"/>
    <m/>
    <m/>
    <m/>
    <n v="-11.000000004423782"/>
    <n v="21.000000005587935"/>
    <n v="24.999999997671694"/>
  </r>
  <r>
    <s v="P100634"/>
    <x v="0"/>
    <s v="Follow-up"/>
    <s v="Scheduled"/>
    <d v="2024-01-08T00:00:00"/>
    <d v="2024-01-08T08:45:00"/>
    <d v="2024-01-08T08:49:00"/>
    <s v="Morning"/>
    <d v="2024-01-08T08:53:00"/>
    <d v="2024-01-08T08:58:00"/>
    <d v="2024-01-08T09:10:00"/>
    <d v="2024-01-08T09:36:00"/>
    <d v="2024-01-08T10:37:00"/>
    <d v="2024-01-08T11:56:00"/>
    <n v="0.44"/>
    <n v="2"/>
    <n v="9"/>
    <n v="0.36"/>
    <m/>
    <x v="1"/>
    <x v="1"/>
    <n v="0.78564246373315139"/>
    <m/>
    <n v="21.000000005587935"/>
    <m/>
    <n v="187.00000000186265"/>
    <s v="الإثنين"/>
    <m/>
    <m/>
    <m/>
    <n v="3.9999999920837581"/>
    <n v="21.000000005587935"/>
    <n v="26.000000000931323"/>
  </r>
  <r>
    <s v="P100644"/>
    <x v="0"/>
    <s v="Specialist Referral"/>
    <s v="Scheduled"/>
    <d v="2024-03-08T00:00:00"/>
    <d v="2024-03-08T15:45:00"/>
    <d v="2024-03-08T15:38:00"/>
    <s v="Afternoon"/>
    <d v="2024-03-08T15:42:00"/>
    <d v="2024-03-08T15:49:00"/>
    <d v="2024-03-08T16:11:00"/>
    <d v="2024-03-08T16:16:00"/>
    <d v="2024-03-08T16:50:00"/>
    <d v="2024-03-08T17:26:00"/>
    <n v="0.45"/>
    <n v="6"/>
    <n v="10"/>
    <n v="0.11"/>
    <m/>
    <x v="1"/>
    <x v="1"/>
    <n v="0.69513917524925939"/>
    <m/>
    <n v="33.000000002793968"/>
    <m/>
    <n v="108.00000000628643"/>
    <s v="الجمعة"/>
    <m/>
    <m/>
    <m/>
    <n v="-7.0000000018626451"/>
    <n v="33.000000002793968"/>
    <n v="4.9999999953433871"/>
  </r>
  <r>
    <s v="P100648"/>
    <x v="0"/>
    <s v="New Patient"/>
    <s v="Walk-in"/>
    <d v="2024-01-03T00:00:00"/>
    <d v="2024-01-03T12:30:00"/>
    <d v="2024-01-03T12:24:00"/>
    <s v="Afternoon"/>
    <d v="2024-01-03T12:28:00"/>
    <d v="2024-01-03T12:37:00"/>
    <d v="2024-01-03T13:22:00"/>
    <d v="2024-01-03T13:44:00"/>
    <d v="2024-01-03T14:28:00"/>
    <d v="2024-01-03T15:55:00"/>
    <n v="0.79"/>
    <n v="7"/>
    <n v="5"/>
    <n v="0.2"/>
    <d v="1899-12-30T00:30:26"/>
    <x v="0"/>
    <x v="0"/>
    <n v="6.5308717177668396E-2"/>
    <m/>
    <n v="57.999999989988282"/>
    <m/>
    <n v="210.99999999627471"/>
    <s v="الأربعاء"/>
    <m/>
    <m/>
    <m/>
    <n v="-5.9999999986030161"/>
    <n v="57.999999989988282"/>
    <n v="22.000000008847564"/>
  </r>
  <r>
    <s v="P100654"/>
    <x v="0"/>
    <s v="Urgent Care"/>
    <s v="Scheduled"/>
    <d v="2024-03-07T00:00:00"/>
    <d v="2024-03-07T10:00:00"/>
    <d v="2024-03-07T09:52:00"/>
    <s v="Morning"/>
    <d v="2024-03-07T09:57:00"/>
    <d v="2024-03-07T10:05:00"/>
    <d v="2024-03-07T10:35:00"/>
    <d v="2024-03-07T10:40:00"/>
    <d v="2024-03-07T11:24:00"/>
    <d v="2024-03-07T13:31:00"/>
    <n v="0.38"/>
    <n v="5"/>
    <n v="12"/>
    <n v="0.34"/>
    <m/>
    <x v="1"/>
    <x v="1"/>
    <n v="0.64081005192545548"/>
    <m/>
    <n v="42.999999993480742"/>
    <m/>
    <n v="219.00000000139698"/>
    <s v="الخميس"/>
    <m/>
    <m/>
    <m/>
    <n v="-7.9999999946448952"/>
    <n v="42.999999993480742"/>
    <n v="5.0000000058207661"/>
  </r>
  <r>
    <s v="P100662"/>
    <x v="0"/>
    <s v="Urgent Care"/>
    <s v="Walk-in"/>
    <d v="2024-01-08T00:00:00"/>
    <d v="2024-01-08T12:30:00"/>
    <d v="2024-01-08T12:37:00"/>
    <s v="Afternoon"/>
    <d v="2024-01-08T12:38:00"/>
    <d v="2024-01-08T12:48:00"/>
    <d v="2024-01-08T15:26:00"/>
    <d v="2024-01-08T15:38:00"/>
    <d v="2024-01-08T15:59:00"/>
    <d v="2024-01-08T16:09:00"/>
    <n v="0.46"/>
    <n v="5"/>
    <n v="13"/>
    <n v="0.38"/>
    <d v="1899-12-30T00:42:52"/>
    <x v="0"/>
    <x v="0"/>
    <n v="0.88232500972647754"/>
    <m/>
    <n v="169.0000000060536"/>
    <m/>
    <n v="212.00000001001172"/>
    <s v="الإثنين"/>
    <m/>
    <m/>
    <m/>
    <n v="6.9999999913852662"/>
    <n v="169.0000000060536"/>
    <n v="11.999999997206032"/>
  </r>
  <r>
    <s v="P100666"/>
    <x v="0"/>
    <s v="Urgent Care"/>
    <s v="Walk-in"/>
    <d v="2024-01-07T00:00:00"/>
    <d v="2024-01-07T13:15:00"/>
    <d v="2024-01-07T12:59:00"/>
    <s v="Afternoon"/>
    <d v="2024-01-07T13:03:00"/>
    <d v="2024-01-07T13:06:00"/>
    <d v="2024-01-07T13:34:00"/>
    <d v="2024-01-07T13:56:00"/>
    <d v="2024-01-07T14:32:00"/>
    <d v="2024-01-07T14:44:00"/>
    <n v="0.6"/>
    <n v="4"/>
    <n v="13"/>
    <n v="0.49"/>
    <d v="1899-12-30T00:05:10"/>
    <x v="0"/>
    <x v="0"/>
    <n v="0.79430049064561525"/>
    <m/>
    <n v="34.999999998835847"/>
    <m/>
    <n v="104.99999999650754"/>
    <s v="الأحد"/>
    <m/>
    <m/>
    <m/>
    <n v="-15.999999999767169"/>
    <n v="34.999999998835847"/>
    <n v="21.999999998370185"/>
  </r>
  <r>
    <s v="P100668"/>
    <x v="0"/>
    <s v="New Patient"/>
    <s v="Scheduled"/>
    <d v="2024-02-23T00:00:00"/>
    <d v="2024-02-23T09:45:00"/>
    <d v="2024-02-23T09:40:00"/>
    <s v="Morning"/>
    <d v="2024-02-23T09:42:00"/>
    <d v="2024-02-23T09:53:00"/>
    <d v="2024-02-23T10:21:00"/>
    <d v="2024-02-23T10:43:00"/>
    <d v="2024-02-23T11:09:00"/>
    <d v="2024-02-23T12:20:00"/>
    <n v="0.66"/>
    <n v="3"/>
    <n v="10"/>
    <n v="0.13"/>
    <m/>
    <x v="1"/>
    <x v="1"/>
    <n v="2.226583948527916E-2"/>
    <m/>
    <n v="40.999999997438863"/>
    <m/>
    <n v="159.99999999767169"/>
    <s v="الجمعة"/>
    <m/>
    <m/>
    <m/>
    <n v="-4.9999999953433871"/>
    <n v="40.999999997438863"/>
    <n v="21.999999998370185"/>
  </r>
  <r>
    <s v="P100672"/>
    <x v="0"/>
    <s v="New Patient"/>
    <s v="Scheduled"/>
    <d v="2024-01-14T00:00:00"/>
    <d v="2024-01-14T11:30:00"/>
    <d v="2024-01-14T11:24:00"/>
    <s v="Morning"/>
    <d v="2024-01-14T11:27:00"/>
    <d v="2024-01-14T11:36:00"/>
    <d v="2024-01-14T14:37:00"/>
    <d v="2024-01-14T15:08:00"/>
    <d v="2024-01-14T16:20:00"/>
    <d v="2024-01-14T16:27:00"/>
    <n v="0.95"/>
    <n v="3"/>
    <n v="5"/>
    <n v="0.39"/>
    <m/>
    <x v="1"/>
    <x v="1"/>
    <n v="0.23305723248928167"/>
    <m/>
    <n v="193.00000000046566"/>
    <m/>
    <n v="303.00000000279397"/>
    <s v="الأحد"/>
    <m/>
    <m/>
    <m/>
    <n v="-5.9999999986030161"/>
    <n v="193.00000000046566"/>
    <n v="31.000000006752089"/>
  </r>
  <r>
    <s v="P100687"/>
    <x v="0"/>
    <s v="Specialist Referral"/>
    <s v="Scheduled"/>
    <d v="2024-02-15T00:00:00"/>
    <d v="2024-02-15T11:45:00"/>
    <d v="2024-02-15T11:12:00"/>
    <s v="Morning"/>
    <d v="2024-02-15T11:16:00"/>
    <d v="2024-02-15T11:22:00"/>
    <d v="2024-02-15T11:51:00"/>
    <d v="2024-02-15T12:08:00"/>
    <d v="2024-02-15T12:29:00"/>
    <d v="2024-02-15T12:35:00"/>
    <n v="0.62"/>
    <n v="2"/>
    <n v="14"/>
    <n v="0.33"/>
    <m/>
    <x v="1"/>
    <x v="1"/>
    <n v="0.32618489156548425"/>
    <m/>
    <n v="39.000000001396984"/>
    <m/>
    <n v="82.999999998137355"/>
    <s v="الخميس"/>
    <m/>
    <m/>
    <m/>
    <n v="-33.000000002793968"/>
    <n v="39.000000001396984"/>
    <n v="17.000000003026798"/>
  </r>
  <r>
    <s v="P100696"/>
    <x v="0"/>
    <s v="Follow-up"/>
    <s v="Scheduled"/>
    <d v="2024-01-10T00:00:00"/>
    <d v="2024-01-10T10:15:00"/>
    <d v="2024-01-10T09:32:00"/>
    <s v="Morning"/>
    <d v="2024-01-10T09:35:00"/>
    <d v="2024-01-10T09:41:00"/>
    <d v="2024-01-10T09:42:00"/>
    <d v="2024-01-10T09:57:00"/>
    <d v="2024-01-10T10:25:00"/>
    <d v="2024-01-10T12:31:00"/>
    <n v="0.31"/>
    <n v="5"/>
    <n v="14"/>
    <n v="0.17"/>
    <m/>
    <x v="1"/>
    <x v="1"/>
    <n v="3.0506034708283059E-3"/>
    <m/>
    <n v="10.000000001164153"/>
    <m/>
    <n v="178.99999999674037"/>
    <s v="الأربعاء"/>
    <m/>
    <m/>
    <m/>
    <n v="-43.000000003958121"/>
    <n v="10.000000001164153"/>
    <n v="14.99999999650754"/>
  </r>
  <r>
    <s v="P100703"/>
    <x v="0"/>
    <s v="Specialist Referral"/>
    <s v="Scheduled"/>
    <d v="2024-01-31T00:00:00"/>
    <d v="2024-01-31T09:45:00"/>
    <d v="2024-01-31T09:34:00"/>
    <s v="Morning"/>
    <d v="2024-01-31T09:37:00"/>
    <d v="2024-01-31T09:40:00"/>
    <d v="2024-01-31T10:04:00"/>
    <d v="2024-01-31T10:13:00"/>
    <d v="2024-01-31T11:21:00"/>
    <d v="2024-01-31T12:11:00"/>
    <n v="0.35"/>
    <n v="3"/>
    <n v="5"/>
    <n v="0.15"/>
    <m/>
    <x v="1"/>
    <x v="1"/>
    <n v="0.62926822572814334"/>
    <m/>
    <n v="30.00000000349246"/>
    <m/>
    <n v="157.00000000884756"/>
    <s v="الأربعاء"/>
    <m/>
    <m/>
    <m/>
    <n v="-11.000000004423782"/>
    <n v="30.00000000349246"/>
    <n v="8.9999999979045242"/>
  </r>
  <r>
    <s v="P100708"/>
    <x v="0"/>
    <s v="Urgent Care"/>
    <s v="Scheduled"/>
    <d v="2024-01-06T00:00:00"/>
    <d v="2024-01-06T13:30:00"/>
    <d v="2024-01-06T13:24:00"/>
    <s v="Afternoon"/>
    <d v="2024-01-06T13:27:00"/>
    <d v="2024-01-06T13:33:00"/>
    <d v="2024-01-06T14:00:00"/>
    <d v="2024-01-06T14:14:00"/>
    <d v="2024-01-06T14:14:00"/>
    <d v="2024-01-06T16:08:00"/>
    <n v="0.84"/>
    <n v="5"/>
    <n v="10"/>
    <n v="0.49"/>
    <m/>
    <x v="1"/>
    <x v="1"/>
    <n v="0.10653226118645964"/>
    <m/>
    <n v="36.000000002095476"/>
    <m/>
    <n v="164.00000000023283"/>
    <s v="السبت"/>
    <m/>
    <m/>
    <m/>
    <n v="-5.9999999986030161"/>
    <n v="36.000000002095476"/>
    <n v="13.999999993247911"/>
  </r>
  <r>
    <s v="P100709"/>
    <x v="0"/>
    <s v="Specialist Referral"/>
    <s v="Scheduled"/>
    <d v="2024-01-23T00:00:00"/>
    <d v="2024-01-23T08:30:00"/>
    <d v="2024-01-23T08:21:00"/>
    <s v="Morning"/>
    <d v="2024-01-23T08:25:00"/>
    <d v="2024-01-23T08:35:00"/>
    <d v="2024-01-23T09:58:00"/>
    <d v="2024-01-23T10:13:00"/>
    <d v="2024-01-23T10:13:00"/>
    <d v="2024-01-23T10:24:00"/>
    <n v="0.52"/>
    <n v="7"/>
    <n v="9"/>
    <n v="0.43"/>
    <m/>
    <x v="1"/>
    <x v="1"/>
    <n v="0.24410011707655921"/>
    <m/>
    <n v="97.000000001862645"/>
    <m/>
    <n v="123.00000000279397"/>
    <s v="الثلاثاء"/>
    <m/>
    <m/>
    <m/>
    <n v="-8.9999999979045242"/>
    <n v="97.000000001862645"/>
    <n v="14.99999999650754"/>
  </r>
  <r>
    <s v="P100721"/>
    <x v="0"/>
    <s v="Follow-up"/>
    <s v="Scheduled"/>
    <d v="2024-02-07T00:00:00"/>
    <d v="2024-02-07T11:00:00"/>
    <d v="2024-02-07T11:02:00"/>
    <s v="Morning"/>
    <d v="2024-02-07T11:03:00"/>
    <d v="2024-02-07T11:13:00"/>
    <d v="2024-02-07T12:40:00"/>
    <d v="2024-02-07T13:05:00"/>
    <d v="2024-02-07T14:31:00"/>
    <d v="2024-02-07T15:19:00"/>
    <n v="0.8"/>
    <n v="4"/>
    <n v="11"/>
    <n v="0.31"/>
    <m/>
    <x v="1"/>
    <x v="1"/>
    <n v="0.72855050137997768"/>
    <m/>
    <n v="98.000000005122274"/>
    <m/>
    <n v="256.99999999953434"/>
    <s v="الأربعاء"/>
    <m/>
    <m/>
    <m/>
    <n v="1.9999999960418791"/>
    <n v="98.000000005122274"/>
    <n v="24.999999997671694"/>
  </r>
  <r>
    <s v="P100722"/>
    <x v="0"/>
    <s v="New Patient"/>
    <s v="Walk-in"/>
    <d v="2024-02-10T00:00:00"/>
    <d v="2024-02-10T10:30:00"/>
    <d v="2024-02-10T09:48:00"/>
    <s v="Morning"/>
    <d v="2024-02-10T09:52:00"/>
    <d v="2024-02-10T10:01:00"/>
    <d v="2024-02-10T10:11:00"/>
    <d v="2024-02-10T10:25:00"/>
    <d v="2024-02-10T12:16:00"/>
    <d v="2024-02-10T13:32:00"/>
    <n v="0.72"/>
    <n v="5"/>
    <n v="7"/>
    <n v="0.49"/>
    <d v="1899-12-30T00:55:08"/>
    <x v="0"/>
    <x v="0"/>
    <n v="0.38144663164106885"/>
    <m/>
    <n v="23.000000001629815"/>
    <m/>
    <n v="223.99999999674037"/>
    <s v="السبت"/>
    <m/>
    <m/>
    <m/>
    <n v="-42.000000000698492"/>
    <n v="23.000000001629815"/>
    <n v="14.00000000372529"/>
  </r>
  <r>
    <s v="P100736"/>
    <x v="0"/>
    <s v="Specialist Referral"/>
    <s v="Scheduled"/>
    <d v="2024-03-03T00:00:00"/>
    <d v="2024-03-03T10:45:00"/>
    <d v="2024-03-03T10:24:00"/>
    <s v="Morning"/>
    <d v="2024-03-03T10:29:00"/>
    <d v="2024-03-03T10:37:00"/>
    <d v="2024-03-03T10:53:00"/>
    <d v="2024-03-03T11:14:00"/>
    <d v="2024-03-03T12:27:00"/>
    <d v="2024-03-03T13:49:00"/>
    <n v="0.37"/>
    <n v="5"/>
    <n v="12"/>
    <n v="0.35"/>
    <m/>
    <x v="1"/>
    <x v="1"/>
    <n v="0.43946907700499516"/>
    <m/>
    <n v="29.000000000232831"/>
    <m/>
    <n v="204.99999999767169"/>
    <s v="الأحد"/>
    <m/>
    <m/>
    <m/>
    <n v="-20.999999995110556"/>
    <n v="29.000000000232831"/>
    <n v="20.999999995110556"/>
  </r>
  <r>
    <s v="P100750"/>
    <x v="0"/>
    <s v="Urgent Care"/>
    <s v="Scheduled"/>
    <d v="2024-03-28T00:00:00"/>
    <d v="2024-03-28T15:45:00"/>
    <d v="2024-03-28T15:23:00"/>
    <s v="Afternoon"/>
    <d v="2024-03-28T15:25:00"/>
    <d v="2024-03-28T15:29:00"/>
    <d v="2024-03-28T15:50:00"/>
    <d v="2024-03-28T16:16:00"/>
    <d v="2024-03-28T16:58:00"/>
    <d v="2024-03-28T17:03:00"/>
    <n v="0.47"/>
    <n v="3"/>
    <n v="14"/>
    <n v="0.24"/>
    <m/>
    <x v="1"/>
    <x v="1"/>
    <n v="0.639899271615466"/>
    <m/>
    <n v="26.999999993713573"/>
    <m/>
    <n v="100.00000000116415"/>
    <s v="الخميس"/>
    <m/>
    <m/>
    <m/>
    <n v="-21.999999998370185"/>
    <n v="26.999999993713573"/>
    <n v="26.000000000931323"/>
  </r>
  <r>
    <s v="P100751"/>
    <x v="0"/>
    <s v="Urgent Care"/>
    <s v="Scheduled"/>
    <d v="2024-01-04T00:00:00"/>
    <d v="2024-01-04T14:30:00"/>
    <d v="2024-01-04T14:27:00"/>
    <s v="Afternoon"/>
    <d v="2024-01-04T14:30:00"/>
    <d v="2024-01-04T14:37:00"/>
    <d v="2024-01-04T15:32:00"/>
    <d v="2024-01-04T15:59:00"/>
    <d v="2024-01-04T16:44:00"/>
    <d v="2024-01-04T18:26:00"/>
    <n v="0.5"/>
    <n v="2"/>
    <n v="6"/>
    <n v="0.46"/>
    <m/>
    <x v="1"/>
    <x v="1"/>
    <n v="0.7791421785369026"/>
    <m/>
    <n v="65.000000002328306"/>
    <m/>
    <n v="239.00000000372529"/>
    <s v="الخميس"/>
    <m/>
    <m/>
    <m/>
    <n v="-2.9999999993015081"/>
    <n v="65.000000002328306"/>
    <n v="27.000000004190952"/>
  </r>
  <r>
    <s v="P100764"/>
    <x v="0"/>
    <s v="Follow-up"/>
    <s v="Scheduled"/>
    <d v="2024-03-05T00:00:00"/>
    <d v="2024-03-05T11:45:00"/>
    <d v="2024-03-05T11:27:00"/>
    <s v="Morning"/>
    <d v="2024-03-05T11:28:00"/>
    <d v="2024-03-05T11:33:00"/>
    <d v="2024-03-05T12:18:00"/>
    <d v="2024-03-05T12:33:00"/>
    <d v="2024-03-05T13:13:00"/>
    <d v="2024-03-05T13:30:00"/>
    <n v="0.86"/>
    <n v="6"/>
    <n v="12"/>
    <n v="0.45"/>
    <m/>
    <x v="1"/>
    <x v="1"/>
    <n v="2.2185268462902807E-2"/>
    <m/>
    <n v="50.999999998603016"/>
    <m/>
    <n v="123.00000000279397"/>
    <s v="الثلاثاء"/>
    <m/>
    <m/>
    <m/>
    <n v="-18.000000006286427"/>
    <n v="50.999999998603016"/>
    <n v="15.000000006984919"/>
  </r>
  <r>
    <s v="P100766"/>
    <x v="0"/>
    <s v="Urgent Care"/>
    <s v="Scheduled"/>
    <d v="2024-01-23T00:00:00"/>
    <d v="2024-01-23T12:30:00"/>
    <d v="2024-01-23T12:11:00"/>
    <s v="Afternoon"/>
    <d v="2024-01-23T12:13:00"/>
    <d v="2024-01-23T12:18:00"/>
    <d v="2024-01-23T12:59:00"/>
    <d v="2024-01-23T13:18:00"/>
    <d v="2024-01-23T13:18:00"/>
    <d v="2024-01-23T13:22:00"/>
    <n v="0.32"/>
    <n v="3"/>
    <n v="10"/>
    <n v="0.23"/>
    <m/>
    <x v="1"/>
    <x v="1"/>
    <n v="0.70850652959614424"/>
    <m/>
    <n v="47.999999999301508"/>
    <m/>
    <n v="70.999999990453944"/>
    <s v="الثلاثاء"/>
    <m/>
    <m/>
    <m/>
    <n v="-18.999999999068677"/>
    <n v="47.999999999301508"/>
    <n v="18.999999999068677"/>
  </r>
  <r>
    <s v="P100769"/>
    <x v="0"/>
    <s v="New Patient"/>
    <s v="Scheduled"/>
    <d v="2024-03-25T00:00:00"/>
    <d v="2024-03-25T13:00:00"/>
    <d v="2024-03-25T12:30:00"/>
    <s v="Afternoon"/>
    <d v="2024-03-25T12:33:00"/>
    <d v="2024-03-25T12:39:00"/>
    <d v="2024-03-25T13:24:00"/>
    <d v="2024-03-25T13:52:00"/>
    <d v="2024-03-25T15:39:00"/>
    <d v="2024-03-25T15:52:00"/>
    <n v="0.69"/>
    <n v="3"/>
    <n v="14"/>
    <n v="0.47"/>
    <m/>
    <x v="1"/>
    <x v="1"/>
    <n v="0.37515185160699649"/>
    <m/>
    <n v="53.999999997904524"/>
    <m/>
    <n v="201.99999999837019"/>
    <s v="الإثنين"/>
    <m/>
    <m/>
    <m/>
    <n v="-29.999999993015081"/>
    <n v="53.999999997904524"/>
    <n v="27.999999996973202"/>
  </r>
  <r>
    <s v="P100777"/>
    <x v="0"/>
    <s v="Follow-up"/>
    <s v="Scheduled"/>
    <d v="2024-02-08T00:00:00"/>
    <d v="2024-02-08T16:15:00"/>
    <d v="2024-02-08T16:12:00"/>
    <s v="Afternoon"/>
    <d v="2024-02-08T16:17:00"/>
    <d v="2024-02-08T16:26:00"/>
    <d v="2024-02-08T17:28:00"/>
    <d v="2024-02-08T17:40:00"/>
    <d v="2024-02-08T17:40:00"/>
    <d v="2024-02-08T19:28:00"/>
    <n v="0.76"/>
    <n v="5"/>
    <n v="10"/>
    <n v="0.45"/>
    <m/>
    <x v="1"/>
    <x v="1"/>
    <n v="0.69510836632684192"/>
    <m/>
    <n v="75.99999999627471"/>
    <m/>
    <n v="195.99999999976717"/>
    <s v="الخميس"/>
    <m/>
    <m/>
    <m/>
    <n v="-2.9999999993015081"/>
    <n v="75.99999999627471"/>
    <n v="11.999999997206032"/>
  </r>
  <r>
    <s v="P100780"/>
    <x v="0"/>
    <s v="New Patient"/>
    <s v="Scheduled"/>
    <d v="2024-03-18T00:00:00"/>
    <d v="2024-03-18T14:15:00"/>
    <d v="2024-03-18T14:21:00"/>
    <s v="Afternoon"/>
    <d v="2024-03-18T14:23:00"/>
    <d v="2024-03-18T14:27:00"/>
    <d v="2024-03-18T14:36:00"/>
    <d v="2024-03-18T15:14:00"/>
    <d v="2024-03-18T16:57:00"/>
    <d v="2024-03-18T17:02:00"/>
    <n v="0.32"/>
    <n v="7"/>
    <n v="9"/>
    <n v="0.46"/>
    <m/>
    <x v="1"/>
    <x v="1"/>
    <n v="0.98201786465629182"/>
    <m/>
    <n v="14.99999999650754"/>
    <m/>
    <n v="161.00000000093132"/>
    <s v="الإثنين"/>
    <m/>
    <m/>
    <m/>
    <n v="5.9999999986030161"/>
    <n v="14.99999999650754"/>
    <n v="38.000000008614734"/>
  </r>
  <r>
    <s v="P100804"/>
    <x v="0"/>
    <s v="Specialist Referral"/>
    <s v="Emergency"/>
    <d v="2024-01-13T00:00:00"/>
    <d v="2024-01-13T14:15:00"/>
    <d v="2024-01-13T14:07:00"/>
    <s v="Afternoon"/>
    <d v="2024-01-13T14:09:00"/>
    <d v="2024-01-13T14:16:00"/>
    <d v="2024-01-13T15:33:00"/>
    <d v="2024-01-13T15:42:00"/>
    <d v="2024-01-13T16:15:00"/>
    <d v="2024-01-13T16:20:00"/>
    <n v="0.86"/>
    <n v="4"/>
    <n v="8"/>
    <n v="0.23"/>
    <d v="1899-12-30T00:15:42"/>
    <x v="0"/>
    <x v="0"/>
    <n v="0.82996260690594581"/>
    <m/>
    <n v="86.000000007916242"/>
    <m/>
    <n v="133.00000000395812"/>
    <s v="السبت"/>
    <m/>
    <m/>
    <m/>
    <n v="-8.0000000051222742"/>
    <n v="86.000000007916242"/>
    <n v="8.9999999979045242"/>
  </r>
  <r>
    <s v="P100805"/>
    <x v="0"/>
    <s v="New Patient"/>
    <s v="Scheduled"/>
    <d v="2024-03-24T00:00:00"/>
    <d v="2024-03-24T15:15:00"/>
    <d v="2024-03-24T14:52:00"/>
    <s v="Afternoon"/>
    <d v="2024-03-24T14:55:00"/>
    <d v="2024-03-24T15:01:00"/>
    <d v="2024-03-24T17:11:00"/>
    <d v="2024-03-24T17:54:00"/>
    <d v="2024-03-24T18:37:00"/>
    <d v="2024-03-24T19:25:00"/>
    <n v="0.48"/>
    <n v="8"/>
    <n v="14"/>
    <n v="0.41"/>
    <m/>
    <x v="1"/>
    <x v="1"/>
    <n v="0.35857493437652532"/>
    <m/>
    <n v="139.00000000256114"/>
    <m/>
    <n v="273.00000000977889"/>
    <s v="الأحد"/>
    <m/>
    <m/>
    <m/>
    <n v="-23.000000001629815"/>
    <n v="139.00000000256114"/>
    <n v="43.000000003958121"/>
  </r>
  <r>
    <s v="P100812"/>
    <x v="0"/>
    <s v="Specialist Referral"/>
    <s v="Walk-in"/>
    <d v="2024-02-01T00:00:00"/>
    <d v="2024-02-01T16:30:00"/>
    <d v="2024-02-01T15:56:00"/>
    <s v="Afternoon"/>
    <d v="2024-02-01T15:59:00"/>
    <d v="2024-02-01T16:07:00"/>
    <d v="2024-02-01T16:14:00"/>
    <d v="2024-02-01T16:25:00"/>
    <d v="2024-02-01T16:25:00"/>
    <d v="2024-02-01T16:32:00"/>
    <n v="0.84"/>
    <n v="3"/>
    <n v="4"/>
    <n v="0.23"/>
    <d v="1899-12-30T00:04:49"/>
    <x v="0"/>
    <x v="0"/>
    <n v="0.48291028421928583"/>
    <m/>
    <n v="17.999999995809048"/>
    <m/>
    <n v="35.999999991618097"/>
    <s v="الخميس"/>
    <m/>
    <m/>
    <m/>
    <n v="-33.999999995576218"/>
    <n v="17.999999995809048"/>
    <n v="11.000000004423782"/>
  </r>
  <r>
    <s v="P100820"/>
    <x v="0"/>
    <s v="Follow-up"/>
    <s v="Scheduled"/>
    <d v="2024-02-17T00:00:00"/>
    <d v="2024-02-17T16:30:00"/>
    <d v="2024-02-17T16:09:00"/>
    <s v="Afternoon"/>
    <d v="2024-02-17T16:13:00"/>
    <d v="2024-02-17T16:20:00"/>
    <d v="2024-02-17T17:10:00"/>
    <d v="2024-02-17T17:33:00"/>
    <d v="2024-02-17T18:17:00"/>
    <d v="2024-02-17T18:51:00"/>
    <n v="0.31"/>
    <n v="4"/>
    <n v="4"/>
    <n v="0.31"/>
    <m/>
    <x v="1"/>
    <x v="1"/>
    <n v="0.67689197644797028"/>
    <m/>
    <n v="60.999999999767169"/>
    <m/>
    <n v="161.99999999371357"/>
    <s v="السبت"/>
    <m/>
    <m/>
    <m/>
    <n v="-20.999999995110556"/>
    <n v="60.999999999767169"/>
    <n v="22.999999991152436"/>
  </r>
  <r>
    <s v="P100834"/>
    <x v="0"/>
    <s v="Urgent Care"/>
    <s v="Scheduled"/>
    <d v="2024-02-26T00:00:00"/>
    <d v="2024-02-26T13:00:00"/>
    <d v="2024-02-26T12:27:00"/>
    <s v="Afternoon"/>
    <d v="2024-02-26T12:28:00"/>
    <d v="2024-02-26T12:29:00"/>
    <d v="2024-02-26T14:51:00"/>
    <d v="2024-02-26T15:10:00"/>
    <d v="2024-02-26T15:52:00"/>
    <d v="2024-02-26T16:05:00"/>
    <n v="0.44"/>
    <n v="7"/>
    <n v="15"/>
    <n v="0.25"/>
    <m/>
    <x v="1"/>
    <x v="1"/>
    <n v="0.95512914920635905"/>
    <m/>
    <n v="143.99999999790452"/>
    <m/>
    <n v="217.99999999813735"/>
    <s v="الإثنين"/>
    <m/>
    <m/>
    <m/>
    <n v="-32.999999992316589"/>
    <n v="143.99999999790452"/>
    <n v="18.999999999068677"/>
  </r>
  <r>
    <s v="P100835"/>
    <x v="0"/>
    <s v="New Patient"/>
    <s v="Emergency"/>
    <d v="2024-01-17T00:00:00"/>
    <d v="2024-01-17T09:45:00"/>
    <d v="2024-01-17T10:03:00"/>
    <s v="Morning"/>
    <d v="2024-01-17T10:07:00"/>
    <d v="2024-01-17T10:08:00"/>
    <d v="2024-01-17T10:31:00"/>
    <d v="2024-01-17T11:07:00"/>
    <d v="2024-01-17T11:23:00"/>
    <d v="2024-01-17T11:37:00"/>
    <n v="0.9"/>
    <n v="3"/>
    <n v="5"/>
    <n v="0.35"/>
    <d v="1899-12-30T00:10:58"/>
    <x v="0"/>
    <x v="0"/>
    <n v="0.15448699934468757"/>
    <m/>
    <n v="28.000000007450581"/>
    <m/>
    <n v="94.000000002561137"/>
    <s v="الأربعاء"/>
    <m/>
    <m/>
    <m/>
    <n v="17.999999995809048"/>
    <n v="28.000000007450581"/>
    <n v="35.999999991618097"/>
  </r>
  <r>
    <s v="P100837"/>
    <x v="0"/>
    <s v="Urgent Care"/>
    <s v="Scheduled"/>
    <d v="2024-01-12T00:00:00"/>
    <d v="2024-01-12T10:45:00"/>
    <d v="2024-01-12T10:41:00"/>
    <s v="Morning"/>
    <d v="2024-01-12T10:45:00"/>
    <d v="2024-01-12T10:57:00"/>
    <d v="2024-01-12T13:54:00"/>
    <d v="2024-01-12T14:15:00"/>
    <d v="2024-01-12T14:15:00"/>
    <d v="2024-01-12T14:22:00"/>
    <n v="0.85"/>
    <n v="7"/>
    <n v="5"/>
    <n v="0.31"/>
    <m/>
    <x v="1"/>
    <x v="1"/>
    <n v="0.34418745038368248"/>
    <m/>
    <n v="193.00000000046566"/>
    <m/>
    <n v="220.99999999743886"/>
    <s v="الجمعة"/>
    <m/>
    <m/>
    <m/>
    <n v="-3.9999999920837581"/>
    <n v="193.00000000046566"/>
    <n v="20.999999995110556"/>
  </r>
  <r>
    <s v="P100852"/>
    <x v="0"/>
    <s v="New Patient"/>
    <s v="Emergency"/>
    <d v="2024-03-09T00:00:00"/>
    <d v="2024-03-09T13:30:00"/>
    <d v="2024-03-09T13:23:00"/>
    <s v="Afternoon"/>
    <d v="2024-03-09T13:26:00"/>
    <d v="2024-03-09T13:32:00"/>
    <d v="2024-03-09T14:17:00"/>
    <d v="2024-03-09T14:29:00"/>
    <d v="2024-03-09T14:59:00"/>
    <d v="2024-03-09T15:13:00"/>
    <n v="0.35"/>
    <n v="4"/>
    <n v="4"/>
    <n v="0.43"/>
    <d v="1899-12-30T00:25:26"/>
    <x v="0"/>
    <x v="0"/>
    <n v="7.6141255644196604E-2"/>
    <m/>
    <n v="53.999999997904524"/>
    <m/>
    <n v="110.00000000232831"/>
    <s v="السبت"/>
    <m/>
    <m/>
    <m/>
    <n v="-7.0000000018626451"/>
    <n v="53.999999997904524"/>
    <n v="12.000000007683411"/>
  </r>
  <r>
    <s v="P100857"/>
    <x v="0"/>
    <s v="New Patient"/>
    <s v="Scheduled"/>
    <d v="2024-01-24T00:00:00"/>
    <d v="2024-01-24T13:30:00"/>
    <d v="2024-01-24T12:59:00"/>
    <s v="Afternoon"/>
    <d v="2024-01-24T13:01:00"/>
    <d v="2024-01-24T13:10:00"/>
    <d v="2024-01-24T14:12:00"/>
    <d v="2024-01-24T14:34:00"/>
    <d v="2024-01-24T15:25:00"/>
    <d v="2024-01-24T16:33:00"/>
    <n v="0.86"/>
    <n v="4"/>
    <n v="12"/>
    <n v="0.31"/>
    <m/>
    <x v="1"/>
    <x v="1"/>
    <n v="0.4070470487849186"/>
    <m/>
    <n v="72.999999996973202"/>
    <m/>
    <n v="213.99999999557622"/>
    <s v="الأربعاء"/>
    <m/>
    <m/>
    <m/>
    <n v="-30.99999999627471"/>
    <n v="72.999999996973202"/>
    <n v="21.999999998370185"/>
  </r>
  <r>
    <s v="P100872"/>
    <x v="0"/>
    <s v="Specialist Referral"/>
    <s v="Scheduled"/>
    <d v="2024-03-11T00:00:00"/>
    <d v="2024-03-11T10:45:00"/>
    <d v="2024-03-11T10:10:00"/>
    <s v="Morning"/>
    <d v="2024-03-11T10:15:00"/>
    <d v="2024-03-11T10:23:00"/>
    <d v="2024-03-11T10:36:00"/>
    <d v="2024-03-11T10:58:00"/>
    <d v="2024-03-11T10:58:00"/>
    <d v="2024-03-11T13:04:00"/>
    <n v="0.72"/>
    <n v="6"/>
    <n v="5"/>
    <n v="0.4"/>
    <m/>
    <x v="1"/>
    <x v="1"/>
    <n v="0.92615350395581675"/>
    <m/>
    <n v="26.000000000931323"/>
    <m/>
    <n v="174.00000000139698"/>
    <s v="الإثنين"/>
    <m/>
    <m/>
    <m/>
    <n v="-34.999999998835847"/>
    <n v="26.000000000931323"/>
    <n v="21.999999998370185"/>
  </r>
  <r>
    <s v="P100873"/>
    <x v="0"/>
    <s v="Urgent Care"/>
    <s v="Scheduled"/>
    <d v="2024-03-25T00:00:00"/>
    <d v="2024-03-25T13:30:00"/>
    <d v="2024-03-25T13:11:00"/>
    <s v="Afternoon"/>
    <d v="2024-03-25T13:15:00"/>
    <d v="2024-03-25T13:24:00"/>
    <d v="2024-03-25T17:03:00"/>
    <d v="2024-03-25T17:12:00"/>
    <d v="2024-03-25T17:12:00"/>
    <d v="2024-03-25T17:24:00"/>
    <n v="0.94"/>
    <n v="2"/>
    <n v="14"/>
    <n v="0.23"/>
    <m/>
    <x v="1"/>
    <x v="1"/>
    <n v="0.11163969468993551"/>
    <m/>
    <n v="232.00000000186265"/>
    <m/>
    <n v="252.9999999969732"/>
    <s v="الإثنين"/>
    <m/>
    <m/>
    <m/>
    <n v="-18.999999999068677"/>
    <n v="232.00000000186265"/>
    <n v="8.9999999979045242"/>
  </r>
  <r>
    <s v="P100886"/>
    <x v="0"/>
    <s v="Specialist Referral"/>
    <s v="Walk-in"/>
    <d v="2024-02-25T00:00:00"/>
    <d v="2024-02-25T08:00:00"/>
    <d v="2024-02-25T07:38:00"/>
    <s v="Morning"/>
    <d v="2024-02-25T07:42:00"/>
    <d v="2024-02-25T07:46:00"/>
    <d v="2024-02-25T07:50:00"/>
    <d v="2024-02-25T08:14:00"/>
    <d v="2024-02-25T09:03:00"/>
    <d v="2024-02-25T09:22:00"/>
    <n v="0.47"/>
    <n v="5"/>
    <n v="8"/>
    <n v="0.1"/>
    <d v="1899-12-30T00:43:18"/>
    <x v="0"/>
    <x v="0"/>
    <n v="0.96115440655279738"/>
    <m/>
    <n v="11.999999997206032"/>
    <m/>
    <n v="103.99999999324791"/>
    <s v="الأحد"/>
    <m/>
    <m/>
    <m/>
    <n v="-21.999999998370185"/>
    <n v="11.999999997206032"/>
    <n v="23.999999994412065"/>
  </r>
  <r>
    <s v="P100899"/>
    <x v="0"/>
    <s v="Urgent Care"/>
    <s v="Scheduled"/>
    <d v="2024-01-20T00:00:00"/>
    <d v="2024-01-20T09:45:00"/>
    <d v="2024-01-20T09:26:00"/>
    <s v="Morning"/>
    <d v="2024-01-20T09:29:00"/>
    <d v="2024-01-20T09:32:00"/>
    <d v="2024-01-20T09:37:00"/>
    <d v="2024-01-20T10:02:00"/>
    <d v="2024-01-20T10:29:00"/>
    <d v="2024-01-20T12:08:00"/>
    <n v="0.42"/>
    <n v="7"/>
    <n v="15"/>
    <n v="0.38"/>
    <m/>
    <x v="1"/>
    <x v="1"/>
    <n v="0.23342837209603284"/>
    <m/>
    <n v="10.999999993946403"/>
    <m/>
    <n v="162.00000000419095"/>
    <s v="السبت"/>
    <m/>
    <m/>
    <m/>
    <n v="-18.999999999068677"/>
    <n v="10.999999993946403"/>
    <n v="25.000000008149073"/>
  </r>
  <r>
    <s v="P100905"/>
    <x v="0"/>
    <s v="Urgent Care"/>
    <s v="Scheduled"/>
    <d v="2024-01-26T00:00:00"/>
    <d v="2024-01-26T12:15:00"/>
    <d v="2024-01-26T11:59:00"/>
    <s v="Morning"/>
    <d v="2024-01-26T12:03:00"/>
    <d v="2024-01-26T12:09:00"/>
    <d v="2024-01-26T13:49:00"/>
    <d v="2024-01-26T13:58:00"/>
    <d v="2024-01-26T14:32:00"/>
    <d v="2024-01-26T14:34:00"/>
    <n v="0.54"/>
    <n v="2"/>
    <n v="15"/>
    <n v="0.35"/>
    <m/>
    <x v="1"/>
    <x v="1"/>
    <n v="0.79193618537758403"/>
    <m/>
    <n v="110.00000000232831"/>
    <m/>
    <n v="155.00000000232831"/>
    <s v="الجمعة"/>
    <m/>
    <m/>
    <m/>
    <n v="-15.999999999767169"/>
    <n v="110.00000000232831"/>
    <n v="8.9999999979045242"/>
  </r>
  <r>
    <s v="P100921"/>
    <x v="0"/>
    <s v="Follow-up"/>
    <s v="Walk-in"/>
    <d v="2024-01-17T00:00:00"/>
    <d v="2024-01-17T09:00:00"/>
    <d v="2024-01-17T08:55:00"/>
    <s v="Morning"/>
    <d v="2024-01-17T08:58:00"/>
    <d v="2024-01-17T09:10:00"/>
    <d v="2024-01-17T09:56:00"/>
    <d v="2024-01-17T10:23:00"/>
    <d v="2024-01-17T13:27:00"/>
    <d v="2024-01-17T13:36:00"/>
    <n v="0.72"/>
    <n v="6"/>
    <n v="7"/>
    <n v="0.35"/>
    <d v="1899-12-30T00:03:04"/>
    <x v="0"/>
    <x v="0"/>
    <n v="0.91492387192833358"/>
    <m/>
    <n v="60.999999999767169"/>
    <m/>
    <n v="280.9999999939464"/>
    <s v="الأربعاء"/>
    <m/>
    <m/>
    <m/>
    <n v="-4.9999999953433871"/>
    <n v="60.999999999767169"/>
    <n v="26.999999993713573"/>
  </r>
  <r>
    <s v="P100929"/>
    <x v="0"/>
    <s v="Urgent Care"/>
    <s v="Scheduled"/>
    <d v="2024-01-15T00:00:00"/>
    <d v="2024-01-15T09:30:00"/>
    <d v="2024-01-15T09:06:00"/>
    <s v="Morning"/>
    <d v="2024-01-15T09:10:00"/>
    <d v="2024-01-15T09:16:00"/>
    <d v="2024-01-15T09:32:00"/>
    <d v="2024-01-15T09:41:00"/>
    <d v="2024-01-15T12:26:00"/>
    <d v="2024-01-15T12:34:00"/>
    <n v="0.83"/>
    <n v="5"/>
    <n v="9"/>
    <n v="0.43"/>
    <m/>
    <x v="1"/>
    <x v="1"/>
    <n v="0.51557112861117393"/>
    <m/>
    <n v="26.000000000931323"/>
    <m/>
    <n v="207.9999999969732"/>
    <s v="الإثنين"/>
    <m/>
    <m/>
    <m/>
    <n v="-24.000000004889444"/>
    <n v="26.000000000931323"/>
    <n v="8.9999999979045242"/>
  </r>
  <r>
    <s v="P100939"/>
    <x v="0"/>
    <s v="Specialist Referral"/>
    <s v="Scheduled"/>
    <d v="2024-02-25T00:00:00"/>
    <d v="2024-02-25T12:45:00"/>
    <d v="2024-02-25T12:42:00"/>
    <s v="Afternoon"/>
    <d v="2024-02-25T12:44:00"/>
    <d v="2024-02-25T12:51:00"/>
    <d v="2024-02-25T12:56:00"/>
    <d v="2024-02-25T13:28:00"/>
    <d v="2024-02-25T13:28:00"/>
    <d v="2024-02-25T13:48:00"/>
    <n v="0.6"/>
    <n v="3"/>
    <n v="3"/>
    <n v="0.15"/>
    <m/>
    <x v="1"/>
    <x v="1"/>
    <n v="0.99203873879135385"/>
    <m/>
    <n v="14.00000000372529"/>
    <m/>
    <n v="65.999999995110556"/>
    <s v="الأحد"/>
    <m/>
    <m/>
    <m/>
    <n v="-2.9999999993015081"/>
    <n v="14.00000000372529"/>
    <n v="31.999999999534339"/>
  </r>
  <r>
    <s v="P100960"/>
    <x v="0"/>
    <s v="Follow-up"/>
    <s v="Scheduled"/>
    <d v="2024-02-22T00:00:00"/>
    <d v="2024-02-22T12:15:00"/>
    <d v="2024-02-22T12:14:00"/>
    <s v="Afternoon"/>
    <d v="2024-02-22T12:19:00"/>
    <d v="2024-02-22T12:22:00"/>
    <d v="2024-02-22T12:37:00"/>
    <d v="2024-02-22T12:42:00"/>
    <d v="2024-02-22T12:42:00"/>
    <d v="2024-02-22T13:01:00"/>
    <n v="0.59"/>
    <n v="8"/>
    <n v="11"/>
    <n v="0.16"/>
    <m/>
    <x v="1"/>
    <x v="1"/>
    <n v="0.68204191666874847"/>
    <m/>
    <n v="22.999999991152436"/>
    <m/>
    <n v="46.999999996041879"/>
    <s v="الخميس"/>
    <m/>
    <m/>
    <m/>
    <n v="-0.99999999278225005"/>
    <n v="22.999999991152436"/>
    <n v="5.0000000058207661"/>
  </r>
  <r>
    <s v="P100962"/>
    <x v="0"/>
    <s v="Follow-up"/>
    <s v="Walk-in"/>
    <d v="2024-01-01T00:00:00"/>
    <d v="2024-01-01T15:45:00"/>
    <d v="2024-01-01T15:38:00"/>
    <s v="Afternoon"/>
    <d v="2024-01-01T15:39:00"/>
    <d v="2024-01-01T15:48:00"/>
    <d v="2024-01-01T16:58:00"/>
    <d v="2024-01-01T17:11:00"/>
    <d v="2024-01-01T18:06:00"/>
    <d v="2024-01-01T18:15:00"/>
    <n v="0.31"/>
    <n v="7"/>
    <n v="14"/>
    <n v="0.24"/>
    <d v="1899-12-30T00:46:12"/>
    <x v="0"/>
    <x v="0"/>
    <n v="0.55590942948006439"/>
    <m/>
    <n v="79.999999998835847"/>
    <m/>
    <n v="156.99999999837019"/>
    <s v="الإثنين"/>
    <m/>
    <m/>
    <m/>
    <n v="-7.0000000018626451"/>
    <n v="79.999999998835847"/>
    <n v="13.000000000465661"/>
  </r>
  <r>
    <s v="P100971"/>
    <x v="0"/>
    <s v="Urgent Care"/>
    <s v="Scheduled"/>
    <d v="2024-02-02T00:00:00"/>
    <d v="2024-02-02T15:30:00"/>
    <d v="2024-02-02T15:30:00"/>
    <s v="Afternoon"/>
    <d v="2024-02-02T15:33:00"/>
    <d v="2024-02-02T15:41:00"/>
    <d v="2024-02-02T17:07:00"/>
    <d v="2024-02-02T17:13:00"/>
    <d v="2024-02-02T17:46:00"/>
    <d v="2024-02-02T18:39:00"/>
    <n v="0.42"/>
    <n v="4"/>
    <n v="8"/>
    <n v="0.13"/>
    <m/>
    <x v="1"/>
    <x v="1"/>
    <n v="0.69901110440410796"/>
    <m/>
    <n v="96.999999991385266"/>
    <m/>
    <n v="188.99999999790452"/>
    <s v="الجمعة"/>
    <m/>
    <m/>
    <m/>
    <n v="0"/>
    <n v="96.999999991385266"/>
    <n v="6.0000000090803951"/>
  </r>
  <r>
    <s v="P100983"/>
    <x v="0"/>
    <s v="Urgent Care"/>
    <s v="Scheduled"/>
    <d v="2024-01-16T00:00:00"/>
    <d v="2024-01-16T11:15:00"/>
    <d v="2024-01-16T11:07:00"/>
    <s v="Morning"/>
    <d v="2024-01-16T11:11:00"/>
    <d v="2024-01-16T11:17:00"/>
    <d v="2024-01-16T12:48:00"/>
    <d v="2024-01-16T13:35:00"/>
    <d v="2024-01-16T14:43:00"/>
    <d v="2024-01-16T16:07:00"/>
    <n v="0.74"/>
    <n v="7"/>
    <n v="15"/>
    <n v="0.27"/>
    <m/>
    <x v="1"/>
    <x v="1"/>
    <n v="0.96484755720489812"/>
    <m/>
    <n v="101.00000000442378"/>
    <m/>
    <n v="300.00000000349246"/>
    <s v="الثلاثاء"/>
    <m/>
    <m/>
    <m/>
    <n v="-8.0000000051222742"/>
    <n v="101.00000000442378"/>
    <n v="46.999999996041879"/>
  </r>
  <r>
    <s v="P100989"/>
    <x v="0"/>
    <s v="New Patient"/>
    <s v="Walk-in"/>
    <d v="2024-01-20T00:00:00"/>
    <d v="2024-01-20T08:15:00"/>
    <d v="2024-01-20T08:27:00"/>
    <s v="Morning"/>
    <d v="2024-01-20T08:31:00"/>
    <d v="2024-01-20T08:34:00"/>
    <d v="2024-01-20T08:57:00"/>
    <d v="2024-01-20T09:11:00"/>
    <d v="2024-01-20T10:37:00"/>
    <d v="2024-01-20T11:35:00"/>
    <n v="0.85"/>
    <n v="6"/>
    <n v="4"/>
    <n v="0.14000000000000001"/>
    <d v="1899-12-30T00:33:25"/>
    <x v="0"/>
    <x v="0"/>
    <n v="0.79414924124829656"/>
    <m/>
    <n v="30.00000000349246"/>
    <m/>
    <n v="188.00000000512227"/>
    <s v="السبت"/>
    <m/>
    <m/>
    <m/>
    <n v="11.999999997206032"/>
    <n v="30.00000000349246"/>
    <n v="14.00000000372529"/>
  </r>
  <r>
    <s v="P100992"/>
    <x v="0"/>
    <s v="Specialist Referral"/>
    <s v="Walk-in"/>
    <d v="2024-03-12T00:00:00"/>
    <d v="2024-03-12T12:30:00"/>
    <d v="2024-03-12T11:53:00"/>
    <s v="Morning"/>
    <d v="2024-03-12T11:55:00"/>
    <d v="2024-03-12T12:01:00"/>
    <d v="2024-03-12T12:39:00"/>
    <d v="2024-03-12T12:55:00"/>
    <d v="2024-03-12T13:45:00"/>
    <d v="2024-03-12T13:54:00"/>
    <n v="0.57999999999999996"/>
    <n v="5"/>
    <n v="11"/>
    <n v="0.12"/>
    <d v="1899-12-30T00:59:57"/>
    <x v="0"/>
    <x v="0"/>
    <n v="0.22636987833993438"/>
    <m/>
    <n v="46.000000003259629"/>
    <m/>
    <n v="121.00000000675209"/>
    <s v="الثلاثاء"/>
    <m/>
    <m/>
    <m/>
    <n v="-37.000000005355105"/>
    <n v="46.000000003259629"/>
    <n v="15.999999999767169"/>
  </r>
  <r>
    <s v="P100997"/>
    <x v="0"/>
    <s v="Specialist Referral"/>
    <s v="Scheduled"/>
    <d v="2024-03-29T00:00:00"/>
    <d v="2024-03-29T16:15:00"/>
    <d v="2024-03-29T15:34:00"/>
    <s v="Afternoon"/>
    <d v="2024-03-29T15:39:00"/>
    <d v="2024-03-29T15:47:00"/>
    <d v="2024-03-29T16:35:00"/>
    <d v="2024-03-29T16:57:00"/>
    <d v="2024-03-29T17:33:00"/>
    <d v="2024-03-29T17:43:00"/>
    <n v="0.63"/>
    <n v="6"/>
    <n v="15"/>
    <n v="0.38"/>
    <m/>
    <x v="1"/>
    <x v="1"/>
    <n v="0.2685474163444197"/>
    <m/>
    <n v="60.999999999767169"/>
    <m/>
    <n v="129.00000000139698"/>
    <s v="الجمعة"/>
    <m/>
    <m/>
    <m/>
    <n v="-41.000000007916242"/>
    <n v="60.999999999767169"/>
    <n v="22.000000008847564"/>
  </r>
  <r>
    <s v="P100998"/>
    <x v="0"/>
    <s v="Specialist Referral"/>
    <s v="Scheduled"/>
    <d v="2024-01-04T00:00:00"/>
    <d v="2024-01-04T15:15:00"/>
    <d v="2024-01-04T14:54:00"/>
    <s v="Afternoon"/>
    <d v="2024-01-04T14:58:00"/>
    <d v="2024-01-04T15:03:00"/>
    <d v="2024-01-04T15:42:00"/>
    <d v="2024-01-04T16:17:00"/>
    <d v="2024-01-04T17:19:00"/>
    <d v="2024-01-04T18:08:00"/>
    <n v="0.83"/>
    <n v="2"/>
    <n v="5"/>
    <n v="0.28999999999999998"/>
    <m/>
    <x v="1"/>
    <x v="1"/>
    <n v="0.1769562166149341"/>
    <m/>
    <n v="47.999999999301508"/>
    <m/>
    <n v="194.00000000372529"/>
    <s v="الخميس"/>
    <m/>
    <m/>
    <m/>
    <n v="-20.999999995110556"/>
    <n v="47.999999999301508"/>
    <n v="34.999999998835847"/>
  </r>
  <r>
    <s v="P100999"/>
    <x v="0"/>
    <s v="Urgent Care"/>
    <s v="Scheduled"/>
    <d v="2024-03-11T00:00:00"/>
    <d v="2024-03-11T09:30:00"/>
    <d v="2024-03-11T09:10:00"/>
    <s v="Morning"/>
    <d v="2024-03-11T09:14:00"/>
    <d v="2024-03-11T09:21:00"/>
    <d v="2024-03-11T10:51:00"/>
    <d v="2024-03-11T11:13:00"/>
    <d v="2024-03-11T11:54:00"/>
    <d v="2024-03-11T12:51:00"/>
    <n v="0.56000000000000005"/>
    <n v="3"/>
    <n v="5"/>
    <n v="0.36"/>
    <m/>
    <x v="1"/>
    <x v="1"/>
    <n v="0.70550579979461792"/>
    <m/>
    <n v="100.9999999939464"/>
    <m/>
    <n v="220.99999999743886"/>
    <s v="الإثنين"/>
    <m/>
    <m/>
    <m/>
    <n v="-20.000000002328306"/>
    <n v="100.9999999939464"/>
    <n v="22.000000008847564"/>
  </r>
  <r>
    <s v="P100017"/>
    <x v="8"/>
    <s v="Specialist Referral"/>
    <s v="Walk-in"/>
    <d v="2024-01-15T00:00:00"/>
    <d v="2024-01-15T15:45:00"/>
    <d v="2024-01-15T15:16:00"/>
    <s v="Afternoon"/>
    <d v="2024-01-15T15:20:00"/>
    <d v="2024-01-15T15:25:00"/>
    <d v="2024-01-15T15:57:00"/>
    <d v="2024-01-15T16:16:00"/>
    <d v="2024-01-15T16:34:00"/>
    <d v="2024-01-15T16:50:00"/>
    <n v="0.32"/>
    <n v="5"/>
    <n v="6"/>
    <n v="0.45"/>
    <d v="1899-12-30T00:25:31"/>
    <x v="0"/>
    <x v="0"/>
    <n v="0.10110367308819268"/>
    <m/>
    <n v="40.999999997438863"/>
    <m/>
    <n v="94.000000002561137"/>
    <s v="الإثنين"/>
    <m/>
    <m/>
    <m/>
    <n v="-29.000000000232831"/>
    <n v="40.999999997438863"/>
    <n v="18.999999999068677"/>
  </r>
  <r>
    <s v="P100016"/>
    <x v="8"/>
    <s v="Specialist Referral"/>
    <s v="Scheduled"/>
    <d v="2024-01-31T00:00:00"/>
    <d v="2024-01-31T11:30:00"/>
    <d v="2024-01-31T11:37:00"/>
    <s v="Morning"/>
    <d v="2024-01-31T11:40:00"/>
    <d v="2024-01-31T11:50:00"/>
    <d v="2024-01-31T12:01:00"/>
    <d v="2024-01-31T12:22:00"/>
    <d v="2024-01-31T12:22:00"/>
    <d v="2024-01-31T12:27:00"/>
    <n v="0.49"/>
    <n v="2"/>
    <n v="10"/>
    <n v="0.32"/>
    <m/>
    <x v="1"/>
    <x v="1"/>
    <n v="0.11730175565056344"/>
    <m/>
    <n v="24.000000004889444"/>
    <m/>
    <n v="50.000000005820766"/>
    <s v="الأربعاء"/>
    <m/>
    <m/>
    <m/>
    <n v="7.0000000018626451"/>
    <n v="24.000000004889444"/>
    <n v="20.999999995110556"/>
  </r>
  <r>
    <s v="P100014"/>
    <x v="8"/>
    <s v="Urgent Care"/>
    <s v="Scheduled"/>
    <d v="2024-01-11T00:00:00"/>
    <d v="2024-01-11T09:15:00"/>
    <d v="2024-01-11T08:49:00"/>
    <s v="Morning"/>
    <d v="2024-01-11T08:54:00"/>
    <d v="2024-01-11T09:01:00"/>
    <d v="2024-01-11T10:07:00"/>
    <d v="2024-01-11T10:32:00"/>
    <d v="2024-01-11T10:32:00"/>
    <d v="2024-01-11T10:45:00"/>
    <n v="0.55000000000000004"/>
    <n v="8"/>
    <n v="5"/>
    <n v="0.36"/>
    <m/>
    <x v="1"/>
    <x v="1"/>
    <n v="0.90401147577541763"/>
    <m/>
    <n v="78.000000002793968"/>
    <m/>
    <n v="116.00000000093132"/>
    <s v="الخميس"/>
    <m/>
    <m/>
    <m/>
    <n v="-26.000000000931323"/>
    <n v="78.000000002793968"/>
    <n v="24.999999997671694"/>
  </r>
  <r>
    <s v="P100012"/>
    <x v="8"/>
    <s v="New Patient"/>
    <s v="Scheduled"/>
    <d v="2024-02-04T00:00:00"/>
    <d v="2024-02-04T12:15:00"/>
    <d v="2024-02-04T12:21:00"/>
    <s v="Afternoon"/>
    <d v="2024-02-04T12:23:00"/>
    <d v="2024-02-04T12:28:00"/>
    <d v="2024-02-04T13:00:00"/>
    <d v="2024-02-04T13:19:00"/>
    <d v="2024-02-04T13:19:00"/>
    <d v="2024-02-04T14:05:00"/>
    <n v="0.44"/>
    <n v="5"/>
    <n v="13"/>
    <n v="0.5"/>
    <m/>
    <x v="1"/>
    <x v="1"/>
    <n v="0.99375386831894508"/>
    <m/>
    <n v="39.000000001396984"/>
    <m/>
    <n v="104.00000000372529"/>
    <s v="الأحد"/>
    <m/>
    <m/>
    <m/>
    <n v="5.9999999986030161"/>
    <n v="39.000000001396984"/>
    <n v="18.999999999068677"/>
  </r>
  <r>
    <s v="P100010"/>
    <x v="8"/>
    <s v="Follow-up"/>
    <s v="Walk-in"/>
    <d v="2024-02-20T00:00:00"/>
    <d v="2024-02-20T11:45:00"/>
    <d v="2024-02-20T11:33:00"/>
    <s v="Morning"/>
    <d v="2024-02-20T11:36:00"/>
    <d v="2024-02-20T11:42:00"/>
    <d v="2024-02-20T12:04:00"/>
    <d v="2024-02-20T12:23:00"/>
    <d v="2024-02-20T13:46:00"/>
    <d v="2024-02-20T14:51:00"/>
    <n v="0.57999999999999996"/>
    <n v="2"/>
    <n v="4"/>
    <n v="0.23"/>
    <d v="1899-12-30T00:41:38"/>
    <x v="0"/>
    <x v="0"/>
    <n v="0.70912731271327556"/>
    <m/>
    <n v="31.000000006752089"/>
    <m/>
    <n v="198.00000000628643"/>
    <s v="الثلاثاء"/>
    <m/>
    <m/>
    <m/>
    <n v="-12.000000007683411"/>
    <n v="31.000000006752089"/>
    <n v="18.999999999068677"/>
  </r>
  <r>
    <s v="P100021"/>
    <x v="8"/>
    <s v="Follow-up"/>
    <s v="Scheduled"/>
    <d v="2024-03-25T00:00:00"/>
    <d v="2024-03-25T10:30:00"/>
    <d v="2024-03-25T10:24:00"/>
    <s v="Morning"/>
    <d v="2024-03-25T10:27:00"/>
    <d v="2024-03-25T10:33:00"/>
    <d v="2024-03-25T10:42:00"/>
    <d v="2024-03-25T10:54:00"/>
    <d v="2024-03-25T11:28:00"/>
    <d v="2024-03-25T13:17:00"/>
    <n v="0.89"/>
    <n v="3"/>
    <n v="12"/>
    <n v="0.11"/>
    <m/>
    <x v="1"/>
    <x v="1"/>
    <n v="0.1728136796516605"/>
    <m/>
    <n v="17.999999995809048"/>
    <m/>
    <n v="172.99999999813735"/>
    <s v="الإثنين"/>
    <m/>
    <m/>
    <m/>
    <n v="-5.9999999986030161"/>
    <n v="17.999999995809048"/>
    <n v="12.000000007683411"/>
  </r>
  <r>
    <s v="P100022"/>
    <x v="8"/>
    <s v="New Patient"/>
    <s v="Walk-in"/>
    <d v="2024-03-25T00:00:00"/>
    <d v="2024-03-25T09:15:00"/>
    <d v="2024-03-25T09:43:00"/>
    <s v="Morning"/>
    <d v="2024-03-25T09:45:00"/>
    <d v="2024-03-25T09:57:00"/>
    <d v="2024-03-25T10:12:00"/>
    <d v="2024-03-25T10:31:00"/>
    <d v="2024-03-25T11:01:00"/>
    <d v="2024-03-25T11:13:00"/>
    <n v="0.42"/>
    <n v="5"/>
    <n v="14"/>
    <n v="0.12"/>
    <d v="1899-12-30T00:51:44"/>
    <x v="0"/>
    <x v="0"/>
    <n v="0.71049172808380023"/>
    <m/>
    <n v="29.000000000232831"/>
    <m/>
    <n v="90"/>
    <s v="الإثنين"/>
    <m/>
    <m/>
    <m/>
    <n v="28.000000007450581"/>
    <n v="29.000000000232831"/>
    <n v="18.999999999068677"/>
  </r>
  <r>
    <s v="P100032"/>
    <x v="8"/>
    <s v="Specialist Referral"/>
    <s v="Walk-in"/>
    <d v="2024-03-24T00:00:00"/>
    <d v="2024-03-24T16:15:00"/>
    <d v="2024-03-24T16:08:00"/>
    <s v="Afternoon"/>
    <d v="2024-03-24T16:11:00"/>
    <d v="2024-03-24T16:16:00"/>
    <d v="2024-03-24T16:38:00"/>
    <d v="2024-03-24T16:50:00"/>
    <d v="2024-03-24T16:50:00"/>
    <d v="2024-03-24T18:50:00"/>
    <n v="0.84"/>
    <n v="6"/>
    <n v="6"/>
    <n v="0.26"/>
    <d v="1899-12-30T00:16:32"/>
    <x v="0"/>
    <x v="0"/>
    <n v="0.41035660770133542"/>
    <m/>
    <n v="30.00000000349246"/>
    <m/>
    <n v="161.99999999371357"/>
    <s v="الأحد"/>
    <m/>
    <m/>
    <m/>
    <n v="-7.0000000018626451"/>
    <n v="30.00000000349246"/>
    <n v="11.999999997206032"/>
  </r>
  <r>
    <s v="P100036"/>
    <x v="8"/>
    <s v="Follow-up"/>
    <s v="Scheduled"/>
    <d v="2024-02-01T00:00:00"/>
    <d v="2024-02-01T14:30:00"/>
    <d v="2024-02-01T13:54:00"/>
    <s v="Afternoon"/>
    <d v="2024-02-01T13:56:00"/>
    <d v="2024-02-01T14:00:00"/>
    <d v="2024-02-01T14:05:00"/>
    <d v="2024-02-01T14:32:00"/>
    <d v="2024-02-01T15:00:00"/>
    <d v="2024-02-01T15:03:00"/>
    <n v="0.71"/>
    <n v="4"/>
    <n v="10"/>
    <n v="0.14000000000000001"/>
    <m/>
    <x v="1"/>
    <x v="1"/>
    <n v="0.1701538858853584"/>
    <m/>
    <n v="10.999999993946403"/>
    <m/>
    <n v="68.999999994412065"/>
    <s v="الخميس"/>
    <m/>
    <m/>
    <m/>
    <n v="-35.999999991618097"/>
    <n v="10.999999993946403"/>
    <n v="27.000000004190952"/>
  </r>
  <r>
    <s v="P100047"/>
    <x v="8"/>
    <s v="New Patient"/>
    <s v="Scheduled"/>
    <d v="2024-02-22T00:00:00"/>
    <d v="2024-02-22T16:15:00"/>
    <d v="2024-02-22T16:12:00"/>
    <s v="Afternoon"/>
    <d v="2024-02-22T16:16:00"/>
    <d v="2024-02-22T16:21:00"/>
    <d v="2024-02-22T16:40:00"/>
    <d v="2024-02-22T16:54:00"/>
    <d v="2024-02-22T17:32:00"/>
    <d v="2024-02-22T17:44:00"/>
    <n v="0.74"/>
    <n v="5"/>
    <n v="6"/>
    <n v="0.15"/>
    <m/>
    <x v="1"/>
    <x v="1"/>
    <n v="0.6640913740690233"/>
    <m/>
    <n v="27.999999996973202"/>
    <m/>
    <n v="91.999999996041879"/>
    <s v="الخميس"/>
    <m/>
    <m/>
    <m/>
    <n v="-2.9999999993015081"/>
    <n v="27.999999996973202"/>
    <n v="14.00000000372529"/>
  </r>
  <r>
    <s v="P100056"/>
    <x v="8"/>
    <s v="New Patient"/>
    <s v="Walk-in"/>
    <d v="2024-01-02T00:00:00"/>
    <d v="2024-01-02T09:00:00"/>
    <d v="2024-01-02T09:06:00"/>
    <s v="Morning"/>
    <d v="2024-01-02T09:07:00"/>
    <d v="2024-01-02T09:15:00"/>
    <d v="2024-01-02T09:33:00"/>
    <d v="2024-01-02T09:53:00"/>
    <d v="2024-01-02T09:53:00"/>
    <d v="2024-01-02T10:03:00"/>
    <n v="0.79"/>
    <n v="8"/>
    <n v="4"/>
    <n v="0.38"/>
    <d v="1899-12-30T00:10:53"/>
    <x v="0"/>
    <x v="0"/>
    <n v="8.0016959105677188E-2"/>
    <m/>
    <n v="27.000000004190952"/>
    <m/>
    <n v="56.999999997206032"/>
    <s v="الثلاثاء"/>
    <m/>
    <m/>
    <m/>
    <n v="5.9999999986030161"/>
    <n v="27.000000004190952"/>
    <n v="20.000000002328306"/>
  </r>
  <r>
    <s v="P100063"/>
    <x v="8"/>
    <s v="Urgent Care"/>
    <s v="Scheduled"/>
    <d v="2024-03-03T00:00:00"/>
    <d v="2024-03-03T16:45:00"/>
    <d v="2024-03-03T16:11:00"/>
    <s v="Afternoon"/>
    <d v="2024-03-03T16:15:00"/>
    <d v="2024-03-03T16:20:00"/>
    <d v="2024-03-03T18:44:00"/>
    <d v="2024-03-03T19:14:00"/>
    <d v="2024-03-03T19:59:00"/>
    <d v="2024-03-03T21:16:00"/>
    <n v="0.54"/>
    <n v="2"/>
    <n v="4"/>
    <n v="0.17"/>
    <m/>
    <x v="1"/>
    <x v="1"/>
    <n v="0.48738560325644043"/>
    <m/>
    <n v="152.99999999580905"/>
    <m/>
    <n v="304.99999999883585"/>
    <s v="الأحد"/>
    <m/>
    <m/>
    <m/>
    <n v="-33.999999995576218"/>
    <n v="152.99999999580905"/>
    <n v="30.00000000349246"/>
  </r>
  <r>
    <s v="P100069"/>
    <x v="8"/>
    <s v="Urgent Care"/>
    <s v="Scheduled"/>
    <d v="2024-03-12T00:00:00"/>
    <d v="2024-03-12T12:00:00"/>
    <d v="2024-03-12T11:57:00"/>
    <s v="Morning"/>
    <d v="2024-03-12T11:59:00"/>
    <d v="2024-03-12T12:02:00"/>
    <d v="2024-03-12T12:30:00"/>
    <d v="2024-03-12T13:02:00"/>
    <d v="2024-03-12T13:33:00"/>
    <d v="2024-03-12T13:42:00"/>
    <n v="0.54"/>
    <n v="5"/>
    <n v="10"/>
    <n v="0.26"/>
    <m/>
    <x v="1"/>
    <x v="1"/>
    <n v="0.92579977135622804"/>
    <m/>
    <n v="33.000000002793968"/>
    <m/>
    <n v="104.99999999650754"/>
    <s v="الثلاثاء"/>
    <m/>
    <m/>
    <m/>
    <n v="-2.9999999993015081"/>
    <n v="33.000000002793968"/>
    <n v="31.999999999534339"/>
  </r>
  <r>
    <s v="P100070"/>
    <x v="8"/>
    <s v="Follow-up"/>
    <s v="Scheduled"/>
    <d v="2024-02-17T00:00:00"/>
    <d v="2024-02-17T08:15:00"/>
    <d v="2024-02-17T08:03:00"/>
    <s v="Morning"/>
    <d v="2024-02-17T08:07:00"/>
    <d v="2024-02-17T08:14:00"/>
    <d v="2024-02-17T08:35:00"/>
    <d v="2024-02-17T09:07:00"/>
    <d v="2024-02-17T10:31:00"/>
    <d v="2024-02-17T11:22:00"/>
    <n v="0.6"/>
    <n v="5"/>
    <n v="15"/>
    <n v="0.34"/>
    <m/>
    <x v="1"/>
    <x v="1"/>
    <n v="0.537095333440615"/>
    <m/>
    <n v="31.999999999534339"/>
    <m/>
    <n v="198.99999999906868"/>
    <s v="السبت"/>
    <m/>
    <m/>
    <m/>
    <n v="-11.999999997206032"/>
    <n v="31.999999999534339"/>
    <n v="31.999999999534339"/>
  </r>
  <r>
    <s v="P100072"/>
    <x v="8"/>
    <s v="Specialist Referral"/>
    <s v="Scheduled"/>
    <d v="2024-03-20T00:00:00"/>
    <d v="2024-03-20T14:00:00"/>
    <d v="2024-03-20T13:33:00"/>
    <s v="Afternoon"/>
    <d v="2024-03-20T13:36:00"/>
    <d v="2024-03-20T13:46:00"/>
    <d v="2024-03-20T14:03:00"/>
    <d v="2024-03-20T14:11:00"/>
    <d v="2024-03-20T15:39:00"/>
    <d v="2024-03-20T16:10:00"/>
    <n v="0.85"/>
    <n v="3"/>
    <n v="4"/>
    <n v="0.13"/>
    <m/>
    <x v="1"/>
    <x v="1"/>
    <n v="0.1276330780250311"/>
    <m/>
    <n v="30.00000000349246"/>
    <m/>
    <n v="156.99999999837019"/>
    <s v="الأربعاء"/>
    <m/>
    <m/>
    <m/>
    <n v="-27.000000004190952"/>
    <n v="30.00000000349246"/>
    <n v="7.9999999946448952"/>
  </r>
  <r>
    <s v="P100073"/>
    <x v="8"/>
    <s v="Specialist Referral"/>
    <s v="Scheduled"/>
    <d v="2024-03-12T00:00:00"/>
    <d v="2024-03-12T10:00:00"/>
    <d v="2024-03-12T09:37:00"/>
    <s v="Morning"/>
    <d v="2024-03-12T09:41:00"/>
    <d v="2024-03-12T09:47:00"/>
    <d v="2024-03-12T10:27:00"/>
    <d v="2024-03-12T10:34:00"/>
    <d v="2024-03-12T11:28:00"/>
    <d v="2024-03-12T12:12:00"/>
    <n v="0.3"/>
    <n v="2"/>
    <n v="15"/>
    <n v="0.18"/>
    <m/>
    <x v="1"/>
    <x v="1"/>
    <n v="0.64511305108234163"/>
    <m/>
    <n v="50.000000005820766"/>
    <m/>
    <n v="155.00000000232831"/>
    <s v="الثلاثاء"/>
    <m/>
    <m/>
    <m/>
    <n v="-23.000000001629815"/>
    <n v="50.000000005820766"/>
    <n v="7.0000000018626451"/>
  </r>
  <r>
    <s v="P100123"/>
    <x v="8"/>
    <s v="Urgent Care"/>
    <s v="Walk-in"/>
    <d v="2024-03-04T00:00:00"/>
    <d v="2024-03-04T08:00:00"/>
    <d v="2024-03-04T07:37:00"/>
    <s v="Morning"/>
    <d v="2024-03-04T07:38:00"/>
    <d v="2024-03-04T07:47:00"/>
    <d v="2024-03-04T08:39:00"/>
    <d v="2024-03-04T09:07:00"/>
    <d v="2024-03-04T09:49:00"/>
    <d v="2024-03-04T10:38:00"/>
    <n v="0.94"/>
    <n v="7"/>
    <n v="6"/>
    <n v="0.24"/>
    <d v="1899-12-30T00:42:51"/>
    <x v="0"/>
    <x v="0"/>
    <n v="0.42178132928138801"/>
    <m/>
    <n v="62.000000003026798"/>
    <m/>
    <n v="181.00000000325963"/>
    <s v="الإثنين"/>
    <m/>
    <m/>
    <m/>
    <n v="-23.000000001629815"/>
    <n v="62.000000003026798"/>
    <n v="27.999999996973202"/>
  </r>
  <r>
    <s v="P100144"/>
    <x v="8"/>
    <s v="Follow-up"/>
    <s v="Scheduled"/>
    <d v="2024-01-02T00:00:00"/>
    <d v="2024-01-02T15:30:00"/>
    <d v="2024-01-02T15:06:00"/>
    <s v="Afternoon"/>
    <d v="2024-01-02T15:10:00"/>
    <d v="2024-01-02T15:14:00"/>
    <d v="2024-01-02T16:28:00"/>
    <d v="2024-01-02T17:00:00"/>
    <d v="2024-01-02T18:25:00"/>
    <d v="2024-01-02T20:32:00"/>
    <n v="0.91"/>
    <n v="4"/>
    <n v="10"/>
    <n v="0.38"/>
    <m/>
    <x v="1"/>
    <x v="1"/>
    <n v="0.77559806406002429"/>
    <m/>
    <n v="82.000000005355105"/>
    <m/>
    <n v="326.00000000442378"/>
    <s v="الثلاثاء"/>
    <m/>
    <m/>
    <m/>
    <n v="-24.000000004889444"/>
    <n v="82.000000005355105"/>
    <n v="31.999999999534339"/>
  </r>
  <r>
    <s v="P100151"/>
    <x v="8"/>
    <s v="Specialist Referral"/>
    <s v="Emergency"/>
    <d v="2024-02-09T00:00:00"/>
    <d v="2024-02-09T08:15:00"/>
    <d v="2024-02-09T07:51:00"/>
    <s v="Morning"/>
    <d v="2024-02-09T07:53:00"/>
    <d v="2024-02-09T08:01:00"/>
    <d v="2024-02-09T09:40:00"/>
    <d v="2024-02-09T10:03:00"/>
    <d v="2024-02-09T10:59:00"/>
    <d v="2024-02-09T11:34:00"/>
    <n v="0.48"/>
    <n v="2"/>
    <n v="3"/>
    <n v="0.34"/>
    <d v="1899-12-30T00:01:11"/>
    <x v="0"/>
    <x v="0"/>
    <n v="0.34181443931129507"/>
    <m/>
    <n v="109.00000000954606"/>
    <m/>
    <n v="223.00000000395812"/>
    <s v="الجمعة"/>
    <m/>
    <m/>
    <m/>
    <n v="-24.000000004889444"/>
    <n v="109.00000000954606"/>
    <n v="22.999999991152436"/>
  </r>
  <r>
    <s v="P100153"/>
    <x v="8"/>
    <s v="Specialist Referral"/>
    <s v="Scheduled"/>
    <d v="2024-03-20T00:00:00"/>
    <d v="2024-03-20T13:30:00"/>
    <d v="2024-03-20T13:30:00"/>
    <s v="Afternoon"/>
    <d v="2024-03-20T13:33:00"/>
    <d v="2024-03-20T13:40:00"/>
    <d v="2024-03-20T13:42:00"/>
    <d v="2024-03-20T13:55:00"/>
    <d v="2024-03-20T14:38:00"/>
    <d v="2024-03-20T16:38:00"/>
    <n v="0.51"/>
    <n v="2"/>
    <n v="7"/>
    <n v="0.46"/>
    <m/>
    <x v="1"/>
    <x v="1"/>
    <n v="0.11807032429762476"/>
    <m/>
    <n v="11.999999997206032"/>
    <m/>
    <n v="188.00000000512227"/>
    <s v="الأربعاء"/>
    <m/>
    <m/>
    <m/>
    <n v="0"/>
    <n v="11.999999997206032"/>
    <n v="13.000000000465661"/>
  </r>
  <r>
    <s v="P100163"/>
    <x v="8"/>
    <s v="Follow-up"/>
    <s v="Scheduled"/>
    <d v="2024-02-08T00:00:00"/>
    <d v="2024-02-08T12:15:00"/>
    <d v="2024-02-08T11:52:00"/>
    <s v="Morning"/>
    <d v="2024-02-08T11:53:00"/>
    <d v="2024-02-08T12:04:00"/>
    <d v="2024-02-08T12:51:00"/>
    <d v="2024-02-08T13:26:00"/>
    <d v="2024-02-08T14:01:00"/>
    <d v="2024-02-08T15:33:00"/>
    <n v="0.54"/>
    <n v="3"/>
    <n v="8"/>
    <n v="0.34"/>
    <m/>
    <x v="1"/>
    <x v="1"/>
    <n v="0.24797318857009454"/>
    <m/>
    <n v="59.00000000372529"/>
    <m/>
    <n v="221.00000000791624"/>
    <s v="الخميس"/>
    <m/>
    <m/>
    <m/>
    <n v="-23.000000001629815"/>
    <n v="59.00000000372529"/>
    <n v="34.999999998835847"/>
  </r>
  <r>
    <s v="P100183"/>
    <x v="8"/>
    <s v="Urgent Care"/>
    <s v="Scheduled"/>
    <d v="2024-01-07T00:00:00"/>
    <d v="2024-01-07T11:15:00"/>
    <d v="2024-01-07T11:15:00"/>
    <s v="Morning"/>
    <d v="2024-01-07T11:19:00"/>
    <d v="2024-01-07T11:26:00"/>
    <d v="2024-01-07T12:14:00"/>
    <d v="2024-01-07T12:26:00"/>
    <d v="2024-01-07T12:45:00"/>
    <d v="2024-01-07T13:02:00"/>
    <n v="0.89"/>
    <n v="3"/>
    <n v="9"/>
    <n v="0.48"/>
    <m/>
    <x v="1"/>
    <x v="1"/>
    <n v="0.76453113343557721"/>
    <m/>
    <n v="59.00000000372529"/>
    <m/>
    <n v="107.0000000030268"/>
    <s v="الأحد"/>
    <m/>
    <m/>
    <m/>
    <n v="0"/>
    <n v="59.00000000372529"/>
    <n v="11.999999997206032"/>
  </r>
  <r>
    <s v="P100211"/>
    <x v="8"/>
    <s v="New Patient"/>
    <s v="Scheduled"/>
    <d v="2024-01-03T00:00:00"/>
    <d v="2024-01-03T10:30:00"/>
    <d v="2024-01-03T10:13:00"/>
    <s v="Morning"/>
    <d v="2024-01-03T10:15:00"/>
    <d v="2024-01-03T10:21:00"/>
    <d v="2024-01-03T12:36:00"/>
    <d v="2024-01-03T12:47:00"/>
    <d v="2024-01-03T12:47:00"/>
    <d v="2024-01-03T14:41:00"/>
    <n v="0.39"/>
    <n v="8"/>
    <n v="6"/>
    <n v="0.14000000000000001"/>
    <m/>
    <x v="1"/>
    <x v="1"/>
    <n v="0.395400003021254"/>
    <m/>
    <n v="143.00000000512227"/>
    <m/>
    <n v="268.00000000395812"/>
    <s v="الأربعاء"/>
    <m/>
    <m/>
    <m/>
    <n v="-17.000000003026798"/>
    <n v="143.00000000512227"/>
    <n v="10.999999993946403"/>
  </r>
  <r>
    <s v="P100278"/>
    <x v="8"/>
    <s v="New Patient"/>
    <s v="Scheduled"/>
    <d v="2024-02-20T00:00:00"/>
    <d v="2024-02-20T16:30:00"/>
    <d v="2024-02-20T16:06:00"/>
    <s v="Afternoon"/>
    <d v="2024-02-20T16:09:00"/>
    <d v="2024-02-20T16:13:00"/>
    <d v="2024-02-20T16:26:00"/>
    <d v="2024-02-20T16:40:00"/>
    <d v="2024-02-20T16:40:00"/>
    <d v="2024-02-20T18:05:00"/>
    <n v="0.42"/>
    <n v="6"/>
    <n v="10"/>
    <n v="0.17"/>
    <m/>
    <x v="1"/>
    <x v="1"/>
    <n v="0.63366399397375917"/>
    <m/>
    <n v="20.000000002328306"/>
    <m/>
    <n v="119.00000000023283"/>
    <s v="الثلاثاء"/>
    <m/>
    <m/>
    <m/>
    <n v="-24.000000004889444"/>
    <n v="20.000000002328306"/>
    <n v="14.00000000372529"/>
  </r>
  <r>
    <s v="P100280"/>
    <x v="8"/>
    <s v="Specialist Referral"/>
    <s v="Emergency"/>
    <d v="2024-01-02T00:00:00"/>
    <d v="2024-01-02T15:45:00"/>
    <d v="2024-01-02T15:46:00"/>
    <s v="Afternoon"/>
    <d v="2024-01-02T15:51:00"/>
    <d v="2024-01-02T16:00:00"/>
    <d v="2024-01-02T17:08:00"/>
    <d v="2024-01-02T17:29:00"/>
    <d v="2024-01-02T17:29:00"/>
    <d v="2024-01-02T18:50:00"/>
    <n v="0.49"/>
    <n v="6"/>
    <n v="14"/>
    <n v="0.46"/>
    <d v="1899-12-30T00:52:33"/>
    <x v="0"/>
    <x v="0"/>
    <n v="0.40832215156990592"/>
    <m/>
    <n v="81.999999994877726"/>
    <m/>
    <n v="183.99999999208376"/>
    <s v="الثلاثاء"/>
    <m/>
    <m/>
    <m/>
    <n v="1.000000003259629"/>
    <n v="81.999999994877726"/>
    <n v="21.000000005587935"/>
  </r>
  <r>
    <s v="P100288"/>
    <x v="8"/>
    <s v="New Patient"/>
    <s v="Emergency"/>
    <d v="2024-03-09T00:00:00"/>
    <d v="2024-03-09T08:45:00"/>
    <d v="2024-03-09T08:42:00"/>
    <s v="Morning"/>
    <d v="2024-03-09T08:47:00"/>
    <d v="2024-03-09T08:48:00"/>
    <d v="2024-03-09T08:57:00"/>
    <d v="2024-03-09T09:28:00"/>
    <d v="2024-03-09T11:31:00"/>
    <d v="2024-03-09T13:01:00"/>
    <n v="0.65"/>
    <n v="8"/>
    <n v="12"/>
    <n v="0.49"/>
    <d v="1899-12-30T00:48:06"/>
    <x v="0"/>
    <x v="0"/>
    <n v="0.4068430890305853"/>
    <m/>
    <n v="14.99999999650754"/>
    <m/>
    <n v="258.99999999557622"/>
    <s v="السبت"/>
    <m/>
    <m/>
    <m/>
    <n v="-2.9999999993015081"/>
    <n v="14.99999999650754"/>
    <n v="30.99999999627471"/>
  </r>
  <r>
    <s v="P100295"/>
    <x v="8"/>
    <s v="Urgent Care"/>
    <s v="Scheduled"/>
    <d v="2024-01-01T00:00:00"/>
    <d v="2024-01-01T13:15:00"/>
    <d v="2024-01-01T13:18:00"/>
    <s v="Afternoon"/>
    <d v="2024-01-01T13:22:00"/>
    <d v="2024-01-01T13:25:00"/>
    <d v="2024-01-01T13:56:00"/>
    <d v="2024-01-01T14:01:00"/>
    <d v="2024-01-01T14:30:00"/>
    <d v="2024-01-01T14:49:00"/>
    <n v="0.34"/>
    <n v="6"/>
    <n v="5"/>
    <n v="0.22"/>
    <m/>
    <x v="1"/>
    <x v="1"/>
    <n v="0.73369969636625032"/>
    <m/>
    <n v="37.999999998137355"/>
    <m/>
    <n v="90.99999999278225"/>
    <s v="الإثنين"/>
    <m/>
    <m/>
    <m/>
    <n v="2.9999999993015081"/>
    <n v="37.999999998137355"/>
    <n v="4.9999999953433871"/>
  </r>
  <r>
    <s v="P100304"/>
    <x v="8"/>
    <s v="Specialist Referral"/>
    <s v="Walk-in"/>
    <d v="2024-01-20T00:00:00"/>
    <d v="2024-01-20T11:30:00"/>
    <d v="2024-01-20T11:39:00"/>
    <s v="Morning"/>
    <d v="2024-01-20T11:41:00"/>
    <d v="2024-01-20T11:49:00"/>
    <d v="2024-01-20T12:56:00"/>
    <d v="2024-01-20T13:01:00"/>
    <d v="2024-01-20T13:46:00"/>
    <d v="2024-01-20T14:00:00"/>
    <n v="0.69"/>
    <n v="8"/>
    <n v="9"/>
    <n v="0.22"/>
    <d v="1899-12-30T00:45:44"/>
    <x v="0"/>
    <x v="0"/>
    <n v="0.68625296348229992"/>
    <m/>
    <n v="76.999999999534339"/>
    <m/>
    <n v="140.99999999860302"/>
    <s v="السبت"/>
    <m/>
    <m/>
    <m/>
    <n v="9.0000000083819032"/>
    <n v="76.999999999534339"/>
    <n v="4.9999999953433871"/>
  </r>
  <r>
    <s v="P100305"/>
    <x v="8"/>
    <s v="New Patient"/>
    <s v="Scheduled"/>
    <d v="2024-02-25T00:00:00"/>
    <d v="2024-02-25T12:45:00"/>
    <d v="2024-02-25T12:25:00"/>
    <s v="Afternoon"/>
    <d v="2024-02-25T12:29:00"/>
    <d v="2024-02-25T12:36:00"/>
    <d v="2024-02-25T13:41:00"/>
    <d v="2024-02-25T13:52:00"/>
    <d v="2024-02-25T13:52:00"/>
    <d v="2024-02-25T14:31:00"/>
    <n v="0.73"/>
    <n v="5"/>
    <n v="10"/>
    <n v="0.22"/>
    <m/>
    <x v="1"/>
    <x v="1"/>
    <n v="0.98962485406661238"/>
    <m/>
    <n v="76.000000006752089"/>
    <m/>
    <n v="126.00000000209548"/>
    <s v="الأحد"/>
    <m/>
    <m/>
    <m/>
    <n v="-20.000000002328306"/>
    <n v="76.000000006752089"/>
    <n v="10.999999993946403"/>
  </r>
  <r>
    <s v="P100308"/>
    <x v="8"/>
    <s v="Urgent Care"/>
    <s v="Scheduled"/>
    <d v="2024-03-21T00:00:00"/>
    <d v="2024-03-21T14:15:00"/>
    <d v="2024-03-21T14:10:00"/>
    <s v="Afternoon"/>
    <d v="2024-03-21T14:15:00"/>
    <d v="2024-03-21T14:22:00"/>
    <d v="2024-03-21T14:44:00"/>
    <d v="2024-03-21T14:58:00"/>
    <d v="2024-03-21T14:58:00"/>
    <d v="2024-03-21T15:05:00"/>
    <n v="0.33"/>
    <n v="5"/>
    <n v="11"/>
    <n v="0.41"/>
    <m/>
    <x v="1"/>
    <x v="1"/>
    <n v="0.19747293566324675"/>
    <m/>
    <n v="33.999999995576218"/>
    <m/>
    <n v="54.999999990686774"/>
    <s v="الخميس"/>
    <m/>
    <m/>
    <m/>
    <n v="-4.9999999953433871"/>
    <n v="33.999999995576218"/>
    <n v="14.00000000372529"/>
  </r>
  <r>
    <s v="P100315"/>
    <x v="8"/>
    <s v="Specialist Referral"/>
    <s v="Scheduled"/>
    <d v="2024-02-16T00:00:00"/>
    <d v="2024-02-16T09:15:00"/>
    <d v="2024-02-16T09:01:00"/>
    <s v="Morning"/>
    <d v="2024-02-16T09:03:00"/>
    <d v="2024-02-16T09:05:00"/>
    <d v="2024-02-16T09:37:00"/>
    <d v="2024-02-16T09:42:00"/>
    <d v="2024-02-16T11:42:00"/>
    <d v="2024-02-16T12:47:00"/>
    <n v="0.73"/>
    <n v="5"/>
    <n v="13"/>
    <n v="0.38"/>
    <m/>
    <x v="1"/>
    <x v="1"/>
    <n v="0.11968954402218035"/>
    <m/>
    <n v="35.999999991618097"/>
    <m/>
    <n v="225.99999999278225"/>
    <s v="الجمعة"/>
    <m/>
    <m/>
    <m/>
    <n v="-13.999999993247911"/>
    <n v="35.999999991618097"/>
    <n v="5.0000000058207661"/>
  </r>
  <r>
    <s v="P100322"/>
    <x v="8"/>
    <s v="Specialist Referral"/>
    <s v="Scheduled"/>
    <d v="2024-02-21T00:00:00"/>
    <d v="2024-02-21T15:30:00"/>
    <d v="2024-02-21T15:30:00"/>
    <s v="Afternoon"/>
    <d v="2024-02-21T15:31:00"/>
    <d v="2024-02-21T15:43:00"/>
    <d v="2024-02-21T16:13:00"/>
    <d v="2024-02-21T16:28:00"/>
    <d v="2024-02-21T17:02:00"/>
    <d v="2024-02-21T18:55:00"/>
    <n v="0.56999999999999995"/>
    <n v="4"/>
    <n v="14"/>
    <n v="0.5"/>
    <m/>
    <x v="1"/>
    <x v="1"/>
    <n v="2.6015161306613188E-2"/>
    <m/>
    <n v="42.999999993480742"/>
    <m/>
    <n v="204.99999999767169"/>
    <s v="الأربعاء"/>
    <m/>
    <m/>
    <m/>
    <n v="0"/>
    <n v="42.999999993480742"/>
    <n v="15.000000006984919"/>
  </r>
  <r>
    <s v="P100328"/>
    <x v="8"/>
    <s v="New Patient"/>
    <s v="Scheduled"/>
    <d v="2024-01-12T00:00:00"/>
    <d v="2024-01-12T13:00:00"/>
    <d v="2024-01-12T12:41:00"/>
    <s v="Afternoon"/>
    <d v="2024-01-12T12:43:00"/>
    <d v="2024-01-12T12:47:00"/>
    <d v="2024-01-12T14:51:00"/>
    <d v="2024-01-12T15:15:00"/>
    <d v="2024-01-12T16:19:00"/>
    <d v="2024-01-12T16:30:00"/>
    <n v="0.56999999999999995"/>
    <n v="5"/>
    <n v="15"/>
    <n v="0.41"/>
    <m/>
    <x v="1"/>
    <x v="1"/>
    <n v="0.55420472831000811"/>
    <m/>
    <n v="130.00000000465661"/>
    <m/>
    <n v="229.00000000256114"/>
    <s v="الجمعة"/>
    <m/>
    <m/>
    <m/>
    <n v="-18.999999999068677"/>
    <n v="130.00000000465661"/>
    <n v="23.999999994412065"/>
  </r>
  <r>
    <s v="P100329"/>
    <x v="8"/>
    <s v="Urgent Care"/>
    <s v="Scheduled"/>
    <d v="2024-01-19T00:00:00"/>
    <d v="2024-01-19T08:45:00"/>
    <d v="2024-01-19T08:32:00"/>
    <s v="Morning"/>
    <d v="2024-01-19T08:36:00"/>
    <d v="2024-01-19T08:47:00"/>
    <d v="2024-01-19T09:02:00"/>
    <d v="2024-01-19T09:31:00"/>
    <d v="2024-01-19T09:31:00"/>
    <d v="2024-01-19T10:17:00"/>
    <n v="0.49"/>
    <n v="7"/>
    <n v="15"/>
    <n v="0.3"/>
    <m/>
    <x v="1"/>
    <x v="1"/>
    <n v="0.82243915426177194"/>
    <m/>
    <n v="29.999999993015081"/>
    <m/>
    <n v="104.99999999650754"/>
    <s v="الجمعة"/>
    <m/>
    <m/>
    <m/>
    <n v="-13.000000000465661"/>
    <n v="29.999999993015081"/>
    <n v="29.000000000232831"/>
  </r>
  <r>
    <s v="P100339"/>
    <x v="8"/>
    <s v="Urgent Care"/>
    <s v="Scheduled"/>
    <d v="2024-03-03T00:00:00"/>
    <d v="2024-03-03T10:30:00"/>
    <d v="2024-03-03T10:21:00"/>
    <s v="Morning"/>
    <d v="2024-03-03T10:23:00"/>
    <d v="2024-03-03T10:30:00"/>
    <d v="2024-03-03T10:39:00"/>
    <d v="2024-03-03T10:52:00"/>
    <d v="2024-03-03T12:18:00"/>
    <d v="2024-03-03T12:20:00"/>
    <n v="0.43"/>
    <n v="7"/>
    <n v="14"/>
    <n v="0.35"/>
    <m/>
    <x v="1"/>
    <x v="1"/>
    <n v="0.48003661144133791"/>
    <m/>
    <n v="17.999999995809048"/>
    <m/>
    <n v="119.00000000023283"/>
    <s v="الأحد"/>
    <m/>
    <m/>
    <m/>
    <n v="-8.9999999979045242"/>
    <n v="17.999999995809048"/>
    <n v="13.000000000465661"/>
  </r>
  <r>
    <s v="P100346"/>
    <x v="8"/>
    <s v="Specialist Referral"/>
    <s v="Scheduled"/>
    <d v="2024-02-15T00:00:00"/>
    <d v="2024-02-15T10:30:00"/>
    <d v="2024-02-15T10:46:00"/>
    <s v="Morning"/>
    <d v="2024-02-15T10:49:00"/>
    <d v="2024-02-15T11:04:00"/>
    <d v="2024-02-15T12:32:00"/>
    <d v="2024-02-15T12:47:00"/>
    <d v="2024-02-15T12:47:00"/>
    <d v="2024-02-15T12:51:00"/>
    <n v="0.72"/>
    <n v="2"/>
    <n v="14"/>
    <n v="0.43"/>
    <m/>
    <x v="1"/>
    <x v="1"/>
    <n v="0.78237596332620796"/>
    <m/>
    <n v="105.99999999976717"/>
    <m/>
    <n v="124.99999999883585"/>
    <s v="الخميس"/>
    <m/>
    <m/>
    <m/>
    <n v="15.999999999767169"/>
    <n v="105.99999999976717"/>
    <n v="14.99999999650754"/>
  </r>
  <r>
    <s v="P100348"/>
    <x v="8"/>
    <s v="Follow-up"/>
    <s v="Scheduled"/>
    <d v="2024-02-28T00:00:00"/>
    <d v="2024-02-28T15:15:00"/>
    <d v="2024-02-28T14:52:00"/>
    <s v="Afternoon"/>
    <d v="2024-02-28T14:55:00"/>
    <d v="2024-02-28T15:06:00"/>
    <d v="2024-02-28T15:40:00"/>
    <d v="2024-02-28T16:05:00"/>
    <d v="2024-02-28T16:05:00"/>
    <d v="2024-02-28T16:42:00"/>
    <n v="0.73"/>
    <n v="4"/>
    <n v="12"/>
    <n v="0.28999999999999998"/>
    <m/>
    <x v="1"/>
    <x v="1"/>
    <n v="0.55856347227278991"/>
    <m/>
    <n v="48.000000009778887"/>
    <m/>
    <n v="110.00000000232831"/>
    <s v="الأربعاء"/>
    <m/>
    <m/>
    <m/>
    <n v="-23.000000001629815"/>
    <n v="48.000000009778887"/>
    <n v="24.999999997671694"/>
  </r>
  <r>
    <s v="P100350"/>
    <x v="8"/>
    <s v="Follow-up"/>
    <s v="Scheduled"/>
    <d v="2024-03-27T00:00:00"/>
    <d v="2024-03-27T12:00:00"/>
    <d v="2024-03-27T11:58:00"/>
    <s v="Morning"/>
    <d v="2024-03-27T12:02:00"/>
    <d v="2024-03-27T12:05:00"/>
    <d v="2024-03-27T12:43:00"/>
    <d v="2024-03-27T13:00:00"/>
    <d v="2024-03-27T13:00:00"/>
    <d v="2024-03-27T13:02:00"/>
    <n v="0.6"/>
    <n v="4"/>
    <n v="5"/>
    <n v="0.19"/>
    <m/>
    <x v="1"/>
    <x v="1"/>
    <n v="7.3575821782739248E-2"/>
    <m/>
    <n v="45"/>
    <m/>
    <n v="63.999999999068677"/>
    <s v="الأربعاء"/>
    <m/>
    <m/>
    <m/>
    <n v="-1.9999999960418791"/>
    <n v="45"/>
    <n v="16.999999992549419"/>
  </r>
  <r>
    <s v="P100363"/>
    <x v="8"/>
    <s v="Follow-up"/>
    <s v="Walk-in"/>
    <d v="2024-01-08T00:00:00"/>
    <d v="2024-01-08T15:45:00"/>
    <d v="2024-01-08T15:51:00"/>
    <s v="Afternoon"/>
    <d v="2024-01-08T15:56:00"/>
    <d v="2024-01-08T16:03:00"/>
    <d v="2024-01-08T18:21:00"/>
    <d v="2024-01-08T18:39:00"/>
    <d v="2024-01-08T20:04:00"/>
    <d v="2024-01-08T20:13:00"/>
    <n v="0.81"/>
    <n v="3"/>
    <n v="12"/>
    <n v="0.48"/>
    <d v="1899-12-30T00:58:42"/>
    <x v="0"/>
    <x v="0"/>
    <n v="0.88269884548966138"/>
    <m/>
    <n v="149.99999999650754"/>
    <m/>
    <n v="262.0000000053551"/>
    <s v="الإثنين"/>
    <m/>
    <m/>
    <m/>
    <n v="5.9999999986030161"/>
    <n v="149.99999999650754"/>
    <n v="18.000000006286427"/>
  </r>
  <r>
    <s v="P100369"/>
    <x v="8"/>
    <s v="Specialist Referral"/>
    <s v="Scheduled"/>
    <d v="2024-01-23T00:00:00"/>
    <d v="2024-01-23T16:15:00"/>
    <d v="2024-01-23T16:21:00"/>
    <s v="Afternoon"/>
    <d v="2024-01-23T16:24:00"/>
    <d v="2024-01-23T16:29:00"/>
    <d v="2024-01-23T16:46:00"/>
    <d v="2024-01-23T17:02:00"/>
    <d v="2024-01-23T17:39:00"/>
    <d v="2024-01-23T17:55:00"/>
    <n v="0.38"/>
    <n v="8"/>
    <n v="5"/>
    <n v="0.11"/>
    <m/>
    <x v="1"/>
    <x v="1"/>
    <n v="0.64647248619019304"/>
    <m/>
    <n v="24.999999997671694"/>
    <m/>
    <n v="94.000000002561137"/>
    <s v="الثلاثاء"/>
    <m/>
    <m/>
    <m/>
    <n v="5.9999999986030161"/>
    <n v="24.999999997671694"/>
    <n v="15.999999999767169"/>
  </r>
  <r>
    <s v="P100384"/>
    <x v="8"/>
    <s v="Urgent Care"/>
    <s v="Walk-in"/>
    <d v="2024-02-13T00:00:00"/>
    <d v="2024-02-13T09:30:00"/>
    <d v="2024-02-13T08:57:00"/>
    <s v="Morning"/>
    <d v="2024-02-13T09:02:00"/>
    <d v="2024-02-13T09:07:00"/>
    <d v="2024-02-13T09:11:00"/>
    <d v="2024-02-13T09:20:00"/>
    <d v="2024-02-13T09:20:00"/>
    <d v="2024-02-13T10:28:00"/>
    <n v="0.45"/>
    <n v="3"/>
    <n v="12"/>
    <n v="0.23"/>
    <d v="1899-12-30T00:02:09"/>
    <x v="0"/>
    <x v="0"/>
    <n v="0.93066826924949253"/>
    <m/>
    <n v="14.00000000372529"/>
    <m/>
    <n v="91.000000003259629"/>
    <s v="الثلاثاء"/>
    <m/>
    <m/>
    <m/>
    <n v="-33.000000002793968"/>
    <n v="14.00000000372529"/>
    <n v="8.9999999979045242"/>
  </r>
  <r>
    <s v="P100393"/>
    <x v="8"/>
    <s v="Urgent Care"/>
    <s v="Walk-in"/>
    <d v="2024-03-07T00:00:00"/>
    <d v="2024-03-07T11:15:00"/>
    <d v="2024-03-07T11:30:00"/>
    <s v="Morning"/>
    <d v="2024-03-07T11:34:00"/>
    <d v="2024-03-07T11:35:00"/>
    <d v="2024-03-07T11:49:00"/>
    <d v="2024-03-07T11:54:00"/>
    <d v="2024-03-07T12:45:00"/>
    <d v="2024-03-07T12:48:00"/>
    <n v="0.38"/>
    <n v="5"/>
    <n v="3"/>
    <n v="0.42"/>
    <d v="1899-12-30T00:37:10"/>
    <x v="0"/>
    <x v="0"/>
    <n v="0.50319041312840307"/>
    <m/>
    <n v="18.999999999068677"/>
    <m/>
    <n v="78.000000002793968"/>
    <s v="الخميس"/>
    <m/>
    <m/>
    <m/>
    <n v="14.99999999650754"/>
    <n v="18.999999999068677"/>
    <n v="5.0000000058207661"/>
  </r>
  <r>
    <s v="P100396"/>
    <x v="8"/>
    <s v="New Patient"/>
    <s v="Scheduled"/>
    <d v="2024-01-14T00:00:00"/>
    <d v="2024-01-14T08:00:00"/>
    <d v="2024-01-14T07:36:00"/>
    <s v="Morning"/>
    <d v="2024-01-14T07:38:00"/>
    <d v="2024-01-14T07:45:00"/>
    <d v="2024-01-14T08:10:00"/>
    <d v="2024-01-14T08:24:00"/>
    <d v="2024-01-14T08:57:00"/>
    <d v="2024-01-14T11:02:00"/>
    <n v="0.73"/>
    <n v="4"/>
    <n v="12"/>
    <n v="0.12"/>
    <m/>
    <x v="1"/>
    <x v="1"/>
    <n v="0.13391216737139378"/>
    <m/>
    <n v="34.000000006053597"/>
    <m/>
    <n v="206.00000000093132"/>
    <s v="الأحد"/>
    <m/>
    <m/>
    <m/>
    <n v="-24.000000004889444"/>
    <n v="34.000000006053597"/>
    <n v="13.999999993247911"/>
  </r>
  <r>
    <s v="P100400"/>
    <x v="8"/>
    <s v="Follow-up"/>
    <s v="Scheduled"/>
    <d v="2024-02-26T00:00:00"/>
    <d v="2024-02-26T12:15:00"/>
    <d v="2024-02-26T12:09:00"/>
    <s v="Afternoon"/>
    <d v="2024-02-26T12:14:00"/>
    <d v="2024-02-26T12:21:00"/>
    <d v="2024-02-26T13:02:00"/>
    <d v="2024-02-26T13:33:00"/>
    <d v="2024-02-26T14:34:00"/>
    <d v="2024-02-26T16:37:00"/>
    <n v="0.81"/>
    <n v="2"/>
    <n v="15"/>
    <n v="0.15"/>
    <m/>
    <x v="1"/>
    <x v="1"/>
    <n v="0.71182040312060324"/>
    <m/>
    <n v="53.000000005122274"/>
    <m/>
    <n v="268.00000000395812"/>
    <s v="الإثنين"/>
    <m/>
    <m/>
    <m/>
    <n v="-5.9999999986030161"/>
    <n v="53.000000005122274"/>
    <n v="30.99999999627471"/>
  </r>
  <r>
    <s v="P100410"/>
    <x v="8"/>
    <s v="New Patient"/>
    <s v="Scheduled"/>
    <d v="2024-03-02T00:00:00"/>
    <d v="2024-03-02T09:00:00"/>
    <d v="2024-03-02T08:17:00"/>
    <s v="Morning"/>
    <d v="2024-03-02T08:19:00"/>
    <d v="2024-03-02T08:25:00"/>
    <d v="2024-03-02T08:58:00"/>
    <d v="2024-03-02T09:19:00"/>
    <d v="2024-03-02T10:30:00"/>
    <d v="2024-03-02T11:52:00"/>
    <n v="0.51"/>
    <n v="7"/>
    <n v="5"/>
    <n v="0.44"/>
    <m/>
    <x v="1"/>
    <x v="1"/>
    <n v="0.18748416043832439"/>
    <m/>
    <n v="41.000000007916242"/>
    <m/>
    <n v="214.99999999883585"/>
    <s v="السبت"/>
    <m/>
    <m/>
    <m/>
    <n v="-43.000000003958121"/>
    <n v="41.000000007916242"/>
    <n v="20.999999995110556"/>
  </r>
  <r>
    <s v="P100412"/>
    <x v="8"/>
    <s v="Specialist Referral"/>
    <s v="Scheduled"/>
    <d v="2024-02-21T00:00:00"/>
    <d v="2024-02-21T14:45:00"/>
    <d v="2024-02-21T14:22:00"/>
    <s v="Afternoon"/>
    <d v="2024-02-21T14:24:00"/>
    <d v="2024-02-21T14:29:00"/>
    <d v="2024-02-21T14:33:00"/>
    <d v="2024-02-21T14:47:00"/>
    <d v="2024-02-21T16:27:00"/>
    <d v="2024-02-21T16:42:00"/>
    <n v="0.8"/>
    <n v="6"/>
    <n v="8"/>
    <n v="0.28999999999999998"/>
    <m/>
    <x v="1"/>
    <x v="1"/>
    <n v="0.85821837425740766"/>
    <m/>
    <n v="10.999999993946403"/>
    <m/>
    <n v="139.99999999534339"/>
    <s v="الأربعاء"/>
    <m/>
    <m/>
    <m/>
    <n v="-23.000000001629815"/>
    <n v="10.999999993946403"/>
    <n v="14.00000000372529"/>
  </r>
  <r>
    <s v="P100415"/>
    <x v="8"/>
    <s v="New Patient"/>
    <s v="Walk-in"/>
    <d v="2024-03-16T00:00:00"/>
    <d v="2024-03-16T12:15:00"/>
    <d v="2024-03-16T12:36:00"/>
    <s v="Afternoon"/>
    <d v="2024-03-16T12:38:00"/>
    <d v="2024-03-16T12:42:00"/>
    <d v="2024-03-16T12:48:00"/>
    <d v="2024-03-16T12:54:00"/>
    <d v="2024-03-16T14:13:00"/>
    <d v="2024-03-16T14:52:00"/>
    <n v="0.36"/>
    <n v="5"/>
    <n v="15"/>
    <n v="0.33"/>
    <d v="1899-12-30T00:44:35"/>
    <x v="0"/>
    <x v="0"/>
    <n v="0.96407460976067338"/>
    <m/>
    <n v="11.999999997206032"/>
    <m/>
    <n v="135.99999999278225"/>
    <s v="السبت"/>
    <m/>
    <m/>
    <m/>
    <n v="21.000000005587935"/>
    <n v="11.999999997206032"/>
    <n v="5.9999999986030161"/>
  </r>
  <r>
    <s v="P100420"/>
    <x v="8"/>
    <s v="New Patient"/>
    <s v="Walk-in"/>
    <d v="2024-02-06T00:00:00"/>
    <d v="2024-02-06T09:30:00"/>
    <d v="2024-02-06T09:10:00"/>
    <s v="Morning"/>
    <d v="2024-02-06T09:15:00"/>
    <d v="2024-02-06T09:19:00"/>
    <d v="2024-02-06T09:30:00"/>
    <d v="2024-02-06T09:46:00"/>
    <d v="2024-02-06T11:01:00"/>
    <d v="2024-02-06T12:58:00"/>
    <n v="0.33"/>
    <n v="5"/>
    <n v="3"/>
    <n v="0.45"/>
    <d v="1899-12-30T00:13:17"/>
    <x v="0"/>
    <x v="0"/>
    <n v="0.22867250547763318"/>
    <m/>
    <n v="20.000000002328306"/>
    <m/>
    <n v="227.99999999930151"/>
    <s v="الثلاثاء"/>
    <m/>
    <m/>
    <m/>
    <n v="-20.000000002328306"/>
    <n v="20.000000002328306"/>
    <n v="15.999999999767169"/>
  </r>
  <r>
    <s v="P100421"/>
    <x v="8"/>
    <s v="Specialist Referral"/>
    <s v="Scheduled"/>
    <d v="2024-03-30T00:00:00"/>
    <d v="2024-03-30T12:45:00"/>
    <d v="2024-03-30T12:13:00"/>
    <s v="Afternoon"/>
    <d v="2024-03-30T12:18:00"/>
    <d v="2024-03-30T12:29:00"/>
    <d v="2024-03-30T13:34:00"/>
    <d v="2024-03-30T13:42:00"/>
    <d v="2024-03-30T14:37:00"/>
    <d v="2024-03-30T15:37:00"/>
    <n v="0.62"/>
    <n v="6"/>
    <n v="12"/>
    <n v="0.36"/>
    <m/>
    <x v="1"/>
    <x v="1"/>
    <n v="0.66342387879661491"/>
    <m/>
    <n v="81.000000002095476"/>
    <m/>
    <n v="203.99999999441206"/>
    <s v="السبت"/>
    <m/>
    <m/>
    <m/>
    <n v="-31.999999999534339"/>
    <n v="81.000000002095476"/>
    <n v="7.9999999946448952"/>
  </r>
  <r>
    <s v="P100440"/>
    <x v="8"/>
    <s v="Urgent Care"/>
    <s v="Scheduled"/>
    <d v="2024-03-21T00:00:00"/>
    <d v="2024-03-21T14:30:00"/>
    <d v="2024-03-21T14:11:00"/>
    <s v="Afternoon"/>
    <d v="2024-03-21T14:13:00"/>
    <d v="2024-03-21T14:20:00"/>
    <d v="2024-03-21T14:26:00"/>
    <d v="2024-03-21T14:54:00"/>
    <d v="2024-03-21T16:01:00"/>
    <d v="2024-03-21T16:14:00"/>
    <n v="0.55000000000000004"/>
    <n v="2"/>
    <n v="10"/>
    <n v="0.13"/>
    <m/>
    <x v="1"/>
    <x v="1"/>
    <n v="0.82085148536540409"/>
    <m/>
    <n v="15.000000006984919"/>
    <m/>
    <n v="123.00000000279397"/>
    <s v="الخميس"/>
    <m/>
    <m/>
    <m/>
    <n v="-18.999999999068677"/>
    <n v="15.000000006984919"/>
    <n v="27.999999996973202"/>
  </r>
  <r>
    <s v="P100466"/>
    <x v="8"/>
    <s v="New Patient"/>
    <s v="Walk-in"/>
    <d v="2024-03-27T00:00:00"/>
    <d v="2024-03-27T08:15:00"/>
    <d v="2024-03-27T08:14:00"/>
    <s v="Morning"/>
    <d v="2024-03-27T08:15:00"/>
    <d v="2024-03-27T08:18:00"/>
    <d v="2024-03-27T08:26:00"/>
    <d v="2024-03-27T08:48:00"/>
    <d v="2024-03-27T09:43:00"/>
    <d v="2024-03-27T09:49:00"/>
    <n v="0.72"/>
    <n v="8"/>
    <n v="10"/>
    <n v="0.37"/>
    <d v="1899-12-30T00:17:56"/>
    <x v="0"/>
    <x v="0"/>
    <n v="0.76306116617053954"/>
    <m/>
    <n v="12.000000007683411"/>
    <m/>
    <n v="95.000000005820766"/>
    <s v="الأربعاء"/>
    <m/>
    <m/>
    <m/>
    <n v="-1.000000003259629"/>
    <n v="12.000000007683411"/>
    <n v="21.999999998370185"/>
  </r>
  <r>
    <s v="P100479"/>
    <x v="8"/>
    <s v="Urgent Care"/>
    <s v="Walk-in"/>
    <d v="2024-03-11T00:00:00"/>
    <d v="2024-03-11T15:15:00"/>
    <d v="2024-03-11T14:54:00"/>
    <s v="Afternoon"/>
    <d v="2024-03-11T14:57:00"/>
    <d v="2024-03-11T15:05:00"/>
    <d v="2024-03-11T15:49:00"/>
    <d v="2024-03-11T16:03:00"/>
    <d v="2024-03-11T17:25:00"/>
    <d v="2024-03-11T18:46:00"/>
    <n v="0.39"/>
    <n v="6"/>
    <n v="4"/>
    <n v="0.39"/>
    <d v="1899-12-30T00:02:31"/>
    <x v="0"/>
    <x v="0"/>
    <n v="0.68205690500184646"/>
    <m/>
    <n v="55.000000001164153"/>
    <m/>
    <n v="232.00000000186265"/>
    <s v="الإثنين"/>
    <m/>
    <m/>
    <m/>
    <n v="-20.999999995110556"/>
    <n v="55.000000001164153"/>
    <n v="13.999999993247911"/>
  </r>
  <r>
    <s v="P100491"/>
    <x v="8"/>
    <s v="Specialist Referral"/>
    <s v="Scheduled"/>
    <d v="2024-02-23T00:00:00"/>
    <d v="2024-02-23T16:15:00"/>
    <d v="2024-02-23T15:22:00"/>
    <s v="Afternoon"/>
    <d v="2024-02-23T15:25:00"/>
    <d v="2024-02-23T15:27:00"/>
    <d v="2024-02-23T15:44:00"/>
    <d v="2024-02-23T16:01:00"/>
    <d v="2024-02-23T17:10:00"/>
    <d v="2024-02-23T17:22:00"/>
    <n v="0.87"/>
    <n v="6"/>
    <n v="8"/>
    <n v="0.45"/>
    <m/>
    <x v="1"/>
    <x v="1"/>
    <n v="0.62691741683236757"/>
    <m/>
    <n v="21.999999998370185"/>
    <m/>
    <n v="120.00000000349246"/>
    <s v="الجمعة"/>
    <m/>
    <m/>
    <m/>
    <n v="-53.000000005122274"/>
    <n v="21.999999998370185"/>
    <n v="17.000000003026798"/>
  </r>
  <r>
    <s v="P100498"/>
    <x v="8"/>
    <s v="Urgent Care"/>
    <s v="Scheduled"/>
    <d v="2024-03-29T00:00:00"/>
    <d v="2024-03-29T12:45:00"/>
    <d v="2024-03-29T12:23:00"/>
    <s v="Afternoon"/>
    <d v="2024-03-29T12:26:00"/>
    <d v="2024-03-29T12:29:00"/>
    <d v="2024-03-29T13:10:00"/>
    <d v="2024-03-29T13:34:00"/>
    <d v="2024-03-29T14:09:00"/>
    <d v="2024-03-29T15:25:00"/>
    <n v="0.44"/>
    <n v="5"/>
    <n v="12"/>
    <n v="0.27"/>
    <m/>
    <x v="1"/>
    <x v="1"/>
    <n v="0.82958175521157429"/>
    <m/>
    <n v="46.999999996041879"/>
    <m/>
    <n v="181.99999999604188"/>
    <s v="الجمعة"/>
    <m/>
    <m/>
    <m/>
    <n v="-21.999999998370185"/>
    <n v="46.999999996041879"/>
    <n v="24.000000004889444"/>
  </r>
  <r>
    <s v="P100511"/>
    <x v="8"/>
    <s v="Specialist Referral"/>
    <s v="Scheduled"/>
    <d v="2024-03-08T00:00:00"/>
    <d v="2024-03-08T16:00:00"/>
    <d v="2024-03-08T16:13:00"/>
    <s v="Afternoon"/>
    <d v="2024-03-08T16:17:00"/>
    <d v="2024-03-08T16:25:00"/>
    <d v="2024-03-08T16:59:00"/>
    <d v="2024-03-08T17:17:00"/>
    <d v="2024-03-08T17:48:00"/>
    <d v="2024-03-08T18:10:00"/>
    <n v="0.6"/>
    <n v="3"/>
    <n v="14"/>
    <n v="0.43"/>
    <m/>
    <x v="1"/>
    <x v="1"/>
    <n v="0.64247020260265963"/>
    <m/>
    <n v="46.000000003259629"/>
    <m/>
    <n v="117.00000000419095"/>
    <s v="الجمعة"/>
    <m/>
    <m/>
    <m/>
    <n v="13.000000000465661"/>
    <n v="46.000000003259629"/>
    <n v="17.999999995809048"/>
  </r>
  <r>
    <s v="P100521"/>
    <x v="8"/>
    <s v="Follow-up"/>
    <s v="Scheduled"/>
    <d v="2024-01-23T00:00:00"/>
    <d v="2024-01-23T15:00:00"/>
    <d v="2024-01-23T14:51:00"/>
    <s v="Afternoon"/>
    <d v="2024-01-23T14:53:00"/>
    <d v="2024-01-23T14:55:00"/>
    <d v="2024-01-23T17:21:00"/>
    <d v="2024-01-23T17:40:00"/>
    <d v="2024-01-23T17:40:00"/>
    <d v="2024-01-23T17:46:00"/>
    <n v="0.36"/>
    <n v="8"/>
    <n v="3"/>
    <n v="0.4"/>
    <m/>
    <x v="1"/>
    <x v="1"/>
    <n v="0.42526368624377786"/>
    <m/>
    <n v="149.99999999650754"/>
    <m/>
    <n v="174.99999999417923"/>
    <s v="الثلاثاء"/>
    <m/>
    <m/>
    <m/>
    <n v="-8.9999999979045242"/>
    <n v="149.99999999650754"/>
    <n v="18.999999999068677"/>
  </r>
  <r>
    <s v="P100561"/>
    <x v="8"/>
    <s v="Specialist Referral"/>
    <s v="Walk-in"/>
    <d v="2024-02-21T00:00:00"/>
    <d v="2024-02-21T12:45:00"/>
    <d v="2024-02-21T12:37:00"/>
    <s v="Afternoon"/>
    <d v="2024-02-21T12:42:00"/>
    <d v="2024-02-21T12:43:00"/>
    <d v="2024-02-21T13:56:00"/>
    <d v="2024-02-21T14:07:00"/>
    <d v="2024-02-21T14:07:00"/>
    <d v="2024-02-21T15:30:00"/>
    <n v="0.47"/>
    <n v="3"/>
    <n v="11"/>
    <n v="0.33"/>
    <d v="1899-12-30T00:47:42"/>
    <x v="0"/>
    <x v="0"/>
    <n v="0.91224075824152628"/>
    <m/>
    <n v="79.000000006053597"/>
    <m/>
    <n v="173.00000000861473"/>
    <s v="الأربعاء"/>
    <m/>
    <m/>
    <m/>
    <n v="-8.0000000051222742"/>
    <n v="79.000000006053597"/>
    <n v="10.999999993946403"/>
  </r>
  <r>
    <s v="P100576"/>
    <x v="8"/>
    <s v="Specialist Referral"/>
    <s v="Scheduled"/>
    <d v="2024-03-27T00:00:00"/>
    <d v="2024-03-27T15:45:00"/>
    <d v="2024-03-27T15:34:00"/>
    <s v="Afternoon"/>
    <d v="2024-03-27T15:37:00"/>
    <d v="2024-03-27T15:43:00"/>
    <d v="2024-03-27T15:52:00"/>
    <d v="2024-03-27T16:16:00"/>
    <d v="2024-03-27T17:21:00"/>
    <d v="2024-03-27T17:30:00"/>
    <n v="0.3"/>
    <n v="7"/>
    <n v="11"/>
    <n v="0.47"/>
    <m/>
    <x v="1"/>
    <x v="1"/>
    <n v="0.4200274002448966"/>
    <m/>
    <n v="18.000000006286427"/>
    <m/>
    <n v="116.00000000093132"/>
    <s v="الأربعاء"/>
    <m/>
    <m/>
    <m/>
    <n v="-11.000000004423782"/>
    <n v="18.000000006286427"/>
    <n v="23.999999994412065"/>
  </r>
  <r>
    <s v="P100579"/>
    <x v="8"/>
    <s v="Specialist Referral"/>
    <s v="Emergency"/>
    <d v="2024-01-01T00:00:00"/>
    <d v="2024-01-01T15:45:00"/>
    <d v="2024-01-01T15:28:00"/>
    <s v="Afternoon"/>
    <d v="2024-01-01T15:29:00"/>
    <d v="2024-01-01T15:36:00"/>
    <d v="2024-01-01T15:49:00"/>
    <d v="2024-01-01T16:21:00"/>
    <d v="2024-01-01T17:00:00"/>
    <d v="2024-01-01T17:02:00"/>
    <n v="0.7"/>
    <n v="7"/>
    <n v="15"/>
    <n v="0.23"/>
    <d v="1899-12-30T00:36:59"/>
    <x v="0"/>
    <x v="0"/>
    <n v="0.5939967376086055"/>
    <m/>
    <n v="21.000000005587935"/>
    <m/>
    <n v="94.000000002561137"/>
    <s v="الإثنين"/>
    <m/>
    <m/>
    <m/>
    <n v="-17.000000003026798"/>
    <n v="21.000000005587935"/>
    <n v="31.999999999534339"/>
  </r>
  <r>
    <s v="P100581"/>
    <x v="8"/>
    <s v="Follow-up"/>
    <s v="Scheduled"/>
    <d v="2024-03-10T00:00:00"/>
    <d v="2024-03-10T16:15:00"/>
    <d v="2024-03-10T15:56:00"/>
    <s v="Afternoon"/>
    <d v="2024-03-10T15:57:00"/>
    <d v="2024-03-10T16:04:00"/>
    <d v="2024-03-10T16:09:00"/>
    <d v="2024-03-10T16:37:00"/>
    <d v="2024-03-10T17:25:00"/>
    <d v="2024-03-10T17:28:00"/>
    <n v="0.38"/>
    <n v="3"/>
    <n v="7"/>
    <n v="0.19"/>
    <m/>
    <x v="1"/>
    <x v="1"/>
    <n v="0.37031928096407518"/>
    <m/>
    <n v="13.000000000465661"/>
    <m/>
    <n v="91.999999996041879"/>
    <s v="الأحد"/>
    <m/>
    <m/>
    <m/>
    <n v="-18.999999999068677"/>
    <n v="13.000000000465661"/>
    <n v="27.999999996973202"/>
  </r>
  <r>
    <s v="P100587"/>
    <x v="8"/>
    <s v="Specialist Referral"/>
    <s v="Scheduled"/>
    <d v="2024-03-12T00:00:00"/>
    <d v="2024-03-12T08:45:00"/>
    <d v="2024-03-12T09:04:00"/>
    <s v="Morning"/>
    <d v="2024-03-12T09:05:00"/>
    <d v="2024-03-12T09:16:00"/>
    <d v="2024-03-12T09:45:00"/>
    <d v="2024-03-12T09:56:00"/>
    <d v="2024-03-12T10:32:00"/>
    <d v="2024-03-12T10:50:00"/>
    <n v="0.66"/>
    <n v="3"/>
    <n v="3"/>
    <n v="0.21"/>
    <m/>
    <x v="1"/>
    <x v="1"/>
    <n v="0.78430903098876159"/>
    <m/>
    <n v="40.999999997438863"/>
    <m/>
    <n v="105.99999999976717"/>
    <s v="الثلاثاء"/>
    <m/>
    <m/>
    <m/>
    <n v="18.999999999068677"/>
    <n v="40.999999997438863"/>
    <n v="11.000000004423782"/>
  </r>
  <r>
    <s v="P100592"/>
    <x v="8"/>
    <s v="New Patient"/>
    <s v="Walk-in"/>
    <d v="2024-02-15T00:00:00"/>
    <d v="2024-02-15T11:30:00"/>
    <d v="2024-02-15T11:31:00"/>
    <s v="Morning"/>
    <d v="2024-02-15T11:32:00"/>
    <d v="2024-02-15T11:42:00"/>
    <d v="2024-02-15T11:55:00"/>
    <d v="2024-02-15T12:17:00"/>
    <d v="2024-02-15T12:50:00"/>
    <d v="2024-02-15T14:11:00"/>
    <n v="0.48"/>
    <n v="2"/>
    <n v="12"/>
    <n v="0.16"/>
    <d v="1899-12-30T00:40:03"/>
    <x v="0"/>
    <x v="0"/>
    <n v="0.73157481343535569"/>
    <m/>
    <n v="24.000000004889444"/>
    <m/>
    <n v="159.99999999767169"/>
    <s v="الخميس"/>
    <m/>
    <m/>
    <m/>
    <n v="1.000000003259629"/>
    <n v="24.000000004889444"/>
    <n v="21.999999998370185"/>
  </r>
  <r>
    <s v="P100597"/>
    <x v="8"/>
    <s v="Specialist Referral"/>
    <s v="Walk-in"/>
    <d v="2024-01-13T00:00:00"/>
    <d v="2024-01-13T11:45:00"/>
    <d v="2024-01-13T11:47:00"/>
    <s v="Morning"/>
    <d v="2024-01-13T11:50:00"/>
    <d v="2024-01-13T11:55:00"/>
    <d v="2024-01-13T12:00:00"/>
    <d v="2024-01-13T12:16:00"/>
    <d v="2024-01-13T12:16:00"/>
    <d v="2024-01-13T12:19:00"/>
    <n v="0.36"/>
    <n v="5"/>
    <n v="10"/>
    <n v="0.33"/>
    <d v="1899-12-30T00:53:32"/>
    <x v="0"/>
    <x v="0"/>
    <n v="0.32233723562026451"/>
    <m/>
    <n v="13.000000000465661"/>
    <m/>
    <n v="31.999999999534339"/>
    <s v="السبت"/>
    <m/>
    <m/>
    <m/>
    <n v="1.9999999960418791"/>
    <n v="13.000000000465661"/>
    <n v="15.999999999767169"/>
  </r>
  <r>
    <s v="P100604"/>
    <x v="8"/>
    <s v="Urgent Care"/>
    <s v="Scheduled"/>
    <d v="2024-03-07T00:00:00"/>
    <d v="2024-03-07T11:00:00"/>
    <d v="2024-03-07T10:30:00"/>
    <s v="Morning"/>
    <d v="2024-03-07T10:35:00"/>
    <d v="2024-03-07T10:40:00"/>
    <d v="2024-03-07T10:55:00"/>
    <d v="2024-03-07T11:06:00"/>
    <d v="2024-03-07T11:06:00"/>
    <d v="2024-03-07T12:19:00"/>
    <n v="0.65"/>
    <n v="4"/>
    <n v="3"/>
    <n v="0.31"/>
    <m/>
    <x v="1"/>
    <x v="1"/>
    <n v="0.30160760125644714"/>
    <m/>
    <n v="24.999999997671694"/>
    <m/>
    <n v="108.99999999906868"/>
    <s v="الخميس"/>
    <m/>
    <m/>
    <m/>
    <n v="-30.00000000349246"/>
    <n v="24.999999997671694"/>
    <n v="11.000000004423782"/>
  </r>
  <r>
    <s v="P100607"/>
    <x v="8"/>
    <s v="Follow-up"/>
    <s v="Scheduled"/>
    <d v="2024-02-19T00:00:00"/>
    <d v="2024-02-19T13:00:00"/>
    <d v="2024-02-19T12:44:00"/>
    <s v="Afternoon"/>
    <d v="2024-02-19T12:46:00"/>
    <d v="2024-02-19T12:59:00"/>
    <d v="2024-02-19T13:47:00"/>
    <d v="2024-02-19T14:12:00"/>
    <d v="2024-02-19T15:14:00"/>
    <d v="2024-02-19T17:17:00"/>
    <n v="0.63"/>
    <n v="5"/>
    <n v="9"/>
    <n v="0.14000000000000001"/>
    <m/>
    <x v="1"/>
    <x v="1"/>
    <n v="0.23565861388180664"/>
    <m/>
    <n v="63.000000006286427"/>
    <m/>
    <n v="272.99999999930151"/>
    <s v="الإثنين"/>
    <m/>
    <m/>
    <m/>
    <n v="-15.999999999767169"/>
    <n v="63.000000006286427"/>
    <n v="24.999999997671694"/>
  </r>
  <r>
    <s v="P100616"/>
    <x v="8"/>
    <s v="New Patient"/>
    <s v="Scheduled"/>
    <d v="2024-03-15T00:00:00"/>
    <d v="2024-03-15T09:00:00"/>
    <d v="2024-03-15T08:54:00"/>
    <s v="Morning"/>
    <d v="2024-03-15T08:56:00"/>
    <d v="2024-03-15T08:59:00"/>
    <d v="2024-03-15T09:13:00"/>
    <d v="2024-03-15T09:55:00"/>
    <d v="2024-03-15T10:58:00"/>
    <d v="2024-03-15T11:10:00"/>
    <n v="0.56999999999999995"/>
    <n v="3"/>
    <n v="6"/>
    <n v="0.14000000000000001"/>
    <m/>
    <x v="1"/>
    <x v="1"/>
    <n v="0.15331452320839645"/>
    <m/>
    <n v="18.999999999068677"/>
    <m/>
    <n v="136.00000000325963"/>
    <s v="الجمعة"/>
    <m/>
    <m/>
    <m/>
    <n v="-5.9999999986030161"/>
    <n v="18.999999999068677"/>
    <n v="42.000000000698492"/>
  </r>
  <r>
    <s v="P100623"/>
    <x v="8"/>
    <s v="Urgent Care"/>
    <s v="Scheduled"/>
    <d v="2024-01-28T00:00:00"/>
    <d v="2024-01-28T08:15:00"/>
    <d v="2024-01-28T08:22:00"/>
    <s v="Morning"/>
    <d v="2024-01-28T08:25:00"/>
    <d v="2024-01-28T08:38:00"/>
    <d v="2024-01-28T08:41:00"/>
    <d v="2024-01-28T08:48:00"/>
    <d v="2024-01-28T10:33:00"/>
    <d v="2024-01-28T11:13:00"/>
    <n v="0.76"/>
    <n v="7"/>
    <n v="3"/>
    <n v="0.18"/>
    <m/>
    <x v="1"/>
    <x v="1"/>
    <n v="0.85938832077328331"/>
    <m/>
    <n v="18.999999999068677"/>
    <m/>
    <n v="171.00000000209548"/>
    <s v="الأحد"/>
    <m/>
    <m/>
    <m/>
    <n v="7.0000000018626451"/>
    <n v="18.999999999068677"/>
    <n v="7.0000000018626451"/>
  </r>
  <r>
    <s v="P100636"/>
    <x v="8"/>
    <s v="New Patient"/>
    <s v="Walk-in"/>
    <d v="2024-02-20T00:00:00"/>
    <d v="2024-02-20T16:15:00"/>
    <d v="2024-02-20T15:32:00"/>
    <s v="Afternoon"/>
    <d v="2024-02-20T15:34:00"/>
    <d v="2024-02-20T15:40:00"/>
    <d v="2024-02-20T16:27:00"/>
    <d v="2024-02-20T16:43:00"/>
    <d v="2024-02-20T17:22:00"/>
    <d v="2024-02-20T19:13:00"/>
    <n v="0.71"/>
    <n v="5"/>
    <n v="8"/>
    <n v="0.42"/>
    <d v="1899-12-30T00:40:05"/>
    <x v="0"/>
    <x v="0"/>
    <n v="0.50861874384411521"/>
    <m/>
    <n v="55.000000001164153"/>
    <m/>
    <n v="220.99999999743886"/>
    <s v="الثلاثاء"/>
    <m/>
    <m/>
    <m/>
    <n v="-43.000000003958121"/>
    <n v="55.000000001164153"/>
    <n v="15.999999999767169"/>
  </r>
  <r>
    <s v="P100637"/>
    <x v="8"/>
    <s v="Urgent Care"/>
    <s v="Scheduled"/>
    <d v="2024-03-23T00:00:00"/>
    <d v="2024-03-23T16:15:00"/>
    <d v="2024-03-23T16:04:00"/>
    <s v="Afternoon"/>
    <d v="2024-03-23T16:06:00"/>
    <d v="2024-03-23T16:10:00"/>
    <d v="2024-03-23T16:18:00"/>
    <d v="2024-03-23T16:32:00"/>
    <d v="2024-03-23T17:34:00"/>
    <d v="2024-03-23T18:26:00"/>
    <n v="0.72"/>
    <n v="2"/>
    <n v="14"/>
    <n v="0.1"/>
    <m/>
    <x v="1"/>
    <x v="1"/>
    <n v="0.16289016807622803"/>
    <m/>
    <n v="14.00000000372529"/>
    <m/>
    <n v="142.00000000186265"/>
    <s v="السبت"/>
    <m/>
    <m/>
    <m/>
    <n v="-11.000000004423782"/>
    <n v="14.00000000372529"/>
    <n v="13.999999993247911"/>
  </r>
  <r>
    <s v="P100639"/>
    <x v="8"/>
    <s v="Urgent Care"/>
    <s v="Scheduled"/>
    <d v="2024-01-09T00:00:00"/>
    <d v="2024-01-09T13:15:00"/>
    <d v="2024-01-09T13:04:00"/>
    <s v="Afternoon"/>
    <d v="2024-01-09T13:06:00"/>
    <d v="2024-01-09T13:12:00"/>
    <d v="2024-01-09T13:32:00"/>
    <d v="2024-01-09T13:38:00"/>
    <d v="2024-01-09T14:16:00"/>
    <d v="2024-01-09T14:22:00"/>
    <n v="0.79"/>
    <n v="7"/>
    <n v="11"/>
    <n v="0.36"/>
    <m/>
    <x v="1"/>
    <x v="1"/>
    <n v="0.73174151801105869"/>
    <m/>
    <n v="27.999999996973202"/>
    <m/>
    <n v="78.000000002793968"/>
    <s v="الثلاثاء"/>
    <m/>
    <m/>
    <m/>
    <n v="-11.000000004423782"/>
    <n v="27.999999996973202"/>
    <n v="6.0000000090803951"/>
  </r>
  <r>
    <s v="P100652"/>
    <x v="8"/>
    <s v="New Patient"/>
    <s v="Scheduled"/>
    <d v="2024-02-17T00:00:00"/>
    <d v="2024-02-17T12:30:00"/>
    <d v="2024-02-17T12:31:00"/>
    <s v="Afternoon"/>
    <d v="2024-02-17T12:33:00"/>
    <d v="2024-02-17T12:46:00"/>
    <d v="2024-02-17T15:10:00"/>
    <d v="2024-02-17T15:28:00"/>
    <d v="2024-02-17T15:43:00"/>
    <d v="2024-02-17T15:53:00"/>
    <n v="0.38"/>
    <n v="2"/>
    <n v="5"/>
    <n v="0.15"/>
    <m/>
    <x v="1"/>
    <x v="1"/>
    <n v="0.95781176353084596"/>
    <m/>
    <n v="159.00000000488944"/>
    <m/>
    <n v="202.00000000884756"/>
    <s v="السبت"/>
    <m/>
    <m/>
    <m/>
    <n v="0.99999999278225005"/>
    <n v="159.00000000488944"/>
    <n v="17.999999995809048"/>
  </r>
  <r>
    <s v="P100673"/>
    <x v="8"/>
    <s v="Specialist Referral"/>
    <s v="Scheduled"/>
    <d v="2024-01-09T00:00:00"/>
    <d v="2024-01-09T10:00:00"/>
    <d v="2024-01-09T09:23:00"/>
    <s v="Morning"/>
    <d v="2024-01-09T09:24:00"/>
    <d v="2024-01-09T09:29:00"/>
    <d v="2024-01-09T10:07:00"/>
    <d v="2024-01-09T10:39:00"/>
    <d v="2024-01-09T11:50:00"/>
    <d v="2024-01-09T12:03:00"/>
    <n v="0.54"/>
    <n v="4"/>
    <n v="6"/>
    <n v="0.41"/>
    <m/>
    <x v="1"/>
    <x v="1"/>
    <n v="6.1785137633743825E-2"/>
    <m/>
    <n v="43.999999996740371"/>
    <m/>
    <n v="159.99999999767169"/>
    <s v="الثلاثاء"/>
    <m/>
    <m/>
    <m/>
    <n v="-36.999999994877726"/>
    <n v="43.999999996740371"/>
    <n v="31.999999999534339"/>
  </r>
  <r>
    <s v="P100674"/>
    <x v="8"/>
    <s v="Specialist Referral"/>
    <s v="Scheduled"/>
    <d v="2024-01-28T00:00:00"/>
    <d v="2024-01-28T16:15:00"/>
    <d v="2024-01-28T16:27:00"/>
    <s v="Afternoon"/>
    <d v="2024-01-28T16:32:00"/>
    <d v="2024-01-28T16:46:00"/>
    <d v="2024-01-28T17:19:00"/>
    <d v="2024-01-28T17:43:00"/>
    <d v="2024-01-28T17:43:00"/>
    <d v="2024-01-28T17:55:00"/>
    <n v="0.57999999999999996"/>
    <n v="7"/>
    <n v="4"/>
    <n v="0.32"/>
    <m/>
    <x v="1"/>
    <x v="1"/>
    <n v="9.7151807004496327E-3"/>
    <m/>
    <n v="52.000000001862645"/>
    <m/>
    <n v="88.000000003958121"/>
    <s v="الأحد"/>
    <m/>
    <m/>
    <m/>
    <n v="11.999999997206032"/>
    <n v="52.000000001862645"/>
    <n v="23.999999994412065"/>
  </r>
  <r>
    <s v="P100676"/>
    <x v="8"/>
    <s v="Follow-up"/>
    <s v="Scheduled"/>
    <d v="2024-01-19T00:00:00"/>
    <d v="2024-01-19T15:30:00"/>
    <d v="2024-01-19T15:12:00"/>
    <s v="Afternoon"/>
    <d v="2024-01-19T15:16:00"/>
    <d v="2024-01-19T15:21:00"/>
    <d v="2024-01-19T15:39:00"/>
    <d v="2024-01-19T16:04:00"/>
    <d v="2024-01-19T17:53:00"/>
    <d v="2024-01-19T19:24:00"/>
    <n v="0.92"/>
    <n v="6"/>
    <n v="7"/>
    <n v="0.21"/>
    <m/>
    <x v="1"/>
    <x v="1"/>
    <n v="0.40804976306963103"/>
    <m/>
    <n v="27.000000004190952"/>
    <m/>
    <n v="252.00000000419095"/>
    <s v="الجمعة"/>
    <m/>
    <m/>
    <m/>
    <n v="-18.000000006286427"/>
    <n v="27.000000004190952"/>
    <n v="24.999999997671694"/>
  </r>
  <r>
    <s v="P100684"/>
    <x v="8"/>
    <s v="New Patient"/>
    <s v="Scheduled"/>
    <d v="2024-02-18T00:00:00"/>
    <d v="2024-02-18T14:30:00"/>
    <d v="2024-02-18T14:00:00"/>
    <s v="Afternoon"/>
    <d v="2024-02-18T14:01:00"/>
    <d v="2024-02-18T14:12:00"/>
    <d v="2024-02-18T14:58:00"/>
    <d v="2024-02-18T15:27:00"/>
    <d v="2024-02-18T16:42:00"/>
    <d v="2024-02-18T17:00:00"/>
    <n v="0.49"/>
    <n v="3"/>
    <n v="11"/>
    <n v="0.21"/>
    <m/>
    <x v="1"/>
    <x v="1"/>
    <n v="0.21718284193959103"/>
    <m/>
    <n v="58.000000000465661"/>
    <m/>
    <n v="180"/>
    <s v="الأحد"/>
    <m/>
    <m/>
    <m/>
    <n v="-29.999999993015081"/>
    <n v="58.000000000465661"/>
    <n v="29.000000000232831"/>
  </r>
  <r>
    <s v="P100689"/>
    <x v="8"/>
    <s v="Urgent Care"/>
    <s v="Emergency"/>
    <d v="2024-01-22T00:00:00"/>
    <d v="2024-01-22T10:15:00"/>
    <d v="2024-01-22T09:33:00"/>
    <s v="Morning"/>
    <d v="2024-01-22T09:35:00"/>
    <d v="2024-01-22T09:44:00"/>
    <d v="2024-01-22T10:24:00"/>
    <d v="2024-01-22T10:56:00"/>
    <d v="2024-01-22T11:30:00"/>
    <d v="2024-01-22T12:20:00"/>
    <n v="0.35"/>
    <n v="4"/>
    <n v="15"/>
    <n v="0.13"/>
    <d v="1899-12-30T00:36:19"/>
    <x v="0"/>
    <x v="0"/>
    <n v="0.12328964526683717"/>
    <m/>
    <n v="50.999999998603016"/>
    <m/>
    <n v="166.99999999953434"/>
    <s v="الإثنين"/>
    <m/>
    <m/>
    <m/>
    <n v="-42.000000000698492"/>
    <n v="50.999999998603016"/>
    <n v="31.999999999534339"/>
  </r>
  <r>
    <s v="P100698"/>
    <x v="8"/>
    <s v="Follow-up"/>
    <s v="Scheduled"/>
    <d v="2024-03-28T00:00:00"/>
    <d v="2024-03-28T15:30:00"/>
    <d v="2024-03-28T15:14:00"/>
    <s v="Afternoon"/>
    <d v="2024-03-28T15:15:00"/>
    <d v="2024-03-28T15:23:00"/>
    <d v="2024-03-28T15:35:00"/>
    <d v="2024-03-28T16:03:00"/>
    <d v="2024-03-28T17:28:00"/>
    <d v="2024-03-28T18:05:00"/>
    <n v="0.91"/>
    <n v="4"/>
    <n v="14"/>
    <n v="0.3"/>
    <m/>
    <x v="1"/>
    <x v="1"/>
    <n v="0.45442414995746783"/>
    <m/>
    <n v="20.999999995110556"/>
    <m/>
    <n v="170.9999999916181"/>
    <s v="الخميس"/>
    <m/>
    <m/>
    <m/>
    <n v="-15.999999999767169"/>
    <n v="20.999999995110556"/>
    <n v="27.999999996973202"/>
  </r>
  <r>
    <s v="P100705"/>
    <x v="8"/>
    <s v="Follow-up"/>
    <s v="Walk-in"/>
    <d v="2024-01-27T00:00:00"/>
    <d v="2024-01-27T14:30:00"/>
    <d v="2024-01-27T14:26:00"/>
    <s v="Afternoon"/>
    <d v="2024-01-27T14:29:00"/>
    <d v="2024-01-27T14:33:00"/>
    <d v="2024-01-27T15:08:00"/>
    <d v="2024-01-27T15:22:00"/>
    <d v="2024-01-27T16:46:00"/>
    <d v="2024-01-27T17:01:00"/>
    <n v="0.65"/>
    <n v="2"/>
    <n v="6"/>
    <n v="0.4"/>
    <d v="1899-12-30T00:34:32"/>
    <x v="0"/>
    <x v="0"/>
    <n v="0.29027280163753977"/>
    <m/>
    <n v="42.000000000698492"/>
    <m/>
    <n v="154.99999999185093"/>
    <s v="السبت"/>
    <m/>
    <m/>
    <m/>
    <n v="-3.9999999920837581"/>
    <n v="42.000000000698492"/>
    <n v="13.999999993247911"/>
  </r>
  <r>
    <s v="P100717"/>
    <x v="8"/>
    <s v="Urgent Care"/>
    <s v="Scheduled"/>
    <d v="2024-02-12T00:00:00"/>
    <d v="2024-02-12T15:30:00"/>
    <d v="2024-02-12T15:34:00"/>
    <s v="Afternoon"/>
    <d v="2024-02-12T15:36:00"/>
    <d v="2024-02-12T15:45:00"/>
    <d v="2024-02-12T17:01:00"/>
    <d v="2024-02-12T17:25:00"/>
    <d v="2024-02-12T19:18:00"/>
    <d v="2024-02-12T20:43:00"/>
    <n v="0.39"/>
    <n v="7"/>
    <n v="13"/>
    <n v="0.11"/>
    <m/>
    <x v="1"/>
    <x v="1"/>
    <n v="0.9089340356442096"/>
    <m/>
    <n v="87.000000000698492"/>
    <m/>
    <n v="309.00000000139698"/>
    <s v="الإثنين"/>
    <m/>
    <m/>
    <m/>
    <n v="3.9999999920837581"/>
    <n v="87.000000000698492"/>
    <n v="24.000000004889444"/>
  </r>
  <r>
    <s v="P100724"/>
    <x v="8"/>
    <s v="Follow-up"/>
    <s v="Scheduled"/>
    <d v="2024-03-19T00:00:00"/>
    <d v="2024-03-19T11:45:00"/>
    <d v="2024-03-19T11:28:00"/>
    <s v="Morning"/>
    <d v="2024-03-19T11:32:00"/>
    <d v="2024-03-19T11:38:00"/>
    <d v="2024-03-19T12:43:00"/>
    <d v="2024-03-19T12:55:00"/>
    <d v="2024-03-19T12:55:00"/>
    <d v="2024-03-19T14:12:00"/>
    <n v="0.9"/>
    <n v="8"/>
    <n v="3"/>
    <n v="0.13"/>
    <m/>
    <x v="1"/>
    <x v="1"/>
    <n v="0.51104053948845629"/>
    <m/>
    <n v="75.00000000349246"/>
    <m/>
    <n v="164.00000000023283"/>
    <s v="الثلاثاء"/>
    <m/>
    <m/>
    <m/>
    <n v="-17.000000003026798"/>
    <n v="75.00000000349246"/>
    <n v="11.999999997206032"/>
  </r>
  <r>
    <s v="P100727"/>
    <x v="8"/>
    <s v="New Patient"/>
    <s v="Walk-in"/>
    <d v="2024-01-20T00:00:00"/>
    <d v="2024-01-20T12:15:00"/>
    <d v="2024-01-20T12:04:00"/>
    <s v="Afternoon"/>
    <d v="2024-01-20T12:07:00"/>
    <d v="2024-01-20T12:13:00"/>
    <d v="2024-01-20T15:28:00"/>
    <d v="2024-01-20T15:40:00"/>
    <d v="2024-01-20T15:40:00"/>
    <d v="2024-01-20T15:47:00"/>
    <n v="0.52"/>
    <n v="3"/>
    <n v="9"/>
    <n v="0.28999999999999998"/>
    <d v="1899-12-30T00:09:54"/>
    <x v="0"/>
    <x v="0"/>
    <n v="0.81068956492970867"/>
    <m/>
    <n v="203.99999999441206"/>
    <m/>
    <n v="222.99999999348074"/>
    <s v="السبت"/>
    <m/>
    <m/>
    <m/>
    <n v="-10.999999993946403"/>
    <n v="203.99999999441206"/>
    <n v="12.000000007683411"/>
  </r>
  <r>
    <s v="P100733"/>
    <x v="8"/>
    <s v="Specialist Referral"/>
    <s v="Scheduled"/>
    <d v="2024-01-27T00:00:00"/>
    <d v="2024-01-27T12:00:00"/>
    <d v="2024-01-27T11:41:00"/>
    <s v="Morning"/>
    <d v="2024-01-27T11:42:00"/>
    <d v="2024-01-27T11:46:00"/>
    <d v="2024-01-27T12:50:00"/>
    <d v="2024-01-27T13:19:00"/>
    <d v="2024-01-27T13:58:00"/>
    <d v="2024-01-27T14:09:00"/>
    <n v="0.73"/>
    <n v="4"/>
    <n v="3"/>
    <n v="0.21"/>
    <m/>
    <x v="1"/>
    <x v="1"/>
    <n v="0.1961714406400783"/>
    <m/>
    <n v="68.999999994412065"/>
    <m/>
    <n v="148.00000000046566"/>
    <s v="السبت"/>
    <m/>
    <m/>
    <m/>
    <n v="-18.999999999068677"/>
    <n v="68.999999994412065"/>
    <n v="29.000000000232831"/>
  </r>
  <r>
    <s v="P100744"/>
    <x v="8"/>
    <s v="Specialist Referral"/>
    <s v="Scheduled"/>
    <d v="2024-01-29T00:00:00"/>
    <d v="2024-01-29T12:15:00"/>
    <d v="2024-01-29T12:26:00"/>
    <s v="Afternoon"/>
    <d v="2024-01-29T12:31:00"/>
    <d v="2024-01-29T12:35:00"/>
    <d v="2024-01-29T12:51:00"/>
    <d v="2024-01-29T13:06:00"/>
    <d v="2024-01-29T13:39:00"/>
    <d v="2024-01-29T15:19:00"/>
    <n v="0.67"/>
    <n v="8"/>
    <n v="12"/>
    <n v="0.49"/>
    <m/>
    <x v="1"/>
    <x v="1"/>
    <n v="0.16196869893200461"/>
    <m/>
    <n v="24.999999997671694"/>
    <m/>
    <n v="172.99999999813735"/>
    <s v="الإثنين"/>
    <m/>
    <m/>
    <m/>
    <n v="11.000000004423782"/>
    <n v="24.999999997671694"/>
    <n v="14.99999999650754"/>
  </r>
  <r>
    <s v="P100754"/>
    <x v="8"/>
    <s v="Urgent Care"/>
    <s v="Scheduled"/>
    <d v="2024-01-16T00:00:00"/>
    <d v="2024-01-16T10:30:00"/>
    <d v="2024-01-16T10:20:00"/>
    <s v="Morning"/>
    <d v="2024-01-16T10:24:00"/>
    <d v="2024-01-16T10:29:00"/>
    <d v="2024-01-16T11:46:00"/>
    <d v="2024-01-16T11:58:00"/>
    <d v="2024-01-16T11:58:00"/>
    <d v="2024-01-16T12:28:00"/>
    <n v="0.32"/>
    <n v="8"/>
    <n v="8"/>
    <n v="0.28999999999999998"/>
    <m/>
    <x v="1"/>
    <x v="1"/>
    <n v="0.67308432774918869"/>
    <m/>
    <n v="85.999999997438863"/>
    <m/>
    <n v="127.99999999813735"/>
    <s v="الثلاثاء"/>
    <m/>
    <m/>
    <m/>
    <n v="-10.000000001164153"/>
    <n v="85.999999997438863"/>
    <n v="12.000000007683411"/>
  </r>
  <r>
    <s v="P100775"/>
    <x v="8"/>
    <s v="Urgent Care"/>
    <s v="Scheduled"/>
    <d v="2024-02-08T00:00:00"/>
    <d v="2024-02-08T13:45:00"/>
    <d v="2024-02-08T13:33:00"/>
    <s v="Afternoon"/>
    <d v="2024-02-08T13:37:00"/>
    <d v="2024-02-08T13:46:00"/>
    <d v="2024-02-08T15:53:00"/>
    <d v="2024-02-08T16:19:00"/>
    <d v="2024-02-08T17:43:00"/>
    <d v="2024-02-08T18:01:00"/>
    <n v="0.63"/>
    <n v="7"/>
    <n v="13"/>
    <n v="0.26"/>
    <m/>
    <x v="1"/>
    <x v="1"/>
    <n v="0.80665076050699069"/>
    <m/>
    <n v="140.00000000582077"/>
    <m/>
    <n v="268.00000000395812"/>
    <s v="الخميس"/>
    <m/>
    <m/>
    <m/>
    <n v="-11.999999997206032"/>
    <n v="140.00000000582077"/>
    <n v="25.999999990453944"/>
  </r>
  <r>
    <s v="P100786"/>
    <x v="8"/>
    <s v="New Patient"/>
    <s v="Scheduled"/>
    <d v="2024-02-01T00:00:00"/>
    <d v="2024-02-01T16:45:00"/>
    <d v="2024-02-01T16:29:00"/>
    <s v="Afternoon"/>
    <d v="2024-02-01T16:33:00"/>
    <d v="2024-02-01T16:46:00"/>
    <d v="2024-02-01T17:29:00"/>
    <d v="2024-02-01T17:38:00"/>
    <d v="2024-02-01T18:37:00"/>
    <d v="2024-02-01T19:24:00"/>
    <n v="0.62"/>
    <n v="2"/>
    <n v="7"/>
    <n v="0.18"/>
    <m/>
    <x v="1"/>
    <x v="1"/>
    <n v="0.62931836092915194"/>
    <m/>
    <n v="60.000000006984919"/>
    <m/>
    <n v="175.00000000465661"/>
    <s v="الخميس"/>
    <m/>
    <m/>
    <m/>
    <n v="-15.999999999767169"/>
    <n v="60.000000006984919"/>
    <n v="8.9999999979045242"/>
  </r>
  <r>
    <s v="P100795"/>
    <x v="8"/>
    <s v="New Patient"/>
    <s v="Walk-in"/>
    <d v="2024-02-14T00:00:00"/>
    <d v="2024-02-14T11:45:00"/>
    <d v="2024-02-14T11:45:00"/>
    <s v="Morning"/>
    <d v="2024-02-14T11:48:00"/>
    <d v="2024-02-14T11:54:00"/>
    <d v="2024-02-14T12:13:00"/>
    <d v="2024-02-14T12:26:00"/>
    <d v="2024-02-14T13:01:00"/>
    <d v="2024-02-14T14:03:00"/>
    <n v="0.49"/>
    <n v="6"/>
    <n v="8"/>
    <n v="0.22"/>
    <d v="1899-12-30T00:55:23"/>
    <x v="0"/>
    <x v="0"/>
    <n v="0.69605988755725212"/>
    <m/>
    <n v="27.999999996973202"/>
    <m/>
    <n v="137.99999999930151"/>
    <s v="الأربعاء"/>
    <m/>
    <m/>
    <m/>
    <n v="0"/>
    <n v="27.999999996973202"/>
    <n v="13.000000000465661"/>
  </r>
  <r>
    <s v="P100807"/>
    <x v="8"/>
    <s v="Specialist Referral"/>
    <s v="Scheduled"/>
    <d v="2024-02-21T00:00:00"/>
    <d v="2024-02-21T09:30:00"/>
    <d v="2024-02-21T09:17:00"/>
    <s v="Morning"/>
    <d v="2024-02-21T09:21:00"/>
    <d v="2024-02-21T09:30:00"/>
    <d v="2024-02-21T09:46:00"/>
    <d v="2024-02-21T10:22:00"/>
    <d v="2024-02-21T11:41:00"/>
    <d v="2024-02-21T13:47:00"/>
    <n v="0.72"/>
    <n v="2"/>
    <n v="13"/>
    <n v="0.28999999999999998"/>
    <m/>
    <x v="1"/>
    <x v="1"/>
    <n v="8.2880943431787646E-2"/>
    <m/>
    <n v="29.000000000232831"/>
    <m/>
    <n v="270"/>
    <s v="الأربعاء"/>
    <m/>
    <m/>
    <m/>
    <n v="-13.000000000465661"/>
    <n v="29.000000000232831"/>
    <n v="35.999999991618097"/>
  </r>
  <r>
    <s v="P100815"/>
    <x v="8"/>
    <s v="Follow-up"/>
    <s v="Emergency"/>
    <d v="2024-02-22T00:00:00"/>
    <d v="2024-02-22T15:30:00"/>
    <d v="2024-02-22T15:14:00"/>
    <s v="Afternoon"/>
    <d v="2024-02-22T15:16:00"/>
    <d v="2024-02-22T15:17:00"/>
    <d v="2024-02-22T15:55:00"/>
    <d v="2024-02-22T16:06:00"/>
    <d v="2024-02-22T16:23:00"/>
    <d v="2024-02-22T16:29:00"/>
    <n v="0.93"/>
    <n v="3"/>
    <n v="5"/>
    <n v="0.38"/>
    <d v="1899-12-30T00:20:35"/>
    <x v="0"/>
    <x v="0"/>
    <n v="0.20626385442202855"/>
    <m/>
    <n v="40.999999997438863"/>
    <m/>
    <n v="74.999999993015081"/>
    <s v="الخميس"/>
    <m/>
    <m/>
    <m/>
    <n v="-15.999999999767169"/>
    <n v="40.999999997438863"/>
    <n v="10.999999993946403"/>
  </r>
  <r>
    <s v="P100819"/>
    <x v="8"/>
    <s v="Follow-up"/>
    <s v="Scheduled"/>
    <d v="2024-02-25T00:00:00"/>
    <d v="2024-02-25T14:45:00"/>
    <d v="2024-02-25T14:41:00"/>
    <s v="Afternoon"/>
    <d v="2024-02-25T14:46:00"/>
    <d v="2024-02-25T14:55:00"/>
    <d v="2024-02-25T15:31:00"/>
    <d v="2024-02-25T15:47:00"/>
    <d v="2024-02-25T16:02:00"/>
    <d v="2024-02-25T16:17:00"/>
    <n v="0.46"/>
    <n v="6"/>
    <n v="5"/>
    <n v="0.38"/>
    <m/>
    <x v="1"/>
    <x v="1"/>
    <n v="4.8038725202012023E-2"/>
    <m/>
    <n v="49.999999995343387"/>
    <m/>
    <n v="95.999999998603016"/>
    <s v="الأحد"/>
    <m/>
    <m/>
    <m/>
    <n v="-4.0000000025611371"/>
    <n v="49.999999995343387"/>
    <n v="15.999999999767169"/>
  </r>
  <r>
    <s v="P100821"/>
    <x v="8"/>
    <s v="New Patient"/>
    <s v="Emergency"/>
    <d v="2024-02-25T00:00:00"/>
    <d v="2024-02-25T12:00:00"/>
    <d v="2024-02-25T11:57:00"/>
    <s v="Morning"/>
    <d v="2024-02-25T12:01:00"/>
    <d v="2024-02-25T12:06:00"/>
    <d v="2024-02-25T12:28:00"/>
    <d v="2024-02-25T12:52:00"/>
    <d v="2024-02-25T13:31:00"/>
    <d v="2024-02-25T13:50:00"/>
    <n v="0.62"/>
    <n v="7"/>
    <n v="3"/>
    <n v="0.13"/>
    <d v="1899-12-30T00:01:26"/>
    <x v="0"/>
    <x v="0"/>
    <n v="0.48260143207412998"/>
    <m/>
    <n v="30.99999999627471"/>
    <m/>
    <n v="113.00000000162981"/>
    <s v="الأحد"/>
    <m/>
    <m/>
    <m/>
    <n v="-2.9999999993015081"/>
    <n v="30.99999999627471"/>
    <n v="24.000000004889444"/>
  </r>
  <r>
    <s v="P100844"/>
    <x v="8"/>
    <s v="Urgent Care"/>
    <s v="Scheduled"/>
    <d v="2024-03-01T00:00:00"/>
    <d v="2024-03-01T09:00:00"/>
    <d v="2024-03-01T08:39:00"/>
    <s v="Morning"/>
    <d v="2024-03-01T08:40:00"/>
    <d v="2024-03-01T08:44:00"/>
    <d v="2024-03-01T09:13:00"/>
    <d v="2024-03-01T09:42:00"/>
    <d v="2024-03-01T10:07:00"/>
    <d v="2024-03-01T10:27:00"/>
    <n v="0.78"/>
    <n v="6"/>
    <n v="14"/>
    <n v="0.23"/>
    <m/>
    <x v="1"/>
    <x v="1"/>
    <n v="0.58326902475354936"/>
    <m/>
    <n v="33.999999995576218"/>
    <m/>
    <n v="107.99999999580905"/>
    <s v="الجمعة"/>
    <m/>
    <m/>
    <m/>
    <n v="-20.999999995110556"/>
    <n v="33.999999995576218"/>
    <n v="29.000000000232831"/>
  </r>
  <r>
    <s v="P100861"/>
    <x v="8"/>
    <s v="New Patient"/>
    <s v="Scheduled"/>
    <d v="2024-02-15T00:00:00"/>
    <d v="2024-02-15T14:00:00"/>
    <d v="2024-02-15T13:49:00"/>
    <s v="Afternoon"/>
    <d v="2024-02-15T13:50:00"/>
    <d v="2024-02-15T14:00:00"/>
    <d v="2024-02-15T14:25:00"/>
    <d v="2024-02-15T14:52:00"/>
    <d v="2024-02-15T15:17:00"/>
    <d v="2024-02-15T15:37:00"/>
    <n v="0.93"/>
    <n v="8"/>
    <n v="11"/>
    <n v="0.45"/>
    <m/>
    <x v="1"/>
    <x v="1"/>
    <n v="0.49485732989603959"/>
    <m/>
    <n v="36.000000002095476"/>
    <m/>
    <n v="107.99999999580905"/>
    <s v="الخميس"/>
    <m/>
    <m/>
    <m/>
    <n v="-11.000000004423782"/>
    <n v="36.000000002095476"/>
    <n v="26.999999993713573"/>
  </r>
  <r>
    <s v="P100869"/>
    <x v="8"/>
    <s v="Follow-up"/>
    <s v="Walk-in"/>
    <d v="2024-01-07T00:00:00"/>
    <d v="2024-01-07T11:30:00"/>
    <d v="2024-01-07T11:44:00"/>
    <s v="Morning"/>
    <d v="2024-01-07T11:48:00"/>
    <d v="2024-01-07T11:55:00"/>
    <d v="2024-01-07T13:28:00"/>
    <d v="2024-01-07T13:46:00"/>
    <d v="2024-01-07T13:46:00"/>
    <d v="2024-01-07T15:06:00"/>
    <n v="0.85"/>
    <n v="6"/>
    <n v="4"/>
    <n v="0.34"/>
    <d v="1899-12-30T00:49:54"/>
    <x v="0"/>
    <x v="0"/>
    <n v="0.5685623435536149"/>
    <m/>
    <n v="104.00000000372529"/>
    <m/>
    <n v="201.99999999837019"/>
    <s v="الأحد"/>
    <m/>
    <m/>
    <m/>
    <n v="14.00000000372529"/>
    <n v="104.00000000372529"/>
    <n v="17.999999995809048"/>
  </r>
  <r>
    <s v="P100917"/>
    <x v="8"/>
    <s v="New Patient"/>
    <s v="Scheduled"/>
    <d v="2024-02-12T00:00:00"/>
    <d v="2024-02-12T08:00:00"/>
    <d v="2024-02-12T07:32:00"/>
    <s v="Morning"/>
    <d v="2024-02-12T07:34:00"/>
    <d v="2024-02-12T07:42:00"/>
    <d v="2024-02-12T08:44:00"/>
    <d v="2024-02-12T08:56:00"/>
    <d v="2024-02-12T08:56:00"/>
    <d v="2024-02-12T09:04:00"/>
    <n v="0.89"/>
    <n v="5"/>
    <n v="12"/>
    <n v="0.32"/>
    <m/>
    <x v="1"/>
    <x v="1"/>
    <n v="0.57594882532972869"/>
    <m/>
    <n v="72.000000004190952"/>
    <m/>
    <n v="92.000000006519258"/>
    <s v="الإثنين"/>
    <m/>
    <m/>
    <m/>
    <n v="-28.000000007450581"/>
    <n v="72.000000004190952"/>
    <n v="11.999999997206032"/>
  </r>
  <r>
    <s v="P100919"/>
    <x v="8"/>
    <s v="Specialist Referral"/>
    <s v="Walk-in"/>
    <d v="2024-01-18T00:00:00"/>
    <d v="2024-01-18T16:15:00"/>
    <d v="2024-01-18T15:55:00"/>
    <s v="Afternoon"/>
    <d v="2024-01-18T15:57:00"/>
    <d v="2024-01-18T16:06:00"/>
    <d v="2024-01-18T17:01:00"/>
    <d v="2024-01-18T17:19:00"/>
    <d v="2024-01-18T18:01:00"/>
    <d v="2024-01-18T19:13:00"/>
    <n v="0.44"/>
    <n v="2"/>
    <n v="7"/>
    <n v="0.39"/>
    <d v="1899-12-30T00:02:11"/>
    <x v="0"/>
    <x v="0"/>
    <n v="7.7445169489859023E-2"/>
    <m/>
    <n v="65.999999995110556"/>
    <m/>
    <n v="197.99999999580905"/>
    <s v="الخميس"/>
    <m/>
    <m/>
    <m/>
    <n v="-20.000000002328306"/>
    <n v="65.999999995110556"/>
    <n v="18.000000006286427"/>
  </r>
  <r>
    <s v="P100926"/>
    <x v="8"/>
    <s v="Follow-up"/>
    <s v="Scheduled"/>
    <d v="2024-03-21T00:00:00"/>
    <d v="2024-03-21T09:00:00"/>
    <d v="2024-03-21T08:54:00"/>
    <s v="Morning"/>
    <d v="2024-03-21T08:56:00"/>
    <d v="2024-03-21T09:02:00"/>
    <d v="2024-03-21T09:35:00"/>
    <d v="2024-03-21T09:49:00"/>
    <d v="2024-03-21T11:15:00"/>
    <d v="2024-03-21T12:26:00"/>
    <n v="0.95"/>
    <n v="5"/>
    <n v="5"/>
    <n v="0.1"/>
    <m/>
    <x v="1"/>
    <x v="1"/>
    <n v="0.78251714601347389"/>
    <m/>
    <n v="40.999999997438863"/>
    <m/>
    <n v="211.99999999953434"/>
    <s v="الخميس"/>
    <m/>
    <m/>
    <m/>
    <n v="-5.9999999986030161"/>
    <n v="40.999999997438863"/>
    <n v="14.00000000372529"/>
  </r>
  <r>
    <s v="P100940"/>
    <x v="8"/>
    <s v="Specialist Referral"/>
    <s v="Walk-in"/>
    <d v="2024-03-17T00:00:00"/>
    <d v="2024-03-17T12:30:00"/>
    <d v="2024-03-17T11:54:00"/>
    <s v="Morning"/>
    <d v="2024-03-17T11:58:00"/>
    <d v="2024-03-17T12:08:00"/>
    <d v="2024-03-17T12:36:00"/>
    <d v="2024-03-17T13:01:00"/>
    <d v="2024-03-17T13:36:00"/>
    <d v="2024-03-17T14:44:00"/>
    <n v="0.34"/>
    <n v="4"/>
    <n v="6"/>
    <n v="0.39"/>
    <d v="1899-12-30T00:04:21"/>
    <x v="0"/>
    <x v="0"/>
    <n v="0.45381853687233453"/>
    <m/>
    <n v="42.000000000698492"/>
    <m/>
    <n v="169.99999999883585"/>
    <s v="الأحد"/>
    <m/>
    <m/>
    <m/>
    <n v="-36.000000002095476"/>
    <n v="42.000000000698492"/>
    <n v="24.999999997671694"/>
  </r>
  <r>
    <s v="P100968"/>
    <x v="8"/>
    <s v="Specialist Referral"/>
    <s v="Walk-in"/>
    <d v="2024-03-15T00:00:00"/>
    <d v="2024-03-15T12:45:00"/>
    <d v="2024-03-15T13:03:00"/>
    <s v="Afternoon"/>
    <d v="2024-03-15T13:04:00"/>
    <d v="2024-03-15T13:07:00"/>
    <d v="2024-03-15T14:13:00"/>
    <d v="2024-03-15T14:20:00"/>
    <d v="2024-03-15T14:20:00"/>
    <d v="2024-03-15T16:14:00"/>
    <n v="0.85"/>
    <n v="4"/>
    <n v="10"/>
    <n v="0.31"/>
    <d v="1899-12-30T00:12:32"/>
    <x v="0"/>
    <x v="0"/>
    <n v="0.16146255852377478"/>
    <m/>
    <n v="70.000000008149073"/>
    <m/>
    <n v="191.00000000442378"/>
    <s v="الجمعة"/>
    <m/>
    <m/>
    <m/>
    <n v="17.999999995809048"/>
    <n v="70.000000008149073"/>
    <n v="6.9999999913852662"/>
  </r>
  <r>
    <s v="P100969"/>
    <x v="8"/>
    <s v="New Patient"/>
    <s v="Scheduled"/>
    <d v="2024-02-26T00:00:00"/>
    <d v="2024-02-26T10:30:00"/>
    <d v="2024-02-26T10:22:00"/>
    <s v="Morning"/>
    <d v="2024-02-26T10:24:00"/>
    <d v="2024-02-26T10:30:00"/>
    <d v="2024-02-26T11:24:00"/>
    <d v="2024-02-26T11:31:00"/>
    <d v="2024-02-26T11:31:00"/>
    <d v="2024-02-26T11:34:00"/>
    <n v="0.4"/>
    <n v="2"/>
    <n v="3"/>
    <n v="0.46"/>
    <m/>
    <x v="1"/>
    <x v="1"/>
    <n v="0.58210950033460251"/>
    <m/>
    <n v="62.000000003026798"/>
    <m/>
    <n v="72.000000004190952"/>
    <s v="الإثنين"/>
    <m/>
    <m/>
    <m/>
    <n v="-8.0000000051222742"/>
    <n v="62.000000003026798"/>
    <n v="7.0000000018626451"/>
  </r>
  <r>
    <s v="P100973"/>
    <x v="8"/>
    <s v="New Patient"/>
    <s v="Scheduled"/>
    <d v="2024-02-11T00:00:00"/>
    <d v="2024-02-11T11:30:00"/>
    <d v="2024-02-11T11:43:00"/>
    <s v="Morning"/>
    <d v="2024-02-11T11:47:00"/>
    <d v="2024-02-11T11:56:00"/>
    <d v="2024-02-11T14:07:00"/>
    <d v="2024-02-11T14:12:00"/>
    <d v="2024-02-11T14:12:00"/>
    <d v="2024-02-11T15:10:00"/>
    <n v="0.65"/>
    <n v="5"/>
    <n v="13"/>
    <n v="0.14000000000000001"/>
    <m/>
    <x v="1"/>
    <x v="1"/>
    <n v="0.90741103731770423"/>
    <m/>
    <n v="143.99999999790452"/>
    <m/>
    <n v="207.00000000419095"/>
    <s v="الأحد"/>
    <m/>
    <m/>
    <m/>
    <n v="13.000000000465661"/>
    <n v="143.99999999790452"/>
    <n v="5.0000000058207661"/>
  </r>
  <r>
    <s v="P100977"/>
    <x v="8"/>
    <s v="Follow-up"/>
    <s v="Scheduled"/>
    <d v="2024-03-01T00:00:00"/>
    <d v="2024-03-01T16:30:00"/>
    <d v="2024-03-01T16:15:00"/>
    <s v="Afternoon"/>
    <d v="2024-03-01T16:16:00"/>
    <d v="2024-03-01T16:28:00"/>
    <d v="2024-03-01T16:38:00"/>
    <d v="2024-03-01T17:00:00"/>
    <d v="2024-03-01T18:51:00"/>
    <d v="2024-03-01T19:05:00"/>
    <n v="0.31"/>
    <n v="2"/>
    <n v="11"/>
    <n v="0.13"/>
    <m/>
    <x v="1"/>
    <x v="1"/>
    <n v="0.36972080483900438"/>
    <m/>
    <n v="23.000000001629815"/>
    <m/>
    <n v="169.99999999883585"/>
    <s v="الجمعة"/>
    <m/>
    <m/>
    <m/>
    <n v="-14.99999999650754"/>
    <n v="23.000000001629815"/>
    <n v="21.999999998370185"/>
  </r>
  <r>
    <s v="P100978"/>
    <x v="8"/>
    <s v="New Patient"/>
    <s v="Scheduled"/>
    <d v="2024-02-04T00:00:00"/>
    <d v="2024-02-04T11:45:00"/>
    <d v="2024-02-04T12:00:00"/>
    <s v="Afternoon"/>
    <d v="2024-02-04T12:03:00"/>
    <d v="2024-02-04T12:09:00"/>
    <d v="2024-02-04T12:28:00"/>
    <d v="2024-02-04T12:58:00"/>
    <d v="2024-02-04T13:41:00"/>
    <d v="2024-02-04T13:49:00"/>
    <n v="0.51"/>
    <n v="8"/>
    <n v="3"/>
    <n v="0.32"/>
    <m/>
    <x v="1"/>
    <x v="1"/>
    <n v="0.37756312834759387"/>
    <m/>
    <n v="27.999999996973202"/>
    <m/>
    <n v="108.99999999906868"/>
    <s v="الأحد"/>
    <m/>
    <m/>
    <m/>
    <n v="14.99999999650754"/>
    <n v="27.999999996973202"/>
    <n v="30.00000000349246"/>
  </r>
  <r>
    <s v="P100980"/>
    <x v="8"/>
    <s v="Follow-up"/>
    <s v="Emergency"/>
    <d v="2024-01-29T00:00:00"/>
    <d v="2024-01-29T12:15:00"/>
    <d v="2024-01-29T11:49:00"/>
    <s v="Morning"/>
    <d v="2024-01-29T11:53:00"/>
    <d v="2024-01-29T12:02:00"/>
    <d v="2024-01-29T12:47:00"/>
    <d v="2024-01-29T13:03:00"/>
    <d v="2024-01-29T14:10:00"/>
    <d v="2024-01-29T14:12:00"/>
    <n v="0.95"/>
    <n v="2"/>
    <n v="13"/>
    <n v="0.39"/>
    <d v="1899-12-30T00:58:53"/>
    <x v="0"/>
    <x v="0"/>
    <n v="0.54604353172765174"/>
    <m/>
    <n v="58.000000000465661"/>
    <m/>
    <n v="143.00000000512227"/>
    <s v="الإثنين"/>
    <m/>
    <m/>
    <m/>
    <n v="-26.000000000931323"/>
    <n v="58.000000000465661"/>
    <n v="15.999999999767169"/>
  </r>
  <r>
    <s v="P100987"/>
    <x v="8"/>
    <s v="New Patient"/>
    <s v="Scheduled"/>
    <d v="2024-02-26T00:00:00"/>
    <d v="2024-02-26T14:00:00"/>
    <d v="2024-02-26T13:36:00"/>
    <s v="Afternoon"/>
    <d v="2024-02-26T13:41:00"/>
    <d v="2024-02-26T13:49:00"/>
    <d v="2024-02-26T15:01:00"/>
    <d v="2024-02-26T15:12:00"/>
    <d v="2024-02-26T17:05:00"/>
    <d v="2024-02-26T17:11:00"/>
    <n v="0.32"/>
    <n v="3"/>
    <n v="3"/>
    <n v="0.28999999999999998"/>
    <m/>
    <x v="1"/>
    <x v="1"/>
    <n v="0.78403827534925863"/>
    <m/>
    <n v="85.000000004656613"/>
    <m/>
    <n v="214.99999999883585"/>
    <s v="الإثنين"/>
    <m/>
    <m/>
    <m/>
    <n v="-24.000000004889444"/>
    <n v="85.000000004656613"/>
    <n v="10.999999993946403"/>
  </r>
  <r>
    <s v="P100991"/>
    <x v="8"/>
    <s v="Follow-up"/>
    <s v="Emergency"/>
    <d v="2024-02-11T00:00:00"/>
    <d v="2024-02-11T16:30:00"/>
    <d v="2024-02-11T16:07:00"/>
    <s v="Afternoon"/>
    <d v="2024-02-11T16:11:00"/>
    <d v="2024-02-11T16:16:00"/>
    <d v="2024-02-11T18:14:00"/>
    <d v="2024-02-11T18:40:00"/>
    <d v="2024-02-11T19:32:00"/>
    <d v="2024-02-11T21:14:00"/>
    <n v="0.76"/>
    <n v="8"/>
    <n v="12"/>
    <n v="0.19"/>
    <d v="1899-12-30T00:15:41"/>
    <x v="0"/>
    <x v="0"/>
    <n v="5.565462041137037E-2"/>
    <m/>
    <n v="127.0000000053551"/>
    <m/>
    <n v="307.0000000053551"/>
    <s v="الأحد"/>
    <m/>
    <m/>
    <m/>
    <n v="-23.000000001629815"/>
    <n v="127.0000000053551"/>
    <n v="26.000000000931323"/>
  </r>
  <r>
    <s v="P100005"/>
    <x v="9"/>
    <s v="Specialist Referral"/>
    <s v="Walk-in"/>
    <d v="2024-03-29T00:00:00"/>
    <d v="2024-03-29T16:00:00"/>
    <d v="2024-03-29T15:50:00"/>
    <s v="Afternoon"/>
    <d v="2024-03-29T15:51:00"/>
    <d v="2024-03-29T15:56:00"/>
    <d v="2024-03-29T16:12:00"/>
    <d v="2024-03-29T16:35:00"/>
    <d v="2024-03-29T17:05:00"/>
    <d v="2024-03-29T18:21:00"/>
    <n v="0.5"/>
    <n v="6"/>
    <n v="8"/>
    <n v="0.37"/>
    <d v="1899-12-30T00:58:48"/>
    <x v="0"/>
    <x v="0"/>
    <n v="0.22709958151346454"/>
    <m/>
    <n v="22.000000008847564"/>
    <m/>
    <n v="150.99999999976717"/>
    <s v="الجمعة"/>
    <m/>
    <m/>
    <m/>
    <n v="-10.000000001164153"/>
    <n v="22.000000008847564"/>
    <n v="22.999999991152436"/>
  </r>
  <r>
    <s v="P100038"/>
    <x v="9"/>
    <s v="New Patient"/>
    <s v="Emergency"/>
    <d v="2024-01-14T00:00:00"/>
    <d v="2024-01-14T10:00:00"/>
    <d v="2024-01-14T09:22:00"/>
    <s v="Morning"/>
    <d v="2024-01-14T09:26:00"/>
    <d v="2024-01-14T09:30:00"/>
    <d v="2024-01-14T10:09:00"/>
    <d v="2024-01-14T10:19:00"/>
    <d v="2024-01-14T10:19:00"/>
    <d v="2024-01-14T10:22:00"/>
    <n v="0.44"/>
    <n v="7"/>
    <n v="8"/>
    <n v="0.44"/>
    <d v="1899-12-30T00:29:15"/>
    <x v="0"/>
    <x v="0"/>
    <n v="0.19246297609432728"/>
    <m/>
    <n v="47.000000006519258"/>
    <m/>
    <n v="59.99999999650754"/>
    <s v="الأحد"/>
    <m/>
    <m/>
    <m/>
    <n v="-37.999999998137355"/>
    <n v="47.000000006519258"/>
    <n v="9.9999999906867743"/>
  </r>
  <r>
    <s v="P100043"/>
    <x v="9"/>
    <s v="Urgent Care"/>
    <s v="Scheduled"/>
    <d v="2024-03-25T00:00:00"/>
    <d v="2024-03-25T09:00:00"/>
    <d v="2024-03-25T08:40:00"/>
    <s v="Morning"/>
    <d v="2024-03-25T08:42:00"/>
    <d v="2024-03-25T08:49:00"/>
    <d v="2024-03-25T09:43:00"/>
    <d v="2024-03-25T10:15:00"/>
    <d v="2024-03-25T11:31:00"/>
    <d v="2024-03-25T11:50:00"/>
    <n v="0.71"/>
    <n v="6"/>
    <n v="12"/>
    <n v="0.23"/>
    <m/>
    <x v="1"/>
    <x v="1"/>
    <n v="0.79415438681936612"/>
    <m/>
    <n v="63.000000006286427"/>
    <m/>
    <n v="190.00000000116415"/>
    <s v="الإثنين"/>
    <m/>
    <m/>
    <m/>
    <n v="-20.000000002328306"/>
    <n v="63.000000006286427"/>
    <n v="31.999999999534339"/>
  </r>
  <r>
    <s v="P100055"/>
    <x v="9"/>
    <s v="Specialist Referral"/>
    <s v="Walk-in"/>
    <d v="2024-02-04T00:00:00"/>
    <d v="2024-02-04T11:00:00"/>
    <d v="2024-02-04T10:50:00"/>
    <s v="Morning"/>
    <d v="2024-02-04T10:54:00"/>
    <d v="2024-02-04T10:56:00"/>
    <d v="2024-02-04T11:23:00"/>
    <d v="2024-02-04T11:43:00"/>
    <d v="2024-02-04T12:41:00"/>
    <d v="2024-02-04T14:42:00"/>
    <n v="0.53"/>
    <n v="6"/>
    <n v="12"/>
    <n v="0.3"/>
    <d v="1899-12-30T00:54:38"/>
    <x v="0"/>
    <x v="0"/>
    <n v="0.51481642814791995"/>
    <m/>
    <n v="33.000000002793968"/>
    <m/>
    <n v="232.00000000186265"/>
    <s v="الأحد"/>
    <m/>
    <m/>
    <m/>
    <n v="-10.000000001164153"/>
    <n v="33.000000002793968"/>
    <n v="19.999999991850927"/>
  </r>
  <r>
    <s v="P100062"/>
    <x v="9"/>
    <s v="Follow-up"/>
    <s v="Scheduled"/>
    <d v="2024-02-21T00:00:00"/>
    <d v="2024-02-21T11:15:00"/>
    <d v="2024-02-21T10:58:00"/>
    <s v="Morning"/>
    <d v="2024-02-21T11:00:00"/>
    <d v="2024-02-21T11:09:00"/>
    <d v="2024-02-21T11:14:00"/>
    <d v="2024-02-21T11:31:00"/>
    <d v="2024-02-21T12:06:00"/>
    <d v="2024-02-21T12:22:00"/>
    <n v="0.86"/>
    <n v="6"/>
    <n v="7"/>
    <n v="0.15"/>
    <m/>
    <x v="1"/>
    <x v="1"/>
    <n v="0.91044703085015355"/>
    <m/>
    <n v="15.999999999767169"/>
    <m/>
    <n v="84.000000001396984"/>
    <s v="الأربعاء"/>
    <m/>
    <m/>
    <m/>
    <n v="-17.000000003026798"/>
    <n v="15.999999999767169"/>
    <n v="17.000000003026798"/>
  </r>
  <r>
    <s v="P100065"/>
    <x v="9"/>
    <s v="Urgent Care"/>
    <s v="Scheduled"/>
    <d v="2024-03-23T00:00:00"/>
    <d v="2024-03-23T16:45:00"/>
    <d v="2024-03-23T16:58:00"/>
    <s v="Afternoon"/>
    <d v="2024-03-23T17:03:00"/>
    <d v="2024-03-23T17:07:00"/>
    <d v="2024-03-23T17:45:00"/>
    <d v="2024-03-23T18:06:00"/>
    <d v="2024-03-23T20:37:00"/>
    <d v="2024-03-23T21:54:00"/>
    <n v="0.91"/>
    <n v="6"/>
    <n v="10"/>
    <n v="0.27"/>
    <m/>
    <x v="1"/>
    <x v="1"/>
    <n v="0.25835092600409393"/>
    <m/>
    <n v="47.000000006519258"/>
    <m/>
    <n v="296.00000000093132"/>
    <s v="السبت"/>
    <m/>
    <m/>
    <m/>
    <n v="13.000000000465661"/>
    <n v="47.000000006519258"/>
    <n v="20.999999995110556"/>
  </r>
  <r>
    <s v="P100081"/>
    <x v="9"/>
    <s v="New Patient"/>
    <s v="Walk-in"/>
    <d v="2024-03-15T00:00:00"/>
    <d v="2024-03-15T15:30:00"/>
    <d v="2024-03-15T15:07:00"/>
    <s v="Afternoon"/>
    <d v="2024-03-15T15:12:00"/>
    <d v="2024-03-15T15:18:00"/>
    <d v="2024-03-15T15:55:00"/>
    <d v="2024-03-15T16:07:00"/>
    <d v="2024-03-15T17:06:00"/>
    <d v="2024-03-15T19:05:00"/>
    <n v="0.3"/>
    <n v="7"/>
    <n v="5"/>
    <n v="0.32"/>
    <d v="1899-12-30T00:13:29"/>
    <x v="0"/>
    <x v="0"/>
    <n v="0.11363790435055887"/>
    <m/>
    <n v="47.999999999301508"/>
    <m/>
    <n v="238.00000000046566"/>
    <s v="الجمعة"/>
    <m/>
    <m/>
    <m/>
    <n v="-23.000000001629815"/>
    <n v="47.999999999301508"/>
    <n v="11.999999997206032"/>
  </r>
  <r>
    <s v="P100090"/>
    <x v="9"/>
    <s v="Urgent Care"/>
    <s v="Scheduled"/>
    <d v="2024-02-17T00:00:00"/>
    <d v="2024-02-17T12:30:00"/>
    <d v="2024-02-17T12:41:00"/>
    <s v="Afternoon"/>
    <d v="2024-02-17T12:45:00"/>
    <d v="2024-02-17T12:51:00"/>
    <d v="2024-02-17T13:07:00"/>
    <d v="2024-02-17T13:31:00"/>
    <d v="2024-02-17T14:46:00"/>
    <d v="2024-02-17T14:56:00"/>
    <n v="0.89"/>
    <n v="8"/>
    <n v="10"/>
    <n v="0.19"/>
    <m/>
    <x v="1"/>
    <x v="1"/>
    <n v="0.15458853673954409"/>
    <m/>
    <n v="26.000000000931323"/>
    <m/>
    <n v="135"/>
    <s v="السبت"/>
    <m/>
    <m/>
    <m/>
    <n v="10.999999993946403"/>
    <n v="26.000000000931323"/>
    <n v="24.000000004889444"/>
  </r>
  <r>
    <s v="P100103"/>
    <x v="9"/>
    <s v="Follow-up"/>
    <s v="Walk-in"/>
    <d v="2024-03-16T00:00:00"/>
    <d v="2024-03-16T16:15:00"/>
    <d v="2024-03-16T16:02:00"/>
    <s v="Afternoon"/>
    <d v="2024-03-16T16:07:00"/>
    <d v="2024-03-16T16:10:00"/>
    <d v="2024-03-16T16:39:00"/>
    <d v="2024-03-16T16:57:00"/>
    <d v="2024-03-16T16:57:00"/>
    <d v="2024-03-16T18:34:00"/>
    <n v="0.55000000000000004"/>
    <n v="4"/>
    <n v="6"/>
    <n v="0.47"/>
    <d v="1899-12-30T00:08:45"/>
    <x v="0"/>
    <x v="0"/>
    <n v="9.8462634422530448E-2"/>
    <m/>
    <n v="36.999999994877726"/>
    <m/>
    <n v="151.99999999254942"/>
    <s v="السبت"/>
    <m/>
    <m/>
    <m/>
    <n v="-13.000000000465661"/>
    <n v="36.999999994877726"/>
    <n v="18.000000006286427"/>
  </r>
  <r>
    <s v="P100114"/>
    <x v="9"/>
    <s v="New Patient"/>
    <s v="Scheduled"/>
    <d v="2024-03-23T00:00:00"/>
    <d v="2024-03-23T08:00:00"/>
    <d v="2024-03-23T07:53:00"/>
    <s v="Morning"/>
    <d v="2024-03-23T07:57:00"/>
    <d v="2024-03-23T08:10:00"/>
    <d v="2024-03-23T08:20:00"/>
    <d v="2024-03-23T08:32:00"/>
    <d v="2024-03-23T09:56:00"/>
    <d v="2024-03-23T11:19:00"/>
    <n v="0.77"/>
    <n v="4"/>
    <n v="6"/>
    <n v="0.11"/>
    <m/>
    <x v="1"/>
    <x v="1"/>
    <n v="0.89788539793235145"/>
    <m/>
    <n v="26.999999993713573"/>
    <m/>
    <n v="206.00000000093132"/>
    <s v="السبت"/>
    <m/>
    <m/>
    <m/>
    <n v="-7.0000000018626451"/>
    <n v="26.999999993713573"/>
    <n v="12.000000007683411"/>
  </r>
  <r>
    <s v="P100124"/>
    <x v="9"/>
    <s v="Urgent Care"/>
    <s v="Emergency"/>
    <d v="2024-01-28T00:00:00"/>
    <d v="2024-01-28T10:15:00"/>
    <d v="2024-01-28T10:08:00"/>
    <s v="Morning"/>
    <d v="2024-01-28T10:13:00"/>
    <d v="2024-01-28T10:19:00"/>
    <d v="2024-01-28T11:09:00"/>
    <d v="2024-01-28T11:21:00"/>
    <d v="2024-01-28T12:33:00"/>
    <d v="2024-01-28T12:39:00"/>
    <n v="0.84"/>
    <n v="6"/>
    <n v="3"/>
    <n v="0.13"/>
    <d v="1899-12-30T00:14:15"/>
    <x v="0"/>
    <x v="0"/>
    <n v="0.62065166589619958"/>
    <m/>
    <n v="60.999999999767169"/>
    <m/>
    <n v="150.99999999976717"/>
    <s v="الأحد"/>
    <m/>
    <m/>
    <m/>
    <n v="-7.0000000018626451"/>
    <n v="60.999999999767169"/>
    <n v="11.999999997206032"/>
  </r>
  <r>
    <s v="P100128"/>
    <x v="9"/>
    <s v="Follow-up"/>
    <s v="Scheduled"/>
    <d v="2024-03-06T00:00:00"/>
    <d v="2024-03-06T16:45:00"/>
    <d v="2024-03-06T16:37:00"/>
    <s v="Afternoon"/>
    <d v="2024-03-06T16:39:00"/>
    <d v="2024-03-06T16:45:00"/>
    <d v="2024-03-06T16:47:00"/>
    <d v="2024-03-06T16:57:00"/>
    <d v="2024-03-06T16:57:00"/>
    <d v="2024-03-06T17:14:00"/>
    <n v="0.41"/>
    <n v="6"/>
    <n v="5"/>
    <n v="0.5"/>
    <m/>
    <x v="1"/>
    <x v="1"/>
    <n v="0.76550640470868569"/>
    <m/>
    <n v="10.000000001164153"/>
    <m/>
    <n v="36.999999994877726"/>
    <s v="الأربعاء"/>
    <m/>
    <m/>
    <m/>
    <n v="-7.9999999946448952"/>
    <n v="10.000000001164153"/>
    <n v="10.000000001164153"/>
  </r>
  <r>
    <s v="P100131"/>
    <x v="9"/>
    <s v="Follow-up"/>
    <s v="Scheduled"/>
    <d v="2024-01-05T00:00:00"/>
    <d v="2024-01-05T13:15:00"/>
    <d v="2024-01-05T13:21:00"/>
    <s v="Afternoon"/>
    <d v="2024-01-05T13:24:00"/>
    <d v="2024-01-05T13:30:00"/>
    <d v="2024-01-05T13:31:00"/>
    <d v="2024-01-05T14:09:00"/>
    <d v="2024-01-05T16:06:00"/>
    <d v="2024-01-05T17:34:00"/>
    <n v="0.56999999999999995"/>
    <n v="7"/>
    <n v="14"/>
    <n v="0.22"/>
    <m/>
    <x v="1"/>
    <x v="1"/>
    <n v="1.0584745370977311E-3"/>
    <m/>
    <n v="10.000000001164153"/>
    <m/>
    <n v="252.9999999969732"/>
    <s v="الجمعة"/>
    <m/>
    <m/>
    <m/>
    <n v="5.9999999986030161"/>
    <n v="10.000000001164153"/>
    <n v="37.999999998137355"/>
  </r>
  <r>
    <s v="P100141"/>
    <x v="9"/>
    <s v="Specialist Referral"/>
    <s v="Scheduled"/>
    <d v="2024-01-28T00:00:00"/>
    <d v="2024-01-28T08:30:00"/>
    <d v="2024-01-28T07:41:00"/>
    <s v="Morning"/>
    <d v="2024-01-28T07:44:00"/>
    <d v="2024-01-28T07:47:00"/>
    <d v="2024-01-28T08:17:00"/>
    <d v="2024-01-28T08:43:00"/>
    <d v="2024-01-28T08:43:00"/>
    <d v="2024-01-28T09:46:00"/>
    <n v="0.91"/>
    <n v="4"/>
    <n v="5"/>
    <n v="0.23"/>
    <m/>
    <x v="1"/>
    <x v="1"/>
    <n v="0.89182157904423864"/>
    <m/>
    <n v="35.999999991618097"/>
    <m/>
    <n v="124.99999999883585"/>
    <s v="الأحد"/>
    <m/>
    <m/>
    <m/>
    <n v="-48.999999992083758"/>
    <n v="35.999999991618097"/>
    <n v="26.000000000931323"/>
  </r>
  <r>
    <s v="P100142"/>
    <x v="9"/>
    <s v="Follow-up"/>
    <s v="Scheduled"/>
    <d v="2024-02-04T00:00:00"/>
    <d v="2024-02-04T11:00:00"/>
    <d v="2024-02-04T11:04:00"/>
    <s v="Morning"/>
    <d v="2024-02-04T11:09:00"/>
    <d v="2024-02-04T11:13:00"/>
    <d v="2024-02-04T11:47:00"/>
    <d v="2024-02-04T12:03:00"/>
    <d v="2024-02-04T12:51:00"/>
    <d v="2024-02-04T13:01:00"/>
    <n v="0.68"/>
    <n v="6"/>
    <n v="4"/>
    <n v="0.12"/>
    <m/>
    <x v="1"/>
    <x v="1"/>
    <n v="0.43334552144150229"/>
    <m/>
    <n v="43.000000003958121"/>
    <m/>
    <n v="117.00000000419095"/>
    <s v="الأحد"/>
    <m/>
    <m/>
    <m/>
    <n v="3.9999999920837581"/>
    <n v="43.000000003958121"/>
    <n v="15.999999999767169"/>
  </r>
  <r>
    <s v="P100143"/>
    <x v="9"/>
    <s v="Specialist Referral"/>
    <s v="Walk-in"/>
    <d v="2024-02-11T00:00:00"/>
    <d v="2024-02-11T10:00:00"/>
    <d v="2024-02-11T10:10:00"/>
    <s v="Morning"/>
    <d v="2024-02-11T10:14:00"/>
    <d v="2024-02-11T10:24:00"/>
    <d v="2024-02-11T11:04:00"/>
    <d v="2024-02-11T11:22:00"/>
    <d v="2024-02-11T12:00:00"/>
    <d v="2024-02-11T12:17:00"/>
    <n v="0.84"/>
    <n v="6"/>
    <n v="5"/>
    <n v="0.43"/>
    <d v="1899-12-30T00:14:25"/>
    <x v="0"/>
    <x v="0"/>
    <n v="0.67846789688027553"/>
    <m/>
    <n v="53.999999997904524"/>
    <m/>
    <n v="127.0000000053551"/>
    <s v="الأحد"/>
    <m/>
    <m/>
    <m/>
    <n v="10.000000001164153"/>
    <n v="53.999999997904524"/>
    <n v="18.000000006286427"/>
  </r>
  <r>
    <s v="P100145"/>
    <x v="9"/>
    <s v="New Patient"/>
    <s v="Walk-in"/>
    <d v="2024-01-23T00:00:00"/>
    <d v="2024-01-23T08:30:00"/>
    <d v="2024-01-23T08:33:00"/>
    <s v="Morning"/>
    <d v="2024-01-23T08:35:00"/>
    <d v="2024-01-23T08:39:00"/>
    <d v="2024-01-23T10:37:00"/>
    <d v="2024-01-23T10:54:00"/>
    <d v="2024-01-23T11:13:00"/>
    <d v="2024-01-23T11:26:00"/>
    <n v="0.57999999999999996"/>
    <n v="7"/>
    <n v="9"/>
    <n v="0.26"/>
    <d v="1899-12-30T00:40:32"/>
    <x v="0"/>
    <x v="0"/>
    <n v="2.2449562211031004E-3"/>
    <m/>
    <n v="124.0000000060536"/>
    <m/>
    <n v="173.00000000861473"/>
    <s v="الثلاثاء"/>
    <m/>
    <m/>
    <m/>
    <n v="2.9999999993015081"/>
    <n v="124.0000000060536"/>
    <n v="17.000000003026798"/>
  </r>
  <r>
    <s v="P100146"/>
    <x v="9"/>
    <s v="Specialist Referral"/>
    <s v="Walk-in"/>
    <d v="2024-01-13T00:00:00"/>
    <d v="2024-01-13T08:30:00"/>
    <d v="2024-01-13T08:31:00"/>
    <s v="Morning"/>
    <d v="2024-01-13T08:35:00"/>
    <d v="2024-01-13T08:44:00"/>
    <d v="2024-01-13T08:59:00"/>
    <d v="2024-01-13T09:17:00"/>
    <d v="2024-01-13T09:17:00"/>
    <d v="2024-01-13T09:58:00"/>
    <n v="0.94"/>
    <n v="6"/>
    <n v="11"/>
    <n v="0.11"/>
    <d v="1899-12-30T00:36:52"/>
    <x v="0"/>
    <x v="0"/>
    <n v="0.23167854621234063"/>
    <m/>
    <n v="27.999999996973202"/>
    <m/>
    <n v="87.000000000698492"/>
    <s v="السبت"/>
    <m/>
    <m/>
    <m/>
    <n v="1.000000003259629"/>
    <n v="27.999999996973202"/>
    <n v="18.000000006286427"/>
  </r>
  <r>
    <s v="P100155"/>
    <x v="9"/>
    <s v="Urgent Care"/>
    <s v="Walk-in"/>
    <d v="2024-02-17T00:00:00"/>
    <d v="2024-02-17T11:00:00"/>
    <d v="2024-02-17T10:40:00"/>
    <s v="Morning"/>
    <d v="2024-02-17T10:41:00"/>
    <d v="2024-02-17T10:45:00"/>
    <d v="2024-02-17T11:25:00"/>
    <d v="2024-02-17T11:39:00"/>
    <d v="2024-02-17T12:18:00"/>
    <d v="2024-02-17T12:20:00"/>
    <n v="0.52"/>
    <n v="3"/>
    <n v="6"/>
    <n v="0.18"/>
    <d v="1899-12-30T00:45:58"/>
    <x v="0"/>
    <x v="0"/>
    <n v="0.86388945679795037"/>
    <m/>
    <n v="45"/>
    <m/>
    <n v="100.00000000116415"/>
    <s v="السبت"/>
    <m/>
    <m/>
    <m/>
    <n v="-20.000000002328306"/>
    <n v="45"/>
    <n v="14.00000000372529"/>
  </r>
  <r>
    <s v="P100166"/>
    <x v="9"/>
    <s v="Specialist Referral"/>
    <s v="Scheduled"/>
    <d v="2024-01-03T00:00:00"/>
    <d v="2024-01-03T10:45:00"/>
    <d v="2024-01-03T10:34:00"/>
    <s v="Morning"/>
    <d v="2024-01-03T10:39:00"/>
    <d v="2024-01-03T10:45:00"/>
    <d v="2024-01-03T11:51:00"/>
    <d v="2024-01-03T11:56:00"/>
    <d v="2024-01-03T11:56:00"/>
    <d v="2024-01-03T12:05:00"/>
    <n v="0.6"/>
    <n v="8"/>
    <n v="8"/>
    <n v="0.13"/>
    <m/>
    <x v="1"/>
    <x v="1"/>
    <n v="0.97322317709395911"/>
    <m/>
    <n v="76.999999999534339"/>
    <m/>
    <n v="90.99999999278225"/>
    <s v="الأربعاء"/>
    <m/>
    <m/>
    <m/>
    <n v="-10.999999993946403"/>
    <n v="76.999999999534339"/>
    <n v="4.9999999953433871"/>
  </r>
  <r>
    <s v="P100169"/>
    <x v="9"/>
    <s v="New Patient"/>
    <s v="Emergency"/>
    <d v="2024-03-23T00:00:00"/>
    <d v="2024-03-23T10:15:00"/>
    <d v="2024-03-23T10:14:00"/>
    <s v="Morning"/>
    <d v="2024-03-23T10:17:00"/>
    <d v="2024-03-23T10:23:00"/>
    <d v="2024-03-23T10:37:00"/>
    <d v="2024-03-23T10:51:00"/>
    <d v="2024-03-23T11:16:00"/>
    <d v="2024-03-23T12:00:00"/>
    <n v="0.63"/>
    <n v="5"/>
    <n v="3"/>
    <n v="0.16"/>
    <d v="1899-12-30T00:20:37"/>
    <x v="0"/>
    <x v="0"/>
    <n v="0.11240229295888071"/>
    <m/>
    <n v="23.000000001629815"/>
    <m/>
    <n v="105.99999999976717"/>
    <s v="السبت"/>
    <m/>
    <m/>
    <m/>
    <n v="-1.000000003259629"/>
    <n v="23.000000001629815"/>
    <n v="13.999999993247911"/>
  </r>
  <r>
    <s v="P100176"/>
    <x v="9"/>
    <s v="Specialist Referral"/>
    <s v="Scheduled"/>
    <d v="2024-03-31T00:00:00"/>
    <d v="2024-03-31T09:45:00"/>
    <d v="2024-03-31T09:27:00"/>
    <s v="Morning"/>
    <d v="2024-03-31T09:30:00"/>
    <d v="2024-03-31T09:38:00"/>
    <d v="2024-03-31T10:25:00"/>
    <d v="2024-03-31T10:40:00"/>
    <d v="2024-03-31T10:40:00"/>
    <d v="2024-03-31T10:45:00"/>
    <n v="0.82"/>
    <n v="7"/>
    <n v="10"/>
    <n v="0.32"/>
    <m/>
    <x v="1"/>
    <x v="1"/>
    <n v="0.57628886095189413"/>
    <m/>
    <n v="58.000000000465661"/>
    <m/>
    <n v="77.999999992316589"/>
    <s v="الأحد"/>
    <m/>
    <m/>
    <m/>
    <n v="-17.999999995809048"/>
    <n v="58.000000000465661"/>
    <n v="14.99999999650754"/>
  </r>
  <r>
    <s v="P100184"/>
    <x v="9"/>
    <s v="Specialist Referral"/>
    <s v="Walk-in"/>
    <d v="2024-03-17T00:00:00"/>
    <d v="2024-03-17T12:30:00"/>
    <d v="2024-03-17T11:57:00"/>
    <s v="Morning"/>
    <d v="2024-03-17T12:00:00"/>
    <d v="2024-03-17T12:04:00"/>
    <d v="2024-03-17T12:22:00"/>
    <d v="2024-03-17T12:35:00"/>
    <d v="2024-03-17T12:35:00"/>
    <d v="2024-03-17T13:10:00"/>
    <n v="0.45"/>
    <n v="3"/>
    <n v="11"/>
    <n v="0.13"/>
    <d v="1899-12-30T00:04:57"/>
    <x v="0"/>
    <x v="0"/>
    <n v="0.33941473169961467"/>
    <m/>
    <n v="24.999999997671694"/>
    <m/>
    <n v="72.999999996973202"/>
    <s v="الأحد"/>
    <m/>
    <m/>
    <m/>
    <n v="-33.000000002793968"/>
    <n v="24.999999997671694"/>
    <n v="13.000000000465661"/>
  </r>
  <r>
    <s v="P100202"/>
    <x v="9"/>
    <s v="Urgent Care"/>
    <s v="Scheduled"/>
    <d v="2024-02-10T00:00:00"/>
    <d v="2024-02-10T12:00:00"/>
    <d v="2024-02-10T11:19:00"/>
    <s v="Morning"/>
    <d v="2024-02-10T11:23:00"/>
    <d v="2024-02-10T11:33:00"/>
    <d v="2024-02-10T11:50:00"/>
    <d v="2024-02-10T12:22:00"/>
    <d v="2024-02-10T15:09:00"/>
    <d v="2024-02-10T16:25:00"/>
    <n v="0.88"/>
    <n v="5"/>
    <n v="6"/>
    <n v="0.22"/>
    <m/>
    <x v="1"/>
    <x v="1"/>
    <n v="0.63999504376590488"/>
    <m/>
    <n v="30.99999999627471"/>
    <m/>
    <n v="306.00000000209548"/>
    <s v="السبت"/>
    <m/>
    <m/>
    <m/>
    <n v="-40.999999997438863"/>
    <n v="30.99999999627471"/>
    <n v="31.999999999534339"/>
  </r>
  <r>
    <s v="P100204"/>
    <x v="9"/>
    <s v="Specialist Referral"/>
    <s v="Walk-in"/>
    <d v="2024-02-07T00:00:00"/>
    <d v="2024-02-07T15:30:00"/>
    <d v="2024-02-07T15:30:00"/>
    <s v="Afternoon"/>
    <d v="2024-02-07T15:31:00"/>
    <d v="2024-02-07T15:41:00"/>
    <d v="2024-02-07T16:44:00"/>
    <d v="2024-02-07T16:52:00"/>
    <d v="2024-02-07T17:25:00"/>
    <d v="2024-02-07T18:19:00"/>
    <n v="0.33"/>
    <n v="7"/>
    <n v="12"/>
    <n v="0.47"/>
    <d v="1899-12-30T00:34:14"/>
    <x v="0"/>
    <x v="0"/>
    <n v="0.13096202955826886"/>
    <m/>
    <n v="74.000000000232831"/>
    <m/>
    <n v="168.99999999557622"/>
    <s v="الأربعاء"/>
    <m/>
    <m/>
    <m/>
    <n v="0"/>
    <n v="74.000000000232831"/>
    <n v="7.9999999946448952"/>
  </r>
  <r>
    <s v="P100225"/>
    <x v="9"/>
    <s v="Urgent Care"/>
    <s v="Scheduled"/>
    <d v="2024-02-05T00:00:00"/>
    <d v="2024-02-05T11:15:00"/>
    <d v="2024-02-05T11:01:00"/>
    <s v="Morning"/>
    <d v="2024-02-05T11:04:00"/>
    <d v="2024-02-05T11:13:00"/>
    <d v="2024-02-05T13:26:00"/>
    <d v="2024-02-05T13:37:00"/>
    <d v="2024-02-05T13:37:00"/>
    <d v="2024-02-05T13:45:00"/>
    <n v="0.57999999999999996"/>
    <n v="2"/>
    <n v="3"/>
    <n v="0.46"/>
    <m/>
    <x v="1"/>
    <x v="1"/>
    <n v="0.50546188481288357"/>
    <m/>
    <n v="145.00000000116415"/>
    <m/>
    <n v="164.00000000023283"/>
    <s v="الإثنين"/>
    <m/>
    <m/>
    <m/>
    <n v="-14.00000000372529"/>
    <n v="145.00000000116415"/>
    <n v="11.000000004423782"/>
  </r>
  <r>
    <s v="P100232"/>
    <x v="9"/>
    <s v="Follow-up"/>
    <s v="Scheduled"/>
    <d v="2024-03-04T00:00:00"/>
    <d v="2024-03-04T16:30:00"/>
    <d v="2024-03-04T16:15:00"/>
    <s v="Afternoon"/>
    <d v="2024-03-04T16:16:00"/>
    <d v="2024-03-04T16:23:00"/>
    <d v="2024-03-04T16:31:00"/>
    <d v="2024-03-04T16:59:00"/>
    <d v="2024-03-04T16:59:00"/>
    <d v="2024-03-04T18:08:00"/>
    <n v="0.8"/>
    <n v="7"/>
    <n v="13"/>
    <n v="0.16"/>
    <m/>
    <x v="1"/>
    <x v="1"/>
    <n v="0.22439087546284697"/>
    <m/>
    <n v="15.999999999767169"/>
    <m/>
    <n v="113.00000000162981"/>
    <s v="الإثنين"/>
    <m/>
    <m/>
    <m/>
    <n v="-14.99999999650754"/>
    <n v="15.999999999767169"/>
    <n v="27.999999996973202"/>
  </r>
  <r>
    <s v="P100236"/>
    <x v="9"/>
    <s v="Specialist Referral"/>
    <s v="Scheduled"/>
    <d v="2024-03-12T00:00:00"/>
    <d v="2024-03-12T15:15:00"/>
    <d v="2024-03-12T14:40:00"/>
    <s v="Afternoon"/>
    <d v="2024-03-12T14:42:00"/>
    <d v="2024-03-12T14:51:00"/>
    <d v="2024-03-12T14:59:00"/>
    <d v="2024-03-12T15:18:00"/>
    <d v="2024-03-12T15:38:00"/>
    <d v="2024-03-12T17:23:00"/>
    <n v="0.49"/>
    <n v="2"/>
    <n v="7"/>
    <n v="0.38"/>
    <m/>
    <x v="1"/>
    <x v="1"/>
    <n v="0.37252916055928698"/>
    <m/>
    <n v="18.999999999068677"/>
    <m/>
    <n v="163.00000000745058"/>
    <s v="الثلاثاء"/>
    <m/>
    <m/>
    <m/>
    <n v="-34.999999998835847"/>
    <n v="18.999999999068677"/>
    <n v="18.999999999068677"/>
  </r>
  <r>
    <s v="P100250"/>
    <x v="9"/>
    <s v="Specialist Referral"/>
    <s v="Scheduled"/>
    <d v="2024-02-11T00:00:00"/>
    <d v="2024-02-11T12:45:00"/>
    <d v="2024-02-11T12:30:00"/>
    <s v="Afternoon"/>
    <d v="2024-02-11T12:33:00"/>
    <d v="2024-02-11T12:46:00"/>
    <d v="2024-02-11T14:20:00"/>
    <d v="2024-02-11T14:35:00"/>
    <d v="2024-02-11T14:54:00"/>
    <d v="2024-02-11T15:06:00"/>
    <n v="0.81"/>
    <n v="5"/>
    <n v="5"/>
    <n v="0.27"/>
    <m/>
    <x v="1"/>
    <x v="1"/>
    <n v="0.93395094763202047"/>
    <m/>
    <n v="109.99999999185093"/>
    <m/>
    <n v="155.99999999511056"/>
    <s v="الأحد"/>
    <m/>
    <m/>
    <m/>
    <n v="-14.99999999650754"/>
    <n v="109.99999999185093"/>
    <n v="15.000000006984919"/>
  </r>
  <r>
    <s v="P100257"/>
    <x v="9"/>
    <s v="Urgent Care"/>
    <s v="Walk-in"/>
    <d v="2024-01-30T00:00:00"/>
    <d v="2024-01-30T11:30:00"/>
    <d v="2024-01-30T11:28:00"/>
    <s v="Morning"/>
    <d v="2024-01-30T11:32:00"/>
    <d v="2024-01-30T11:35:00"/>
    <d v="2024-01-30T12:17:00"/>
    <d v="2024-01-30T12:27:00"/>
    <d v="2024-01-30T12:27:00"/>
    <d v="2024-01-30T12:41:00"/>
    <n v="0.8"/>
    <n v="8"/>
    <n v="15"/>
    <n v="0.2"/>
    <d v="1899-12-30T00:32:59"/>
    <x v="0"/>
    <x v="0"/>
    <n v="0.35438086894815846"/>
    <m/>
    <n v="49.000000002561137"/>
    <m/>
    <n v="72.999999996973202"/>
    <s v="الثلاثاء"/>
    <m/>
    <m/>
    <m/>
    <n v="-1.9999999960418791"/>
    <n v="49.000000002561137"/>
    <n v="10.000000001164153"/>
  </r>
  <r>
    <s v="P100274"/>
    <x v="9"/>
    <s v="Specialist Referral"/>
    <s v="Scheduled"/>
    <d v="2024-02-02T00:00:00"/>
    <d v="2024-02-02T08:15:00"/>
    <d v="2024-02-02T07:42:00"/>
    <s v="Morning"/>
    <d v="2024-02-02T07:45:00"/>
    <d v="2024-02-02T07:54:00"/>
    <d v="2024-02-02T09:14:00"/>
    <d v="2024-02-02T09:25:00"/>
    <d v="2024-02-02T10:15:00"/>
    <d v="2024-02-02T10:34:00"/>
    <n v="0.9"/>
    <n v="7"/>
    <n v="11"/>
    <n v="0.11"/>
    <m/>
    <x v="1"/>
    <x v="1"/>
    <n v="8.6542981045878542E-2"/>
    <m/>
    <n v="92.000000006519258"/>
    <m/>
    <n v="172.0000000053551"/>
    <s v="الجمعة"/>
    <m/>
    <m/>
    <m/>
    <n v="-33.000000002793968"/>
    <n v="92.000000006519258"/>
    <n v="10.999999993946403"/>
  </r>
  <r>
    <s v="P100275"/>
    <x v="9"/>
    <s v="New Patient"/>
    <s v="Scheduled"/>
    <d v="2024-03-12T00:00:00"/>
    <d v="2024-03-12T15:15:00"/>
    <d v="2024-03-12T15:03:00"/>
    <s v="Afternoon"/>
    <d v="2024-03-12T15:05:00"/>
    <d v="2024-03-12T15:16:00"/>
    <d v="2024-03-12T15:53:00"/>
    <d v="2024-03-12T16:23:00"/>
    <d v="2024-03-12T16:23:00"/>
    <d v="2024-03-12T16:39:00"/>
    <n v="0.82"/>
    <n v="3"/>
    <n v="5"/>
    <n v="0.35"/>
    <m/>
    <x v="1"/>
    <x v="1"/>
    <n v="1.2964731962496923E-2"/>
    <m/>
    <n v="50.000000005820766"/>
    <m/>
    <n v="95.999999998603016"/>
    <s v="الثلاثاء"/>
    <m/>
    <m/>
    <m/>
    <n v="-11.999999997206032"/>
    <n v="50.000000005820766"/>
    <n v="29.999999993015081"/>
  </r>
  <r>
    <s v="P100279"/>
    <x v="9"/>
    <s v="Specialist Referral"/>
    <s v="Emergency"/>
    <d v="2024-03-10T00:00:00"/>
    <d v="2024-03-10T08:30:00"/>
    <d v="2024-03-10T08:32:00"/>
    <s v="Morning"/>
    <d v="2024-03-10T08:33:00"/>
    <d v="2024-03-10T08:34:00"/>
    <d v="2024-03-10T10:07:00"/>
    <d v="2024-03-10T10:32:00"/>
    <d v="2024-03-10T11:07:00"/>
    <d v="2024-03-10T11:25:00"/>
    <n v="0.81"/>
    <n v="3"/>
    <n v="14"/>
    <n v="0.38"/>
    <d v="1899-12-30T00:40:08"/>
    <x v="0"/>
    <x v="0"/>
    <n v="0.74507781221692559"/>
    <m/>
    <n v="94.999999995343387"/>
    <m/>
    <n v="172.99999999813735"/>
    <s v="الأحد"/>
    <m/>
    <m/>
    <m/>
    <n v="2.000000006519258"/>
    <n v="94.999999995343387"/>
    <n v="24.999999997671694"/>
  </r>
  <r>
    <s v="P100281"/>
    <x v="9"/>
    <s v="Follow-up"/>
    <s v="Emergency"/>
    <d v="2024-02-20T00:00:00"/>
    <d v="2024-02-20T16:00:00"/>
    <d v="2024-02-20T15:26:00"/>
    <s v="Afternoon"/>
    <d v="2024-02-20T15:28:00"/>
    <d v="2024-02-20T15:34:00"/>
    <d v="2024-02-20T17:30:00"/>
    <d v="2024-02-20T17:48:00"/>
    <d v="2024-02-20T19:43:00"/>
    <d v="2024-02-20T20:35:00"/>
    <n v="0.36"/>
    <n v="5"/>
    <n v="14"/>
    <n v="0.11"/>
    <d v="1899-12-30T00:32:50"/>
    <x v="0"/>
    <x v="0"/>
    <n v="0.53675497379978598"/>
    <m/>
    <n v="123.99999999557622"/>
    <m/>
    <n v="309.00000000139698"/>
    <s v="الثلاثاء"/>
    <m/>
    <m/>
    <m/>
    <n v="-33.999999995576218"/>
    <n v="123.99999999557622"/>
    <n v="18.000000006286427"/>
  </r>
  <r>
    <s v="P100283"/>
    <x v="9"/>
    <s v="Specialist Referral"/>
    <s v="Scheduled"/>
    <d v="2024-02-21T00:00:00"/>
    <d v="2024-02-21T10:45:00"/>
    <d v="2024-02-21T10:49:00"/>
    <s v="Morning"/>
    <d v="2024-02-21T10:51:00"/>
    <d v="2024-02-21T10:57:00"/>
    <d v="2024-02-21T11:52:00"/>
    <d v="2024-02-21T12:16:00"/>
    <d v="2024-02-21T12:48:00"/>
    <d v="2024-02-21T12:59:00"/>
    <n v="0.47"/>
    <n v="5"/>
    <n v="12"/>
    <n v="0.17"/>
    <m/>
    <x v="1"/>
    <x v="1"/>
    <n v="0.80714998777264702"/>
    <m/>
    <n v="62.999999995809048"/>
    <m/>
    <n v="130.00000000465661"/>
    <s v="الأربعاء"/>
    <m/>
    <m/>
    <m/>
    <n v="4.0000000025611371"/>
    <n v="62.999999995809048"/>
    <n v="24.000000004889444"/>
  </r>
  <r>
    <s v="P100287"/>
    <x v="9"/>
    <s v="Follow-up"/>
    <s v="Scheduled"/>
    <d v="2024-03-12T00:00:00"/>
    <d v="2024-03-12T12:15:00"/>
    <d v="2024-03-12T12:05:00"/>
    <s v="Afternoon"/>
    <d v="2024-03-12T12:09:00"/>
    <d v="2024-03-12T12:11:00"/>
    <d v="2024-03-12T12:43:00"/>
    <d v="2024-03-12T12:51:00"/>
    <d v="2024-03-12T12:51:00"/>
    <d v="2024-03-12T13:03:00"/>
    <n v="0.41"/>
    <n v="6"/>
    <n v="15"/>
    <n v="0.18"/>
    <m/>
    <x v="1"/>
    <x v="1"/>
    <n v="0.9397207167094066"/>
    <m/>
    <n v="38.000000008614734"/>
    <m/>
    <n v="58.000000000465661"/>
    <s v="الثلاثاء"/>
    <m/>
    <m/>
    <m/>
    <n v="-10.000000001164153"/>
    <n v="38.000000008614734"/>
    <n v="7.9999999946448952"/>
  </r>
  <r>
    <s v="P100292"/>
    <x v="9"/>
    <s v="Follow-up"/>
    <s v="Scheduled"/>
    <d v="2024-01-07T00:00:00"/>
    <d v="2024-01-07T10:30:00"/>
    <d v="2024-01-07T10:48:00"/>
    <s v="Morning"/>
    <d v="2024-01-07T10:50:00"/>
    <d v="2024-01-07T10:55:00"/>
    <d v="2024-01-07T12:12:00"/>
    <d v="2024-01-07T12:30:00"/>
    <d v="2024-01-07T12:30:00"/>
    <d v="2024-01-07T12:38:00"/>
    <n v="0.78"/>
    <n v="7"/>
    <n v="12"/>
    <n v="0.36"/>
    <m/>
    <x v="1"/>
    <x v="1"/>
    <n v="0.31432099707746053"/>
    <m/>
    <n v="84.000000001396984"/>
    <m/>
    <n v="110.00000000232831"/>
    <s v="الأحد"/>
    <m/>
    <m/>
    <m/>
    <n v="17.999999995809048"/>
    <n v="84.000000001396984"/>
    <n v="18.000000006286427"/>
  </r>
  <r>
    <s v="P100302"/>
    <x v="9"/>
    <s v="Follow-up"/>
    <s v="Scheduled"/>
    <d v="2024-02-13T00:00:00"/>
    <d v="2024-02-13T08:45:00"/>
    <d v="2024-02-13T08:45:00"/>
    <s v="Morning"/>
    <d v="2024-02-13T08:46:00"/>
    <d v="2024-02-13T08:49:00"/>
    <d v="2024-02-13T09:23:00"/>
    <d v="2024-02-13T09:54:00"/>
    <d v="2024-02-13T09:54:00"/>
    <d v="2024-02-13T11:44:00"/>
    <n v="0.32"/>
    <n v="2"/>
    <n v="6"/>
    <n v="0.28999999999999998"/>
    <m/>
    <x v="1"/>
    <x v="1"/>
    <n v="0.60837698207162549"/>
    <m/>
    <n v="37.999999998137355"/>
    <m/>
    <n v="178.99999999674037"/>
    <s v="الثلاثاء"/>
    <m/>
    <m/>
    <m/>
    <n v="0"/>
    <n v="37.999999998137355"/>
    <n v="30.99999999627471"/>
  </r>
  <r>
    <s v="P100342"/>
    <x v="9"/>
    <s v="New Patient"/>
    <s v="Walk-in"/>
    <d v="2024-02-04T00:00:00"/>
    <d v="2024-02-04T10:45:00"/>
    <d v="2024-02-04T10:47:00"/>
    <s v="Morning"/>
    <d v="2024-02-04T10:48:00"/>
    <d v="2024-02-04T10:49:00"/>
    <d v="2024-02-04T11:20:00"/>
    <d v="2024-02-04T11:34:00"/>
    <d v="2024-02-04T11:34:00"/>
    <d v="2024-02-04T11:47:00"/>
    <n v="0.57999999999999996"/>
    <n v="4"/>
    <n v="12"/>
    <n v="0.24"/>
    <d v="1899-12-30T00:55:47"/>
    <x v="0"/>
    <x v="0"/>
    <n v="0.43507106028305653"/>
    <m/>
    <n v="32.999999992316589"/>
    <m/>
    <n v="59.99999999650754"/>
    <s v="الأحد"/>
    <m/>
    <m/>
    <m/>
    <n v="2.000000006519258"/>
    <n v="32.999999992316589"/>
    <n v="14.00000000372529"/>
  </r>
  <r>
    <s v="P100343"/>
    <x v="9"/>
    <s v="Specialist Referral"/>
    <s v="Walk-in"/>
    <d v="2024-03-16T00:00:00"/>
    <d v="2024-03-16T14:45:00"/>
    <d v="2024-03-16T14:40:00"/>
    <s v="Afternoon"/>
    <d v="2024-03-16T14:43:00"/>
    <d v="2024-03-16T14:50:00"/>
    <d v="2024-03-16T15:06:00"/>
    <d v="2024-03-16T15:29:00"/>
    <d v="2024-03-16T16:42:00"/>
    <d v="2024-03-16T17:27:00"/>
    <n v="0.86"/>
    <n v="7"/>
    <n v="13"/>
    <n v="0.3"/>
    <d v="1899-12-30T00:48:20"/>
    <x v="0"/>
    <x v="0"/>
    <n v="0.85288655484648479"/>
    <m/>
    <n v="26.000000000931323"/>
    <m/>
    <n v="166.99999999953434"/>
    <s v="السبت"/>
    <m/>
    <m/>
    <m/>
    <n v="-5.0000000058207661"/>
    <n v="26.000000000931323"/>
    <n v="23.000000001629815"/>
  </r>
  <r>
    <s v="P100344"/>
    <x v="9"/>
    <s v="Specialist Referral"/>
    <s v="Scheduled"/>
    <d v="2024-03-10T00:00:00"/>
    <d v="2024-03-10T10:00:00"/>
    <d v="2024-03-10T09:28:00"/>
    <s v="Morning"/>
    <d v="2024-03-10T09:32:00"/>
    <d v="2024-03-10T09:43:00"/>
    <d v="2024-03-10T10:16:00"/>
    <d v="2024-03-10T10:21:00"/>
    <d v="2024-03-10T10:21:00"/>
    <d v="2024-03-10T10:35:00"/>
    <n v="0.77"/>
    <n v="8"/>
    <n v="8"/>
    <n v="0.49"/>
    <m/>
    <x v="1"/>
    <x v="1"/>
    <n v="4.5299444182529514E-2"/>
    <m/>
    <n v="47.999999999301508"/>
    <m/>
    <n v="66.999999998370185"/>
    <s v="الأحد"/>
    <m/>
    <m/>
    <m/>
    <n v="-31.999999999534339"/>
    <n v="47.999999999301508"/>
    <n v="5.0000000058207661"/>
  </r>
  <r>
    <s v="P100354"/>
    <x v="9"/>
    <s v="Follow-up"/>
    <s v="Walk-in"/>
    <d v="2024-02-19T00:00:00"/>
    <d v="2024-02-19T09:45:00"/>
    <d v="2024-02-19T09:39:00"/>
    <s v="Morning"/>
    <d v="2024-02-19T09:43:00"/>
    <d v="2024-02-19T09:55:00"/>
    <d v="2024-02-19T11:26:00"/>
    <d v="2024-02-19T11:44:00"/>
    <d v="2024-02-19T12:10:00"/>
    <d v="2024-02-19T13:00:00"/>
    <n v="0.89"/>
    <n v="3"/>
    <n v="14"/>
    <n v="0.47"/>
    <d v="1899-12-30T00:49:42"/>
    <x v="0"/>
    <x v="0"/>
    <n v="0.22754187158740213"/>
    <m/>
    <n v="107.0000000030268"/>
    <m/>
    <n v="200.99999999511056"/>
    <s v="الإثنين"/>
    <m/>
    <m/>
    <m/>
    <n v="-5.9999999986030161"/>
    <n v="107.0000000030268"/>
    <n v="17.999999995809048"/>
  </r>
  <r>
    <s v="P100362"/>
    <x v="9"/>
    <s v="Urgent Care"/>
    <s v="Scheduled"/>
    <d v="2024-03-20T00:00:00"/>
    <d v="2024-03-20T15:15:00"/>
    <d v="2024-03-20T14:50:00"/>
    <s v="Afternoon"/>
    <d v="2024-03-20T14:54:00"/>
    <d v="2024-03-20T15:03:00"/>
    <d v="2024-03-20T15:59:00"/>
    <d v="2024-03-20T16:13:00"/>
    <d v="2024-03-20T17:13:00"/>
    <d v="2024-03-20T17:44:00"/>
    <n v="0.4"/>
    <n v="4"/>
    <n v="4"/>
    <n v="0.2"/>
    <m/>
    <x v="1"/>
    <x v="1"/>
    <n v="0.55976678003943348"/>
    <m/>
    <n v="69.000000004889444"/>
    <m/>
    <n v="174.00000000139698"/>
    <s v="الأربعاء"/>
    <m/>
    <m/>
    <m/>
    <n v="-24.999999997671694"/>
    <n v="69.000000004889444"/>
    <n v="13.999999993247911"/>
  </r>
  <r>
    <s v="P100383"/>
    <x v="9"/>
    <s v="Specialist Referral"/>
    <s v="Scheduled"/>
    <d v="2024-03-12T00:00:00"/>
    <d v="2024-03-12T12:15:00"/>
    <d v="2024-03-12T11:31:00"/>
    <s v="Morning"/>
    <d v="2024-03-12T11:34:00"/>
    <d v="2024-03-12T11:43:00"/>
    <d v="2024-03-12T11:51:00"/>
    <d v="2024-03-12T12:15:00"/>
    <d v="2024-03-12T12:33:00"/>
    <d v="2024-03-12T13:46:00"/>
    <n v="0.71"/>
    <n v="4"/>
    <n v="3"/>
    <n v="0.16"/>
    <m/>
    <x v="1"/>
    <x v="1"/>
    <n v="0.25859396916296629"/>
    <m/>
    <n v="20.000000002328306"/>
    <m/>
    <n v="135"/>
    <s v="الثلاثاء"/>
    <m/>
    <m/>
    <m/>
    <n v="-43.999999996740371"/>
    <n v="20.000000002328306"/>
    <n v="23.999999994412065"/>
  </r>
  <r>
    <s v="P100389"/>
    <x v="9"/>
    <s v="Urgent Care"/>
    <s v="Scheduled"/>
    <d v="2024-03-24T00:00:00"/>
    <d v="2024-03-24T14:15:00"/>
    <d v="2024-03-24T14:04:00"/>
    <s v="Afternoon"/>
    <d v="2024-03-24T14:06:00"/>
    <d v="2024-03-24T14:12:00"/>
    <d v="2024-03-24T14:27:00"/>
    <d v="2024-03-24T14:52:00"/>
    <d v="2024-03-24T16:16:00"/>
    <d v="2024-03-24T17:43:00"/>
    <n v="0.39"/>
    <n v="6"/>
    <n v="15"/>
    <n v="0.27"/>
    <m/>
    <x v="1"/>
    <x v="1"/>
    <n v="0.75682856296592949"/>
    <m/>
    <n v="23.000000001629815"/>
    <m/>
    <n v="219.00000000139698"/>
    <s v="الأحد"/>
    <m/>
    <m/>
    <m/>
    <n v="-11.000000004423782"/>
    <n v="23.000000001629815"/>
    <n v="24.999999997671694"/>
  </r>
  <r>
    <s v="P100418"/>
    <x v="9"/>
    <s v="New Patient"/>
    <s v="Scheduled"/>
    <d v="2024-01-01T00:00:00"/>
    <d v="2024-01-01T12:15:00"/>
    <d v="2024-01-01T11:59:00"/>
    <s v="Morning"/>
    <d v="2024-01-01T12:02:00"/>
    <d v="2024-01-01T12:06:00"/>
    <d v="2024-01-01T12:12:00"/>
    <d v="2024-01-01T12:28:00"/>
    <d v="2024-01-01T12:28:00"/>
    <d v="2024-01-01T12:45:00"/>
    <n v="0.76"/>
    <n v="7"/>
    <n v="13"/>
    <n v="0.21"/>
    <m/>
    <x v="1"/>
    <x v="1"/>
    <n v="0.97202363837329375"/>
    <m/>
    <n v="13.000000000465661"/>
    <m/>
    <n v="46.000000003259629"/>
    <s v="الإثنين"/>
    <m/>
    <m/>
    <m/>
    <n v="-15.999999999767169"/>
    <n v="13.000000000465661"/>
    <n v="15.999999999767169"/>
  </r>
  <r>
    <s v="P100425"/>
    <x v="9"/>
    <s v="New Patient"/>
    <s v="Walk-in"/>
    <d v="2024-03-15T00:00:00"/>
    <d v="2024-03-15T14:30:00"/>
    <d v="2024-03-15T14:10:00"/>
    <s v="Afternoon"/>
    <d v="2024-03-15T14:14:00"/>
    <d v="2024-03-15T14:22:00"/>
    <d v="2024-03-15T15:01:00"/>
    <d v="2024-03-15T15:23:00"/>
    <d v="2024-03-15T15:49:00"/>
    <d v="2024-03-15T16:59:00"/>
    <n v="0.85"/>
    <n v="2"/>
    <n v="12"/>
    <n v="0.43"/>
    <d v="1899-12-30T00:18:54"/>
    <x v="0"/>
    <x v="0"/>
    <n v="0.44855792735834932"/>
    <m/>
    <n v="50.999999998603016"/>
    <m/>
    <n v="168.99999999557622"/>
    <s v="الجمعة"/>
    <m/>
    <m/>
    <m/>
    <n v="-19.999999991850927"/>
    <n v="50.999999998603016"/>
    <n v="21.999999998370185"/>
  </r>
  <r>
    <s v="P100426"/>
    <x v="9"/>
    <s v="Urgent Care"/>
    <s v="Scheduled"/>
    <d v="2024-02-24T00:00:00"/>
    <d v="2024-02-24T13:30:00"/>
    <d v="2024-02-24T13:11:00"/>
    <s v="Afternoon"/>
    <d v="2024-02-24T13:12:00"/>
    <d v="2024-02-24T13:20:00"/>
    <d v="2024-02-24T13:31:00"/>
    <d v="2024-02-24T13:42:00"/>
    <d v="2024-02-24T13:42:00"/>
    <d v="2024-02-24T14:58:00"/>
    <n v="0.76"/>
    <n v="2"/>
    <n v="5"/>
    <n v="0.21"/>
    <m/>
    <x v="1"/>
    <x v="1"/>
    <n v="4.1551148170819951E-2"/>
    <m/>
    <n v="20.000000002328306"/>
    <m/>
    <n v="107.0000000030268"/>
    <s v="السبت"/>
    <m/>
    <m/>
    <m/>
    <n v="-18.999999999068677"/>
    <n v="20.000000002328306"/>
    <n v="10.999999993946403"/>
  </r>
  <r>
    <s v="P100428"/>
    <x v="9"/>
    <s v="Specialist Referral"/>
    <s v="Scheduled"/>
    <d v="2024-02-11T00:00:00"/>
    <d v="2024-02-11T12:15:00"/>
    <d v="2024-02-11T12:16:00"/>
    <s v="Afternoon"/>
    <d v="2024-02-11T12:18:00"/>
    <d v="2024-02-11T12:23:00"/>
    <d v="2024-02-11T14:43:00"/>
    <d v="2024-02-11T14:50:00"/>
    <d v="2024-02-11T15:42:00"/>
    <d v="2024-02-11T16:43:00"/>
    <n v="0.8"/>
    <n v="2"/>
    <n v="4"/>
    <n v="0.32"/>
    <m/>
    <x v="1"/>
    <x v="1"/>
    <n v="0.6728199864147878"/>
    <m/>
    <n v="146.99999999720603"/>
    <m/>
    <n v="267.00000000069849"/>
    <s v="الأحد"/>
    <m/>
    <m/>
    <m/>
    <n v="1.000000003259629"/>
    <n v="146.99999999720603"/>
    <n v="7.0000000018626451"/>
  </r>
  <r>
    <s v="P100439"/>
    <x v="9"/>
    <s v="Urgent Care"/>
    <s v="Scheduled"/>
    <d v="2024-03-26T00:00:00"/>
    <d v="2024-03-26T11:30:00"/>
    <d v="2024-03-26T11:27:00"/>
    <s v="Morning"/>
    <d v="2024-03-26T11:31:00"/>
    <d v="2024-03-26T11:42:00"/>
    <d v="2024-03-26T12:55:00"/>
    <d v="2024-03-26T13:00:00"/>
    <d v="2024-03-26T13:00:00"/>
    <d v="2024-03-26T14:17:00"/>
    <n v="0.68"/>
    <n v="8"/>
    <n v="4"/>
    <n v="0.28999999999999998"/>
    <m/>
    <x v="1"/>
    <x v="1"/>
    <n v="0.14022405341675126"/>
    <m/>
    <n v="88.000000003958121"/>
    <m/>
    <n v="169.99999999883585"/>
    <s v="الثلاثاء"/>
    <m/>
    <m/>
    <m/>
    <n v="-2.9999999993015081"/>
    <n v="88.000000003958121"/>
    <n v="4.9999999953433871"/>
  </r>
  <r>
    <s v="P100441"/>
    <x v="9"/>
    <s v="Specialist Referral"/>
    <s v="Scheduled"/>
    <d v="2024-01-23T00:00:00"/>
    <d v="2024-01-23T11:15:00"/>
    <d v="2024-01-23T10:47:00"/>
    <s v="Morning"/>
    <d v="2024-01-23T10:50:00"/>
    <d v="2024-01-23T10:58:00"/>
    <d v="2024-01-23T11:18:00"/>
    <d v="2024-01-23T11:23:00"/>
    <d v="2024-01-23T11:56:00"/>
    <d v="2024-01-23T12:03:00"/>
    <n v="0.41"/>
    <n v="3"/>
    <n v="3"/>
    <n v="0.33"/>
    <m/>
    <x v="1"/>
    <x v="1"/>
    <n v="0.13016137693376173"/>
    <m/>
    <n v="30.99999999627471"/>
    <m/>
    <n v="75.99999999627471"/>
    <s v="الثلاثاء"/>
    <m/>
    <m/>
    <m/>
    <n v="-27.999999996973202"/>
    <n v="30.99999999627471"/>
    <n v="5.0000000058207661"/>
  </r>
  <r>
    <s v="P100444"/>
    <x v="9"/>
    <s v="Specialist Referral"/>
    <s v="Scheduled"/>
    <d v="2024-03-04T00:00:00"/>
    <d v="2024-03-04T11:30:00"/>
    <d v="2024-03-04T11:08:00"/>
    <s v="Morning"/>
    <d v="2024-03-04T11:11:00"/>
    <d v="2024-03-04T11:20:00"/>
    <d v="2024-03-04T12:33:00"/>
    <d v="2024-03-04T12:56:00"/>
    <d v="2024-03-04T12:56:00"/>
    <d v="2024-03-04T13:05:00"/>
    <n v="0.59"/>
    <n v="7"/>
    <n v="15"/>
    <n v="0.3"/>
    <m/>
    <x v="1"/>
    <x v="1"/>
    <n v="0.14243185367196542"/>
    <m/>
    <n v="85.000000004656613"/>
    <m/>
    <n v="117.00000000419095"/>
    <s v="الإثنين"/>
    <m/>
    <m/>
    <m/>
    <n v="-21.999999998370185"/>
    <n v="85.000000004656613"/>
    <n v="23.000000001629815"/>
  </r>
  <r>
    <s v="P100450"/>
    <x v="9"/>
    <s v="Specialist Referral"/>
    <s v="Scheduled"/>
    <d v="2024-02-14T00:00:00"/>
    <d v="2024-02-14T12:30:00"/>
    <d v="2024-02-14T12:22:00"/>
    <s v="Afternoon"/>
    <d v="2024-02-14T12:23:00"/>
    <d v="2024-02-14T12:27:00"/>
    <d v="2024-02-14T13:46:00"/>
    <d v="2024-02-14T13:59:00"/>
    <d v="2024-02-14T14:46:00"/>
    <d v="2024-02-14T16:40:00"/>
    <n v="0.82"/>
    <n v="3"/>
    <n v="12"/>
    <n v="0.31"/>
    <m/>
    <x v="1"/>
    <x v="1"/>
    <n v="0.6536569276790184"/>
    <m/>
    <n v="84.000000001396984"/>
    <m/>
    <n v="258.00000000279397"/>
    <s v="الأربعاء"/>
    <m/>
    <m/>
    <m/>
    <n v="-8.0000000051222742"/>
    <n v="84.000000001396984"/>
    <n v="13.000000000465661"/>
  </r>
  <r>
    <s v="P100456"/>
    <x v="9"/>
    <s v="Specialist Referral"/>
    <s v="Scheduled"/>
    <d v="2024-01-12T00:00:00"/>
    <d v="2024-01-12T14:15:00"/>
    <d v="2024-01-12T13:54:00"/>
    <s v="Afternoon"/>
    <d v="2024-01-12T13:57:00"/>
    <d v="2024-01-12T14:06:00"/>
    <d v="2024-01-12T16:39:00"/>
    <d v="2024-01-12T16:47:00"/>
    <d v="2024-01-12T16:47:00"/>
    <d v="2024-01-12T16:53:00"/>
    <n v="0.91"/>
    <n v="6"/>
    <n v="11"/>
    <n v="0.28000000000000003"/>
    <m/>
    <x v="1"/>
    <x v="1"/>
    <n v="0.49902728187073364"/>
    <m/>
    <n v="164.99999999301508"/>
    <m/>
    <n v="178.99999999674037"/>
    <s v="الجمعة"/>
    <m/>
    <m/>
    <m/>
    <n v="-20.999999995110556"/>
    <n v="164.99999999301508"/>
    <n v="8.0000000051222742"/>
  </r>
  <r>
    <s v="P100462"/>
    <x v="9"/>
    <s v="Urgent Care"/>
    <s v="Walk-in"/>
    <d v="2024-02-18T00:00:00"/>
    <d v="2024-02-18T16:45:00"/>
    <d v="2024-02-18T16:32:00"/>
    <s v="Afternoon"/>
    <d v="2024-02-18T16:34:00"/>
    <d v="2024-02-18T16:45:00"/>
    <d v="2024-02-18T16:47:00"/>
    <d v="2024-02-18T17:09:00"/>
    <d v="2024-02-18T17:39:00"/>
    <d v="2024-02-18T19:10:00"/>
    <n v="0.85"/>
    <n v="6"/>
    <n v="12"/>
    <n v="0.23"/>
    <d v="1899-12-30T00:42:02"/>
    <x v="0"/>
    <x v="0"/>
    <n v="0.87828571014373003"/>
    <m/>
    <n v="15.000000006984919"/>
    <m/>
    <n v="158.00000000162981"/>
    <s v="الأحد"/>
    <m/>
    <m/>
    <m/>
    <n v="-13.000000000465661"/>
    <n v="15.000000006984919"/>
    <n v="21.999999998370185"/>
  </r>
  <r>
    <s v="P100464"/>
    <x v="9"/>
    <s v="New Patient"/>
    <s v="Scheduled"/>
    <d v="2024-01-16T00:00:00"/>
    <d v="2024-01-16T15:00:00"/>
    <d v="2024-01-16T14:48:00"/>
    <s v="Afternoon"/>
    <d v="2024-01-16T14:50:00"/>
    <d v="2024-01-16T14:55:00"/>
    <d v="2024-01-16T15:13:00"/>
    <d v="2024-01-16T15:18:00"/>
    <d v="2024-01-16T15:18:00"/>
    <d v="2024-01-16T15:30:00"/>
    <n v="0.87"/>
    <n v="6"/>
    <n v="8"/>
    <n v="0.28000000000000003"/>
    <m/>
    <x v="1"/>
    <x v="1"/>
    <n v="0.52885636651637569"/>
    <m/>
    <n v="24.999999997671694"/>
    <m/>
    <n v="42.000000000698492"/>
    <s v="الثلاثاء"/>
    <m/>
    <m/>
    <m/>
    <n v="-11.999999997206032"/>
    <n v="24.999999997671694"/>
    <n v="4.9999999953433871"/>
  </r>
  <r>
    <s v="P100468"/>
    <x v="9"/>
    <s v="New Patient"/>
    <s v="Scheduled"/>
    <d v="2024-01-30T00:00:00"/>
    <d v="2024-01-30T08:30:00"/>
    <d v="2024-01-30T08:20:00"/>
    <s v="Morning"/>
    <d v="2024-01-30T08:24:00"/>
    <d v="2024-01-30T08:32:00"/>
    <d v="2024-01-30T08:44:00"/>
    <d v="2024-01-30T08:58:00"/>
    <d v="2024-01-30T10:49:00"/>
    <d v="2024-01-30T10:57:00"/>
    <n v="0.67"/>
    <n v="3"/>
    <n v="7"/>
    <n v="0.13"/>
    <m/>
    <x v="1"/>
    <x v="1"/>
    <n v="0.74146356289115489"/>
    <m/>
    <n v="24.000000004889444"/>
    <m/>
    <n v="157.00000000884756"/>
    <s v="الثلاثاء"/>
    <m/>
    <m/>
    <m/>
    <n v="-10.000000001164153"/>
    <n v="24.000000004889444"/>
    <n v="14.00000000372529"/>
  </r>
  <r>
    <s v="P100473"/>
    <x v="9"/>
    <s v="Specialist Referral"/>
    <s v="Emergency"/>
    <d v="2024-02-20T00:00:00"/>
    <d v="2024-02-20T14:30:00"/>
    <d v="2024-02-20T14:11:00"/>
    <s v="Afternoon"/>
    <d v="2024-02-20T14:15:00"/>
    <d v="2024-02-20T14:19:00"/>
    <d v="2024-02-20T14:40:00"/>
    <d v="2024-02-20T14:53:00"/>
    <d v="2024-02-20T15:26:00"/>
    <d v="2024-02-20T15:40:00"/>
    <n v="0.95"/>
    <n v="4"/>
    <n v="7"/>
    <n v="0.1"/>
    <d v="1899-12-30T00:18:00"/>
    <x v="0"/>
    <x v="0"/>
    <n v="0.70481688256157282"/>
    <m/>
    <n v="29.000000000232831"/>
    <m/>
    <n v="89.00000000721775"/>
    <s v="الثلاثاء"/>
    <m/>
    <m/>
    <m/>
    <n v="-18.999999999068677"/>
    <n v="29.000000000232831"/>
    <n v="13.000000000465661"/>
  </r>
  <r>
    <s v="P100482"/>
    <x v="9"/>
    <s v="Urgent Care"/>
    <s v="Scheduled"/>
    <d v="2024-03-28T00:00:00"/>
    <d v="2024-03-28T15:45:00"/>
    <d v="2024-03-28T15:20:00"/>
    <s v="Afternoon"/>
    <d v="2024-03-28T15:24:00"/>
    <d v="2024-03-28T15:25:00"/>
    <d v="2024-03-28T15:38:00"/>
    <d v="2024-03-28T15:57:00"/>
    <d v="2024-03-28T16:38:00"/>
    <d v="2024-03-28T17:20:00"/>
    <n v="0.5"/>
    <n v="7"/>
    <n v="4"/>
    <n v="0.37"/>
    <m/>
    <x v="1"/>
    <x v="1"/>
    <n v="0.80792285826441101"/>
    <m/>
    <n v="17.999999995809048"/>
    <m/>
    <n v="119.99999999301508"/>
    <s v="الخميس"/>
    <m/>
    <m/>
    <m/>
    <n v="-24.999999997671694"/>
    <n v="17.999999995809048"/>
    <n v="18.999999999068677"/>
  </r>
  <r>
    <s v="P100485"/>
    <x v="9"/>
    <s v="Follow-up"/>
    <s v="Scheduled"/>
    <d v="2024-02-04T00:00:00"/>
    <d v="2024-02-04T12:45:00"/>
    <d v="2024-02-04T12:30:00"/>
    <s v="Afternoon"/>
    <d v="2024-02-04T12:34:00"/>
    <d v="2024-02-04T12:38:00"/>
    <d v="2024-02-04T12:58:00"/>
    <d v="2024-02-04T13:33:00"/>
    <d v="2024-02-04T16:07:00"/>
    <d v="2024-02-04T16:15:00"/>
    <n v="0.48"/>
    <n v="4"/>
    <n v="3"/>
    <n v="0.37"/>
    <m/>
    <x v="1"/>
    <x v="1"/>
    <n v="0.32958282195551369"/>
    <m/>
    <n v="27.999999996973202"/>
    <m/>
    <n v="225"/>
    <s v="الأحد"/>
    <m/>
    <m/>
    <m/>
    <n v="-14.99999999650754"/>
    <n v="27.999999996973202"/>
    <n v="34.999999998835847"/>
  </r>
  <r>
    <s v="P100493"/>
    <x v="9"/>
    <s v="Specialist Referral"/>
    <s v="Walk-in"/>
    <d v="2024-02-26T00:00:00"/>
    <d v="2024-02-26T14:30:00"/>
    <d v="2024-02-26T14:22:00"/>
    <s v="Afternoon"/>
    <d v="2024-02-26T14:25:00"/>
    <d v="2024-02-26T14:34:00"/>
    <d v="2024-02-26T14:52:00"/>
    <d v="2024-02-26T15:01:00"/>
    <d v="2024-02-26T15:01:00"/>
    <d v="2024-02-26T15:06:00"/>
    <n v="0.74"/>
    <n v="7"/>
    <n v="14"/>
    <n v="0.32"/>
    <d v="1899-12-30T00:27:02"/>
    <x v="0"/>
    <x v="0"/>
    <n v="0.65474863395866967"/>
    <m/>
    <n v="29.999999993015081"/>
    <m/>
    <n v="43.999999996740371"/>
    <s v="الإثنين"/>
    <m/>
    <m/>
    <m/>
    <n v="-7.9999999946448952"/>
    <n v="29.999999993015081"/>
    <n v="9.0000000083819032"/>
  </r>
  <r>
    <s v="P100502"/>
    <x v="9"/>
    <s v="New Patient"/>
    <s v="Scheduled"/>
    <d v="2024-03-06T00:00:00"/>
    <d v="2024-03-06T15:15:00"/>
    <d v="2024-03-06T14:55:00"/>
    <s v="Afternoon"/>
    <d v="2024-03-06T14:56:00"/>
    <d v="2024-03-06T15:07:00"/>
    <d v="2024-03-06T15:29:00"/>
    <d v="2024-03-06T15:50:00"/>
    <d v="2024-03-06T16:15:00"/>
    <d v="2024-03-06T16:50:00"/>
    <n v="0.38"/>
    <n v="6"/>
    <n v="15"/>
    <n v="0.19"/>
    <m/>
    <x v="1"/>
    <x v="1"/>
    <n v="6.0516478023153741E-3"/>
    <m/>
    <n v="33.999999995576218"/>
    <m/>
    <n v="114.99999999767169"/>
    <s v="الأربعاء"/>
    <m/>
    <m/>
    <m/>
    <n v="-19.999999991850927"/>
    <n v="33.999999995576218"/>
    <n v="20.999999995110556"/>
  </r>
  <r>
    <s v="P100504"/>
    <x v="9"/>
    <s v="Specialist Referral"/>
    <s v="Scheduled"/>
    <d v="2024-01-27T00:00:00"/>
    <d v="2024-01-27T09:15:00"/>
    <d v="2024-01-27T09:00:00"/>
    <s v="Morning"/>
    <d v="2024-01-27T09:03:00"/>
    <d v="2024-01-27T09:14:00"/>
    <d v="2024-01-27T10:07:00"/>
    <d v="2024-01-27T10:31:00"/>
    <d v="2024-01-27T11:39:00"/>
    <d v="2024-01-27T12:45:00"/>
    <n v="0.94"/>
    <n v="8"/>
    <n v="9"/>
    <n v="0.44"/>
    <m/>
    <x v="1"/>
    <x v="1"/>
    <n v="4.119112277709791E-2"/>
    <m/>
    <n v="66.999999998370185"/>
    <m/>
    <n v="225"/>
    <s v="السبت"/>
    <m/>
    <m/>
    <m/>
    <n v="-14.99999999650754"/>
    <n v="66.999999998370185"/>
    <n v="24.000000004889444"/>
  </r>
  <r>
    <s v="P100517"/>
    <x v="9"/>
    <s v="Urgent Care"/>
    <s v="Scheduled"/>
    <d v="2024-01-02T00:00:00"/>
    <d v="2024-01-02T10:45:00"/>
    <d v="2024-01-02T10:15:00"/>
    <s v="Morning"/>
    <d v="2024-01-02T10:16:00"/>
    <d v="2024-01-02T10:19:00"/>
    <d v="2024-01-02T11:19:00"/>
    <d v="2024-01-02T11:36:00"/>
    <d v="2024-01-02T12:10:00"/>
    <d v="2024-01-02T12:45:00"/>
    <n v="0.6"/>
    <n v="5"/>
    <n v="3"/>
    <n v="0.14000000000000001"/>
    <m/>
    <x v="1"/>
    <x v="1"/>
    <n v="0.60796403715268688"/>
    <m/>
    <n v="63.999999999068677"/>
    <m/>
    <n v="149.99999999650754"/>
    <s v="الثلاثاء"/>
    <m/>
    <m/>
    <m/>
    <n v="-29.999999993015081"/>
    <n v="63.999999999068677"/>
    <n v="16.999999992549419"/>
  </r>
  <r>
    <s v="P100540"/>
    <x v="9"/>
    <s v="Specialist Referral"/>
    <s v="Scheduled"/>
    <d v="2024-01-18T00:00:00"/>
    <d v="2024-01-18T08:15:00"/>
    <d v="2024-01-18T07:59:00"/>
    <s v="Morning"/>
    <d v="2024-01-18T08:03:00"/>
    <d v="2024-01-18T08:06:00"/>
    <d v="2024-01-18T08:33:00"/>
    <d v="2024-01-18T08:55:00"/>
    <d v="2024-01-18T09:37:00"/>
    <d v="2024-01-18T09:50:00"/>
    <n v="0.94"/>
    <n v="6"/>
    <n v="3"/>
    <n v="0.22"/>
    <m/>
    <x v="1"/>
    <x v="1"/>
    <n v="0.40858711304292561"/>
    <m/>
    <n v="33.999999995576218"/>
    <m/>
    <n v="110.99999999511056"/>
    <s v="الخميس"/>
    <m/>
    <m/>
    <m/>
    <n v="-15.999999999767169"/>
    <n v="33.999999995576218"/>
    <n v="22.000000008847564"/>
  </r>
  <r>
    <s v="P100573"/>
    <x v="9"/>
    <s v="Urgent Care"/>
    <s v="Walk-in"/>
    <d v="2024-02-10T00:00:00"/>
    <d v="2024-02-10T09:00:00"/>
    <d v="2024-02-10T08:56:00"/>
    <s v="Morning"/>
    <d v="2024-02-10T08:58:00"/>
    <d v="2024-02-10T09:10:00"/>
    <d v="2024-02-10T09:57:00"/>
    <d v="2024-02-10T10:26:00"/>
    <d v="2024-02-10T11:23:00"/>
    <d v="2024-02-10T13:07:00"/>
    <n v="0.8"/>
    <n v="3"/>
    <n v="5"/>
    <n v="0.11"/>
    <d v="1899-12-30T00:00:57"/>
    <x v="0"/>
    <x v="0"/>
    <n v="0.74380218331365955"/>
    <m/>
    <n v="60.999999999767169"/>
    <m/>
    <n v="251.00000000093132"/>
    <s v="السبت"/>
    <m/>
    <m/>
    <m/>
    <n v="-4.0000000025611371"/>
    <n v="60.999999999767169"/>
    <n v="29.000000000232831"/>
  </r>
  <r>
    <s v="P100612"/>
    <x v="9"/>
    <s v="Specialist Referral"/>
    <s v="Scheduled"/>
    <d v="2024-02-19T00:00:00"/>
    <d v="2024-02-19T08:45:00"/>
    <d v="2024-02-19T08:23:00"/>
    <s v="Morning"/>
    <d v="2024-02-19T08:26:00"/>
    <d v="2024-02-19T08:33:00"/>
    <d v="2024-02-19T08:41:00"/>
    <d v="2024-02-19T09:11:00"/>
    <d v="2024-02-19T09:11:00"/>
    <d v="2024-02-19T09:25:00"/>
    <n v="0.66"/>
    <n v="8"/>
    <n v="11"/>
    <n v="0.37"/>
    <m/>
    <x v="1"/>
    <x v="1"/>
    <n v="0.40467055917613715"/>
    <m/>
    <n v="17.999999995809048"/>
    <m/>
    <n v="61.999999992549419"/>
    <s v="الإثنين"/>
    <m/>
    <m/>
    <m/>
    <n v="-21.999999998370185"/>
    <n v="17.999999995809048"/>
    <n v="30.00000000349246"/>
  </r>
  <r>
    <s v="P100619"/>
    <x v="9"/>
    <s v="Urgent Care"/>
    <s v="Scheduled"/>
    <d v="2024-03-25T00:00:00"/>
    <d v="2024-03-25T09:15:00"/>
    <d v="2024-03-25T09:09:00"/>
    <s v="Morning"/>
    <d v="2024-03-25T09:11:00"/>
    <d v="2024-03-25T09:16:00"/>
    <d v="2024-03-25T12:39:00"/>
    <d v="2024-03-25T12:48:00"/>
    <d v="2024-03-25T12:48:00"/>
    <d v="2024-03-25T14:19:00"/>
    <n v="0.72"/>
    <n v="8"/>
    <n v="15"/>
    <n v="0.36"/>
    <m/>
    <x v="1"/>
    <x v="1"/>
    <n v="0.88594930778870484"/>
    <m/>
    <n v="210.00000000349246"/>
    <m/>
    <n v="310.00000000465661"/>
    <s v="الإثنين"/>
    <m/>
    <m/>
    <m/>
    <n v="-5.9999999986030161"/>
    <n v="210.00000000349246"/>
    <n v="8.9999999979045242"/>
  </r>
  <r>
    <s v="P100649"/>
    <x v="9"/>
    <s v="Urgent Care"/>
    <s v="Scheduled"/>
    <d v="2024-02-04T00:00:00"/>
    <d v="2024-02-04T10:45:00"/>
    <d v="2024-02-04T10:22:00"/>
    <s v="Morning"/>
    <d v="2024-02-04T10:25:00"/>
    <d v="2024-02-04T10:34:00"/>
    <d v="2024-02-04T10:46:00"/>
    <d v="2024-02-04T11:19:00"/>
    <d v="2024-02-04T12:39:00"/>
    <d v="2024-02-04T14:49:00"/>
    <n v="0.73"/>
    <n v="5"/>
    <n v="12"/>
    <n v="0.3"/>
    <m/>
    <x v="1"/>
    <x v="1"/>
    <n v="0.5513674427281734"/>
    <m/>
    <n v="24.000000004889444"/>
    <m/>
    <n v="267.00000000069849"/>
    <s v="الأحد"/>
    <m/>
    <m/>
    <m/>
    <n v="-23.000000001629815"/>
    <n v="24.000000004889444"/>
    <n v="33.000000002793968"/>
  </r>
  <r>
    <s v="P100655"/>
    <x v="9"/>
    <s v="Specialist Referral"/>
    <s v="Scheduled"/>
    <d v="2024-03-17T00:00:00"/>
    <d v="2024-03-17T12:45:00"/>
    <d v="2024-03-17T12:13:00"/>
    <s v="Afternoon"/>
    <d v="2024-03-17T12:18:00"/>
    <d v="2024-03-17T12:25:00"/>
    <d v="2024-03-17T12:47:00"/>
    <d v="2024-03-17T13:21:00"/>
    <d v="2024-03-17T14:21:00"/>
    <d v="2024-03-17T14:34:00"/>
    <n v="0.47"/>
    <n v="7"/>
    <n v="5"/>
    <n v="0.34"/>
    <m/>
    <x v="1"/>
    <x v="1"/>
    <n v="0.63152289461138744"/>
    <m/>
    <n v="33.999999995576218"/>
    <m/>
    <n v="140.99999999860302"/>
    <s v="الأحد"/>
    <m/>
    <m/>
    <m/>
    <n v="-31.999999999534339"/>
    <n v="33.999999995576218"/>
    <n v="34.000000006053597"/>
  </r>
  <r>
    <s v="P100665"/>
    <x v="9"/>
    <s v="Specialist Referral"/>
    <s v="Scheduled"/>
    <d v="2024-03-19T00:00:00"/>
    <d v="2024-03-19T08:30:00"/>
    <d v="2024-03-19T08:06:00"/>
    <s v="Morning"/>
    <d v="2024-03-19T08:09:00"/>
    <d v="2024-03-19T08:18:00"/>
    <d v="2024-03-19T08:40:00"/>
    <d v="2024-03-19T08:49:00"/>
    <d v="2024-03-19T10:04:00"/>
    <d v="2024-03-19T11:23:00"/>
    <n v="0.63"/>
    <n v="8"/>
    <n v="10"/>
    <n v="0.49"/>
    <m/>
    <x v="1"/>
    <x v="1"/>
    <n v="6.7719185477353561E-2"/>
    <m/>
    <n v="33.999999995576218"/>
    <m/>
    <n v="197.0000000030268"/>
    <s v="الثلاثاء"/>
    <m/>
    <m/>
    <m/>
    <n v="-23.999999994412065"/>
    <n v="33.999999995576218"/>
    <n v="8.9999999979045242"/>
  </r>
  <r>
    <s v="P100670"/>
    <x v="9"/>
    <s v="Follow-up"/>
    <s v="Walk-in"/>
    <d v="2024-01-05T00:00:00"/>
    <d v="2024-01-05T12:45:00"/>
    <d v="2024-01-05T12:11:00"/>
    <s v="Afternoon"/>
    <d v="2024-01-05T12:12:00"/>
    <d v="2024-01-05T12:18:00"/>
    <d v="2024-01-05T12:46:00"/>
    <d v="2024-01-05T12:59:00"/>
    <d v="2024-01-05T12:59:00"/>
    <d v="2024-01-05T13:32:00"/>
    <n v="0.75"/>
    <n v="6"/>
    <n v="15"/>
    <n v="0.48"/>
    <d v="1899-12-30T00:18:24"/>
    <x v="0"/>
    <x v="0"/>
    <n v="2.3014671865922542E-2"/>
    <m/>
    <n v="34.999999998835847"/>
    <m/>
    <n v="80.999999991618097"/>
    <s v="الجمعة"/>
    <m/>
    <m/>
    <m/>
    <n v="-33.999999995576218"/>
    <n v="34.999999998835847"/>
    <n v="13.000000000465661"/>
  </r>
  <r>
    <s v="P100679"/>
    <x v="9"/>
    <s v="Follow-up"/>
    <s v="Scheduled"/>
    <d v="2024-01-19T00:00:00"/>
    <d v="2024-01-19T14:45:00"/>
    <d v="2024-01-19T14:32:00"/>
    <s v="Afternoon"/>
    <d v="2024-01-19T14:34:00"/>
    <d v="2024-01-19T14:39:00"/>
    <d v="2024-01-19T14:43:00"/>
    <d v="2024-01-19T15:05:00"/>
    <d v="2024-01-19T15:05:00"/>
    <d v="2024-01-19T15:19:00"/>
    <n v="0.46"/>
    <n v="7"/>
    <n v="7"/>
    <n v="0.24"/>
    <m/>
    <x v="1"/>
    <x v="1"/>
    <n v="0.22910918819918014"/>
    <m/>
    <n v="10.999999993946403"/>
    <m/>
    <n v="46.999999996041879"/>
    <s v="الجمعة"/>
    <m/>
    <m/>
    <m/>
    <n v="-13.000000000465661"/>
    <n v="10.999999993946403"/>
    <n v="21.999999998370185"/>
  </r>
  <r>
    <s v="P100682"/>
    <x v="9"/>
    <s v="Specialist Referral"/>
    <s v="Scheduled"/>
    <d v="2024-02-11T00:00:00"/>
    <d v="2024-02-11T15:45:00"/>
    <d v="2024-02-11T15:46:00"/>
    <s v="Afternoon"/>
    <d v="2024-02-11T15:47:00"/>
    <d v="2024-02-11T15:52:00"/>
    <d v="2024-02-11T16:13:00"/>
    <d v="2024-02-11T16:35:00"/>
    <d v="2024-02-11T17:39:00"/>
    <d v="2024-02-11T18:55:00"/>
    <n v="0.64"/>
    <n v="5"/>
    <n v="5"/>
    <n v="0.27"/>
    <m/>
    <x v="1"/>
    <x v="1"/>
    <n v="0.34404656089337282"/>
    <m/>
    <n v="26.999999993713573"/>
    <m/>
    <n v="188.99999999790452"/>
    <s v="الأحد"/>
    <m/>
    <m/>
    <m/>
    <n v="1.000000003259629"/>
    <n v="26.999999993713573"/>
    <n v="21.999999998370185"/>
  </r>
  <r>
    <s v="P100690"/>
    <x v="9"/>
    <s v="Follow-up"/>
    <s v="Scheduled"/>
    <d v="2024-01-27T00:00:00"/>
    <d v="2024-01-27T10:45:00"/>
    <d v="2024-01-27T10:27:00"/>
    <s v="Morning"/>
    <d v="2024-01-27T10:31:00"/>
    <d v="2024-01-27T10:35:00"/>
    <d v="2024-01-27T11:19:00"/>
    <d v="2024-01-27T11:24:00"/>
    <d v="2024-01-27T11:24:00"/>
    <d v="2024-01-27T11:32:00"/>
    <n v="0.77"/>
    <n v="7"/>
    <n v="11"/>
    <n v="0.4"/>
    <m/>
    <x v="1"/>
    <x v="1"/>
    <n v="0.36474534511415357"/>
    <m/>
    <n v="52.000000001862645"/>
    <m/>
    <n v="65.000000002328306"/>
    <s v="السبت"/>
    <m/>
    <m/>
    <m/>
    <n v="-17.999999995809048"/>
    <n v="52.000000001862645"/>
    <n v="4.9999999953433871"/>
  </r>
  <r>
    <s v="P100702"/>
    <x v="9"/>
    <s v="Follow-up"/>
    <s v="Emergency"/>
    <d v="2024-01-29T00:00:00"/>
    <d v="2024-01-29T14:15:00"/>
    <d v="2024-01-29T14:09:00"/>
    <s v="Afternoon"/>
    <d v="2024-01-29T14:10:00"/>
    <d v="2024-01-29T14:15:00"/>
    <d v="2024-01-29T14:16:00"/>
    <d v="2024-01-29T14:40:00"/>
    <d v="2024-01-29T15:24:00"/>
    <d v="2024-01-29T16:55:00"/>
    <n v="0.66"/>
    <n v="3"/>
    <n v="9"/>
    <n v="0.46"/>
    <d v="1899-12-30T00:16:22"/>
    <x v="0"/>
    <x v="0"/>
    <n v="0.23264947524705348"/>
    <m/>
    <n v="7.0000000018626451"/>
    <m/>
    <n v="165.99999999627471"/>
    <s v="الإثنين"/>
    <m/>
    <m/>
    <m/>
    <n v="-5.9999999986030161"/>
    <n v="7.0000000018626451"/>
    <n v="23.999999994412065"/>
  </r>
  <r>
    <s v="P100706"/>
    <x v="9"/>
    <s v="Specialist Referral"/>
    <s v="Scheduled"/>
    <d v="2024-01-21T00:00:00"/>
    <d v="2024-01-21T16:30:00"/>
    <d v="2024-01-21T16:21:00"/>
    <s v="Afternoon"/>
    <d v="2024-01-21T16:22:00"/>
    <d v="2024-01-21T16:35:00"/>
    <d v="2024-01-21T16:45:00"/>
    <d v="2024-01-21T17:02:00"/>
    <d v="2024-01-21T17:02:00"/>
    <d v="2024-01-21T18:48:00"/>
    <n v="0.66"/>
    <n v="5"/>
    <n v="6"/>
    <n v="0.17"/>
    <m/>
    <x v="1"/>
    <x v="1"/>
    <n v="0.4032767585019853"/>
    <m/>
    <n v="23.999999994412065"/>
    <m/>
    <n v="146.99999999720603"/>
    <s v="الأحد"/>
    <m/>
    <m/>
    <m/>
    <n v="-8.9999999979045242"/>
    <n v="23.999999994412065"/>
    <n v="17.000000003026798"/>
  </r>
  <r>
    <s v="P100718"/>
    <x v="9"/>
    <s v="New Patient"/>
    <s v="Emergency"/>
    <d v="2024-01-09T00:00:00"/>
    <d v="2024-01-09T11:00:00"/>
    <d v="2024-01-09T10:37:00"/>
    <s v="Morning"/>
    <d v="2024-01-09T10:41:00"/>
    <d v="2024-01-09T10:47:00"/>
    <d v="2024-01-09T11:49:00"/>
    <d v="2024-01-09T12:15:00"/>
    <d v="2024-01-09T12:15:00"/>
    <d v="2024-01-09T13:39:00"/>
    <n v="0.59"/>
    <n v="5"/>
    <n v="4"/>
    <n v="0.34"/>
    <d v="1899-12-30T00:44:20"/>
    <x v="0"/>
    <x v="0"/>
    <n v="0.10752431850727051"/>
    <m/>
    <n v="71.999999993713573"/>
    <m/>
    <n v="181.99999999604188"/>
    <s v="الثلاثاء"/>
    <m/>
    <m/>
    <m/>
    <n v="-23.000000001629815"/>
    <n v="71.999999993713573"/>
    <n v="26.000000000931323"/>
  </r>
  <r>
    <s v="P100728"/>
    <x v="9"/>
    <s v="Urgent Care"/>
    <s v="Scheduled"/>
    <d v="2024-02-16T00:00:00"/>
    <d v="2024-02-16T13:00:00"/>
    <d v="2024-02-16T12:32:00"/>
    <s v="Afternoon"/>
    <d v="2024-02-16T12:35:00"/>
    <d v="2024-02-16T12:38:00"/>
    <d v="2024-02-16T12:45:00"/>
    <d v="2024-02-16T13:19:00"/>
    <d v="2024-02-16T13:46:00"/>
    <d v="2024-02-16T13:52:00"/>
    <n v="0.91"/>
    <n v="2"/>
    <n v="4"/>
    <n v="0.41"/>
    <m/>
    <x v="1"/>
    <x v="1"/>
    <n v="0.92583933798336182"/>
    <m/>
    <n v="13.000000000465661"/>
    <m/>
    <n v="79.999999998835847"/>
    <s v="الجمعة"/>
    <m/>
    <m/>
    <m/>
    <n v="-27.999999996973202"/>
    <n v="13.000000000465661"/>
    <n v="33.999999995576218"/>
  </r>
  <r>
    <s v="P100734"/>
    <x v="9"/>
    <s v="New Patient"/>
    <s v="Scheduled"/>
    <d v="2024-03-23T00:00:00"/>
    <d v="2024-03-23T09:15:00"/>
    <d v="2024-03-23T08:56:00"/>
    <s v="Morning"/>
    <d v="2024-03-23T08:59:00"/>
    <d v="2024-03-23T09:06:00"/>
    <d v="2024-03-23T09:48:00"/>
    <d v="2024-03-23T10:03:00"/>
    <d v="2024-03-23T10:28:00"/>
    <d v="2024-03-23T10:36:00"/>
    <n v="0.8"/>
    <n v="6"/>
    <n v="14"/>
    <n v="0.22"/>
    <m/>
    <x v="1"/>
    <x v="1"/>
    <n v="0.2310954183193753"/>
    <m/>
    <n v="52.000000001862645"/>
    <m/>
    <n v="100.00000000116415"/>
    <s v="السبت"/>
    <m/>
    <m/>
    <m/>
    <n v="-18.999999999068677"/>
    <n v="52.000000001862645"/>
    <n v="14.99999999650754"/>
  </r>
  <r>
    <s v="P100735"/>
    <x v="9"/>
    <s v="Follow-up"/>
    <s v="Scheduled"/>
    <d v="2024-03-12T00:00:00"/>
    <d v="2024-03-12T09:15:00"/>
    <d v="2024-03-12T09:05:00"/>
    <s v="Morning"/>
    <d v="2024-03-12T09:06:00"/>
    <d v="2024-03-12T09:16:00"/>
    <d v="2024-03-12T10:06:00"/>
    <d v="2024-03-12T10:17:00"/>
    <d v="2024-03-12T10:17:00"/>
    <d v="2024-03-12T10:28:00"/>
    <n v="0.78"/>
    <n v="6"/>
    <n v="14"/>
    <n v="0.33"/>
    <m/>
    <x v="1"/>
    <x v="1"/>
    <n v="0.83851649686949814"/>
    <m/>
    <n v="60.999999999767169"/>
    <m/>
    <n v="83.000000008614734"/>
    <s v="الثلاثاء"/>
    <m/>
    <m/>
    <m/>
    <n v="-10.000000001164153"/>
    <n v="60.999999999767169"/>
    <n v="11.000000004423782"/>
  </r>
  <r>
    <s v="P100740"/>
    <x v="9"/>
    <s v="New Patient"/>
    <s v="Scheduled"/>
    <d v="2024-01-17T00:00:00"/>
    <d v="2024-01-17T12:45:00"/>
    <d v="2024-01-17T12:48:00"/>
    <s v="Afternoon"/>
    <d v="2024-01-17T12:51:00"/>
    <d v="2024-01-17T12:56:00"/>
    <d v="2024-01-17T13:18:00"/>
    <d v="2024-01-17T13:33:00"/>
    <d v="2024-01-17T13:58:00"/>
    <d v="2024-01-17T15:22:00"/>
    <n v="0.73"/>
    <n v="4"/>
    <n v="9"/>
    <n v="0.39"/>
    <m/>
    <x v="1"/>
    <x v="1"/>
    <n v="0.54321006788786341"/>
    <m/>
    <n v="30.00000000349246"/>
    <m/>
    <n v="153.99999999906868"/>
    <s v="الأربعاء"/>
    <m/>
    <m/>
    <m/>
    <n v="2.9999999993015081"/>
    <n v="30.00000000349246"/>
    <n v="14.99999999650754"/>
  </r>
  <r>
    <s v="P100749"/>
    <x v="9"/>
    <s v="Urgent Care"/>
    <s v="Scheduled"/>
    <d v="2024-03-21T00:00:00"/>
    <d v="2024-03-21T15:00:00"/>
    <d v="2024-03-21T15:15:00"/>
    <s v="Afternoon"/>
    <d v="2024-03-21T15:18:00"/>
    <d v="2024-03-21T15:25:00"/>
    <d v="2024-03-21T16:50:00"/>
    <d v="2024-03-21T17:13:00"/>
    <d v="2024-03-21T17:13:00"/>
    <d v="2024-03-21T18:56:00"/>
    <n v="0.66"/>
    <n v="3"/>
    <n v="9"/>
    <n v="0.46"/>
    <m/>
    <x v="1"/>
    <x v="1"/>
    <n v="0.37517435144818589"/>
    <m/>
    <n v="95.000000005820766"/>
    <m/>
    <n v="221.00000000791624"/>
    <s v="الخميس"/>
    <m/>
    <m/>
    <m/>
    <n v="14.99999999650754"/>
    <n v="95.000000005820766"/>
    <n v="23.000000001629815"/>
  </r>
  <r>
    <s v="P100800"/>
    <x v="9"/>
    <s v="Follow-up"/>
    <s v="Emergency"/>
    <d v="2024-01-17T00:00:00"/>
    <d v="2024-01-17T08:15:00"/>
    <d v="2024-01-17T07:37:00"/>
    <s v="Morning"/>
    <d v="2024-01-17T07:42:00"/>
    <d v="2024-01-17T07:47:00"/>
    <d v="2024-01-17T08:32:00"/>
    <d v="2024-01-17T08:44:00"/>
    <d v="2024-01-17T08:44:00"/>
    <d v="2024-01-17T08:56:00"/>
    <n v="0.62"/>
    <n v="8"/>
    <n v="4"/>
    <n v="0.37"/>
    <d v="1899-12-30T00:46:39"/>
    <x v="0"/>
    <x v="0"/>
    <n v="0.30311423359825096"/>
    <m/>
    <n v="55.000000001164153"/>
    <m/>
    <n v="78.999999995576218"/>
    <s v="الأربعاء"/>
    <m/>
    <m/>
    <m/>
    <n v="-37.999999998137355"/>
    <n v="55.000000001164153"/>
    <n v="11.999999997206032"/>
  </r>
  <r>
    <s v="P100810"/>
    <x v="9"/>
    <s v="Specialist Referral"/>
    <s v="Scheduled"/>
    <d v="2024-01-12T00:00:00"/>
    <d v="2024-01-12T11:15:00"/>
    <d v="2024-01-12T10:51:00"/>
    <s v="Morning"/>
    <d v="2024-01-12T10:55:00"/>
    <d v="2024-01-12T11:04:00"/>
    <d v="2024-01-12T11:35:00"/>
    <d v="2024-01-12T11:51:00"/>
    <d v="2024-01-12T12:41:00"/>
    <d v="2024-01-12T12:56:00"/>
    <n v="0.9"/>
    <n v="2"/>
    <n v="3"/>
    <n v="0.42"/>
    <m/>
    <x v="1"/>
    <x v="1"/>
    <n v="9.4917374445854241E-3"/>
    <m/>
    <n v="44.00000000721775"/>
    <m/>
    <n v="125.00000000931323"/>
    <s v="الجمعة"/>
    <m/>
    <m/>
    <m/>
    <n v="-24.000000004889444"/>
    <n v="44.00000000721775"/>
    <n v="15.999999999767169"/>
  </r>
  <r>
    <s v="P100816"/>
    <x v="9"/>
    <s v="Urgent Care"/>
    <s v="Scheduled"/>
    <d v="2024-03-25T00:00:00"/>
    <d v="2024-03-25T14:45:00"/>
    <d v="2024-03-25T14:30:00"/>
    <s v="Afternoon"/>
    <d v="2024-03-25T14:35:00"/>
    <d v="2024-03-25T14:44:00"/>
    <d v="2024-03-25T15:03:00"/>
    <d v="2024-03-25T15:21:00"/>
    <d v="2024-03-25T16:03:00"/>
    <d v="2024-03-25T17:58:00"/>
    <n v="0.53"/>
    <n v="8"/>
    <n v="6"/>
    <n v="0.32"/>
    <m/>
    <x v="1"/>
    <x v="1"/>
    <n v="0.56402628090693341"/>
    <m/>
    <n v="33.000000002793968"/>
    <m/>
    <n v="208.00000000745058"/>
    <s v="الإثنين"/>
    <m/>
    <m/>
    <m/>
    <n v="-15.000000006984919"/>
    <n v="33.000000002793968"/>
    <n v="17.999999995809048"/>
  </r>
  <r>
    <s v="P100817"/>
    <x v="9"/>
    <s v="Specialist Referral"/>
    <s v="Scheduled"/>
    <d v="2024-01-22T00:00:00"/>
    <d v="2024-01-22T15:15:00"/>
    <d v="2024-01-22T14:44:00"/>
    <s v="Afternoon"/>
    <d v="2024-01-22T14:48:00"/>
    <d v="2024-01-22T14:57:00"/>
    <d v="2024-01-22T15:35:00"/>
    <d v="2024-01-22T16:02:00"/>
    <d v="2024-01-22T17:08:00"/>
    <d v="2024-01-22T17:50:00"/>
    <n v="0.74"/>
    <n v="5"/>
    <n v="9"/>
    <n v="0.43"/>
    <m/>
    <x v="1"/>
    <x v="1"/>
    <n v="0.949934243310811"/>
    <m/>
    <n v="50.999999998603016"/>
    <m/>
    <n v="185.99999999860302"/>
    <s v="الإثنين"/>
    <m/>
    <m/>
    <m/>
    <n v="-30.99999999627471"/>
    <n v="50.999999998603016"/>
    <n v="27.000000004190952"/>
  </r>
  <r>
    <s v="P100823"/>
    <x v="9"/>
    <s v="New Patient"/>
    <s v="Scheduled"/>
    <d v="2024-02-23T00:00:00"/>
    <d v="2024-02-23T09:15:00"/>
    <d v="2024-02-23T09:18:00"/>
    <s v="Morning"/>
    <d v="2024-02-23T09:21:00"/>
    <d v="2024-02-23T09:36:00"/>
    <d v="2024-02-23T10:03:00"/>
    <d v="2024-02-23T10:24:00"/>
    <d v="2024-02-23T11:23:00"/>
    <d v="2024-02-23T11:33:00"/>
    <n v="0.64"/>
    <n v="4"/>
    <n v="10"/>
    <n v="0.26"/>
    <m/>
    <x v="1"/>
    <x v="1"/>
    <n v="0.5411894817438736"/>
    <m/>
    <n v="45"/>
    <m/>
    <n v="135"/>
    <s v="الجمعة"/>
    <m/>
    <m/>
    <m/>
    <n v="2.9999999993015081"/>
    <n v="45"/>
    <n v="21.000000005587935"/>
  </r>
  <r>
    <s v="P100826"/>
    <x v="9"/>
    <s v="Follow-up"/>
    <s v="Walk-in"/>
    <d v="2024-02-09T00:00:00"/>
    <d v="2024-02-09T08:30:00"/>
    <d v="2024-02-09T08:24:00"/>
    <s v="Morning"/>
    <d v="2024-02-09T08:27:00"/>
    <d v="2024-02-09T08:33:00"/>
    <d v="2024-02-09T09:16:00"/>
    <d v="2024-02-09T09:33:00"/>
    <d v="2024-02-09T10:09:00"/>
    <d v="2024-02-09T10:21:00"/>
    <n v="0.78"/>
    <n v="7"/>
    <n v="6"/>
    <n v="0.47"/>
    <d v="1899-12-30T00:33:21"/>
    <x v="0"/>
    <x v="0"/>
    <n v="0.23904475229701061"/>
    <m/>
    <n v="52.000000001862645"/>
    <m/>
    <n v="117.00000000419095"/>
    <s v="الجمعة"/>
    <m/>
    <m/>
    <m/>
    <n v="-5.9999999986030161"/>
    <n v="52.000000001862645"/>
    <n v="17.000000003026798"/>
  </r>
  <r>
    <s v="P100830"/>
    <x v="9"/>
    <s v="Follow-up"/>
    <s v="Scheduled"/>
    <d v="2024-02-17T00:00:00"/>
    <d v="2024-02-17T13:15:00"/>
    <d v="2024-02-17T13:24:00"/>
    <s v="Afternoon"/>
    <d v="2024-02-17T13:26:00"/>
    <d v="2024-02-17T13:34:00"/>
    <d v="2024-02-17T14:07:00"/>
    <d v="2024-02-17T14:16:00"/>
    <d v="2024-02-17T15:07:00"/>
    <d v="2024-02-17T15:18:00"/>
    <n v="0.37"/>
    <n v="8"/>
    <n v="9"/>
    <n v="0.39"/>
    <m/>
    <x v="1"/>
    <x v="1"/>
    <n v="0.74397790333627511"/>
    <m/>
    <n v="42.999999993480742"/>
    <m/>
    <n v="113.99999999441206"/>
    <s v="السبت"/>
    <m/>
    <m/>
    <m/>
    <n v="8.9999999979045242"/>
    <n v="42.999999993480742"/>
    <n v="9.0000000083819032"/>
  </r>
  <r>
    <s v="P100832"/>
    <x v="9"/>
    <s v="Specialist Referral"/>
    <s v="Scheduled"/>
    <d v="2024-03-29T00:00:00"/>
    <d v="2024-03-29T13:15:00"/>
    <d v="2024-03-29T12:47:00"/>
    <s v="Afternoon"/>
    <d v="2024-03-29T12:51:00"/>
    <d v="2024-03-29T12:53:00"/>
    <d v="2024-03-29T13:00:00"/>
    <d v="2024-03-29T13:41:00"/>
    <d v="2024-03-29T14:45:00"/>
    <d v="2024-03-29T14:55:00"/>
    <n v="0.71"/>
    <n v="2"/>
    <n v="9"/>
    <n v="0.45"/>
    <m/>
    <x v="1"/>
    <x v="1"/>
    <n v="0.98399598666813759"/>
    <m/>
    <n v="13.000000000465661"/>
    <m/>
    <n v="128.00000000861473"/>
    <s v="الجمعة"/>
    <m/>
    <m/>
    <m/>
    <n v="-28.000000007450581"/>
    <n v="13.000000000465661"/>
    <n v="41.000000007916242"/>
  </r>
  <r>
    <s v="P100850"/>
    <x v="9"/>
    <s v="Urgent Care"/>
    <s v="Scheduled"/>
    <d v="2024-02-21T00:00:00"/>
    <d v="2024-02-21T08:00:00"/>
    <d v="2024-02-21T07:56:00"/>
    <s v="Morning"/>
    <d v="2024-02-21T07:59:00"/>
    <d v="2024-02-21T08:06:00"/>
    <d v="2024-02-21T11:23:00"/>
    <d v="2024-02-21T11:48:00"/>
    <d v="2024-02-21T12:36:00"/>
    <d v="2024-02-21T14:23:00"/>
    <n v="0.38"/>
    <n v="2"/>
    <n v="10"/>
    <n v="0.33"/>
    <m/>
    <x v="1"/>
    <x v="1"/>
    <n v="0.2775025706622416"/>
    <m/>
    <n v="207.00000000419095"/>
    <m/>
    <n v="387.00000000419095"/>
    <s v="الأربعاء"/>
    <m/>
    <m/>
    <m/>
    <n v="-4.0000000025611371"/>
    <n v="207.00000000419095"/>
    <n v="24.999999997671694"/>
  </r>
  <r>
    <s v="P100862"/>
    <x v="9"/>
    <s v="Specialist Referral"/>
    <s v="Scheduled"/>
    <d v="2024-01-03T00:00:00"/>
    <d v="2024-01-03T14:00:00"/>
    <d v="2024-01-03T13:45:00"/>
    <s v="Afternoon"/>
    <d v="2024-01-03T13:47:00"/>
    <d v="2024-01-03T13:53:00"/>
    <d v="2024-01-03T14:30:00"/>
    <d v="2024-01-03T14:44:00"/>
    <d v="2024-01-03T15:25:00"/>
    <d v="2024-01-03T16:16:00"/>
    <n v="0.38"/>
    <n v="8"/>
    <n v="15"/>
    <n v="0.49"/>
    <m/>
    <x v="1"/>
    <x v="1"/>
    <n v="0.14624567882781203"/>
    <m/>
    <n v="45"/>
    <m/>
    <n v="150.99999999976717"/>
    <s v="الأربعاء"/>
    <m/>
    <m/>
    <m/>
    <n v="-15.000000006984919"/>
    <n v="45"/>
    <n v="14.00000000372529"/>
  </r>
  <r>
    <s v="P100867"/>
    <x v="9"/>
    <s v="Specialist Referral"/>
    <s v="Emergency"/>
    <d v="2024-01-29T00:00:00"/>
    <d v="2024-01-29T14:00:00"/>
    <d v="2024-01-29T13:42:00"/>
    <s v="Afternoon"/>
    <d v="2024-01-29T13:43:00"/>
    <d v="2024-01-29T13:51:00"/>
    <d v="2024-01-29T14:26:00"/>
    <d v="2024-01-29T14:58:00"/>
    <d v="2024-01-29T16:03:00"/>
    <d v="2024-01-29T17:24:00"/>
    <n v="0.64"/>
    <n v="8"/>
    <n v="13"/>
    <n v="0.41"/>
    <d v="1899-12-30T00:48:32"/>
    <x v="0"/>
    <x v="0"/>
    <n v="0.12810831452999039"/>
    <m/>
    <n v="44.00000000721775"/>
    <m/>
    <n v="222.00000000069849"/>
    <s v="الإثنين"/>
    <m/>
    <m/>
    <m/>
    <n v="-18.000000006286427"/>
    <n v="44.00000000721775"/>
    <n v="31.999999999534339"/>
  </r>
  <r>
    <s v="P100885"/>
    <x v="9"/>
    <s v="Follow-up"/>
    <s v="Scheduled"/>
    <d v="2024-01-11T00:00:00"/>
    <d v="2024-01-11T08:45:00"/>
    <d v="2024-01-11T08:32:00"/>
    <s v="Morning"/>
    <d v="2024-01-11T08:33:00"/>
    <d v="2024-01-11T08:39:00"/>
    <d v="2024-01-11T08:53:00"/>
    <d v="2024-01-11T09:03:00"/>
    <d v="2024-01-11T09:30:00"/>
    <d v="2024-01-11T09:41:00"/>
    <n v="0.8"/>
    <n v="3"/>
    <n v="15"/>
    <n v="0.45"/>
    <m/>
    <x v="1"/>
    <x v="1"/>
    <n v="5.3704540689948899E-2"/>
    <m/>
    <n v="20.999999995110556"/>
    <m/>
    <n v="68.999999994412065"/>
    <s v="الخميس"/>
    <m/>
    <m/>
    <m/>
    <n v="-13.000000000465661"/>
    <n v="20.999999995110556"/>
    <n v="10.000000001164153"/>
  </r>
  <r>
    <s v="P100888"/>
    <x v="9"/>
    <s v="Follow-up"/>
    <s v="Scheduled"/>
    <d v="2024-03-06T00:00:00"/>
    <d v="2024-03-06T08:30:00"/>
    <d v="2024-03-06T08:06:00"/>
    <s v="Morning"/>
    <d v="2024-03-06T08:10:00"/>
    <d v="2024-03-06T08:18:00"/>
    <d v="2024-03-06T08:29:00"/>
    <d v="2024-03-06T08:42:00"/>
    <d v="2024-03-06T10:04:00"/>
    <d v="2024-03-06T10:07:00"/>
    <n v="0.85"/>
    <n v="6"/>
    <n v="13"/>
    <n v="0.16"/>
    <m/>
    <x v="1"/>
    <x v="1"/>
    <n v="0.72952212284380169"/>
    <m/>
    <n v="23.000000001629815"/>
    <m/>
    <n v="120.99999999627471"/>
    <s v="الأربعاء"/>
    <m/>
    <m/>
    <m/>
    <n v="-23.999999994412065"/>
    <n v="23.000000001629815"/>
    <n v="13.000000000465661"/>
  </r>
  <r>
    <s v="P100894"/>
    <x v="9"/>
    <s v="New Patient"/>
    <s v="Walk-in"/>
    <d v="2024-01-19T00:00:00"/>
    <d v="2024-01-19T12:45:00"/>
    <d v="2024-01-19T12:30:00"/>
    <s v="Afternoon"/>
    <d v="2024-01-19T12:34:00"/>
    <d v="2024-01-19T12:39:00"/>
    <d v="2024-01-19T13:11:00"/>
    <d v="2024-01-19T13:21:00"/>
    <d v="2024-01-19T13:48:00"/>
    <d v="2024-01-19T13:53:00"/>
    <n v="0.92"/>
    <n v="3"/>
    <n v="9"/>
    <n v="0.3"/>
    <d v="1899-12-30T00:32:26"/>
    <x v="0"/>
    <x v="0"/>
    <n v="0.83318252816721894"/>
    <m/>
    <n v="40.999999997438863"/>
    <m/>
    <n v="82.999999998137355"/>
    <s v="الجمعة"/>
    <m/>
    <m/>
    <m/>
    <n v="-14.99999999650754"/>
    <n v="40.999999997438863"/>
    <n v="10.000000001164153"/>
  </r>
  <r>
    <s v="P100897"/>
    <x v="9"/>
    <s v="New Patient"/>
    <s v="Walk-in"/>
    <d v="2024-01-20T00:00:00"/>
    <d v="2024-01-20T13:30:00"/>
    <d v="2024-01-20T13:23:00"/>
    <s v="Afternoon"/>
    <d v="2024-01-20T13:27:00"/>
    <d v="2024-01-20T13:29:00"/>
    <d v="2024-01-20T13:32:00"/>
    <d v="2024-01-20T13:40:00"/>
    <d v="2024-01-20T14:13:00"/>
    <d v="2024-01-20T14:15:00"/>
    <n v="0.71"/>
    <n v="6"/>
    <n v="13"/>
    <n v="0.38"/>
    <d v="1899-12-30T00:29:26"/>
    <x v="0"/>
    <x v="0"/>
    <n v="0.22478445966300442"/>
    <m/>
    <n v="8.9999999979045242"/>
    <m/>
    <n v="52.000000001862645"/>
    <s v="السبت"/>
    <m/>
    <m/>
    <m/>
    <n v="-7.0000000018626451"/>
    <n v="8.9999999979045242"/>
    <n v="8.0000000051222742"/>
  </r>
  <r>
    <s v="P100911"/>
    <x v="9"/>
    <s v="New Patient"/>
    <s v="Scheduled"/>
    <d v="2024-01-09T00:00:00"/>
    <d v="2024-01-09T08:15:00"/>
    <d v="2024-01-09T08:00:00"/>
    <s v="Morning"/>
    <d v="2024-01-09T08:05:00"/>
    <d v="2024-01-09T08:09:00"/>
    <d v="2024-01-09T08:16:00"/>
    <d v="2024-01-09T08:29:00"/>
    <d v="2024-01-09T08:51:00"/>
    <d v="2024-01-09T09:01:00"/>
    <n v="0.31"/>
    <n v="2"/>
    <n v="13"/>
    <n v="0.41"/>
    <m/>
    <x v="1"/>
    <x v="1"/>
    <n v="0.23990042204853113"/>
    <m/>
    <n v="15.999999999767169"/>
    <m/>
    <n v="60.999999999767169"/>
    <s v="الثلاثاء"/>
    <m/>
    <m/>
    <m/>
    <n v="-14.99999999650754"/>
    <n v="15.999999999767169"/>
    <n v="13.000000000465661"/>
  </r>
  <r>
    <s v="P100912"/>
    <x v="9"/>
    <s v="Specialist Referral"/>
    <s v="Scheduled"/>
    <d v="2024-02-27T00:00:00"/>
    <d v="2024-02-27T14:45:00"/>
    <d v="2024-02-27T14:32:00"/>
    <s v="Afternoon"/>
    <d v="2024-02-27T14:34:00"/>
    <d v="2024-02-27T14:37:00"/>
    <d v="2024-02-27T15:05:00"/>
    <d v="2024-02-27T15:39:00"/>
    <d v="2024-02-27T16:37:00"/>
    <d v="2024-02-27T18:28:00"/>
    <n v="0.5"/>
    <n v="4"/>
    <n v="14"/>
    <n v="0.33"/>
    <m/>
    <x v="1"/>
    <x v="1"/>
    <n v="0.9303855683967085"/>
    <m/>
    <n v="32.999999992316589"/>
    <m/>
    <n v="235.9999999939464"/>
    <s v="الثلاثاء"/>
    <m/>
    <m/>
    <m/>
    <n v="-13.000000000465661"/>
    <n v="32.999999992316589"/>
    <n v="34.000000006053597"/>
  </r>
  <r>
    <s v="P100935"/>
    <x v="9"/>
    <s v="New Patient"/>
    <s v="Emergency"/>
    <d v="2024-02-20T00:00:00"/>
    <d v="2024-02-20T09:45:00"/>
    <d v="2024-02-20T09:29:00"/>
    <s v="Morning"/>
    <d v="2024-02-20T09:34:00"/>
    <d v="2024-02-20T09:43:00"/>
    <d v="2024-02-20T09:53:00"/>
    <d v="2024-02-20T10:07:00"/>
    <d v="2024-02-20T10:07:00"/>
    <d v="2024-02-20T11:49:00"/>
    <n v="0.74"/>
    <n v="2"/>
    <n v="10"/>
    <n v="0.44"/>
    <d v="1899-12-30T00:38:13"/>
    <x v="0"/>
    <x v="0"/>
    <n v="0.96929500700449955"/>
    <m/>
    <n v="24.000000004889444"/>
    <m/>
    <n v="139.99999999534339"/>
    <s v="الثلاثاء"/>
    <m/>
    <m/>
    <m/>
    <n v="-15.999999999767169"/>
    <n v="24.000000004889444"/>
    <n v="13.999999993247911"/>
  </r>
  <r>
    <s v="P100946"/>
    <x v="9"/>
    <s v="New Patient"/>
    <s v="Scheduled"/>
    <d v="2024-01-15T00:00:00"/>
    <d v="2024-01-15T10:45:00"/>
    <d v="2024-01-15T10:35:00"/>
    <s v="Morning"/>
    <d v="2024-01-15T10:36:00"/>
    <d v="2024-01-15T10:48:00"/>
    <d v="2024-01-15T11:37:00"/>
    <d v="2024-01-15T11:57:00"/>
    <d v="2024-01-15T12:36:00"/>
    <d v="2024-01-15T14:04:00"/>
    <n v="0.36"/>
    <n v="6"/>
    <n v="15"/>
    <n v="0.41"/>
    <m/>
    <x v="1"/>
    <x v="1"/>
    <n v="0.5500310311052834"/>
    <m/>
    <n v="62.000000003026798"/>
    <m/>
    <n v="209.00000000023283"/>
    <s v="الإثنين"/>
    <m/>
    <m/>
    <m/>
    <n v="-10.000000001164153"/>
    <n v="62.000000003026798"/>
    <n v="20.000000002328306"/>
  </r>
  <r>
    <s v="P100947"/>
    <x v="9"/>
    <s v="Urgent Care"/>
    <s v="Scheduled"/>
    <d v="2024-02-11T00:00:00"/>
    <d v="2024-02-11T13:15:00"/>
    <d v="2024-02-11T13:06:00"/>
    <s v="Afternoon"/>
    <d v="2024-02-11T13:10:00"/>
    <d v="2024-02-11T13:22:00"/>
    <d v="2024-02-11T14:10:00"/>
    <d v="2024-02-11T14:28:00"/>
    <d v="2024-02-11T15:16:00"/>
    <d v="2024-02-11T15:28:00"/>
    <n v="0.86"/>
    <n v="8"/>
    <n v="5"/>
    <n v="0.5"/>
    <m/>
    <x v="1"/>
    <x v="1"/>
    <n v="0.78274764306655009"/>
    <m/>
    <n v="64.000000009546056"/>
    <m/>
    <n v="142.00000000186265"/>
    <s v="الأحد"/>
    <m/>
    <m/>
    <m/>
    <n v="-9.0000000083819032"/>
    <n v="64.000000009546056"/>
    <n v="17.999999995809048"/>
  </r>
  <r>
    <s v="P100949"/>
    <x v="9"/>
    <s v="Follow-up"/>
    <s v="Scheduled"/>
    <d v="2024-01-07T00:00:00"/>
    <d v="2024-01-07T14:00:00"/>
    <d v="2024-01-07T13:52:00"/>
    <s v="Afternoon"/>
    <d v="2024-01-07T13:54:00"/>
    <d v="2024-01-07T14:00:00"/>
    <d v="2024-01-07T15:12:00"/>
    <d v="2024-01-07T15:35:00"/>
    <d v="2024-01-07T16:23:00"/>
    <d v="2024-01-07T16:25:00"/>
    <n v="0.86"/>
    <n v="4"/>
    <n v="3"/>
    <n v="0.42"/>
    <m/>
    <x v="1"/>
    <x v="1"/>
    <n v="0.95744026209254907"/>
    <m/>
    <n v="79.999999998835847"/>
    <m/>
    <n v="153.00000000628643"/>
    <s v="الأحد"/>
    <m/>
    <m/>
    <m/>
    <n v="-8.0000000051222742"/>
    <n v="79.999999998835847"/>
    <n v="23.000000001629815"/>
  </r>
  <r>
    <s v="P100958"/>
    <x v="9"/>
    <s v="Follow-up"/>
    <s v="Scheduled"/>
    <d v="2024-03-21T00:00:00"/>
    <d v="2024-03-21T10:00:00"/>
    <d v="2024-03-21T09:28:00"/>
    <s v="Morning"/>
    <d v="2024-03-21T09:31:00"/>
    <d v="2024-03-21T09:40:00"/>
    <d v="2024-03-21T09:41:00"/>
    <d v="2024-03-21T10:02:00"/>
    <d v="2024-03-21T11:09:00"/>
    <d v="2024-03-21T13:05:00"/>
    <n v="0.54"/>
    <n v="7"/>
    <n v="10"/>
    <n v="0.41"/>
    <m/>
    <x v="1"/>
    <x v="1"/>
    <n v="0.34826519136217737"/>
    <m/>
    <n v="13.000000000465661"/>
    <m/>
    <n v="217.0000000053551"/>
    <s v="الخميس"/>
    <m/>
    <m/>
    <m/>
    <n v="-31.999999999534339"/>
    <n v="13.000000000465661"/>
    <n v="21.000000005587935"/>
  </r>
  <r>
    <s v="P100959"/>
    <x v="9"/>
    <s v="Follow-up"/>
    <s v="Scheduled"/>
    <d v="2024-03-22T00:00:00"/>
    <d v="2024-03-22T09:30:00"/>
    <d v="2024-03-22T09:30:00"/>
    <s v="Morning"/>
    <d v="2024-03-22T09:34:00"/>
    <d v="2024-03-22T09:35:00"/>
    <d v="2024-03-22T09:53:00"/>
    <d v="2024-03-22T10:27:00"/>
    <d v="2024-03-22T10:56:00"/>
    <d v="2024-03-22T12:25:00"/>
    <n v="0.94"/>
    <n v="4"/>
    <n v="4"/>
    <n v="0.16"/>
    <m/>
    <x v="1"/>
    <x v="1"/>
    <n v="0.45303193755844229"/>
    <m/>
    <n v="23.000000001629815"/>
    <m/>
    <n v="174.99999999417923"/>
    <s v="الجمعة"/>
    <m/>
    <m/>
    <m/>
    <n v="0"/>
    <n v="23.000000001629815"/>
    <n v="33.999999995576218"/>
  </r>
  <r>
    <s v="P100985"/>
    <x v="9"/>
    <s v="Specialist Referral"/>
    <s v="Scheduled"/>
    <d v="2024-02-20T00:00:00"/>
    <d v="2024-02-20T11:15:00"/>
    <d v="2024-02-20T11:19:00"/>
    <s v="Morning"/>
    <d v="2024-02-20T11:24:00"/>
    <d v="2024-02-20T11:31:00"/>
    <d v="2024-02-20T11:50:00"/>
    <d v="2024-02-20T12:06:00"/>
    <d v="2024-02-20T12:06:00"/>
    <d v="2024-02-20T13:19:00"/>
    <n v="0.71"/>
    <n v="7"/>
    <n v="7"/>
    <n v="0.4"/>
    <m/>
    <x v="1"/>
    <x v="1"/>
    <n v="0.77008134500290415"/>
    <m/>
    <n v="30.99999999627471"/>
    <m/>
    <n v="119.99999999301508"/>
    <s v="الثلاثاء"/>
    <m/>
    <m/>
    <m/>
    <n v="4.0000000025611371"/>
    <n v="30.99999999627471"/>
    <n v="15.999999999767169"/>
  </r>
  <r>
    <s v="P100993"/>
    <x v="9"/>
    <s v="New Patient"/>
    <s v="Scheduled"/>
    <d v="2024-03-10T00:00:00"/>
    <d v="2024-03-10T11:30:00"/>
    <d v="2024-03-10T10:59:00"/>
    <s v="Morning"/>
    <d v="2024-03-10T11:04:00"/>
    <d v="2024-03-10T11:14:00"/>
    <d v="2024-03-10T11:31:00"/>
    <d v="2024-03-10T11:40:00"/>
    <d v="2024-03-10T11:40:00"/>
    <d v="2024-03-10T12:27:00"/>
    <n v="0.53"/>
    <n v="8"/>
    <n v="7"/>
    <n v="0.2"/>
    <m/>
    <x v="1"/>
    <x v="1"/>
    <n v="0.41887783122686284"/>
    <m/>
    <n v="31.999999999534339"/>
    <m/>
    <n v="88.000000003958121"/>
    <s v="الأحد"/>
    <m/>
    <m/>
    <m/>
    <n v="-30.99999999627471"/>
    <n v="31.999999999534339"/>
    <n v="8.99999999790452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57621E-774B-49E4-AFF0-5012770743C6}" name="PivotTable16" cacheId="43"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E27:H32" firstHeaderRow="0" firstDataRow="1" firstDataCol="1"/>
  <pivotFields count="33">
    <pivotField showAll="0"/>
    <pivotField showAll="0"/>
    <pivotField showAll="0"/>
    <pivotField showAll="0"/>
    <pivotField numFmtId="1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axis="axisRow" showAll="0">
      <items count="3">
        <item x="0"/>
        <item x="1"/>
        <item t="default"/>
      </items>
    </pivotField>
    <pivotField axis="axisRow" showAll="0">
      <items count="3">
        <item x="1"/>
        <item x="0"/>
        <item t="default"/>
      </items>
    </pivotField>
    <pivotField showAll="0"/>
    <pivotField showAll="0"/>
    <pivotField dataField="1" numFmtId="2" showAll="0"/>
    <pivotField showAll="0"/>
    <pivotField numFmtId="2" showAll="0"/>
    <pivotField showAll="0"/>
    <pivotField showAll="0"/>
    <pivotField showAll="0"/>
    <pivotField showAll="0"/>
    <pivotField numFmtId="2" showAll="0"/>
    <pivotField numFmtId="2" showAll="0"/>
    <pivotField numFmtId="2" showAll="0"/>
  </pivotFields>
  <rowFields count="2">
    <field x="20"/>
    <field x="19"/>
  </rowFields>
  <rowItems count="5">
    <i>
      <x/>
    </i>
    <i r="1">
      <x v="1"/>
    </i>
    <i>
      <x v="1"/>
    </i>
    <i r="1">
      <x/>
    </i>
    <i t="grand">
      <x/>
    </i>
  </rowItems>
  <colFields count="1">
    <field x="-2"/>
  </colFields>
  <colItems count="3">
    <i>
      <x/>
    </i>
    <i i="1">
      <x v="1"/>
    </i>
    <i i="2">
      <x v="2"/>
    </i>
  </colItems>
  <dataFields count="3">
    <dataField name="متوسط من Waiting_Time_Minutes" fld="23" subtotal="average" baseField="20" baseItem="0" numFmtId="2"/>
    <dataField name="الحد الأقصى من Waiting_Time_Minutes" fld="23" subtotal="max" baseField="20" baseItem="0" numFmtId="2"/>
    <dataField name="عدد من Waiting_Time_Minutes" fld="23" subtotal="count"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4E0EDF-A1F5-4A4E-AD2C-34897999351B}" name="PivotTable15" cacheId="43"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A30:C41" firstHeaderRow="0" firstDataRow="1" firstDataCol="1"/>
  <pivotFields count="33">
    <pivotField dataField="1" showAll="0"/>
    <pivotField axis="axisRow" showAll="0" sortType="descending">
      <items count="11">
        <item x="9"/>
        <item x="8"/>
        <item x="0"/>
        <item x="7"/>
        <item x="6"/>
        <item x="5"/>
        <item x="4"/>
        <item x="3"/>
        <item x="2"/>
        <item x="1"/>
        <item t="default"/>
      </items>
      <autoSortScope>
        <pivotArea dataOnly="0" outline="0" fieldPosition="0">
          <references count="1">
            <reference field="4294967294" count="1" selected="0">
              <x v="1"/>
            </reference>
          </references>
        </pivotArea>
      </autoSortScope>
    </pivotField>
    <pivotField showAll="0"/>
    <pivotField showAll="0"/>
    <pivotField numFmtId="1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showAll="0"/>
    <pivotField showAll="0"/>
    <pivotField showAll="0"/>
    <pivotField showAll="0"/>
    <pivotField dataField="1" numFmtId="2" showAll="0"/>
    <pivotField showAll="0"/>
    <pivotField numFmtId="2" showAll="0"/>
    <pivotField showAll="0"/>
    <pivotField showAll="0"/>
    <pivotField showAll="0"/>
    <pivotField showAll="0"/>
    <pivotField numFmtId="2" showAll="0"/>
    <pivotField numFmtId="2" showAll="0"/>
    <pivotField numFmtId="2" showAll="0"/>
  </pivotFields>
  <rowFields count="1">
    <field x="1"/>
  </rowFields>
  <rowItems count="11">
    <i>
      <x v="7"/>
    </i>
    <i>
      <x v="5"/>
    </i>
    <i>
      <x v="9"/>
    </i>
    <i>
      <x v="2"/>
    </i>
    <i>
      <x v="3"/>
    </i>
    <i>
      <x v="8"/>
    </i>
    <i>
      <x v="6"/>
    </i>
    <i>
      <x v="4"/>
    </i>
    <i>
      <x v="1"/>
    </i>
    <i>
      <x/>
    </i>
    <i t="grand">
      <x/>
    </i>
  </rowItems>
  <colFields count="1">
    <field x="-2"/>
  </colFields>
  <colItems count="2">
    <i>
      <x/>
    </i>
    <i i="1">
      <x v="1"/>
    </i>
  </colItems>
  <dataFields count="2">
    <dataField name="عدد من Patient_ID" fld="0" subtotal="count" baseField="0" baseItem="0"/>
    <dataField name="متوسط من Waiting_Time_Minutes" fld="23" subtotal="average" baseField="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8365DF-BC56-4B87-9C94-9C693D14F062}" name="PivotTable14" cacheId="43"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D22:D23" firstHeaderRow="1" firstDataRow="1" firstDataCol="0"/>
  <pivotFields count="33">
    <pivotField showAll="0"/>
    <pivotField showAll="0"/>
    <pivotField showAll="0"/>
    <pivotField showAll="0"/>
    <pivotField numFmtId="1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showAll="0"/>
    <pivotField showAll="0"/>
    <pivotField showAll="0"/>
    <pivotField showAll="0"/>
    <pivotField numFmtId="2" showAll="0"/>
    <pivotField showAll="0"/>
    <pivotField numFmtId="2" showAll="0"/>
    <pivotField showAll="0"/>
    <pivotField showAll="0"/>
    <pivotField showAll="0"/>
    <pivotField showAll="0"/>
    <pivotField numFmtId="2" showAll="0"/>
    <pivotField numFmtId="2" showAll="0"/>
    <pivotField dataField="1" numFmtId="2" showAll="0"/>
  </pivotFields>
  <rowItems count="1">
    <i/>
  </rowItems>
  <colItems count="1">
    <i/>
  </colItems>
  <dataFields count="1">
    <dataField name="متوسط من Provider Service Duration (Minutes)" fld="3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73241B-C20B-4756-A374-A3415E7BD30F}" name="PivotTable13" cacheId="35"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D20:D21" firstHeaderRow="1" firstDataRow="1" firstDataCol="0"/>
  <pivotFields count="32">
    <pivotField showAll="0"/>
    <pivotField showAll="0"/>
    <pivotField showAll="0"/>
    <pivotField showAll="0"/>
    <pivotField numFmtId="1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showAll="0"/>
    <pivotField showAll="0"/>
    <pivotField showAll="0"/>
    <pivotField showAll="0"/>
    <pivotField numFmtId="2" showAll="0"/>
    <pivotField showAll="0"/>
    <pivotField numFmtId="2" showAll="0"/>
    <pivotField showAll="0"/>
    <pivotField showAll="0"/>
    <pivotField showAll="0"/>
    <pivotField showAll="0"/>
    <pivotField numFmtId="2" showAll="0"/>
    <pivotField dataField="1" numFmtId="164" showAll="0"/>
  </pivotFields>
  <rowItems count="1">
    <i/>
  </rowItems>
  <colItems count="1">
    <i/>
  </colItems>
  <dataFields count="1">
    <dataField name="متوسط من Arrival to Provider Start (Minutes)" fld="31" subtotal="average" baseField="0" baseItem="0" numFmtId="2"/>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FDF3EB-9AC6-4B8D-B7EE-A268547E77BF}" name="PivotTable12" cacheId="29"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D18:D19" firstHeaderRow="1" firstDataRow="1" firstDataCol="0"/>
  <pivotFields count="31">
    <pivotField showAll="0"/>
    <pivotField showAll="0"/>
    <pivotField showAll="0"/>
    <pivotField showAll="0"/>
    <pivotField numFmtId="1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showAll="0"/>
    <pivotField showAll="0"/>
    <pivotField showAll="0"/>
    <pivotField showAll="0"/>
    <pivotField numFmtId="2" showAll="0"/>
    <pivotField showAll="0"/>
    <pivotField numFmtId="2" showAll="0"/>
    <pivotField showAll="0"/>
    <pivotField showAll="0"/>
    <pivotField showAll="0"/>
    <pivotField showAll="0"/>
    <pivotField dataField="1" numFmtId="2" showAll="0"/>
  </pivotFields>
  <rowItems count="1">
    <i/>
  </rowItems>
  <colItems count="1">
    <i/>
  </colItems>
  <dataFields count="1">
    <dataField name="متوسط من Arrival Time Difference (Minutes)" fld="3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0BEC6A-E04E-4246-945F-9DC46E16929C}" name="PivotTable11" cacheId="26"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A20:B28" firstHeaderRow="1" firstDataRow="1" firstDataCol="1"/>
  <pivotFields count="27">
    <pivotField showAll="0"/>
    <pivotField showAll="0"/>
    <pivotField showAll="0"/>
    <pivotField showAll="0"/>
    <pivotField numFmtId="1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showAll="0"/>
    <pivotField showAll="0"/>
    <pivotField showAll="0"/>
    <pivotField showAll="0"/>
    <pivotField dataField="1" numFmtId="2" showAll="0"/>
    <pivotField showAll="0"/>
    <pivotField numFmtId="2" showAll="0"/>
    <pivotField axis="axisRow" showAll="0" sortType="descending">
      <items count="8">
        <item x="6"/>
        <item x="0"/>
        <item x="4"/>
        <item x="5"/>
        <item x="3"/>
        <item x="2"/>
        <item x="1"/>
        <item t="default"/>
      </items>
      <autoSortScope>
        <pivotArea dataOnly="0" outline="0" fieldPosition="0">
          <references count="1">
            <reference field="4294967294" count="1" selected="0">
              <x v="0"/>
            </reference>
          </references>
        </pivotArea>
      </autoSortScope>
    </pivotField>
  </pivotFields>
  <rowFields count="1">
    <field x="26"/>
  </rowFields>
  <rowItems count="8">
    <i>
      <x v="5"/>
    </i>
    <i>
      <x v="1"/>
    </i>
    <i>
      <x v="4"/>
    </i>
    <i>
      <x/>
    </i>
    <i>
      <x v="6"/>
    </i>
    <i>
      <x v="3"/>
    </i>
    <i>
      <x v="2"/>
    </i>
    <i t="grand">
      <x/>
    </i>
  </rowItems>
  <colItems count="1">
    <i/>
  </colItems>
  <dataFields count="1">
    <dataField name="متوسط من Waiting_Time_Minutes" fld="23" subtotal="average" baseField="26" baseItem="0" numFmtId="2"/>
  </dataFields>
  <formats count="4">
    <format dxfId="9">
      <pivotArea collapsedLevelsAreSubtotals="1" fieldPosition="0">
        <references count="1">
          <reference field="26" count="1">
            <x v="5"/>
          </reference>
        </references>
      </pivotArea>
    </format>
    <format dxfId="8">
      <pivotArea dataOnly="0" labelOnly="1" fieldPosition="0">
        <references count="1">
          <reference field="26" count="1">
            <x v="5"/>
          </reference>
        </references>
      </pivotArea>
    </format>
    <format dxfId="7">
      <pivotArea collapsedLevelsAreSubtotals="1" fieldPosition="0">
        <references count="1">
          <reference field="26" count="1">
            <x v="2"/>
          </reference>
        </references>
      </pivotArea>
    </format>
    <format dxfId="6">
      <pivotArea dataOnly="0" labelOnly="1" fieldPosition="0">
        <references count="1">
          <reference field="26"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88709C-A5A5-491B-B7BB-41784AB7D1AF}" name="PivotTable10" cacheId="26"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I15:J20" firstHeaderRow="1" firstDataRow="1" firstDataCol="1"/>
  <pivotFields count="27">
    <pivotField dataField="1" showAll="0"/>
    <pivotField showAll="0"/>
    <pivotField axis="axisRow" showAll="0">
      <items count="5">
        <item x="3"/>
        <item x="0"/>
        <item x="2"/>
        <item x="1"/>
        <item t="default"/>
      </items>
    </pivotField>
    <pivotField showAll="0"/>
    <pivotField numFmtId="1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showAll="0"/>
    <pivotField showAll="0"/>
    <pivotField showAll="0"/>
    <pivotField showAll="0"/>
    <pivotField numFmtId="2" showAll="0"/>
    <pivotField showAll="0"/>
    <pivotField numFmtId="2" showAll="0"/>
    <pivotField showAll="0"/>
  </pivotFields>
  <rowFields count="1">
    <field x="2"/>
  </rowFields>
  <rowItems count="5">
    <i>
      <x/>
    </i>
    <i>
      <x v="1"/>
    </i>
    <i>
      <x v="2"/>
    </i>
    <i>
      <x v="3"/>
    </i>
    <i t="grand">
      <x/>
    </i>
  </rowItems>
  <colItems count="1">
    <i/>
  </colItems>
  <dataFields count="1">
    <dataField name="عدد من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E8BBD4-3313-4B3E-8E1D-E2ED47FB637A}" name="PivotTable9" cacheId="26"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F15:G23" firstHeaderRow="1" firstDataRow="1" firstDataCol="1"/>
  <pivotFields count="27">
    <pivotField dataField="1" showAll="0"/>
    <pivotField showAll="0"/>
    <pivotField showAll="0"/>
    <pivotField showAll="0"/>
    <pivotField numFmtId="1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showAll="0"/>
    <pivotField showAll="0"/>
    <pivotField showAll="0"/>
    <pivotField showAll="0"/>
    <pivotField numFmtId="2" showAll="0"/>
    <pivotField showAll="0"/>
    <pivotField numFmtId="2" showAll="0"/>
    <pivotField axis="axisRow" showAll="0" sortType="descending">
      <items count="8">
        <item x="6"/>
        <item x="0"/>
        <item x="4"/>
        <item x="5"/>
        <item x="3"/>
        <item x="2"/>
        <item x="1"/>
        <item t="default"/>
      </items>
    </pivotField>
  </pivotFields>
  <rowFields count="1">
    <field x="26"/>
  </rowFields>
  <rowItems count="8">
    <i>
      <x/>
    </i>
    <i>
      <x v="1"/>
    </i>
    <i>
      <x v="2"/>
    </i>
    <i>
      <x v="3"/>
    </i>
    <i>
      <x v="4"/>
    </i>
    <i>
      <x v="5"/>
    </i>
    <i>
      <x v="6"/>
    </i>
    <i t="grand">
      <x/>
    </i>
  </rowItems>
  <colItems count="1">
    <i/>
  </colItems>
  <dataFields count="1">
    <dataField name="عدد من Patient_ID" fld="0" subtotal="count" baseField="26" baseItem="0"/>
  </dataFields>
  <formats count="3">
    <format dxfId="12">
      <pivotArea dataOnly="0" fieldPosition="0">
        <references count="1">
          <reference field="26" count="1">
            <x v="2"/>
          </reference>
        </references>
      </pivotArea>
    </format>
    <format dxfId="11">
      <pivotArea dataOnly="0" fieldPosition="0">
        <references count="1">
          <reference field="26" count="1">
            <x v="4"/>
          </reference>
        </references>
      </pivotArea>
    </format>
    <format dxfId="10">
      <pivotArea dataOnly="0" fieldPosition="0">
        <references count="1">
          <reference field="26"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EE480C-60DC-48AA-86D8-3B8A19F2FCE7}" name="PivotTable8" cacheId="19"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D15:D16" firstHeaderRow="1" firstDataRow="1" firstDataCol="0"/>
  <pivotFields count="26">
    <pivotField showAll="0"/>
    <pivotField showAll="0"/>
    <pivotField showAll="0"/>
    <pivotField showAll="0"/>
    <pivotField numFmtId="14" showAll="0"/>
    <pivotField numFmtId="164" showAll="0"/>
    <pivotField numFmtId="164" showAll="0"/>
    <pivotField showAll="0"/>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showAll="0"/>
    <pivotField showAll="0"/>
    <pivotField showAll="0"/>
    <pivotField showAll="0"/>
    <pivotField numFmtId="2" showAll="0"/>
    <pivotField showAll="0"/>
    <pivotField dataField="1" numFmtId="2" showAll="0"/>
  </pivotFields>
  <rowItems count="1">
    <i/>
  </rowItems>
  <colItems count="1">
    <i/>
  </colItems>
  <dataFields count="1">
    <dataField name="متوسط من Visit Duration (Minutes)" fld="25"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25588B-08A9-40F0-A450-12133137D50D}" name="PivotTable7" cacheId="16"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A15:B18" firstHeaderRow="1" firstDataRow="1" firstDataCol="1"/>
  <pivotFields count="27">
    <pivotField showAll="0"/>
    <pivotField showAll="0"/>
    <pivotField showAll="0"/>
    <pivotField showAll="0"/>
    <pivotField numFmtId="14" showAll="0"/>
    <pivotField numFmtId="164" showAll="0"/>
    <pivotField numFmtId="164" showAll="0">
      <items count="997">
        <item x="548"/>
        <item x="533"/>
        <item x="680"/>
        <item x="2"/>
        <item x="218"/>
        <item x="716"/>
        <item x="934"/>
        <item x="231"/>
        <item x="48"/>
        <item x="517"/>
        <item x="810"/>
        <item x="390"/>
        <item x="842"/>
        <item x="776"/>
        <item x="172"/>
        <item x="154"/>
        <item x="617"/>
        <item x="794"/>
        <item x="131"/>
        <item x="335"/>
        <item x="951"/>
        <item x="76"/>
        <item x="206"/>
        <item x="72"/>
        <item x="179"/>
        <item x="13"/>
        <item x="801"/>
        <item x="11"/>
        <item x="808"/>
        <item x="610"/>
        <item x="497"/>
        <item x="806"/>
        <item x="908"/>
        <item x="110"/>
        <item x="549"/>
        <item x="738"/>
        <item x="139"/>
        <item x="980"/>
        <item x="597"/>
        <item x="159"/>
        <item x="309"/>
        <item x="134"/>
        <item x="691"/>
        <item x="65"/>
        <item x="689"/>
        <item x="707"/>
        <item x="782"/>
        <item x="473"/>
        <item x="313"/>
        <item x="592"/>
        <item x="137"/>
        <item x="449"/>
        <item x="635"/>
        <item x="959"/>
        <item x="165"/>
        <item x="901"/>
        <item x="484"/>
        <item x="373"/>
        <item x="271"/>
        <item x="647"/>
        <item x="574"/>
        <item x="51"/>
        <item x="547"/>
        <item x="485"/>
        <item x="721"/>
        <item x="43"/>
        <item x="690"/>
        <item x="175"/>
        <item x="715"/>
        <item x="232"/>
        <item x="669"/>
        <item x="747"/>
        <item x="353"/>
        <item x="448"/>
        <item x="679"/>
        <item x="542"/>
        <item x="336"/>
        <item x="147"/>
        <item x="925"/>
        <item x="42"/>
        <item x="805"/>
        <item x="727"/>
        <item x="877"/>
        <item x="741"/>
        <item x="538"/>
        <item x="285"/>
        <item x="991"/>
        <item x="155"/>
        <item x="682"/>
        <item x="652"/>
        <item x="736"/>
        <item x="667"/>
        <item x="575"/>
        <item x="431"/>
        <item x="148"/>
        <item x="740"/>
        <item x="103"/>
        <item x="719"/>
        <item x="92"/>
        <item x="730"/>
        <item x="254"/>
        <item x="822"/>
        <item x="35"/>
        <item x="168"/>
        <item x="458"/>
        <item x="986"/>
        <item x="70"/>
        <item x="855"/>
        <item x="345"/>
        <item x="965"/>
        <item x="27"/>
        <item x="628"/>
        <item x="341"/>
        <item x="853"/>
        <item x="704"/>
        <item x="104"/>
        <item x="164"/>
        <item x="124"/>
        <item x="465"/>
        <item x="90"/>
        <item x="745"/>
        <item x="377"/>
        <item x="105"/>
        <item x="187"/>
        <item x="294"/>
        <item x="246"/>
        <item x="36"/>
        <item x="531"/>
        <item x="557"/>
        <item x="982"/>
        <item x="786"/>
        <item x="444"/>
        <item x="306"/>
        <item x="459"/>
        <item x="436"/>
        <item x="379"/>
        <item x="670"/>
        <item x="349"/>
        <item x="764"/>
        <item x="972"/>
        <item x="816"/>
        <item x="503"/>
        <item x="112"/>
        <item x="167"/>
        <item x="62"/>
        <item x="38"/>
        <item x="209"/>
        <item x="906"/>
        <item x="77"/>
        <item x="351"/>
        <item x="846"/>
        <item x="305"/>
        <item x="221"/>
        <item x="623"/>
        <item x="97"/>
        <item x="758"/>
        <item x="826"/>
        <item x="890"/>
        <item x="475"/>
        <item x="45"/>
        <item x="258"/>
        <item x="743"/>
        <item x="602"/>
        <item x="636"/>
        <item x="280"/>
        <item x="490"/>
        <item x="638"/>
        <item x="282"/>
        <item x="188"/>
        <item x="600"/>
        <item x="421"/>
        <item x="773"/>
        <item x="344"/>
        <item x="989"/>
        <item x="237"/>
        <item x="717"/>
        <item x="20"/>
        <item x="474"/>
        <item x="666"/>
        <item x="784"/>
        <item x="91"/>
        <item x="242"/>
        <item x="867"/>
        <item x="778"/>
        <item x="56"/>
        <item x="651"/>
        <item x="265"/>
        <item x="943"/>
        <item x="201"/>
        <item x="971"/>
        <item x="772"/>
        <item x="763"/>
        <item x="288"/>
        <item x="469"/>
        <item x="478"/>
        <item x="969"/>
        <item x="634"/>
        <item x="53"/>
        <item x="394"/>
        <item x="952"/>
        <item x="117"/>
        <item x="145"/>
        <item x="66"/>
        <item x="71"/>
        <item x="9"/>
        <item x="74"/>
        <item x="337"/>
        <item x="879"/>
        <item x="26"/>
        <item x="817"/>
        <item x="627"/>
        <item x="984"/>
        <item x="119"/>
        <item x="693"/>
        <item x="960"/>
        <item x="857"/>
        <item x="398"/>
        <item x="186"/>
        <item x="435"/>
        <item x="779"/>
        <item x="770"/>
        <item x="170"/>
        <item x="552"/>
        <item x="37"/>
        <item x="811"/>
        <item x="583"/>
        <item x="864"/>
        <item x="129"/>
        <item x="674"/>
        <item x="985"/>
        <item x="414"/>
        <item x="389"/>
        <item x="368"/>
        <item x="292"/>
        <item x="964"/>
        <item x="293"/>
        <item x="273"/>
        <item x="132"/>
        <item x="359"/>
        <item x="216"/>
        <item x="859"/>
        <item x="696"/>
        <item x="197"/>
        <item x="708"/>
        <item x="3"/>
        <item x="19"/>
        <item x="31"/>
        <item x="629"/>
        <item x="974"/>
        <item x="483"/>
        <item x="96"/>
        <item x="748"/>
        <item x="905"/>
        <item x="50"/>
        <item x="702"/>
        <item x="663"/>
        <item x="939"/>
        <item x="234"/>
        <item x="754"/>
        <item x="700"/>
        <item x="130"/>
        <item x="625"/>
        <item x="445"/>
        <item x="839"/>
        <item x="688"/>
        <item x="29"/>
        <item x="111"/>
        <item x="823"/>
        <item x="49"/>
        <item x="320"/>
        <item x="584"/>
        <item x="256"/>
        <item x="559"/>
        <item x="581"/>
        <item x="370"/>
        <item x="766"/>
        <item x="593"/>
        <item x="191"/>
        <item x="536"/>
        <item x="728"/>
        <item x="87"/>
        <item x="527"/>
        <item x="585"/>
        <item x="260"/>
        <item x="673"/>
        <item x="706"/>
        <item x="106"/>
        <item x="272"/>
        <item x="277"/>
        <item x="771"/>
        <item x="380"/>
        <item x="114"/>
        <item x="123"/>
        <item x="55"/>
        <item x="58"/>
        <item x="950"/>
        <item x="962"/>
        <item x="577"/>
        <item x="865"/>
        <item x="579"/>
        <item x="612"/>
        <item x="556"/>
        <item x="580"/>
        <item x="308"/>
        <item x="861"/>
        <item x="156"/>
        <item x="174"/>
        <item x="902"/>
        <item x="850"/>
        <item x="108"/>
        <item x="692"/>
        <item x="899"/>
        <item x="78"/>
        <item x="252"/>
        <item x="711"/>
        <item x="512"/>
        <item x="214"/>
        <item x="283"/>
        <item x="720"/>
        <item x="856"/>
        <item x="255"/>
        <item x="324"/>
        <item x="94"/>
        <item x="515"/>
        <item x="621"/>
        <item x="694"/>
        <item x="886"/>
        <item x="866"/>
        <item x="981"/>
        <item x="963"/>
        <item x="944"/>
        <item x="212"/>
        <item x="8"/>
        <item x="463"/>
        <item x="918"/>
        <item x="233"/>
        <item x="98"/>
        <item x="615"/>
        <item x="240"/>
        <item x="83"/>
        <item x="419"/>
        <item x="415"/>
        <item x="746"/>
        <item x="331"/>
        <item x="259"/>
        <item x="785"/>
        <item x="358"/>
        <item x="315"/>
        <item x="334"/>
        <item x="418"/>
        <item x="653"/>
        <item x="39"/>
        <item x="792"/>
        <item x="439"/>
        <item x="263"/>
        <item x="760"/>
        <item x="722"/>
        <item x="869"/>
        <item x="296"/>
        <item x="919"/>
        <item x="135"/>
        <item x="735"/>
        <item x="446"/>
        <item x="24"/>
        <item x="678"/>
        <item x="229"/>
        <item x="64"/>
        <item x="121"/>
        <item x="399"/>
        <item x="777"/>
        <item x="714"/>
        <item x="295"/>
        <item x="223"/>
        <item x="138"/>
        <item x="180"/>
        <item x="213"/>
        <item x="392"/>
        <item x="649"/>
        <item x="641"/>
        <item x="956"/>
        <item x="15"/>
        <item x="927"/>
        <item x="892"/>
        <item x="903"/>
        <item x="238"/>
        <item x="683"/>
        <item x="885"/>
        <item x="284"/>
        <item x="787"/>
        <item x="947"/>
        <item x="375"/>
        <item x="275"/>
        <item x="18"/>
        <item x="560"/>
        <item x="565"/>
        <item x="506"/>
        <item x="914"/>
        <item x="522"/>
        <item x="640"/>
        <item x="279"/>
        <item x="332"/>
        <item x="631"/>
        <item x="133"/>
        <item x="461"/>
        <item x="472"/>
        <item x="378"/>
        <item x="347"/>
        <item x="831"/>
        <item x="489"/>
        <item x="427"/>
        <item x="177"/>
        <item x="729"/>
        <item x="645"/>
        <item x="384"/>
        <item x="67"/>
        <item x="219"/>
        <item x="205"/>
        <item x="217"/>
        <item x="630"/>
        <item x="146"/>
        <item x="126"/>
        <item x="322"/>
        <item x="749"/>
        <item x="28"/>
        <item x="113"/>
        <item x="604"/>
        <item x="501"/>
        <item x="913"/>
        <item x="396"/>
        <item x="450"/>
        <item x="420"/>
        <item x="520"/>
        <item x="266"/>
        <item x="804"/>
        <item x="268"/>
        <item x="868"/>
        <item x="756"/>
        <item x="561"/>
        <item x="802"/>
        <item x="976"/>
        <item x="709"/>
        <item x="321"/>
        <item x="733"/>
        <item x="496"/>
        <item x="479"/>
        <item x="953"/>
        <item x="750"/>
        <item x="541"/>
        <item x="912"/>
        <item x="79"/>
        <item x="183"/>
        <item x="178"/>
        <item x="310"/>
        <item x="405"/>
        <item x="61"/>
        <item x="519"/>
        <item x="210"/>
        <item x="249"/>
        <item x="904"/>
        <item x="883"/>
        <item x="937"/>
        <item x="917"/>
        <item x="40"/>
        <item x="990"/>
        <item x="93"/>
        <item x="654"/>
        <item x="961"/>
        <item x="888"/>
        <item x="329"/>
        <item x="878"/>
        <item x="486"/>
        <item x="354"/>
        <item x="578"/>
        <item x="862"/>
        <item x="404"/>
        <item x="605"/>
        <item x="926"/>
        <item x="624"/>
        <item x="824"/>
        <item x="677"/>
        <item x="166"/>
        <item x="437"/>
        <item x="734"/>
        <item x="712"/>
        <item x="200"/>
        <item x="648"/>
        <item x="372"/>
        <item x="207"/>
        <item x="588"/>
        <item x="453"/>
        <item x="603"/>
        <item x="382"/>
        <item x="870"/>
        <item x="455"/>
        <item x="941"/>
        <item x="300"/>
        <item x="363"/>
        <item x="128"/>
        <item x="819"/>
        <item x="671"/>
        <item x="744"/>
        <item x="239"/>
        <item x="346"/>
        <item x="845"/>
        <item x="410"/>
        <item x="381"/>
        <item x="235"/>
        <item x="513"/>
        <item x="118"/>
        <item x="876"/>
        <item x="402"/>
        <item x="357"/>
        <item x="304"/>
        <item x="814"/>
        <item x="192"/>
        <item x="371"/>
        <item x="116"/>
        <item x="460"/>
        <item x="966"/>
        <item x="140"/>
        <item x="253"/>
        <item x="409"/>
        <item x="6"/>
        <item x="508"/>
        <item x="797"/>
        <item x="99"/>
        <item x="208"/>
        <item x="907"/>
        <item x="658"/>
        <item x="854"/>
        <item x="896"/>
        <item x="977"/>
        <item x="84"/>
        <item x="761"/>
        <item x="75"/>
        <item x="184"/>
        <item x="163"/>
        <item x="523"/>
        <item x="327"/>
        <item x="858"/>
        <item x="618"/>
        <item x="942"/>
        <item x="954"/>
        <item x="930"/>
        <item x="598"/>
        <item x="16"/>
        <item x="247"/>
        <item x="393"/>
        <item x="848"/>
        <item x="251"/>
        <item x="69"/>
        <item x="281"/>
        <item x="713"/>
        <item x="333"/>
        <item x="988"/>
        <item x="994"/>
        <item x="788"/>
        <item x="945"/>
        <item x="922"/>
        <item x="851"/>
        <item x="731"/>
        <item x="807"/>
        <item x="537"/>
        <item x="979"/>
        <item x="665"/>
        <item x="342"/>
        <item x="291"/>
        <item x="340"/>
        <item x="871"/>
        <item x="701"/>
        <item x="923"/>
        <item x="893"/>
        <item x="326"/>
        <item x="840"/>
        <item x="725"/>
        <item x="141"/>
        <item x="526"/>
        <item x="829"/>
        <item x="643"/>
        <item x="815"/>
        <item x="608"/>
        <item x="151"/>
        <item x="620"/>
        <item x="775"/>
        <item x="12"/>
        <item x="107"/>
        <item x="661"/>
        <item x="545"/>
        <item x="872"/>
        <item x="793"/>
        <item x="540"/>
        <item x="454"/>
        <item x="975"/>
        <item x="705"/>
        <item x="742"/>
        <item x="325"/>
        <item x="668"/>
        <item x="81"/>
        <item x="632"/>
        <item x="836"/>
        <item x="10"/>
        <item x="587"/>
        <item x="181"/>
        <item x="543"/>
        <item x="591"/>
        <item x="109"/>
        <item x="494"/>
        <item x="161"/>
        <item x="500"/>
        <item x="173"/>
        <item x="936"/>
        <item x="115"/>
        <item x="142"/>
        <item x="769"/>
        <item x="642"/>
        <item x="724"/>
        <item x="150"/>
        <item x="874"/>
        <item x="812"/>
        <item x="774"/>
        <item x="464"/>
        <item x="873"/>
        <item x="633"/>
        <item x="182"/>
        <item x="438"/>
        <item x="366"/>
        <item x="196"/>
        <item x="440"/>
        <item x="504"/>
        <item x="882"/>
        <item x="656"/>
        <item x="452"/>
        <item x="606"/>
        <item x="827"/>
        <item x="762"/>
        <item x="664"/>
        <item x="887"/>
        <item x="948"/>
        <item x="441"/>
        <item x="21"/>
        <item x="199"/>
        <item x="675"/>
        <item x="88"/>
        <item x="352"/>
        <item x="987"/>
        <item x="546"/>
        <item x="54"/>
        <item x="339"/>
        <item x="195"/>
        <item x="220"/>
        <item x="467"/>
        <item x="190"/>
        <item x="360"/>
        <item x="176"/>
        <item x="423"/>
        <item x="820"/>
        <item x="528"/>
        <item x="356"/>
        <item x="241"/>
        <item x="572"/>
        <item x="316"/>
        <item x="386"/>
        <item x="412"/>
        <item x="57"/>
        <item x="481"/>
        <item x="539"/>
        <item x="875"/>
        <item x="211"/>
        <item x="672"/>
        <item x="162"/>
        <item x="25"/>
        <item x="127"/>
        <item x="443"/>
        <item x="884"/>
        <item x="828"/>
        <item x="391"/>
        <item x="298"/>
        <item x="698"/>
        <item x="153"/>
        <item x="136"/>
        <item x="456"/>
        <item x="726"/>
        <item x="818"/>
        <item x="751"/>
        <item x="274"/>
        <item x="451"/>
        <item x="369"/>
        <item x="576"/>
        <item x="122"/>
        <item x="795"/>
        <item x="800"/>
        <item x="198"/>
        <item x="230"/>
        <item x="639"/>
        <item x="215"/>
        <item x="185"/>
        <item x="940"/>
        <item x="63"/>
        <item x="551"/>
        <item x="245"/>
        <item x="915"/>
        <item x="480"/>
        <item x="614"/>
        <item x="338"/>
        <item x="73"/>
        <item x="408"/>
        <item x="525"/>
        <item x="286"/>
        <item x="753"/>
        <item x="413"/>
        <item x="46"/>
        <item x="518"/>
        <item x="983"/>
        <item x="257"/>
        <item x="487"/>
        <item x="276"/>
        <item x="516"/>
        <item x="530"/>
        <item x="554"/>
        <item x="236"/>
        <item x="32"/>
        <item x="507"/>
        <item x="949"/>
        <item x="900"/>
        <item x="311"/>
        <item x="732"/>
        <item x="471"/>
        <item x="269"/>
        <item x="739"/>
        <item x="511"/>
        <item x="847"/>
        <item x="553"/>
        <item x="723"/>
        <item x="825"/>
        <item x="403"/>
        <item x="365"/>
        <item x="499"/>
        <item x="244"/>
        <item x="422"/>
        <item x="224"/>
        <item x="387"/>
        <item x="532"/>
        <item x="433"/>
        <item x="314"/>
        <item x="41"/>
        <item x="44"/>
        <item x="505"/>
        <item x="361"/>
        <item x="737"/>
        <item x="650"/>
        <item x="838"/>
        <item x="22"/>
        <item x="809"/>
        <item x="619"/>
        <item x="171"/>
        <item x="226"/>
        <item x="462"/>
        <item x="765"/>
        <item x="555"/>
        <item x="400"/>
        <item x="193"/>
        <item x="34"/>
        <item x="509"/>
        <item x="376"/>
        <item x="921"/>
        <item x="929"/>
        <item x="594"/>
        <item x="312"/>
        <item x="995"/>
        <item x="17"/>
        <item x="383"/>
        <item x="355"/>
        <item x="613"/>
        <item x="470"/>
        <item x="695"/>
        <item x="843"/>
        <item x="646"/>
        <item x="1"/>
        <item x="302"/>
        <item x="227"/>
        <item x="395"/>
        <item x="783"/>
        <item x="767"/>
        <item x="607"/>
        <item x="659"/>
        <item x="684"/>
        <item x="406"/>
        <item x="835"/>
        <item x="348"/>
        <item x="476"/>
        <item x="424"/>
        <item x="844"/>
        <item x="968"/>
        <item x="799"/>
        <item x="388"/>
        <item x="932"/>
        <item x="780"/>
        <item x="796"/>
        <item x="924"/>
        <item x="250"/>
        <item x="916"/>
        <item x="920"/>
        <item x="125"/>
        <item x="290"/>
        <item x="434"/>
        <item x="52"/>
        <item x="14"/>
        <item x="169"/>
        <item x="569"/>
        <item x="194"/>
        <item x="261"/>
        <item x="267"/>
        <item x="160"/>
        <item x="849"/>
        <item x="95"/>
        <item x="568"/>
        <item x="401"/>
        <item x="5"/>
        <item x="573"/>
        <item x="85"/>
        <item x="303"/>
        <item x="0"/>
        <item x="935"/>
        <item x="570"/>
        <item x="895"/>
        <item x="299"/>
        <item x="100"/>
        <item x="447"/>
        <item x="362"/>
        <item x="830"/>
        <item x="521"/>
        <item x="928"/>
        <item x="287"/>
        <item x="897"/>
        <item x="567"/>
        <item x="432"/>
        <item x="524"/>
        <item x="374"/>
        <item x="425"/>
        <item x="881"/>
        <item x="911"/>
        <item x="957"/>
        <item x="637"/>
        <item x="101"/>
        <item x="430"/>
        <item x="457"/>
        <item x="243"/>
        <item x="4"/>
        <item x="488"/>
        <item x="417"/>
        <item x="757"/>
        <item x="595"/>
        <item x="157"/>
        <item x="686"/>
        <item x="343"/>
        <item x="82"/>
        <item x="958"/>
        <item x="411"/>
        <item x="307"/>
        <item x="204"/>
        <item x="502"/>
        <item x="863"/>
        <item x="609"/>
        <item x="80"/>
        <item x="442"/>
        <item x="703"/>
        <item x="228"/>
        <item x="23"/>
        <item x="803"/>
        <item x="798"/>
        <item x="550"/>
        <item x="429"/>
        <item x="931"/>
        <item x="880"/>
        <item x="992"/>
        <item x="319"/>
        <item x="60"/>
        <item x="660"/>
        <item x="813"/>
        <item x="833"/>
        <item x="202"/>
        <item x="120"/>
        <item x="718"/>
        <item x="222"/>
        <item x="970"/>
        <item x="86"/>
        <item x="544"/>
        <item x="189"/>
        <item x="350"/>
        <item x="318"/>
        <item x="102"/>
        <item x="697"/>
        <item x="993"/>
        <item x="225"/>
        <item x="492"/>
        <item x="586"/>
        <item x="278"/>
        <item x="687"/>
        <item x="589"/>
        <item x="622"/>
        <item x="898"/>
        <item x="270"/>
        <item x="967"/>
        <item x="909"/>
        <item x="571"/>
        <item x="529"/>
        <item x="364"/>
        <item x="852"/>
        <item x="894"/>
        <item x="662"/>
        <item x="59"/>
        <item x="616"/>
        <item x="144"/>
        <item x="407"/>
        <item x="933"/>
        <item x="385"/>
        <item x="759"/>
        <item x="330"/>
        <item x="791"/>
        <item x="498"/>
        <item x="891"/>
        <item x="955"/>
        <item x="596"/>
        <item x="790"/>
        <item x="789"/>
        <item x="755"/>
        <item x="768"/>
        <item x="699"/>
        <item x="534"/>
        <item x="973"/>
        <item x="47"/>
        <item x="328"/>
        <item x="416"/>
        <item x="676"/>
        <item x="590"/>
        <item x="938"/>
        <item x="317"/>
        <item x="566"/>
        <item x="482"/>
        <item x="655"/>
        <item x="535"/>
        <item x="495"/>
        <item x="834"/>
        <item x="30"/>
        <item x="626"/>
        <item x="89"/>
        <item x="514"/>
        <item x="491"/>
        <item x="821"/>
        <item x="681"/>
        <item x="582"/>
        <item x="685"/>
        <item x="841"/>
        <item x="563"/>
        <item x="564"/>
        <item x="644"/>
        <item x="657"/>
        <item x="710"/>
        <item x="323"/>
        <item x="262"/>
        <item x="397"/>
        <item x="33"/>
        <item x="264"/>
        <item x="860"/>
        <item x="946"/>
        <item x="752"/>
        <item x="510"/>
        <item x="203"/>
        <item x="152"/>
        <item x="289"/>
        <item x="837"/>
        <item x="611"/>
        <item x="978"/>
        <item x="493"/>
        <item x="301"/>
        <item x="781"/>
        <item x="889"/>
        <item x="558"/>
        <item x="297"/>
        <item x="158"/>
        <item x="466"/>
        <item x="832"/>
        <item x="428"/>
        <item x="477"/>
        <item x="562"/>
        <item x="601"/>
        <item x="143"/>
        <item x="910"/>
        <item x="599"/>
        <item x="7"/>
        <item x="468"/>
        <item x="248"/>
        <item x="68"/>
        <item x="426"/>
        <item x="149"/>
        <item x="367"/>
        <item t="default"/>
      </items>
    </pivotField>
    <pivotField axis="axisRow" dataField="1" showAll="0">
      <items count="3">
        <item x="0"/>
        <item x="1"/>
        <item t="default"/>
      </items>
    </pivotField>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showAll="0"/>
    <pivotField showAll="0"/>
    <pivotField showAll="0"/>
    <pivotField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3">
    <i>
      <x/>
    </i>
    <i>
      <x v="1"/>
    </i>
    <i t="grand">
      <x/>
    </i>
  </rowItems>
  <colItems count="1">
    <i/>
  </colItems>
  <dataFields count="1">
    <dataField name="عدد من Arrival Time Period" fld="7"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467176-7E61-45D2-B0A5-3ADBF44DECCA}" name="PivotTable4" cacheId="16"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D1:E12" firstHeaderRow="1" firstDataRow="1" firstDataCol="1"/>
  <pivotFields count="27">
    <pivotField dataField="1" showAll="0"/>
    <pivotField axis="axisRow" showAll="0" sortType="descending">
      <items count="11">
        <item x="9"/>
        <item x="8"/>
        <item x="0"/>
        <item x="7"/>
        <item x="6"/>
        <item x="5"/>
        <item x="4"/>
        <item x="3"/>
        <item x="2"/>
        <item x="1"/>
        <item t="default"/>
      </items>
    </pivotField>
    <pivotField showAll="0"/>
    <pivotField showAll="0"/>
    <pivotField numFmtId="14" showAll="0"/>
    <pivotField numFmtId="164" showAll="0"/>
    <pivotField numFmtId="164" showAll="0">
      <items count="997">
        <item x="548"/>
        <item x="533"/>
        <item x="680"/>
        <item x="2"/>
        <item x="218"/>
        <item x="716"/>
        <item x="934"/>
        <item x="231"/>
        <item x="48"/>
        <item x="517"/>
        <item x="810"/>
        <item x="390"/>
        <item x="842"/>
        <item x="776"/>
        <item x="172"/>
        <item x="154"/>
        <item x="617"/>
        <item x="794"/>
        <item x="131"/>
        <item x="335"/>
        <item x="951"/>
        <item x="76"/>
        <item x="206"/>
        <item x="72"/>
        <item x="179"/>
        <item x="13"/>
        <item x="801"/>
        <item x="11"/>
        <item x="808"/>
        <item x="610"/>
        <item x="497"/>
        <item x="806"/>
        <item x="908"/>
        <item x="110"/>
        <item x="549"/>
        <item x="738"/>
        <item x="139"/>
        <item x="980"/>
        <item x="597"/>
        <item x="159"/>
        <item x="309"/>
        <item x="134"/>
        <item x="691"/>
        <item x="65"/>
        <item x="689"/>
        <item x="707"/>
        <item x="782"/>
        <item x="473"/>
        <item x="313"/>
        <item x="592"/>
        <item x="137"/>
        <item x="449"/>
        <item x="635"/>
        <item x="959"/>
        <item x="165"/>
        <item x="901"/>
        <item x="484"/>
        <item x="373"/>
        <item x="271"/>
        <item x="647"/>
        <item x="574"/>
        <item x="51"/>
        <item x="547"/>
        <item x="485"/>
        <item x="721"/>
        <item x="43"/>
        <item x="690"/>
        <item x="175"/>
        <item x="715"/>
        <item x="232"/>
        <item x="669"/>
        <item x="747"/>
        <item x="353"/>
        <item x="448"/>
        <item x="679"/>
        <item x="542"/>
        <item x="336"/>
        <item x="147"/>
        <item x="925"/>
        <item x="42"/>
        <item x="805"/>
        <item x="727"/>
        <item x="877"/>
        <item x="741"/>
        <item x="538"/>
        <item x="285"/>
        <item x="991"/>
        <item x="155"/>
        <item x="682"/>
        <item x="652"/>
        <item x="736"/>
        <item x="667"/>
        <item x="575"/>
        <item x="431"/>
        <item x="148"/>
        <item x="740"/>
        <item x="103"/>
        <item x="719"/>
        <item x="92"/>
        <item x="730"/>
        <item x="254"/>
        <item x="822"/>
        <item x="35"/>
        <item x="168"/>
        <item x="458"/>
        <item x="986"/>
        <item x="70"/>
        <item x="855"/>
        <item x="345"/>
        <item x="965"/>
        <item x="27"/>
        <item x="628"/>
        <item x="341"/>
        <item x="853"/>
        <item x="704"/>
        <item x="104"/>
        <item x="164"/>
        <item x="124"/>
        <item x="465"/>
        <item x="90"/>
        <item x="745"/>
        <item x="377"/>
        <item x="105"/>
        <item x="187"/>
        <item x="294"/>
        <item x="246"/>
        <item x="36"/>
        <item x="531"/>
        <item x="557"/>
        <item x="982"/>
        <item x="786"/>
        <item x="444"/>
        <item x="306"/>
        <item x="459"/>
        <item x="436"/>
        <item x="379"/>
        <item x="670"/>
        <item x="349"/>
        <item x="764"/>
        <item x="972"/>
        <item x="816"/>
        <item x="503"/>
        <item x="112"/>
        <item x="167"/>
        <item x="62"/>
        <item x="38"/>
        <item x="209"/>
        <item x="906"/>
        <item x="77"/>
        <item x="351"/>
        <item x="846"/>
        <item x="305"/>
        <item x="221"/>
        <item x="623"/>
        <item x="97"/>
        <item x="758"/>
        <item x="826"/>
        <item x="890"/>
        <item x="475"/>
        <item x="45"/>
        <item x="258"/>
        <item x="743"/>
        <item x="602"/>
        <item x="636"/>
        <item x="280"/>
        <item x="490"/>
        <item x="638"/>
        <item x="282"/>
        <item x="188"/>
        <item x="600"/>
        <item x="421"/>
        <item x="773"/>
        <item x="344"/>
        <item x="989"/>
        <item x="237"/>
        <item x="717"/>
        <item x="20"/>
        <item x="474"/>
        <item x="666"/>
        <item x="784"/>
        <item x="91"/>
        <item x="242"/>
        <item x="867"/>
        <item x="778"/>
        <item x="56"/>
        <item x="651"/>
        <item x="265"/>
        <item x="943"/>
        <item x="201"/>
        <item x="971"/>
        <item x="772"/>
        <item x="763"/>
        <item x="288"/>
        <item x="469"/>
        <item x="478"/>
        <item x="969"/>
        <item x="634"/>
        <item x="53"/>
        <item x="394"/>
        <item x="952"/>
        <item x="117"/>
        <item x="145"/>
        <item x="66"/>
        <item x="71"/>
        <item x="9"/>
        <item x="74"/>
        <item x="337"/>
        <item x="879"/>
        <item x="26"/>
        <item x="817"/>
        <item x="627"/>
        <item x="984"/>
        <item x="119"/>
        <item x="693"/>
        <item x="960"/>
        <item x="857"/>
        <item x="398"/>
        <item x="186"/>
        <item x="435"/>
        <item x="779"/>
        <item x="770"/>
        <item x="170"/>
        <item x="552"/>
        <item x="37"/>
        <item x="811"/>
        <item x="583"/>
        <item x="864"/>
        <item x="129"/>
        <item x="674"/>
        <item x="985"/>
        <item x="414"/>
        <item x="389"/>
        <item x="368"/>
        <item x="292"/>
        <item x="964"/>
        <item x="293"/>
        <item x="273"/>
        <item x="132"/>
        <item x="359"/>
        <item x="216"/>
        <item x="859"/>
        <item x="696"/>
        <item x="197"/>
        <item x="708"/>
        <item x="3"/>
        <item x="19"/>
        <item x="31"/>
        <item x="629"/>
        <item x="974"/>
        <item x="483"/>
        <item x="96"/>
        <item x="748"/>
        <item x="905"/>
        <item x="50"/>
        <item x="702"/>
        <item x="663"/>
        <item x="939"/>
        <item x="234"/>
        <item x="754"/>
        <item x="700"/>
        <item x="130"/>
        <item x="625"/>
        <item x="445"/>
        <item x="839"/>
        <item x="688"/>
        <item x="29"/>
        <item x="111"/>
        <item x="823"/>
        <item x="49"/>
        <item x="320"/>
        <item x="584"/>
        <item x="256"/>
        <item x="559"/>
        <item x="581"/>
        <item x="370"/>
        <item x="766"/>
        <item x="593"/>
        <item x="191"/>
        <item x="536"/>
        <item x="728"/>
        <item x="87"/>
        <item x="527"/>
        <item x="585"/>
        <item x="260"/>
        <item x="673"/>
        <item x="706"/>
        <item x="106"/>
        <item x="272"/>
        <item x="277"/>
        <item x="771"/>
        <item x="380"/>
        <item x="114"/>
        <item x="123"/>
        <item x="55"/>
        <item x="58"/>
        <item x="950"/>
        <item x="962"/>
        <item x="577"/>
        <item x="865"/>
        <item x="579"/>
        <item x="612"/>
        <item x="556"/>
        <item x="580"/>
        <item x="308"/>
        <item x="861"/>
        <item x="156"/>
        <item x="174"/>
        <item x="902"/>
        <item x="850"/>
        <item x="108"/>
        <item x="692"/>
        <item x="899"/>
        <item x="78"/>
        <item x="252"/>
        <item x="711"/>
        <item x="512"/>
        <item x="214"/>
        <item x="283"/>
        <item x="720"/>
        <item x="856"/>
        <item x="255"/>
        <item x="324"/>
        <item x="94"/>
        <item x="515"/>
        <item x="621"/>
        <item x="694"/>
        <item x="886"/>
        <item x="866"/>
        <item x="981"/>
        <item x="963"/>
        <item x="944"/>
        <item x="212"/>
        <item x="8"/>
        <item x="463"/>
        <item x="918"/>
        <item x="233"/>
        <item x="98"/>
        <item x="615"/>
        <item x="240"/>
        <item x="83"/>
        <item x="419"/>
        <item x="415"/>
        <item x="746"/>
        <item x="331"/>
        <item x="259"/>
        <item x="785"/>
        <item x="358"/>
        <item x="315"/>
        <item x="334"/>
        <item x="418"/>
        <item x="653"/>
        <item x="39"/>
        <item x="792"/>
        <item x="439"/>
        <item x="263"/>
        <item x="760"/>
        <item x="722"/>
        <item x="869"/>
        <item x="296"/>
        <item x="919"/>
        <item x="135"/>
        <item x="735"/>
        <item x="446"/>
        <item x="24"/>
        <item x="678"/>
        <item x="229"/>
        <item x="64"/>
        <item x="121"/>
        <item x="399"/>
        <item x="777"/>
        <item x="714"/>
        <item x="295"/>
        <item x="223"/>
        <item x="138"/>
        <item x="180"/>
        <item x="213"/>
        <item x="392"/>
        <item x="649"/>
        <item x="641"/>
        <item x="956"/>
        <item x="15"/>
        <item x="927"/>
        <item x="892"/>
        <item x="903"/>
        <item x="238"/>
        <item x="683"/>
        <item x="885"/>
        <item x="284"/>
        <item x="787"/>
        <item x="947"/>
        <item x="375"/>
        <item x="275"/>
        <item x="18"/>
        <item x="560"/>
        <item x="565"/>
        <item x="506"/>
        <item x="914"/>
        <item x="522"/>
        <item x="640"/>
        <item x="279"/>
        <item x="332"/>
        <item x="631"/>
        <item x="133"/>
        <item x="461"/>
        <item x="472"/>
        <item x="378"/>
        <item x="347"/>
        <item x="831"/>
        <item x="489"/>
        <item x="427"/>
        <item x="177"/>
        <item x="729"/>
        <item x="645"/>
        <item x="384"/>
        <item x="67"/>
        <item x="219"/>
        <item x="205"/>
        <item x="217"/>
        <item x="630"/>
        <item x="146"/>
        <item x="126"/>
        <item x="322"/>
        <item x="749"/>
        <item x="28"/>
        <item x="113"/>
        <item x="604"/>
        <item x="501"/>
        <item x="913"/>
        <item x="396"/>
        <item x="450"/>
        <item x="420"/>
        <item x="520"/>
        <item x="266"/>
        <item x="804"/>
        <item x="268"/>
        <item x="868"/>
        <item x="756"/>
        <item x="561"/>
        <item x="802"/>
        <item x="976"/>
        <item x="709"/>
        <item x="321"/>
        <item x="733"/>
        <item x="496"/>
        <item x="479"/>
        <item x="953"/>
        <item x="750"/>
        <item x="541"/>
        <item x="912"/>
        <item x="79"/>
        <item x="183"/>
        <item x="178"/>
        <item x="310"/>
        <item x="405"/>
        <item x="61"/>
        <item x="519"/>
        <item x="210"/>
        <item x="249"/>
        <item x="904"/>
        <item x="883"/>
        <item x="937"/>
        <item x="917"/>
        <item x="40"/>
        <item x="990"/>
        <item x="93"/>
        <item x="654"/>
        <item x="961"/>
        <item x="888"/>
        <item x="329"/>
        <item x="878"/>
        <item x="486"/>
        <item x="354"/>
        <item x="578"/>
        <item x="862"/>
        <item x="404"/>
        <item x="605"/>
        <item x="926"/>
        <item x="624"/>
        <item x="824"/>
        <item x="677"/>
        <item x="166"/>
        <item x="437"/>
        <item x="734"/>
        <item x="712"/>
        <item x="200"/>
        <item x="648"/>
        <item x="372"/>
        <item x="207"/>
        <item x="588"/>
        <item x="453"/>
        <item x="603"/>
        <item x="382"/>
        <item x="870"/>
        <item x="455"/>
        <item x="941"/>
        <item x="300"/>
        <item x="363"/>
        <item x="128"/>
        <item x="819"/>
        <item x="671"/>
        <item x="744"/>
        <item x="239"/>
        <item x="346"/>
        <item x="845"/>
        <item x="410"/>
        <item x="381"/>
        <item x="235"/>
        <item x="513"/>
        <item x="118"/>
        <item x="876"/>
        <item x="402"/>
        <item x="357"/>
        <item x="304"/>
        <item x="814"/>
        <item x="192"/>
        <item x="371"/>
        <item x="116"/>
        <item x="460"/>
        <item x="966"/>
        <item x="140"/>
        <item x="253"/>
        <item x="409"/>
        <item x="6"/>
        <item x="508"/>
        <item x="797"/>
        <item x="99"/>
        <item x="208"/>
        <item x="907"/>
        <item x="658"/>
        <item x="854"/>
        <item x="896"/>
        <item x="977"/>
        <item x="84"/>
        <item x="761"/>
        <item x="75"/>
        <item x="184"/>
        <item x="163"/>
        <item x="523"/>
        <item x="327"/>
        <item x="858"/>
        <item x="618"/>
        <item x="942"/>
        <item x="954"/>
        <item x="930"/>
        <item x="598"/>
        <item x="16"/>
        <item x="247"/>
        <item x="393"/>
        <item x="848"/>
        <item x="251"/>
        <item x="69"/>
        <item x="281"/>
        <item x="713"/>
        <item x="333"/>
        <item x="988"/>
        <item x="994"/>
        <item x="788"/>
        <item x="945"/>
        <item x="922"/>
        <item x="851"/>
        <item x="731"/>
        <item x="807"/>
        <item x="537"/>
        <item x="979"/>
        <item x="665"/>
        <item x="342"/>
        <item x="291"/>
        <item x="340"/>
        <item x="871"/>
        <item x="701"/>
        <item x="923"/>
        <item x="893"/>
        <item x="326"/>
        <item x="840"/>
        <item x="725"/>
        <item x="141"/>
        <item x="526"/>
        <item x="829"/>
        <item x="643"/>
        <item x="815"/>
        <item x="608"/>
        <item x="151"/>
        <item x="620"/>
        <item x="775"/>
        <item x="12"/>
        <item x="107"/>
        <item x="661"/>
        <item x="545"/>
        <item x="872"/>
        <item x="793"/>
        <item x="540"/>
        <item x="454"/>
        <item x="975"/>
        <item x="705"/>
        <item x="742"/>
        <item x="325"/>
        <item x="668"/>
        <item x="81"/>
        <item x="632"/>
        <item x="836"/>
        <item x="10"/>
        <item x="587"/>
        <item x="181"/>
        <item x="543"/>
        <item x="591"/>
        <item x="109"/>
        <item x="494"/>
        <item x="161"/>
        <item x="500"/>
        <item x="173"/>
        <item x="936"/>
        <item x="115"/>
        <item x="142"/>
        <item x="769"/>
        <item x="642"/>
        <item x="724"/>
        <item x="150"/>
        <item x="874"/>
        <item x="812"/>
        <item x="774"/>
        <item x="464"/>
        <item x="873"/>
        <item x="633"/>
        <item x="182"/>
        <item x="438"/>
        <item x="366"/>
        <item x="196"/>
        <item x="440"/>
        <item x="504"/>
        <item x="882"/>
        <item x="656"/>
        <item x="452"/>
        <item x="606"/>
        <item x="827"/>
        <item x="762"/>
        <item x="664"/>
        <item x="887"/>
        <item x="948"/>
        <item x="441"/>
        <item x="21"/>
        <item x="199"/>
        <item x="675"/>
        <item x="88"/>
        <item x="352"/>
        <item x="987"/>
        <item x="546"/>
        <item x="54"/>
        <item x="339"/>
        <item x="195"/>
        <item x="220"/>
        <item x="467"/>
        <item x="190"/>
        <item x="360"/>
        <item x="176"/>
        <item x="423"/>
        <item x="820"/>
        <item x="528"/>
        <item x="356"/>
        <item x="241"/>
        <item x="572"/>
        <item x="316"/>
        <item x="386"/>
        <item x="412"/>
        <item x="57"/>
        <item x="481"/>
        <item x="539"/>
        <item x="875"/>
        <item x="211"/>
        <item x="672"/>
        <item x="162"/>
        <item x="25"/>
        <item x="127"/>
        <item x="443"/>
        <item x="884"/>
        <item x="828"/>
        <item x="391"/>
        <item x="298"/>
        <item x="698"/>
        <item x="153"/>
        <item x="136"/>
        <item x="456"/>
        <item x="726"/>
        <item x="818"/>
        <item x="751"/>
        <item x="274"/>
        <item x="451"/>
        <item x="369"/>
        <item x="576"/>
        <item x="122"/>
        <item x="795"/>
        <item x="800"/>
        <item x="198"/>
        <item x="230"/>
        <item x="639"/>
        <item x="215"/>
        <item x="185"/>
        <item x="940"/>
        <item x="63"/>
        <item x="551"/>
        <item x="245"/>
        <item x="915"/>
        <item x="480"/>
        <item x="614"/>
        <item x="338"/>
        <item x="73"/>
        <item x="408"/>
        <item x="525"/>
        <item x="286"/>
        <item x="753"/>
        <item x="413"/>
        <item x="46"/>
        <item x="518"/>
        <item x="983"/>
        <item x="257"/>
        <item x="487"/>
        <item x="276"/>
        <item x="516"/>
        <item x="530"/>
        <item x="554"/>
        <item x="236"/>
        <item x="32"/>
        <item x="507"/>
        <item x="949"/>
        <item x="900"/>
        <item x="311"/>
        <item x="732"/>
        <item x="471"/>
        <item x="269"/>
        <item x="739"/>
        <item x="511"/>
        <item x="847"/>
        <item x="553"/>
        <item x="723"/>
        <item x="825"/>
        <item x="403"/>
        <item x="365"/>
        <item x="499"/>
        <item x="244"/>
        <item x="422"/>
        <item x="224"/>
        <item x="387"/>
        <item x="532"/>
        <item x="433"/>
        <item x="314"/>
        <item x="41"/>
        <item x="44"/>
        <item x="505"/>
        <item x="361"/>
        <item x="737"/>
        <item x="650"/>
        <item x="838"/>
        <item x="22"/>
        <item x="809"/>
        <item x="619"/>
        <item x="171"/>
        <item x="226"/>
        <item x="462"/>
        <item x="765"/>
        <item x="555"/>
        <item x="400"/>
        <item x="193"/>
        <item x="34"/>
        <item x="509"/>
        <item x="376"/>
        <item x="921"/>
        <item x="929"/>
        <item x="594"/>
        <item x="312"/>
        <item x="995"/>
        <item x="17"/>
        <item x="383"/>
        <item x="355"/>
        <item x="613"/>
        <item x="470"/>
        <item x="695"/>
        <item x="843"/>
        <item x="646"/>
        <item x="1"/>
        <item x="302"/>
        <item x="227"/>
        <item x="395"/>
        <item x="783"/>
        <item x="767"/>
        <item x="607"/>
        <item x="659"/>
        <item x="684"/>
        <item x="406"/>
        <item x="835"/>
        <item x="348"/>
        <item x="476"/>
        <item x="424"/>
        <item x="844"/>
        <item x="968"/>
        <item x="799"/>
        <item x="388"/>
        <item x="932"/>
        <item x="780"/>
        <item x="796"/>
        <item x="924"/>
        <item x="250"/>
        <item x="916"/>
        <item x="920"/>
        <item x="125"/>
        <item x="290"/>
        <item x="434"/>
        <item x="52"/>
        <item x="14"/>
        <item x="169"/>
        <item x="569"/>
        <item x="194"/>
        <item x="261"/>
        <item x="267"/>
        <item x="160"/>
        <item x="849"/>
        <item x="95"/>
        <item x="568"/>
        <item x="401"/>
        <item x="5"/>
        <item x="573"/>
        <item x="85"/>
        <item x="303"/>
        <item x="0"/>
        <item x="935"/>
        <item x="570"/>
        <item x="895"/>
        <item x="299"/>
        <item x="100"/>
        <item x="447"/>
        <item x="362"/>
        <item x="830"/>
        <item x="521"/>
        <item x="928"/>
        <item x="287"/>
        <item x="897"/>
        <item x="567"/>
        <item x="432"/>
        <item x="524"/>
        <item x="374"/>
        <item x="425"/>
        <item x="881"/>
        <item x="911"/>
        <item x="957"/>
        <item x="637"/>
        <item x="101"/>
        <item x="430"/>
        <item x="457"/>
        <item x="243"/>
        <item x="4"/>
        <item x="488"/>
        <item x="417"/>
        <item x="757"/>
        <item x="595"/>
        <item x="157"/>
        <item x="686"/>
        <item x="343"/>
        <item x="82"/>
        <item x="958"/>
        <item x="411"/>
        <item x="307"/>
        <item x="204"/>
        <item x="502"/>
        <item x="863"/>
        <item x="609"/>
        <item x="80"/>
        <item x="442"/>
        <item x="703"/>
        <item x="228"/>
        <item x="23"/>
        <item x="803"/>
        <item x="798"/>
        <item x="550"/>
        <item x="429"/>
        <item x="931"/>
        <item x="880"/>
        <item x="992"/>
        <item x="319"/>
        <item x="60"/>
        <item x="660"/>
        <item x="813"/>
        <item x="833"/>
        <item x="202"/>
        <item x="120"/>
        <item x="718"/>
        <item x="222"/>
        <item x="970"/>
        <item x="86"/>
        <item x="544"/>
        <item x="189"/>
        <item x="350"/>
        <item x="318"/>
        <item x="102"/>
        <item x="697"/>
        <item x="993"/>
        <item x="225"/>
        <item x="492"/>
        <item x="586"/>
        <item x="278"/>
        <item x="687"/>
        <item x="589"/>
        <item x="622"/>
        <item x="898"/>
        <item x="270"/>
        <item x="967"/>
        <item x="909"/>
        <item x="571"/>
        <item x="529"/>
        <item x="364"/>
        <item x="852"/>
        <item x="894"/>
        <item x="662"/>
        <item x="59"/>
        <item x="616"/>
        <item x="144"/>
        <item x="407"/>
        <item x="933"/>
        <item x="385"/>
        <item x="759"/>
        <item x="330"/>
        <item x="791"/>
        <item x="498"/>
        <item x="891"/>
        <item x="955"/>
        <item x="596"/>
        <item x="790"/>
        <item x="789"/>
        <item x="755"/>
        <item x="768"/>
        <item x="699"/>
        <item x="534"/>
        <item x="973"/>
        <item x="47"/>
        <item x="328"/>
        <item x="416"/>
        <item x="676"/>
        <item x="590"/>
        <item x="938"/>
        <item x="317"/>
        <item x="566"/>
        <item x="482"/>
        <item x="655"/>
        <item x="535"/>
        <item x="495"/>
        <item x="834"/>
        <item x="30"/>
        <item x="626"/>
        <item x="89"/>
        <item x="514"/>
        <item x="491"/>
        <item x="821"/>
        <item x="681"/>
        <item x="582"/>
        <item x="685"/>
        <item x="841"/>
        <item x="563"/>
        <item x="564"/>
        <item x="644"/>
        <item x="657"/>
        <item x="710"/>
        <item x="323"/>
        <item x="262"/>
        <item x="397"/>
        <item x="33"/>
        <item x="264"/>
        <item x="860"/>
        <item x="946"/>
        <item x="752"/>
        <item x="510"/>
        <item x="203"/>
        <item x="152"/>
        <item x="289"/>
        <item x="837"/>
        <item x="611"/>
        <item x="978"/>
        <item x="493"/>
        <item x="301"/>
        <item x="781"/>
        <item x="889"/>
        <item x="558"/>
        <item x="297"/>
        <item x="158"/>
        <item x="466"/>
        <item x="832"/>
        <item x="428"/>
        <item x="477"/>
        <item x="562"/>
        <item x="601"/>
        <item x="143"/>
        <item x="910"/>
        <item x="599"/>
        <item x="7"/>
        <item x="468"/>
        <item x="248"/>
        <item x="68"/>
        <item x="426"/>
        <item x="149"/>
        <item x="367"/>
        <item t="default"/>
      </items>
    </pivotField>
    <pivotField showAll="0"/>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showAll="0"/>
    <pivotField showAll="0"/>
    <pivotField showAll="0"/>
    <pivotField showAll="0"/>
    <pivotField numFmtId="2"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Items count="1">
    <i/>
  </colItems>
  <dataFields count="1">
    <dataField name="عدد من Patient_ID" fld="0" subtotal="count" baseField="1" baseItem="0"/>
  </dataFields>
  <formats count="1">
    <format dxfId="13">
      <pivotArea dataOnly="0" fieldPosition="0">
        <references count="1">
          <reference field="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EB145D-7D82-42C6-8058-EE64EA3E1AC2}" name="PivotTable3" cacheId="16"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rowHeaderCaption="تسميات الصفوف">
  <location ref="A1:B12" firstHeaderRow="1" firstDataRow="1" firstDataCol="1"/>
  <pivotFields count="27">
    <pivotField showAll="0"/>
    <pivotField axis="axisRow" showAll="0" sortType="ascending">
      <items count="11">
        <item x="1"/>
        <item x="2"/>
        <item x="3"/>
        <item x="4"/>
        <item x="5"/>
        <item x="6"/>
        <item x="7"/>
        <item x="0"/>
        <item x="8"/>
        <item x="9"/>
        <item t="default"/>
      </items>
    </pivotField>
    <pivotField showAll="0"/>
    <pivotField showAll="0"/>
    <pivotField numFmtId="14" showAll="0"/>
    <pivotField numFmtId="164" showAll="0"/>
    <pivotField numFmtId="164" showAll="0">
      <items count="997">
        <item x="548"/>
        <item x="533"/>
        <item x="680"/>
        <item x="2"/>
        <item x="218"/>
        <item x="716"/>
        <item x="934"/>
        <item x="231"/>
        <item x="48"/>
        <item x="517"/>
        <item x="810"/>
        <item x="390"/>
        <item x="842"/>
        <item x="776"/>
        <item x="172"/>
        <item x="154"/>
        <item x="617"/>
        <item x="794"/>
        <item x="131"/>
        <item x="335"/>
        <item x="951"/>
        <item x="76"/>
        <item x="206"/>
        <item x="72"/>
        <item x="179"/>
        <item x="13"/>
        <item x="801"/>
        <item x="11"/>
        <item x="808"/>
        <item x="610"/>
        <item x="497"/>
        <item x="806"/>
        <item x="908"/>
        <item x="110"/>
        <item x="549"/>
        <item x="738"/>
        <item x="139"/>
        <item x="980"/>
        <item x="597"/>
        <item x="159"/>
        <item x="309"/>
        <item x="134"/>
        <item x="691"/>
        <item x="65"/>
        <item x="689"/>
        <item x="707"/>
        <item x="782"/>
        <item x="473"/>
        <item x="313"/>
        <item x="592"/>
        <item x="137"/>
        <item x="449"/>
        <item x="635"/>
        <item x="959"/>
        <item x="165"/>
        <item x="901"/>
        <item x="484"/>
        <item x="373"/>
        <item x="271"/>
        <item x="647"/>
        <item x="574"/>
        <item x="51"/>
        <item x="547"/>
        <item x="485"/>
        <item x="721"/>
        <item x="43"/>
        <item x="690"/>
        <item x="175"/>
        <item x="715"/>
        <item x="232"/>
        <item x="669"/>
        <item x="747"/>
        <item x="353"/>
        <item x="448"/>
        <item x="679"/>
        <item x="542"/>
        <item x="336"/>
        <item x="147"/>
        <item x="925"/>
        <item x="42"/>
        <item x="805"/>
        <item x="727"/>
        <item x="877"/>
        <item x="741"/>
        <item x="538"/>
        <item x="285"/>
        <item x="991"/>
        <item x="155"/>
        <item x="682"/>
        <item x="652"/>
        <item x="736"/>
        <item x="667"/>
        <item x="575"/>
        <item x="431"/>
        <item x="148"/>
        <item x="740"/>
        <item x="103"/>
        <item x="719"/>
        <item x="92"/>
        <item x="730"/>
        <item x="254"/>
        <item x="822"/>
        <item x="35"/>
        <item x="168"/>
        <item x="458"/>
        <item x="986"/>
        <item x="70"/>
        <item x="855"/>
        <item x="345"/>
        <item x="965"/>
        <item x="27"/>
        <item x="628"/>
        <item x="341"/>
        <item x="853"/>
        <item x="704"/>
        <item x="104"/>
        <item x="164"/>
        <item x="124"/>
        <item x="465"/>
        <item x="90"/>
        <item x="745"/>
        <item x="377"/>
        <item x="105"/>
        <item x="187"/>
        <item x="294"/>
        <item x="246"/>
        <item x="36"/>
        <item x="531"/>
        <item x="557"/>
        <item x="982"/>
        <item x="786"/>
        <item x="444"/>
        <item x="306"/>
        <item x="459"/>
        <item x="436"/>
        <item x="379"/>
        <item x="670"/>
        <item x="349"/>
        <item x="764"/>
        <item x="972"/>
        <item x="816"/>
        <item x="503"/>
        <item x="112"/>
        <item x="167"/>
        <item x="62"/>
        <item x="38"/>
        <item x="209"/>
        <item x="906"/>
        <item x="77"/>
        <item x="351"/>
        <item x="846"/>
        <item x="305"/>
        <item x="221"/>
        <item x="623"/>
        <item x="97"/>
        <item x="758"/>
        <item x="826"/>
        <item x="890"/>
        <item x="475"/>
        <item x="45"/>
        <item x="258"/>
        <item x="743"/>
        <item x="602"/>
        <item x="636"/>
        <item x="280"/>
        <item x="490"/>
        <item x="638"/>
        <item x="282"/>
        <item x="188"/>
        <item x="600"/>
        <item x="421"/>
        <item x="773"/>
        <item x="344"/>
        <item x="989"/>
        <item x="237"/>
        <item x="717"/>
        <item x="20"/>
        <item x="474"/>
        <item x="666"/>
        <item x="784"/>
        <item x="91"/>
        <item x="242"/>
        <item x="867"/>
        <item x="778"/>
        <item x="56"/>
        <item x="651"/>
        <item x="265"/>
        <item x="943"/>
        <item x="201"/>
        <item x="971"/>
        <item x="772"/>
        <item x="763"/>
        <item x="288"/>
        <item x="469"/>
        <item x="478"/>
        <item x="969"/>
        <item x="634"/>
        <item x="53"/>
        <item x="394"/>
        <item x="952"/>
        <item x="117"/>
        <item x="145"/>
        <item x="66"/>
        <item x="71"/>
        <item x="9"/>
        <item x="74"/>
        <item x="337"/>
        <item x="879"/>
        <item x="26"/>
        <item x="817"/>
        <item x="627"/>
        <item x="984"/>
        <item x="119"/>
        <item x="693"/>
        <item x="960"/>
        <item x="857"/>
        <item x="398"/>
        <item x="186"/>
        <item x="435"/>
        <item x="779"/>
        <item x="770"/>
        <item x="170"/>
        <item x="552"/>
        <item x="37"/>
        <item x="811"/>
        <item x="583"/>
        <item x="864"/>
        <item x="129"/>
        <item x="674"/>
        <item x="985"/>
        <item x="414"/>
        <item x="389"/>
        <item x="368"/>
        <item x="292"/>
        <item x="964"/>
        <item x="293"/>
        <item x="273"/>
        <item x="132"/>
        <item x="359"/>
        <item x="216"/>
        <item x="859"/>
        <item x="696"/>
        <item x="197"/>
        <item x="708"/>
        <item x="3"/>
        <item x="19"/>
        <item x="31"/>
        <item x="629"/>
        <item x="974"/>
        <item x="483"/>
        <item x="96"/>
        <item x="748"/>
        <item x="905"/>
        <item x="50"/>
        <item x="702"/>
        <item x="663"/>
        <item x="939"/>
        <item x="234"/>
        <item x="754"/>
        <item x="700"/>
        <item x="130"/>
        <item x="625"/>
        <item x="445"/>
        <item x="839"/>
        <item x="688"/>
        <item x="29"/>
        <item x="111"/>
        <item x="823"/>
        <item x="49"/>
        <item x="320"/>
        <item x="584"/>
        <item x="256"/>
        <item x="559"/>
        <item x="581"/>
        <item x="370"/>
        <item x="766"/>
        <item x="593"/>
        <item x="191"/>
        <item x="536"/>
        <item x="728"/>
        <item x="87"/>
        <item x="527"/>
        <item x="585"/>
        <item x="260"/>
        <item x="673"/>
        <item x="706"/>
        <item x="106"/>
        <item x="272"/>
        <item x="277"/>
        <item x="771"/>
        <item x="380"/>
        <item x="114"/>
        <item x="123"/>
        <item x="55"/>
        <item x="58"/>
        <item x="950"/>
        <item x="962"/>
        <item x="577"/>
        <item x="865"/>
        <item x="579"/>
        <item x="612"/>
        <item x="556"/>
        <item x="580"/>
        <item x="308"/>
        <item x="861"/>
        <item x="156"/>
        <item x="174"/>
        <item x="902"/>
        <item x="850"/>
        <item x="108"/>
        <item x="692"/>
        <item x="899"/>
        <item x="78"/>
        <item x="252"/>
        <item x="711"/>
        <item x="512"/>
        <item x="214"/>
        <item x="283"/>
        <item x="720"/>
        <item x="856"/>
        <item x="255"/>
        <item x="324"/>
        <item x="94"/>
        <item x="515"/>
        <item x="621"/>
        <item x="694"/>
        <item x="886"/>
        <item x="866"/>
        <item x="981"/>
        <item x="963"/>
        <item x="944"/>
        <item x="212"/>
        <item x="8"/>
        <item x="463"/>
        <item x="918"/>
        <item x="233"/>
        <item x="98"/>
        <item x="615"/>
        <item x="240"/>
        <item x="83"/>
        <item x="419"/>
        <item x="415"/>
        <item x="746"/>
        <item x="331"/>
        <item x="259"/>
        <item x="785"/>
        <item x="358"/>
        <item x="315"/>
        <item x="334"/>
        <item x="418"/>
        <item x="653"/>
        <item x="39"/>
        <item x="792"/>
        <item x="439"/>
        <item x="263"/>
        <item x="760"/>
        <item x="722"/>
        <item x="869"/>
        <item x="296"/>
        <item x="919"/>
        <item x="135"/>
        <item x="735"/>
        <item x="446"/>
        <item x="24"/>
        <item x="678"/>
        <item x="229"/>
        <item x="64"/>
        <item x="121"/>
        <item x="399"/>
        <item x="777"/>
        <item x="714"/>
        <item x="295"/>
        <item x="223"/>
        <item x="138"/>
        <item x="180"/>
        <item x="213"/>
        <item x="392"/>
        <item x="649"/>
        <item x="641"/>
        <item x="956"/>
        <item x="15"/>
        <item x="927"/>
        <item x="892"/>
        <item x="903"/>
        <item x="238"/>
        <item x="683"/>
        <item x="885"/>
        <item x="284"/>
        <item x="787"/>
        <item x="947"/>
        <item x="375"/>
        <item x="275"/>
        <item x="18"/>
        <item x="560"/>
        <item x="565"/>
        <item x="506"/>
        <item x="914"/>
        <item x="522"/>
        <item x="640"/>
        <item x="279"/>
        <item x="332"/>
        <item x="631"/>
        <item x="133"/>
        <item x="461"/>
        <item x="472"/>
        <item x="378"/>
        <item x="347"/>
        <item x="831"/>
        <item x="489"/>
        <item x="427"/>
        <item x="177"/>
        <item x="729"/>
        <item x="645"/>
        <item x="384"/>
        <item x="67"/>
        <item x="219"/>
        <item x="205"/>
        <item x="217"/>
        <item x="630"/>
        <item x="146"/>
        <item x="126"/>
        <item x="322"/>
        <item x="749"/>
        <item x="28"/>
        <item x="113"/>
        <item x="604"/>
        <item x="501"/>
        <item x="913"/>
        <item x="396"/>
        <item x="450"/>
        <item x="420"/>
        <item x="520"/>
        <item x="266"/>
        <item x="804"/>
        <item x="268"/>
        <item x="868"/>
        <item x="756"/>
        <item x="561"/>
        <item x="802"/>
        <item x="976"/>
        <item x="709"/>
        <item x="321"/>
        <item x="733"/>
        <item x="496"/>
        <item x="479"/>
        <item x="953"/>
        <item x="750"/>
        <item x="541"/>
        <item x="912"/>
        <item x="79"/>
        <item x="183"/>
        <item x="178"/>
        <item x="310"/>
        <item x="405"/>
        <item x="61"/>
        <item x="519"/>
        <item x="210"/>
        <item x="249"/>
        <item x="904"/>
        <item x="883"/>
        <item x="937"/>
        <item x="917"/>
        <item x="40"/>
        <item x="990"/>
        <item x="93"/>
        <item x="654"/>
        <item x="961"/>
        <item x="888"/>
        <item x="329"/>
        <item x="878"/>
        <item x="486"/>
        <item x="354"/>
        <item x="578"/>
        <item x="862"/>
        <item x="404"/>
        <item x="605"/>
        <item x="926"/>
        <item x="624"/>
        <item x="824"/>
        <item x="677"/>
        <item x="166"/>
        <item x="437"/>
        <item x="734"/>
        <item x="712"/>
        <item x="200"/>
        <item x="648"/>
        <item x="372"/>
        <item x="207"/>
        <item x="588"/>
        <item x="453"/>
        <item x="603"/>
        <item x="382"/>
        <item x="870"/>
        <item x="455"/>
        <item x="941"/>
        <item x="300"/>
        <item x="363"/>
        <item x="128"/>
        <item x="819"/>
        <item x="671"/>
        <item x="744"/>
        <item x="239"/>
        <item x="346"/>
        <item x="845"/>
        <item x="410"/>
        <item x="381"/>
        <item x="235"/>
        <item x="513"/>
        <item x="118"/>
        <item x="876"/>
        <item x="402"/>
        <item x="357"/>
        <item x="304"/>
        <item x="814"/>
        <item x="192"/>
        <item x="371"/>
        <item x="116"/>
        <item x="460"/>
        <item x="966"/>
        <item x="140"/>
        <item x="253"/>
        <item x="409"/>
        <item x="6"/>
        <item x="508"/>
        <item x="797"/>
        <item x="99"/>
        <item x="208"/>
        <item x="907"/>
        <item x="658"/>
        <item x="854"/>
        <item x="896"/>
        <item x="977"/>
        <item x="84"/>
        <item x="761"/>
        <item x="75"/>
        <item x="184"/>
        <item x="163"/>
        <item x="523"/>
        <item x="327"/>
        <item x="858"/>
        <item x="618"/>
        <item x="942"/>
        <item x="954"/>
        <item x="930"/>
        <item x="598"/>
        <item x="16"/>
        <item x="247"/>
        <item x="393"/>
        <item x="848"/>
        <item x="251"/>
        <item x="69"/>
        <item x="281"/>
        <item x="713"/>
        <item x="333"/>
        <item x="988"/>
        <item x="994"/>
        <item x="788"/>
        <item x="945"/>
        <item x="922"/>
        <item x="851"/>
        <item x="731"/>
        <item x="807"/>
        <item x="537"/>
        <item x="979"/>
        <item x="665"/>
        <item x="342"/>
        <item x="291"/>
        <item x="340"/>
        <item x="871"/>
        <item x="701"/>
        <item x="923"/>
        <item x="893"/>
        <item x="326"/>
        <item x="840"/>
        <item x="725"/>
        <item x="141"/>
        <item x="526"/>
        <item x="829"/>
        <item x="643"/>
        <item x="815"/>
        <item x="608"/>
        <item x="151"/>
        <item x="620"/>
        <item x="775"/>
        <item x="12"/>
        <item x="107"/>
        <item x="661"/>
        <item x="545"/>
        <item x="872"/>
        <item x="793"/>
        <item x="540"/>
        <item x="454"/>
        <item x="975"/>
        <item x="705"/>
        <item x="742"/>
        <item x="325"/>
        <item x="668"/>
        <item x="81"/>
        <item x="632"/>
        <item x="836"/>
        <item x="10"/>
        <item x="587"/>
        <item x="181"/>
        <item x="543"/>
        <item x="591"/>
        <item x="109"/>
        <item x="494"/>
        <item x="161"/>
        <item x="500"/>
        <item x="173"/>
        <item x="936"/>
        <item x="115"/>
        <item x="142"/>
        <item x="769"/>
        <item x="642"/>
        <item x="724"/>
        <item x="150"/>
        <item x="874"/>
        <item x="812"/>
        <item x="774"/>
        <item x="464"/>
        <item x="873"/>
        <item x="633"/>
        <item x="182"/>
        <item x="438"/>
        <item x="366"/>
        <item x="196"/>
        <item x="440"/>
        <item x="504"/>
        <item x="882"/>
        <item x="656"/>
        <item x="452"/>
        <item x="606"/>
        <item x="827"/>
        <item x="762"/>
        <item x="664"/>
        <item x="887"/>
        <item x="948"/>
        <item x="441"/>
        <item x="21"/>
        <item x="199"/>
        <item x="675"/>
        <item x="88"/>
        <item x="352"/>
        <item x="987"/>
        <item x="546"/>
        <item x="54"/>
        <item x="339"/>
        <item x="195"/>
        <item x="220"/>
        <item x="467"/>
        <item x="190"/>
        <item x="360"/>
        <item x="176"/>
        <item x="423"/>
        <item x="820"/>
        <item x="528"/>
        <item x="356"/>
        <item x="241"/>
        <item x="572"/>
        <item x="316"/>
        <item x="386"/>
        <item x="412"/>
        <item x="57"/>
        <item x="481"/>
        <item x="539"/>
        <item x="875"/>
        <item x="211"/>
        <item x="672"/>
        <item x="162"/>
        <item x="25"/>
        <item x="127"/>
        <item x="443"/>
        <item x="884"/>
        <item x="828"/>
        <item x="391"/>
        <item x="298"/>
        <item x="698"/>
        <item x="153"/>
        <item x="136"/>
        <item x="456"/>
        <item x="726"/>
        <item x="818"/>
        <item x="751"/>
        <item x="274"/>
        <item x="451"/>
        <item x="369"/>
        <item x="576"/>
        <item x="122"/>
        <item x="795"/>
        <item x="800"/>
        <item x="198"/>
        <item x="230"/>
        <item x="639"/>
        <item x="215"/>
        <item x="185"/>
        <item x="940"/>
        <item x="63"/>
        <item x="551"/>
        <item x="245"/>
        <item x="915"/>
        <item x="480"/>
        <item x="614"/>
        <item x="338"/>
        <item x="73"/>
        <item x="408"/>
        <item x="525"/>
        <item x="286"/>
        <item x="753"/>
        <item x="413"/>
        <item x="46"/>
        <item x="518"/>
        <item x="983"/>
        <item x="257"/>
        <item x="487"/>
        <item x="276"/>
        <item x="516"/>
        <item x="530"/>
        <item x="554"/>
        <item x="236"/>
        <item x="32"/>
        <item x="507"/>
        <item x="949"/>
        <item x="900"/>
        <item x="311"/>
        <item x="732"/>
        <item x="471"/>
        <item x="269"/>
        <item x="739"/>
        <item x="511"/>
        <item x="847"/>
        <item x="553"/>
        <item x="723"/>
        <item x="825"/>
        <item x="403"/>
        <item x="365"/>
        <item x="499"/>
        <item x="244"/>
        <item x="422"/>
        <item x="224"/>
        <item x="387"/>
        <item x="532"/>
        <item x="433"/>
        <item x="314"/>
        <item x="41"/>
        <item x="44"/>
        <item x="505"/>
        <item x="361"/>
        <item x="737"/>
        <item x="650"/>
        <item x="838"/>
        <item x="22"/>
        <item x="809"/>
        <item x="619"/>
        <item x="171"/>
        <item x="226"/>
        <item x="462"/>
        <item x="765"/>
        <item x="555"/>
        <item x="400"/>
        <item x="193"/>
        <item x="34"/>
        <item x="509"/>
        <item x="376"/>
        <item x="921"/>
        <item x="929"/>
        <item x="594"/>
        <item x="312"/>
        <item x="995"/>
        <item x="17"/>
        <item x="383"/>
        <item x="355"/>
        <item x="613"/>
        <item x="470"/>
        <item x="695"/>
        <item x="843"/>
        <item x="646"/>
        <item x="1"/>
        <item x="302"/>
        <item x="227"/>
        <item x="395"/>
        <item x="783"/>
        <item x="767"/>
        <item x="607"/>
        <item x="659"/>
        <item x="684"/>
        <item x="406"/>
        <item x="835"/>
        <item x="348"/>
        <item x="476"/>
        <item x="424"/>
        <item x="844"/>
        <item x="968"/>
        <item x="799"/>
        <item x="388"/>
        <item x="932"/>
        <item x="780"/>
        <item x="796"/>
        <item x="924"/>
        <item x="250"/>
        <item x="916"/>
        <item x="920"/>
        <item x="125"/>
        <item x="290"/>
        <item x="434"/>
        <item x="52"/>
        <item x="14"/>
        <item x="169"/>
        <item x="569"/>
        <item x="194"/>
        <item x="261"/>
        <item x="267"/>
        <item x="160"/>
        <item x="849"/>
        <item x="95"/>
        <item x="568"/>
        <item x="401"/>
        <item x="5"/>
        <item x="573"/>
        <item x="85"/>
        <item x="303"/>
        <item x="0"/>
        <item x="935"/>
        <item x="570"/>
        <item x="895"/>
        <item x="299"/>
        <item x="100"/>
        <item x="447"/>
        <item x="362"/>
        <item x="830"/>
        <item x="521"/>
        <item x="928"/>
        <item x="287"/>
        <item x="897"/>
        <item x="567"/>
        <item x="432"/>
        <item x="524"/>
        <item x="374"/>
        <item x="425"/>
        <item x="881"/>
        <item x="911"/>
        <item x="957"/>
        <item x="637"/>
        <item x="101"/>
        <item x="430"/>
        <item x="457"/>
        <item x="243"/>
        <item x="4"/>
        <item x="488"/>
        <item x="417"/>
        <item x="757"/>
        <item x="595"/>
        <item x="157"/>
        <item x="686"/>
        <item x="343"/>
        <item x="82"/>
        <item x="958"/>
        <item x="411"/>
        <item x="307"/>
        <item x="204"/>
        <item x="502"/>
        <item x="863"/>
        <item x="609"/>
        <item x="80"/>
        <item x="442"/>
        <item x="703"/>
        <item x="228"/>
        <item x="23"/>
        <item x="803"/>
        <item x="798"/>
        <item x="550"/>
        <item x="429"/>
        <item x="931"/>
        <item x="880"/>
        <item x="992"/>
        <item x="319"/>
        <item x="60"/>
        <item x="660"/>
        <item x="813"/>
        <item x="833"/>
        <item x="202"/>
        <item x="120"/>
        <item x="718"/>
        <item x="222"/>
        <item x="970"/>
        <item x="86"/>
        <item x="544"/>
        <item x="189"/>
        <item x="350"/>
        <item x="318"/>
        <item x="102"/>
        <item x="697"/>
        <item x="993"/>
        <item x="225"/>
        <item x="492"/>
        <item x="586"/>
        <item x="278"/>
        <item x="687"/>
        <item x="589"/>
        <item x="622"/>
        <item x="898"/>
        <item x="270"/>
        <item x="967"/>
        <item x="909"/>
        <item x="571"/>
        <item x="529"/>
        <item x="364"/>
        <item x="852"/>
        <item x="894"/>
        <item x="662"/>
        <item x="59"/>
        <item x="616"/>
        <item x="144"/>
        <item x="407"/>
        <item x="933"/>
        <item x="385"/>
        <item x="759"/>
        <item x="330"/>
        <item x="791"/>
        <item x="498"/>
        <item x="891"/>
        <item x="955"/>
        <item x="596"/>
        <item x="790"/>
        <item x="789"/>
        <item x="755"/>
        <item x="768"/>
        <item x="699"/>
        <item x="534"/>
        <item x="973"/>
        <item x="47"/>
        <item x="328"/>
        <item x="416"/>
        <item x="676"/>
        <item x="590"/>
        <item x="938"/>
        <item x="317"/>
        <item x="566"/>
        <item x="482"/>
        <item x="655"/>
        <item x="535"/>
        <item x="495"/>
        <item x="834"/>
        <item x="30"/>
        <item x="626"/>
        <item x="89"/>
        <item x="514"/>
        <item x="491"/>
        <item x="821"/>
        <item x="681"/>
        <item x="582"/>
        <item x="685"/>
        <item x="841"/>
        <item x="563"/>
        <item x="564"/>
        <item x="644"/>
        <item x="657"/>
        <item x="710"/>
        <item x="323"/>
        <item x="262"/>
        <item x="397"/>
        <item x="33"/>
        <item x="264"/>
        <item x="860"/>
        <item x="946"/>
        <item x="752"/>
        <item x="510"/>
        <item x="203"/>
        <item x="152"/>
        <item x="289"/>
        <item x="837"/>
        <item x="611"/>
        <item x="978"/>
        <item x="493"/>
        <item x="301"/>
        <item x="781"/>
        <item x="889"/>
        <item x="558"/>
        <item x="297"/>
        <item x="158"/>
        <item x="466"/>
        <item x="832"/>
        <item x="428"/>
        <item x="477"/>
        <item x="562"/>
        <item x="601"/>
        <item x="143"/>
        <item x="910"/>
        <item x="599"/>
        <item x="7"/>
        <item x="468"/>
        <item x="248"/>
        <item x="68"/>
        <item x="426"/>
        <item x="149"/>
        <item x="367"/>
        <item t="default"/>
      </items>
    </pivotField>
    <pivotField showAll="0"/>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showAll="0"/>
    <pivotField showAll="0"/>
    <pivotField showAll="0"/>
    <pivotField showAll="0"/>
    <pivotField dataField="1" numFmtId="2"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Items count="1">
    <i/>
  </colItems>
  <dataFields count="1">
    <dataField name="متوسط من Waiting_Time_Minutes" fld="23" subtotal="average" baseField="1" baseItem="0" numFmtId="2"/>
  </dataFields>
  <formats count="6">
    <format dxfId="16">
      <pivotArea collapsedLevelsAreSubtotals="1" fieldPosition="0">
        <references count="1">
          <reference field="1" count="1">
            <x v="0"/>
          </reference>
        </references>
      </pivotArea>
    </format>
    <format dxfId="15">
      <pivotArea dataOnly="0" labelOnly="1" fieldPosition="0">
        <references count="1">
          <reference field="1" count="1">
            <x v="0"/>
          </reference>
        </references>
      </pivotArea>
    </format>
    <format dxfId="14">
      <pivotArea dataOnly="0" fieldPosition="0">
        <references count="1">
          <reference field="1" count="1">
            <x v="9"/>
          </reference>
        </references>
      </pivotArea>
    </format>
    <format dxfId="2">
      <pivotArea collapsedLevelsAreSubtotals="1" fieldPosition="0">
        <references count="1">
          <reference field="1" count="1">
            <x v="0"/>
          </reference>
        </references>
      </pivotArea>
    </format>
    <format dxfId="1">
      <pivotArea dataOnly="0" labelOnly="1" fieldPosition="0">
        <references count="1">
          <reference field="1" count="1">
            <x v="0"/>
          </reference>
        </references>
      </pivotArea>
    </format>
    <format dxfId="0">
      <pivotArea dataOnly="0" fieldPosition="0">
        <references count="1">
          <reference field="1"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C5F035F-0436-42F0-B181-A50DCF54DFA2}" name="PivotTable5" cacheId="16"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G1:I12" firstHeaderRow="0" firstDataRow="1" firstDataCol="1"/>
  <pivotFields count="27">
    <pivotField dataField="1" showAll="0"/>
    <pivotField axis="axisRow" showAll="0">
      <items count="11">
        <item x="1"/>
        <item x="2"/>
        <item x="3"/>
        <item x="4"/>
        <item x="5"/>
        <item x="6"/>
        <item x="7"/>
        <item x="0"/>
        <item x="8"/>
        <item x="9"/>
        <item t="default"/>
      </items>
    </pivotField>
    <pivotField showAll="0"/>
    <pivotField showAll="0"/>
    <pivotField numFmtId="14" showAll="0"/>
    <pivotField numFmtId="164" showAll="0"/>
    <pivotField numFmtId="164" showAll="0">
      <items count="997">
        <item x="548"/>
        <item x="533"/>
        <item x="680"/>
        <item x="2"/>
        <item x="218"/>
        <item x="716"/>
        <item x="934"/>
        <item x="231"/>
        <item x="48"/>
        <item x="517"/>
        <item x="810"/>
        <item x="390"/>
        <item x="842"/>
        <item x="776"/>
        <item x="172"/>
        <item x="154"/>
        <item x="617"/>
        <item x="794"/>
        <item x="131"/>
        <item x="335"/>
        <item x="951"/>
        <item x="76"/>
        <item x="206"/>
        <item x="72"/>
        <item x="179"/>
        <item x="13"/>
        <item x="801"/>
        <item x="11"/>
        <item x="808"/>
        <item x="610"/>
        <item x="497"/>
        <item x="806"/>
        <item x="908"/>
        <item x="110"/>
        <item x="549"/>
        <item x="738"/>
        <item x="139"/>
        <item x="980"/>
        <item x="597"/>
        <item x="159"/>
        <item x="309"/>
        <item x="134"/>
        <item x="691"/>
        <item x="65"/>
        <item x="689"/>
        <item x="707"/>
        <item x="782"/>
        <item x="473"/>
        <item x="313"/>
        <item x="592"/>
        <item x="137"/>
        <item x="449"/>
        <item x="635"/>
        <item x="959"/>
        <item x="165"/>
        <item x="901"/>
        <item x="484"/>
        <item x="373"/>
        <item x="271"/>
        <item x="647"/>
        <item x="574"/>
        <item x="51"/>
        <item x="547"/>
        <item x="485"/>
        <item x="721"/>
        <item x="43"/>
        <item x="690"/>
        <item x="175"/>
        <item x="715"/>
        <item x="232"/>
        <item x="669"/>
        <item x="747"/>
        <item x="353"/>
        <item x="448"/>
        <item x="679"/>
        <item x="542"/>
        <item x="336"/>
        <item x="147"/>
        <item x="925"/>
        <item x="42"/>
        <item x="805"/>
        <item x="727"/>
        <item x="877"/>
        <item x="741"/>
        <item x="538"/>
        <item x="285"/>
        <item x="991"/>
        <item x="155"/>
        <item x="682"/>
        <item x="652"/>
        <item x="736"/>
        <item x="667"/>
        <item x="575"/>
        <item x="431"/>
        <item x="148"/>
        <item x="740"/>
        <item x="103"/>
        <item x="719"/>
        <item x="92"/>
        <item x="730"/>
        <item x="254"/>
        <item x="822"/>
        <item x="35"/>
        <item x="168"/>
        <item x="458"/>
        <item x="986"/>
        <item x="70"/>
        <item x="855"/>
        <item x="345"/>
        <item x="965"/>
        <item x="27"/>
        <item x="628"/>
        <item x="341"/>
        <item x="853"/>
        <item x="704"/>
        <item x="104"/>
        <item x="164"/>
        <item x="124"/>
        <item x="465"/>
        <item x="90"/>
        <item x="745"/>
        <item x="377"/>
        <item x="105"/>
        <item x="187"/>
        <item x="294"/>
        <item x="246"/>
        <item x="36"/>
        <item x="531"/>
        <item x="557"/>
        <item x="982"/>
        <item x="786"/>
        <item x="444"/>
        <item x="306"/>
        <item x="459"/>
        <item x="436"/>
        <item x="379"/>
        <item x="670"/>
        <item x="349"/>
        <item x="764"/>
        <item x="972"/>
        <item x="816"/>
        <item x="503"/>
        <item x="112"/>
        <item x="167"/>
        <item x="62"/>
        <item x="38"/>
        <item x="209"/>
        <item x="906"/>
        <item x="77"/>
        <item x="351"/>
        <item x="846"/>
        <item x="305"/>
        <item x="221"/>
        <item x="623"/>
        <item x="97"/>
        <item x="758"/>
        <item x="826"/>
        <item x="890"/>
        <item x="475"/>
        <item x="45"/>
        <item x="258"/>
        <item x="743"/>
        <item x="602"/>
        <item x="636"/>
        <item x="280"/>
        <item x="490"/>
        <item x="638"/>
        <item x="282"/>
        <item x="188"/>
        <item x="600"/>
        <item x="421"/>
        <item x="773"/>
        <item x="344"/>
        <item x="989"/>
        <item x="237"/>
        <item x="717"/>
        <item x="20"/>
        <item x="474"/>
        <item x="666"/>
        <item x="784"/>
        <item x="91"/>
        <item x="242"/>
        <item x="867"/>
        <item x="778"/>
        <item x="56"/>
        <item x="651"/>
        <item x="265"/>
        <item x="943"/>
        <item x="201"/>
        <item x="971"/>
        <item x="772"/>
        <item x="763"/>
        <item x="288"/>
        <item x="469"/>
        <item x="478"/>
        <item x="969"/>
        <item x="634"/>
        <item x="53"/>
        <item x="394"/>
        <item x="952"/>
        <item x="117"/>
        <item x="145"/>
        <item x="66"/>
        <item x="71"/>
        <item x="9"/>
        <item x="74"/>
        <item x="337"/>
        <item x="879"/>
        <item x="26"/>
        <item x="817"/>
        <item x="627"/>
        <item x="984"/>
        <item x="119"/>
        <item x="693"/>
        <item x="960"/>
        <item x="857"/>
        <item x="398"/>
        <item x="186"/>
        <item x="435"/>
        <item x="779"/>
        <item x="770"/>
        <item x="170"/>
        <item x="552"/>
        <item x="37"/>
        <item x="811"/>
        <item x="583"/>
        <item x="864"/>
        <item x="129"/>
        <item x="674"/>
        <item x="985"/>
        <item x="414"/>
        <item x="389"/>
        <item x="368"/>
        <item x="292"/>
        <item x="964"/>
        <item x="293"/>
        <item x="273"/>
        <item x="132"/>
        <item x="359"/>
        <item x="216"/>
        <item x="859"/>
        <item x="696"/>
        <item x="197"/>
        <item x="708"/>
        <item x="3"/>
        <item x="19"/>
        <item x="31"/>
        <item x="629"/>
        <item x="974"/>
        <item x="483"/>
        <item x="96"/>
        <item x="748"/>
        <item x="905"/>
        <item x="50"/>
        <item x="702"/>
        <item x="663"/>
        <item x="939"/>
        <item x="234"/>
        <item x="754"/>
        <item x="700"/>
        <item x="130"/>
        <item x="625"/>
        <item x="445"/>
        <item x="839"/>
        <item x="688"/>
        <item x="29"/>
        <item x="111"/>
        <item x="823"/>
        <item x="49"/>
        <item x="320"/>
        <item x="584"/>
        <item x="256"/>
        <item x="559"/>
        <item x="581"/>
        <item x="370"/>
        <item x="766"/>
        <item x="593"/>
        <item x="191"/>
        <item x="536"/>
        <item x="728"/>
        <item x="87"/>
        <item x="527"/>
        <item x="585"/>
        <item x="260"/>
        <item x="673"/>
        <item x="706"/>
        <item x="106"/>
        <item x="272"/>
        <item x="277"/>
        <item x="771"/>
        <item x="380"/>
        <item x="114"/>
        <item x="123"/>
        <item x="55"/>
        <item x="58"/>
        <item x="950"/>
        <item x="962"/>
        <item x="577"/>
        <item x="865"/>
        <item x="579"/>
        <item x="612"/>
        <item x="556"/>
        <item x="580"/>
        <item x="308"/>
        <item x="861"/>
        <item x="156"/>
        <item x="174"/>
        <item x="902"/>
        <item x="850"/>
        <item x="108"/>
        <item x="692"/>
        <item x="899"/>
        <item x="78"/>
        <item x="252"/>
        <item x="711"/>
        <item x="512"/>
        <item x="214"/>
        <item x="283"/>
        <item x="720"/>
        <item x="856"/>
        <item x="255"/>
        <item x="324"/>
        <item x="94"/>
        <item x="515"/>
        <item x="621"/>
        <item x="694"/>
        <item x="886"/>
        <item x="866"/>
        <item x="981"/>
        <item x="963"/>
        <item x="944"/>
        <item x="212"/>
        <item x="8"/>
        <item x="463"/>
        <item x="918"/>
        <item x="233"/>
        <item x="98"/>
        <item x="615"/>
        <item x="240"/>
        <item x="83"/>
        <item x="419"/>
        <item x="415"/>
        <item x="746"/>
        <item x="331"/>
        <item x="259"/>
        <item x="785"/>
        <item x="358"/>
        <item x="315"/>
        <item x="334"/>
        <item x="418"/>
        <item x="653"/>
        <item x="39"/>
        <item x="792"/>
        <item x="439"/>
        <item x="263"/>
        <item x="760"/>
        <item x="722"/>
        <item x="869"/>
        <item x="296"/>
        <item x="919"/>
        <item x="135"/>
        <item x="735"/>
        <item x="446"/>
        <item x="24"/>
        <item x="678"/>
        <item x="229"/>
        <item x="64"/>
        <item x="121"/>
        <item x="399"/>
        <item x="777"/>
        <item x="714"/>
        <item x="295"/>
        <item x="223"/>
        <item x="138"/>
        <item x="180"/>
        <item x="213"/>
        <item x="392"/>
        <item x="649"/>
        <item x="641"/>
        <item x="956"/>
        <item x="15"/>
        <item x="927"/>
        <item x="892"/>
        <item x="903"/>
        <item x="238"/>
        <item x="683"/>
        <item x="885"/>
        <item x="284"/>
        <item x="787"/>
        <item x="947"/>
        <item x="375"/>
        <item x="275"/>
        <item x="18"/>
        <item x="560"/>
        <item x="565"/>
        <item x="506"/>
        <item x="914"/>
        <item x="522"/>
        <item x="640"/>
        <item x="279"/>
        <item x="332"/>
        <item x="631"/>
        <item x="133"/>
        <item x="461"/>
        <item x="472"/>
        <item x="378"/>
        <item x="347"/>
        <item x="831"/>
        <item x="489"/>
        <item x="427"/>
        <item x="177"/>
        <item x="729"/>
        <item x="645"/>
        <item x="384"/>
        <item x="67"/>
        <item x="219"/>
        <item x="205"/>
        <item x="217"/>
        <item x="630"/>
        <item x="146"/>
        <item x="126"/>
        <item x="322"/>
        <item x="749"/>
        <item x="28"/>
        <item x="113"/>
        <item x="604"/>
        <item x="501"/>
        <item x="913"/>
        <item x="396"/>
        <item x="450"/>
        <item x="420"/>
        <item x="520"/>
        <item x="266"/>
        <item x="804"/>
        <item x="268"/>
        <item x="868"/>
        <item x="756"/>
        <item x="561"/>
        <item x="802"/>
        <item x="976"/>
        <item x="709"/>
        <item x="321"/>
        <item x="733"/>
        <item x="496"/>
        <item x="479"/>
        <item x="953"/>
        <item x="750"/>
        <item x="541"/>
        <item x="912"/>
        <item x="79"/>
        <item x="183"/>
        <item x="178"/>
        <item x="310"/>
        <item x="405"/>
        <item x="61"/>
        <item x="519"/>
        <item x="210"/>
        <item x="249"/>
        <item x="904"/>
        <item x="883"/>
        <item x="937"/>
        <item x="917"/>
        <item x="40"/>
        <item x="990"/>
        <item x="93"/>
        <item x="654"/>
        <item x="961"/>
        <item x="888"/>
        <item x="329"/>
        <item x="878"/>
        <item x="486"/>
        <item x="354"/>
        <item x="578"/>
        <item x="862"/>
        <item x="404"/>
        <item x="605"/>
        <item x="926"/>
        <item x="624"/>
        <item x="824"/>
        <item x="677"/>
        <item x="166"/>
        <item x="437"/>
        <item x="734"/>
        <item x="712"/>
        <item x="200"/>
        <item x="648"/>
        <item x="372"/>
        <item x="207"/>
        <item x="588"/>
        <item x="453"/>
        <item x="603"/>
        <item x="382"/>
        <item x="870"/>
        <item x="455"/>
        <item x="941"/>
        <item x="300"/>
        <item x="363"/>
        <item x="128"/>
        <item x="819"/>
        <item x="671"/>
        <item x="744"/>
        <item x="239"/>
        <item x="346"/>
        <item x="845"/>
        <item x="410"/>
        <item x="381"/>
        <item x="235"/>
        <item x="513"/>
        <item x="118"/>
        <item x="876"/>
        <item x="402"/>
        <item x="357"/>
        <item x="304"/>
        <item x="814"/>
        <item x="192"/>
        <item x="371"/>
        <item x="116"/>
        <item x="460"/>
        <item x="966"/>
        <item x="140"/>
        <item x="253"/>
        <item x="409"/>
        <item x="6"/>
        <item x="508"/>
        <item x="797"/>
        <item x="99"/>
        <item x="208"/>
        <item x="907"/>
        <item x="658"/>
        <item x="854"/>
        <item x="896"/>
        <item x="977"/>
        <item x="84"/>
        <item x="761"/>
        <item x="75"/>
        <item x="184"/>
        <item x="163"/>
        <item x="523"/>
        <item x="327"/>
        <item x="858"/>
        <item x="618"/>
        <item x="942"/>
        <item x="954"/>
        <item x="930"/>
        <item x="598"/>
        <item x="16"/>
        <item x="247"/>
        <item x="393"/>
        <item x="848"/>
        <item x="251"/>
        <item x="69"/>
        <item x="281"/>
        <item x="713"/>
        <item x="333"/>
        <item x="988"/>
        <item x="994"/>
        <item x="788"/>
        <item x="945"/>
        <item x="922"/>
        <item x="851"/>
        <item x="731"/>
        <item x="807"/>
        <item x="537"/>
        <item x="979"/>
        <item x="665"/>
        <item x="342"/>
        <item x="291"/>
        <item x="340"/>
        <item x="871"/>
        <item x="701"/>
        <item x="923"/>
        <item x="893"/>
        <item x="326"/>
        <item x="840"/>
        <item x="725"/>
        <item x="141"/>
        <item x="526"/>
        <item x="829"/>
        <item x="643"/>
        <item x="815"/>
        <item x="608"/>
        <item x="151"/>
        <item x="620"/>
        <item x="775"/>
        <item x="12"/>
        <item x="107"/>
        <item x="661"/>
        <item x="545"/>
        <item x="872"/>
        <item x="793"/>
        <item x="540"/>
        <item x="454"/>
        <item x="975"/>
        <item x="705"/>
        <item x="742"/>
        <item x="325"/>
        <item x="668"/>
        <item x="81"/>
        <item x="632"/>
        <item x="836"/>
        <item x="10"/>
        <item x="587"/>
        <item x="181"/>
        <item x="543"/>
        <item x="591"/>
        <item x="109"/>
        <item x="494"/>
        <item x="161"/>
        <item x="500"/>
        <item x="173"/>
        <item x="936"/>
        <item x="115"/>
        <item x="142"/>
        <item x="769"/>
        <item x="642"/>
        <item x="724"/>
        <item x="150"/>
        <item x="874"/>
        <item x="812"/>
        <item x="774"/>
        <item x="464"/>
        <item x="873"/>
        <item x="633"/>
        <item x="182"/>
        <item x="438"/>
        <item x="366"/>
        <item x="196"/>
        <item x="440"/>
        <item x="504"/>
        <item x="882"/>
        <item x="656"/>
        <item x="452"/>
        <item x="606"/>
        <item x="827"/>
        <item x="762"/>
        <item x="664"/>
        <item x="887"/>
        <item x="948"/>
        <item x="441"/>
        <item x="21"/>
        <item x="199"/>
        <item x="675"/>
        <item x="88"/>
        <item x="352"/>
        <item x="987"/>
        <item x="546"/>
        <item x="54"/>
        <item x="339"/>
        <item x="195"/>
        <item x="220"/>
        <item x="467"/>
        <item x="190"/>
        <item x="360"/>
        <item x="176"/>
        <item x="423"/>
        <item x="820"/>
        <item x="528"/>
        <item x="356"/>
        <item x="241"/>
        <item x="572"/>
        <item x="316"/>
        <item x="386"/>
        <item x="412"/>
        <item x="57"/>
        <item x="481"/>
        <item x="539"/>
        <item x="875"/>
        <item x="211"/>
        <item x="672"/>
        <item x="162"/>
        <item x="25"/>
        <item x="127"/>
        <item x="443"/>
        <item x="884"/>
        <item x="828"/>
        <item x="391"/>
        <item x="298"/>
        <item x="698"/>
        <item x="153"/>
        <item x="136"/>
        <item x="456"/>
        <item x="726"/>
        <item x="818"/>
        <item x="751"/>
        <item x="274"/>
        <item x="451"/>
        <item x="369"/>
        <item x="576"/>
        <item x="122"/>
        <item x="795"/>
        <item x="800"/>
        <item x="198"/>
        <item x="230"/>
        <item x="639"/>
        <item x="215"/>
        <item x="185"/>
        <item x="940"/>
        <item x="63"/>
        <item x="551"/>
        <item x="245"/>
        <item x="915"/>
        <item x="480"/>
        <item x="614"/>
        <item x="338"/>
        <item x="73"/>
        <item x="408"/>
        <item x="525"/>
        <item x="286"/>
        <item x="753"/>
        <item x="413"/>
        <item x="46"/>
        <item x="518"/>
        <item x="983"/>
        <item x="257"/>
        <item x="487"/>
        <item x="276"/>
        <item x="516"/>
        <item x="530"/>
        <item x="554"/>
        <item x="236"/>
        <item x="32"/>
        <item x="507"/>
        <item x="949"/>
        <item x="900"/>
        <item x="311"/>
        <item x="732"/>
        <item x="471"/>
        <item x="269"/>
        <item x="739"/>
        <item x="511"/>
        <item x="847"/>
        <item x="553"/>
        <item x="723"/>
        <item x="825"/>
        <item x="403"/>
        <item x="365"/>
        <item x="499"/>
        <item x="244"/>
        <item x="422"/>
        <item x="224"/>
        <item x="387"/>
        <item x="532"/>
        <item x="433"/>
        <item x="314"/>
        <item x="41"/>
        <item x="44"/>
        <item x="505"/>
        <item x="361"/>
        <item x="737"/>
        <item x="650"/>
        <item x="838"/>
        <item x="22"/>
        <item x="809"/>
        <item x="619"/>
        <item x="171"/>
        <item x="226"/>
        <item x="462"/>
        <item x="765"/>
        <item x="555"/>
        <item x="400"/>
        <item x="193"/>
        <item x="34"/>
        <item x="509"/>
        <item x="376"/>
        <item x="921"/>
        <item x="929"/>
        <item x="594"/>
        <item x="312"/>
        <item x="995"/>
        <item x="17"/>
        <item x="383"/>
        <item x="355"/>
        <item x="613"/>
        <item x="470"/>
        <item x="695"/>
        <item x="843"/>
        <item x="646"/>
        <item x="1"/>
        <item x="302"/>
        <item x="227"/>
        <item x="395"/>
        <item x="783"/>
        <item x="767"/>
        <item x="607"/>
        <item x="659"/>
        <item x="684"/>
        <item x="406"/>
        <item x="835"/>
        <item x="348"/>
        <item x="476"/>
        <item x="424"/>
        <item x="844"/>
        <item x="968"/>
        <item x="799"/>
        <item x="388"/>
        <item x="932"/>
        <item x="780"/>
        <item x="796"/>
        <item x="924"/>
        <item x="250"/>
        <item x="916"/>
        <item x="920"/>
        <item x="125"/>
        <item x="290"/>
        <item x="434"/>
        <item x="52"/>
        <item x="14"/>
        <item x="169"/>
        <item x="569"/>
        <item x="194"/>
        <item x="261"/>
        <item x="267"/>
        <item x="160"/>
        <item x="849"/>
        <item x="95"/>
        <item x="568"/>
        <item x="401"/>
        <item x="5"/>
        <item x="573"/>
        <item x="85"/>
        <item x="303"/>
        <item x="0"/>
        <item x="935"/>
        <item x="570"/>
        <item x="895"/>
        <item x="299"/>
        <item x="100"/>
        <item x="447"/>
        <item x="362"/>
        <item x="830"/>
        <item x="521"/>
        <item x="928"/>
        <item x="287"/>
        <item x="897"/>
        <item x="567"/>
        <item x="432"/>
        <item x="524"/>
        <item x="374"/>
        <item x="425"/>
        <item x="881"/>
        <item x="911"/>
        <item x="957"/>
        <item x="637"/>
        <item x="101"/>
        <item x="430"/>
        <item x="457"/>
        <item x="243"/>
        <item x="4"/>
        <item x="488"/>
        <item x="417"/>
        <item x="757"/>
        <item x="595"/>
        <item x="157"/>
        <item x="686"/>
        <item x="343"/>
        <item x="82"/>
        <item x="958"/>
        <item x="411"/>
        <item x="307"/>
        <item x="204"/>
        <item x="502"/>
        <item x="863"/>
        <item x="609"/>
        <item x="80"/>
        <item x="442"/>
        <item x="703"/>
        <item x="228"/>
        <item x="23"/>
        <item x="803"/>
        <item x="798"/>
        <item x="550"/>
        <item x="429"/>
        <item x="931"/>
        <item x="880"/>
        <item x="992"/>
        <item x="319"/>
        <item x="60"/>
        <item x="660"/>
        <item x="813"/>
        <item x="833"/>
        <item x="202"/>
        <item x="120"/>
        <item x="718"/>
        <item x="222"/>
        <item x="970"/>
        <item x="86"/>
        <item x="544"/>
        <item x="189"/>
        <item x="350"/>
        <item x="318"/>
        <item x="102"/>
        <item x="697"/>
        <item x="993"/>
        <item x="225"/>
        <item x="492"/>
        <item x="586"/>
        <item x="278"/>
        <item x="687"/>
        <item x="589"/>
        <item x="622"/>
        <item x="898"/>
        <item x="270"/>
        <item x="967"/>
        <item x="909"/>
        <item x="571"/>
        <item x="529"/>
        <item x="364"/>
        <item x="852"/>
        <item x="894"/>
        <item x="662"/>
        <item x="59"/>
        <item x="616"/>
        <item x="144"/>
        <item x="407"/>
        <item x="933"/>
        <item x="385"/>
        <item x="759"/>
        <item x="330"/>
        <item x="791"/>
        <item x="498"/>
        <item x="891"/>
        <item x="955"/>
        <item x="596"/>
        <item x="790"/>
        <item x="789"/>
        <item x="755"/>
        <item x="768"/>
        <item x="699"/>
        <item x="534"/>
        <item x="973"/>
        <item x="47"/>
        <item x="328"/>
        <item x="416"/>
        <item x="676"/>
        <item x="590"/>
        <item x="938"/>
        <item x="317"/>
        <item x="566"/>
        <item x="482"/>
        <item x="655"/>
        <item x="535"/>
        <item x="495"/>
        <item x="834"/>
        <item x="30"/>
        <item x="626"/>
        <item x="89"/>
        <item x="514"/>
        <item x="491"/>
        <item x="821"/>
        <item x="681"/>
        <item x="582"/>
        <item x="685"/>
        <item x="841"/>
        <item x="563"/>
        <item x="564"/>
        <item x="644"/>
        <item x="657"/>
        <item x="710"/>
        <item x="323"/>
        <item x="262"/>
        <item x="397"/>
        <item x="33"/>
        <item x="264"/>
        <item x="860"/>
        <item x="946"/>
        <item x="752"/>
        <item x="510"/>
        <item x="203"/>
        <item x="152"/>
        <item x="289"/>
        <item x="837"/>
        <item x="611"/>
        <item x="978"/>
        <item x="493"/>
        <item x="301"/>
        <item x="781"/>
        <item x="889"/>
        <item x="558"/>
        <item x="297"/>
        <item x="158"/>
        <item x="466"/>
        <item x="832"/>
        <item x="428"/>
        <item x="477"/>
        <item x="562"/>
        <item x="601"/>
        <item x="143"/>
        <item x="910"/>
        <item x="599"/>
        <item x="7"/>
        <item x="468"/>
        <item x="248"/>
        <item x="68"/>
        <item x="426"/>
        <item x="149"/>
        <item x="367"/>
        <item t="default"/>
      </items>
    </pivotField>
    <pivotField showAll="0"/>
    <pivotField numFmtId="164" showAll="0"/>
    <pivotField numFmtId="164" showAll="0"/>
    <pivotField numFmtId="164" showAll="0"/>
    <pivotField numFmtId="164" showAll="0"/>
    <pivotField numFmtId="164" showAll="0"/>
    <pivotField numFmtId="164" showAll="0"/>
    <pivotField numFmtId="2" showAll="0"/>
    <pivotField numFmtId="2" showAll="0"/>
    <pivotField numFmtId="2" showAll="0"/>
    <pivotField numFmtId="2" showAll="0"/>
    <pivotField showAll="0"/>
    <pivotField showAll="0"/>
    <pivotField showAll="0"/>
    <pivotField showAll="0"/>
    <pivotField showAll="0"/>
    <pivotField dataField="1" numFmtId="2"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عدد من Patient_ID" fld="0" subtotal="count" baseField="0" baseItem="0"/>
    <dataField name="متوسط من Waiting_Time_Minutes" fld="23" subtotal="average" baseField="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openxmlformats.org/officeDocument/2006/relationships/ctrlProp" Target="../ctrlProps/ctrlProp16.xml"/><Relationship Id="rId3" Type="http://schemas.openxmlformats.org/officeDocument/2006/relationships/ctrlProp" Target="../ctrlProps/ctrlProp1.xml"/><Relationship Id="rId21" Type="http://schemas.openxmlformats.org/officeDocument/2006/relationships/ctrlProp" Target="../ctrlProps/ctrlProp19.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10" Type="http://schemas.openxmlformats.org/officeDocument/2006/relationships/ctrlProp" Target="../ctrlProps/ctrlProp8.xml"/><Relationship Id="rId19" Type="http://schemas.openxmlformats.org/officeDocument/2006/relationships/ctrlProp" Target="../ctrlProps/ctrlProp17.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9AD41-5D89-47E2-B140-90E15E6C4ADA}">
  <sheetPr codeName="ورقة1"/>
  <dimension ref="A1:I35"/>
  <sheetViews>
    <sheetView workbookViewId="0">
      <selection activeCell="C2" sqref="C2"/>
    </sheetView>
  </sheetViews>
  <sheetFormatPr defaultRowHeight="14.25" x14ac:dyDescent="0.2"/>
  <cols>
    <col min="1" max="1" width="17.625" customWidth="1"/>
    <col min="2" max="2" width="60.875" customWidth="1"/>
    <col min="4" max="4" width="17.625" customWidth="1"/>
    <col min="5" max="5" width="17.25" customWidth="1"/>
  </cols>
  <sheetData>
    <row r="1" spans="1:9" ht="27" customHeight="1" x14ac:dyDescent="0.25">
      <c r="A1" s="2" t="s">
        <v>5</v>
      </c>
      <c r="B1" s="2" t="s">
        <v>6</v>
      </c>
    </row>
    <row r="2" spans="1:9" ht="65.25" customHeight="1" x14ac:dyDescent="0.2">
      <c r="A2" s="3" t="s">
        <v>7</v>
      </c>
      <c r="B2" s="3" t="s">
        <v>8</v>
      </c>
      <c r="D2" s="40"/>
      <c r="E2" s="40"/>
      <c r="F2" s="41"/>
      <c r="G2" s="41"/>
      <c r="H2" s="41"/>
      <c r="I2" s="41"/>
    </row>
    <row r="3" spans="1:9" ht="54" customHeight="1" x14ac:dyDescent="0.2">
      <c r="A3" s="3" t="s">
        <v>9</v>
      </c>
      <c r="B3" s="3" t="s">
        <v>10</v>
      </c>
      <c r="D3" s="46"/>
      <c r="E3" s="46"/>
      <c r="F3" s="42"/>
      <c r="G3" s="42"/>
      <c r="H3" s="42"/>
      <c r="I3" s="42"/>
    </row>
    <row r="4" spans="1:9" ht="15.75" x14ac:dyDescent="0.25">
      <c r="A4" s="3" t="s">
        <v>11</v>
      </c>
      <c r="B4" s="4">
        <v>1000</v>
      </c>
      <c r="D4" s="27"/>
      <c r="E4" s="28"/>
      <c r="F4" s="42"/>
      <c r="G4" s="42"/>
      <c r="H4" s="42"/>
      <c r="I4" s="42"/>
    </row>
    <row r="5" spans="1:9" ht="15.75" x14ac:dyDescent="0.25">
      <c r="A5" s="3" t="s">
        <v>12</v>
      </c>
      <c r="B5" s="3" t="s">
        <v>13</v>
      </c>
      <c r="D5" s="27"/>
      <c r="E5" s="29"/>
      <c r="F5" s="42"/>
      <c r="G5" s="42"/>
      <c r="H5" s="42"/>
      <c r="I5" s="42"/>
    </row>
    <row r="6" spans="1:9" ht="18.75" customHeight="1" x14ac:dyDescent="0.25">
      <c r="A6" s="3" t="s">
        <v>14</v>
      </c>
      <c r="B6" s="3" t="s">
        <v>15</v>
      </c>
      <c r="D6" s="27"/>
      <c r="E6" s="30"/>
      <c r="F6" s="42"/>
      <c r="G6" s="42"/>
      <c r="H6" s="42"/>
      <c r="I6" s="42"/>
    </row>
    <row r="7" spans="1:9" ht="36" customHeight="1" x14ac:dyDescent="0.25">
      <c r="D7" s="43"/>
      <c r="E7" s="43"/>
      <c r="F7" s="42"/>
      <c r="G7" s="42"/>
      <c r="H7" s="42"/>
      <c r="I7" s="42"/>
    </row>
    <row r="8" spans="1:9" ht="15.75" x14ac:dyDescent="0.25">
      <c r="D8" s="27"/>
      <c r="E8" s="30"/>
      <c r="F8" s="42"/>
      <c r="G8" s="42"/>
      <c r="H8" s="42"/>
      <c r="I8" s="42"/>
    </row>
    <row r="9" spans="1:9" ht="15.75" x14ac:dyDescent="0.25">
      <c r="D9" s="27"/>
      <c r="E9" s="30"/>
      <c r="F9" s="42"/>
      <c r="G9" s="42"/>
      <c r="H9" s="42"/>
      <c r="I9" s="42"/>
    </row>
    <row r="10" spans="1:9" ht="15.75" x14ac:dyDescent="0.25">
      <c r="D10" s="27"/>
      <c r="E10" s="30"/>
      <c r="F10" s="42"/>
      <c r="G10" s="42"/>
      <c r="H10" s="42"/>
      <c r="I10" s="42"/>
    </row>
    <row r="11" spans="1:9" ht="54" customHeight="1" x14ac:dyDescent="0.25">
      <c r="D11" s="43"/>
      <c r="E11" s="43"/>
      <c r="F11" s="42"/>
      <c r="G11" s="42"/>
      <c r="H11" s="42"/>
      <c r="I11" s="42"/>
    </row>
    <row r="12" spans="1:9" ht="15.75" x14ac:dyDescent="0.25">
      <c r="D12" s="27"/>
      <c r="E12" s="30"/>
      <c r="F12" s="42"/>
      <c r="G12" s="42"/>
      <c r="H12" s="42"/>
      <c r="I12" s="42"/>
    </row>
    <row r="13" spans="1:9" ht="15.75" x14ac:dyDescent="0.25">
      <c r="D13" s="27"/>
      <c r="E13" s="30"/>
      <c r="F13" s="42"/>
      <c r="G13" s="42"/>
      <c r="H13" s="42"/>
      <c r="I13" s="42"/>
    </row>
    <row r="14" spans="1:9" ht="15.75" x14ac:dyDescent="0.25">
      <c r="D14" s="27"/>
      <c r="E14" s="30"/>
      <c r="F14" s="42"/>
      <c r="G14" s="42"/>
      <c r="H14" s="42"/>
      <c r="I14" s="42"/>
    </row>
    <row r="15" spans="1:9" ht="36" customHeight="1" x14ac:dyDescent="0.25">
      <c r="D15" s="43"/>
      <c r="E15" s="43"/>
      <c r="F15" s="42"/>
      <c r="G15" s="42"/>
      <c r="H15" s="42"/>
      <c r="I15" s="42"/>
    </row>
    <row r="16" spans="1:9" ht="15.75" x14ac:dyDescent="0.25">
      <c r="D16" s="27"/>
      <c r="E16" s="30"/>
      <c r="F16" s="42"/>
      <c r="G16" s="42"/>
      <c r="H16" s="42"/>
      <c r="I16" s="42"/>
    </row>
    <row r="17" spans="4:9" ht="15.75" x14ac:dyDescent="0.25">
      <c r="D17" s="27"/>
      <c r="E17" s="30"/>
      <c r="F17" s="42"/>
      <c r="G17" s="42"/>
      <c r="H17" s="42"/>
      <c r="I17" s="42"/>
    </row>
    <row r="18" spans="4:9" ht="15.75" x14ac:dyDescent="0.25">
      <c r="D18" s="27"/>
      <c r="E18" s="30"/>
      <c r="F18" s="42"/>
      <c r="G18" s="42"/>
      <c r="H18" s="42"/>
      <c r="I18" s="42"/>
    </row>
    <row r="19" spans="4:9" ht="36" customHeight="1" x14ac:dyDescent="0.25">
      <c r="D19" s="43"/>
      <c r="E19" s="43"/>
      <c r="F19" s="42"/>
      <c r="G19" s="42"/>
      <c r="H19" s="42"/>
      <c r="I19" s="42"/>
    </row>
    <row r="20" spans="4:9" ht="15.75" x14ac:dyDescent="0.25">
      <c r="D20" s="27"/>
      <c r="E20" s="30"/>
      <c r="F20" s="42"/>
      <c r="G20" s="42"/>
      <c r="H20" s="42"/>
      <c r="I20" s="42"/>
    </row>
    <row r="21" spans="4:9" ht="15.75" x14ac:dyDescent="0.25">
      <c r="D21" s="27"/>
      <c r="E21" s="30"/>
      <c r="F21" s="44"/>
      <c r="G21" s="44"/>
      <c r="H21" s="44"/>
      <c r="I21" s="44"/>
    </row>
    <row r="22" spans="4:9" ht="39" customHeight="1" x14ac:dyDescent="0.3">
      <c r="D22" s="45"/>
      <c r="E22" s="45"/>
      <c r="F22" s="42"/>
      <c r="G22" s="42"/>
      <c r="H22" s="42"/>
      <c r="I22" s="42"/>
    </row>
    <row r="23" spans="4:9" ht="15.75" x14ac:dyDescent="0.25">
      <c r="D23" s="27"/>
      <c r="E23" s="30"/>
      <c r="F23" s="42"/>
      <c r="G23" s="42"/>
      <c r="H23" s="42"/>
      <c r="I23" s="42"/>
    </row>
    <row r="24" spans="4:9" ht="15.75" x14ac:dyDescent="0.25">
      <c r="D24" s="27"/>
      <c r="E24" s="30"/>
      <c r="F24" s="42"/>
      <c r="G24" s="42"/>
      <c r="H24" s="42"/>
      <c r="I24" s="42"/>
    </row>
    <row r="25" spans="4:9" ht="15.75" x14ac:dyDescent="0.25">
      <c r="D25" s="27"/>
      <c r="E25" s="30"/>
      <c r="F25" s="42"/>
      <c r="G25" s="42"/>
      <c r="H25" s="42"/>
      <c r="I25" s="42"/>
    </row>
    <row r="26" spans="4:9" ht="36" customHeight="1" x14ac:dyDescent="0.25">
      <c r="D26" s="43"/>
      <c r="E26" s="43"/>
      <c r="F26" s="42"/>
      <c r="G26" s="42"/>
      <c r="H26" s="42"/>
      <c r="I26" s="42"/>
    </row>
    <row r="27" spans="4:9" ht="15.75" x14ac:dyDescent="0.25">
      <c r="D27" s="27"/>
      <c r="E27" s="30"/>
      <c r="F27" s="42"/>
      <c r="G27" s="42"/>
      <c r="H27" s="42"/>
      <c r="I27" s="42"/>
    </row>
    <row r="28" spans="4:9" ht="15.75" x14ac:dyDescent="0.25">
      <c r="D28" s="27"/>
      <c r="E28" s="30"/>
      <c r="F28" s="44"/>
      <c r="G28" s="44"/>
      <c r="H28" s="44"/>
      <c r="I28" s="44"/>
    </row>
    <row r="29" spans="4:9" ht="15.75" x14ac:dyDescent="0.25">
      <c r="D29" s="27"/>
      <c r="E29" s="30"/>
      <c r="F29" s="44"/>
      <c r="G29" s="44"/>
      <c r="H29" s="44"/>
      <c r="I29" s="44"/>
    </row>
    <row r="30" spans="4:9" ht="15.75" x14ac:dyDescent="0.25">
      <c r="D30" s="27"/>
      <c r="E30" s="30"/>
      <c r="F30" s="44"/>
      <c r="G30" s="44"/>
      <c r="H30" s="44"/>
      <c r="I30" s="44"/>
    </row>
    <row r="31" spans="4:9" ht="54" customHeight="1" x14ac:dyDescent="0.25">
      <c r="D31" s="43"/>
      <c r="E31" s="43"/>
      <c r="F31" s="42"/>
      <c r="G31" s="42"/>
      <c r="H31" s="42"/>
      <c r="I31" s="42"/>
    </row>
    <row r="32" spans="4:9" ht="15.75" x14ac:dyDescent="0.25">
      <c r="D32" s="27"/>
      <c r="E32" s="30"/>
      <c r="F32" s="42"/>
      <c r="G32" s="42"/>
      <c r="H32" s="42"/>
      <c r="I32" s="42"/>
    </row>
    <row r="33" spans="4:9" ht="15.75" x14ac:dyDescent="0.25">
      <c r="D33" s="27"/>
      <c r="E33" s="30"/>
      <c r="F33" s="42"/>
      <c r="G33" s="42"/>
      <c r="H33" s="42"/>
      <c r="I33" s="42"/>
    </row>
    <row r="34" spans="4:9" ht="15.75" x14ac:dyDescent="0.25">
      <c r="D34" s="27"/>
      <c r="E34" s="30"/>
      <c r="F34" s="42"/>
      <c r="G34" s="42"/>
      <c r="H34" s="42"/>
      <c r="I34" s="42"/>
    </row>
    <row r="35" spans="4:9" ht="15" thickBot="1" x14ac:dyDescent="0.25">
      <c r="D35" s="26"/>
      <c r="E35" s="26"/>
      <c r="F35" s="26"/>
      <c r="G35" s="26"/>
      <c r="H35" s="26"/>
      <c r="I35" s="26"/>
    </row>
  </sheetData>
  <mergeCells count="42">
    <mergeCell ref="D31:E31"/>
    <mergeCell ref="F34:I34"/>
    <mergeCell ref="F30:I30"/>
    <mergeCell ref="F31:I31"/>
    <mergeCell ref="F32:I32"/>
    <mergeCell ref="F33:I33"/>
    <mergeCell ref="F27:I27"/>
    <mergeCell ref="F28:I28"/>
    <mergeCell ref="F29:I29"/>
    <mergeCell ref="D3:E3"/>
    <mergeCell ref="D7:E7"/>
    <mergeCell ref="D11:E11"/>
    <mergeCell ref="D15:E15"/>
    <mergeCell ref="D19:E19"/>
    <mergeCell ref="F16:I16"/>
    <mergeCell ref="F17:I17"/>
    <mergeCell ref="F18:I18"/>
    <mergeCell ref="F19:I19"/>
    <mergeCell ref="D26:E26"/>
    <mergeCell ref="F20:I20"/>
    <mergeCell ref="F21:I21"/>
    <mergeCell ref="F22:I22"/>
    <mergeCell ref="F23:I23"/>
    <mergeCell ref="F24:I24"/>
    <mergeCell ref="D22:E22"/>
    <mergeCell ref="F25:I25"/>
    <mergeCell ref="F26:I26"/>
    <mergeCell ref="F11:I11"/>
    <mergeCell ref="F12:I12"/>
    <mergeCell ref="F13:I13"/>
    <mergeCell ref="F14:I14"/>
    <mergeCell ref="F15:I15"/>
    <mergeCell ref="F6:I6"/>
    <mergeCell ref="F7:I7"/>
    <mergeCell ref="F8:I8"/>
    <mergeCell ref="F9:I9"/>
    <mergeCell ref="F10:I10"/>
    <mergeCell ref="D2:E2"/>
    <mergeCell ref="F2:I2"/>
    <mergeCell ref="F3:I3"/>
    <mergeCell ref="F4:I4"/>
    <mergeCell ref="F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ورقة2"/>
  <dimension ref="A1:T1101"/>
  <sheetViews>
    <sheetView topLeftCell="M979" workbookViewId="0">
      <selection sqref="A1:T1001"/>
    </sheetView>
  </sheetViews>
  <sheetFormatPr defaultRowHeight="14.25" x14ac:dyDescent="0.2"/>
  <cols>
    <col min="1" max="1" width="10.625" customWidth="1"/>
    <col min="2" max="2" width="14.375" customWidth="1"/>
    <col min="3" max="3" width="17.375" customWidth="1"/>
    <col min="4" max="4" width="15.5" customWidth="1"/>
    <col min="5" max="5" width="19.25" customWidth="1"/>
    <col min="6" max="6" width="18.75" customWidth="1"/>
    <col min="7" max="7" width="17.5" customWidth="1"/>
    <col min="8" max="8" width="20.875" customWidth="1"/>
    <col min="9" max="9" width="21" customWidth="1"/>
    <col min="10" max="10" width="19.25" customWidth="1"/>
    <col min="11" max="11" width="19.125" customWidth="1"/>
    <col min="12" max="12" width="20.5" customWidth="1"/>
    <col min="13" max="13" width="16" customWidth="1"/>
    <col min="14" max="14" width="23.875" customWidth="1"/>
    <col min="15" max="15" width="17.875" customWidth="1"/>
    <col min="16" max="16" width="16.25" customWidth="1"/>
    <col min="17" max="17" width="20.5" customWidth="1"/>
    <col min="18" max="18" width="18.625" customWidth="1"/>
    <col min="19" max="19" width="17.375" customWidth="1"/>
    <col min="20" max="20" width="13.875" customWidth="1"/>
  </cols>
  <sheetData>
    <row r="1" spans="1:20" ht="15.75" x14ac:dyDescent="0.25">
      <c r="A1" s="1" t="s">
        <v>0</v>
      </c>
      <c r="B1" s="1" t="s">
        <v>2</v>
      </c>
      <c r="C1" s="6" t="s">
        <v>1026</v>
      </c>
      <c r="D1" s="6" t="s">
        <v>1031</v>
      </c>
      <c r="E1" s="1" t="s">
        <v>1</v>
      </c>
      <c r="F1" s="1" t="s">
        <v>3</v>
      </c>
      <c r="G1" s="9" t="s">
        <v>1034</v>
      </c>
      <c r="H1" s="1" t="s">
        <v>4</v>
      </c>
      <c r="I1" s="9" t="s">
        <v>1035</v>
      </c>
      <c r="J1" s="6" t="s">
        <v>1036</v>
      </c>
      <c r="K1" s="6" t="s">
        <v>1037</v>
      </c>
      <c r="L1" s="6" t="s">
        <v>1038</v>
      </c>
      <c r="M1" s="6" t="s">
        <v>1039</v>
      </c>
      <c r="N1" s="6" t="s">
        <v>1040</v>
      </c>
      <c r="O1" s="6" t="s">
        <v>1041</v>
      </c>
      <c r="P1" s="6" t="s">
        <v>1042</v>
      </c>
      <c r="Q1" s="6" t="s">
        <v>1043</v>
      </c>
      <c r="R1" s="6" t="s">
        <v>1044</v>
      </c>
      <c r="S1" s="6" t="s">
        <v>1045</v>
      </c>
      <c r="T1" s="6" t="s">
        <v>1046</v>
      </c>
    </row>
    <row r="2" spans="1:20" x14ac:dyDescent="0.2">
      <c r="A2" s="5" t="s">
        <v>16</v>
      </c>
      <c r="B2" s="5" t="s">
        <v>1016</v>
      </c>
      <c r="C2" s="5" t="s">
        <v>1027</v>
      </c>
      <c r="D2" s="5" t="s">
        <v>1032</v>
      </c>
      <c r="E2" s="7">
        <v>45366</v>
      </c>
      <c r="F2" s="8">
        <v>45366.583333333336</v>
      </c>
      <c r="G2" s="8">
        <v>45366.563888888886</v>
      </c>
      <c r="H2" s="8">
        <v>45366.566666666666</v>
      </c>
      <c r="I2" s="8">
        <v>45366.572222222225</v>
      </c>
      <c r="J2" s="10">
        <v>45366.59375</v>
      </c>
      <c r="K2" s="10">
        <v>45366.609027777777</v>
      </c>
      <c r="L2" s="10">
        <v>45366.619444444441</v>
      </c>
      <c r="M2" s="10">
        <v>45366.668749999997</v>
      </c>
      <c r="N2" s="5">
        <v>0.32</v>
      </c>
      <c r="O2" s="5">
        <v>6</v>
      </c>
      <c r="P2" s="5">
        <v>14</v>
      </c>
      <c r="Q2" s="5">
        <v>0.3</v>
      </c>
      <c r="R2" s="12">
        <v>2.790277777777778E-2</v>
      </c>
      <c r="S2" s="5">
        <v>0</v>
      </c>
      <c r="T2" s="5" t="s">
        <v>1032</v>
      </c>
    </row>
    <row r="3" spans="1:20" x14ac:dyDescent="0.2">
      <c r="A3" s="5" t="s">
        <v>17</v>
      </c>
      <c r="B3" s="5" t="s">
        <v>1017</v>
      </c>
      <c r="C3" s="5" t="s">
        <v>1028</v>
      </c>
      <c r="D3" s="5" t="s">
        <v>1033</v>
      </c>
      <c r="E3" s="7">
        <v>45292</v>
      </c>
      <c r="F3" s="8">
        <v>45292.40625</v>
      </c>
      <c r="G3" s="8">
        <v>45292.4</v>
      </c>
      <c r="H3" s="8">
        <v>45292.40347222222</v>
      </c>
      <c r="I3" s="8">
        <v>45292.408333333333</v>
      </c>
      <c r="J3" s="10">
        <v>45292.480555555558</v>
      </c>
      <c r="K3" s="10">
        <v>45292.495138888888</v>
      </c>
      <c r="L3" s="10">
        <v>45292.495138888888</v>
      </c>
      <c r="M3" s="10">
        <v>45292.497916666667</v>
      </c>
      <c r="N3" s="5">
        <v>0.56000000000000005</v>
      </c>
      <c r="O3" s="5">
        <v>7</v>
      </c>
      <c r="P3" s="5">
        <v>13</v>
      </c>
      <c r="Q3" s="5">
        <v>0.14000000000000001</v>
      </c>
      <c r="R3" s="5"/>
      <c r="S3" s="5">
        <v>1</v>
      </c>
      <c r="T3" s="5" t="s">
        <v>1047</v>
      </c>
    </row>
    <row r="4" spans="1:20" x14ac:dyDescent="0.2">
      <c r="A4" s="5" t="s">
        <v>18</v>
      </c>
      <c r="B4" s="5" t="s">
        <v>1018</v>
      </c>
      <c r="C4" s="5" t="s">
        <v>1028</v>
      </c>
      <c r="D4" s="5" t="s">
        <v>1033</v>
      </c>
      <c r="E4" s="7">
        <v>45310</v>
      </c>
      <c r="F4" s="8">
        <v>45310.677083333336</v>
      </c>
      <c r="G4" s="8">
        <v>45310.671527777777</v>
      </c>
      <c r="H4" s="8">
        <v>45310.673611111109</v>
      </c>
      <c r="I4" s="8">
        <v>45310.679166666669</v>
      </c>
      <c r="J4" s="10">
        <v>45310.809027777781</v>
      </c>
      <c r="K4" s="10">
        <v>45310.823611111111</v>
      </c>
      <c r="L4" s="10">
        <v>45310.856944444444</v>
      </c>
      <c r="M4" s="10">
        <v>45310.94027777778</v>
      </c>
      <c r="N4" s="5">
        <v>0.9</v>
      </c>
      <c r="O4" s="5">
        <v>4</v>
      </c>
      <c r="P4" s="5">
        <v>7</v>
      </c>
      <c r="Q4" s="5">
        <v>0.13</v>
      </c>
      <c r="R4" s="5"/>
      <c r="S4" s="5">
        <v>1</v>
      </c>
      <c r="T4" s="5" t="s">
        <v>1047</v>
      </c>
    </row>
    <row r="5" spans="1:20" x14ac:dyDescent="0.2">
      <c r="A5" s="5" t="s">
        <v>19</v>
      </c>
      <c r="B5" s="5" t="s">
        <v>1019</v>
      </c>
      <c r="C5" s="5" t="s">
        <v>1029</v>
      </c>
      <c r="D5" s="5" t="s">
        <v>1019</v>
      </c>
      <c r="E5" s="7">
        <v>45378</v>
      </c>
      <c r="F5" s="8">
        <v>45378.458333333336</v>
      </c>
      <c r="G5" s="8">
        <v>45378.457638888889</v>
      </c>
      <c r="H5" s="8">
        <v>45378.459722222222</v>
      </c>
      <c r="I5" s="8">
        <v>45378.46597222222</v>
      </c>
      <c r="J5" s="10">
        <v>45378.470833333333</v>
      </c>
      <c r="K5" s="10">
        <v>45378.474305555559</v>
      </c>
      <c r="L5" s="10">
        <v>45378.474305555559</v>
      </c>
      <c r="M5" s="10">
        <v>45378.484027777777</v>
      </c>
      <c r="N5" s="5">
        <v>0.41</v>
      </c>
      <c r="O5" s="5">
        <v>5</v>
      </c>
      <c r="P5" s="5">
        <v>4</v>
      </c>
      <c r="Q5" s="5">
        <v>0.36</v>
      </c>
      <c r="R5" s="12">
        <v>3.5543981481481485E-3</v>
      </c>
      <c r="S5" s="5">
        <v>0</v>
      </c>
      <c r="T5" s="5" t="s">
        <v>1032</v>
      </c>
    </row>
    <row r="6" spans="1:20" x14ac:dyDescent="0.2">
      <c r="A6" s="5" t="s">
        <v>20</v>
      </c>
      <c r="B6" s="5" t="s">
        <v>1017</v>
      </c>
      <c r="C6" s="5" t="s">
        <v>1029</v>
      </c>
      <c r="D6" s="5" t="s">
        <v>1033</v>
      </c>
      <c r="E6" s="7">
        <v>45361</v>
      </c>
      <c r="F6" s="8">
        <v>45361.697916666664</v>
      </c>
      <c r="G6" s="8">
        <v>45361.7</v>
      </c>
      <c r="H6" s="8">
        <v>45361.702777777777</v>
      </c>
      <c r="I6" s="8">
        <v>45361.711111111108</v>
      </c>
      <c r="J6" s="10">
        <v>45361.791666666664</v>
      </c>
      <c r="K6" s="10">
        <v>45361.795138888891</v>
      </c>
      <c r="L6" s="10">
        <v>45361.845138888886</v>
      </c>
      <c r="M6" s="10">
        <v>45361.854861111111</v>
      </c>
      <c r="N6" s="5">
        <v>0.66</v>
      </c>
      <c r="O6" s="5">
        <v>8</v>
      </c>
      <c r="P6" s="5">
        <v>12</v>
      </c>
      <c r="Q6" s="5">
        <v>0.21</v>
      </c>
      <c r="R6" s="5"/>
      <c r="S6" s="5">
        <v>1</v>
      </c>
      <c r="T6" s="5" t="s">
        <v>1047</v>
      </c>
    </row>
    <row r="7" spans="1:20" x14ac:dyDescent="0.2">
      <c r="A7" s="5" t="s">
        <v>21</v>
      </c>
      <c r="B7" s="5" t="s">
        <v>1020</v>
      </c>
      <c r="C7" s="5" t="s">
        <v>1028</v>
      </c>
      <c r="D7" s="5" t="s">
        <v>1032</v>
      </c>
      <c r="E7" s="7">
        <v>45380</v>
      </c>
      <c r="F7" s="8">
        <v>45380.666666666664</v>
      </c>
      <c r="G7" s="8">
        <v>45380.659722222219</v>
      </c>
      <c r="H7" s="8">
        <v>45380.660416666666</v>
      </c>
      <c r="I7" s="8">
        <v>45380.663888888892</v>
      </c>
      <c r="J7" s="10">
        <v>45380.675000000003</v>
      </c>
      <c r="K7" s="10">
        <v>45380.690972222219</v>
      </c>
      <c r="L7" s="10">
        <v>45380.711805555555</v>
      </c>
      <c r="M7" s="10">
        <v>45380.76458333333</v>
      </c>
      <c r="N7" s="5">
        <v>0.5</v>
      </c>
      <c r="O7" s="5">
        <v>6</v>
      </c>
      <c r="P7" s="5">
        <v>8</v>
      </c>
      <c r="Q7" s="5">
        <v>0.37</v>
      </c>
      <c r="R7" s="12">
        <v>4.0829861111111108E-2</v>
      </c>
      <c r="S7" s="5">
        <v>0</v>
      </c>
      <c r="T7" s="5" t="s">
        <v>1032</v>
      </c>
    </row>
    <row r="8" spans="1:20" x14ac:dyDescent="0.2">
      <c r="A8" s="5" t="s">
        <v>22</v>
      </c>
      <c r="B8" s="5" t="s">
        <v>1021</v>
      </c>
      <c r="C8" s="5" t="s">
        <v>1029</v>
      </c>
      <c r="D8" s="5" t="s">
        <v>1033</v>
      </c>
      <c r="E8" s="7">
        <v>45347</v>
      </c>
      <c r="F8" s="8">
        <v>45347.541666666664</v>
      </c>
      <c r="G8" s="8">
        <v>45347.549305555556</v>
      </c>
      <c r="H8" s="8">
        <v>45347.552083333336</v>
      </c>
      <c r="I8" s="8">
        <v>45347.558333333334</v>
      </c>
      <c r="J8" s="10">
        <v>45347.567361111112</v>
      </c>
      <c r="K8" s="10">
        <v>45347.586805555555</v>
      </c>
      <c r="L8" s="10">
        <v>45347.631249999999</v>
      </c>
      <c r="M8" s="10">
        <v>45347.634722222225</v>
      </c>
      <c r="N8" s="5">
        <v>0.74</v>
      </c>
      <c r="O8" s="5">
        <v>8</v>
      </c>
      <c r="P8" s="5">
        <v>11</v>
      </c>
      <c r="Q8" s="5">
        <v>0.36</v>
      </c>
      <c r="R8" s="5"/>
      <c r="S8" s="5">
        <v>1</v>
      </c>
      <c r="T8" s="5" t="s">
        <v>1047</v>
      </c>
    </row>
    <row r="9" spans="1:20" x14ac:dyDescent="0.2">
      <c r="A9" s="5" t="s">
        <v>23</v>
      </c>
      <c r="B9" s="5" t="s">
        <v>1016</v>
      </c>
      <c r="C9" s="5" t="s">
        <v>1029</v>
      </c>
      <c r="D9" s="5" t="s">
        <v>1033</v>
      </c>
      <c r="E9" s="7">
        <v>45335</v>
      </c>
      <c r="F9" s="8">
        <v>45335.416666666664</v>
      </c>
      <c r="G9" s="8">
        <v>45335.415972222225</v>
      </c>
      <c r="H9" s="8">
        <v>45335.419444444444</v>
      </c>
      <c r="I9" s="8">
        <v>45335.426388888889</v>
      </c>
      <c r="J9" s="10">
        <v>45335.477777777778</v>
      </c>
      <c r="K9" s="10">
        <v>45335.486111111109</v>
      </c>
      <c r="L9" s="10">
        <v>45335.507638888892</v>
      </c>
      <c r="M9" s="10">
        <v>45335.536805555559</v>
      </c>
      <c r="N9" s="5">
        <v>0.54</v>
      </c>
      <c r="O9" s="5">
        <v>6</v>
      </c>
      <c r="P9" s="5">
        <v>5</v>
      </c>
      <c r="Q9" s="5">
        <v>0.39</v>
      </c>
      <c r="R9" s="5"/>
      <c r="S9" s="5">
        <v>1</v>
      </c>
      <c r="T9" s="5" t="s">
        <v>1047</v>
      </c>
    </row>
    <row r="10" spans="1:20" x14ac:dyDescent="0.2">
      <c r="A10" s="5" t="s">
        <v>24</v>
      </c>
      <c r="B10" s="5" t="s">
        <v>1022</v>
      </c>
      <c r="C10" s="5" t="s">
        <v>1027</v>
      </c>
      <c r="D10" s="5" t="s">
        <v>1033</v>
      </c>
      <c r="E10" s="7">
        <v>45382</v>
      </c>
      <c r="F10" s="8">
        <v>45382.614583333336</v>
      </c>
      <c r="G10" s="8">
        <v>45382.612500000003</v>
      </c>
      <c r="H10" s="8">
        <v>45382.614583333336</v>
      </c>
      <c r="I10" s="8">
        <v>45382.620833333334</v>
      </c>
      <c r="J10" s="10">
        <v>45382.660416666666</v>
      </c>
      <c r="K10" s="10">
        <v>45382.677777777775</v>
      </c>
      <c r="L10" s="10">
        <v>45382.740277777775</v>
      </c>
      <c r="M10" s="10">
        <v>45382.746527777781</v>
      </c>
      <c r="N10" s="5">
        <v>0.82</v>
      </c>
      <c r="O10" s="5">
        <v>6</v>
      </c>
      <c r="P10" s="5">
        <v>6</v>
      </c>
      <c r="Q10" s="5">
        <v>0.3</v>
      </c>
      <c r="R10" s="5"/>
      <c r="S10" s="5">
        <v>1</v>
      </c>
      <c r="T10" s="5" t="s">
        <v>1047</v>
      </c>
    </row>
    <row r="11" spans="1:20" x14ac:dyDescent="0.2">
      <c r="A11" s="5" t="s">
        <v>25</v>
      </c>
      <c r="B11" s="5" t="s">
        <v>1023</v>
      </c>
      <c r="C11" s="5" t="s">
        <v>1029</v>
      </c>
      <c r="D11" s="5" t="s">
        <v>1033</v>
      </c>
      <c r="E11" s="7">
        <v>45302</v>
      </c>
      <c r="F11" s="8">
        <v>45302.354166666664</v>
      </c>
      <c r="G11" s="8">
        <v>45302.337500000001</v>
      </c>
      <c r="H11" s="8">
        <v>45302.339583333334</v>
      </c>
      <c r="I11" s="8">
        <v>45302.345138888886</v>
      </c>
      <c r="J11" s="10">
        <v>45302.388888888891</v>
      </c>
      <c r="K11" s="10">
        <v>45302.398611111108</v>
      </c>
      <c r="L11" s="10">
        <v>45302.398611111108</v>
      </c>
      <c r="M11" s="10">
        <v>45302.408333333333</v>
      </c>
      <c r="N11" s="5">
        <v>0.6</v>
      </c>
      <c r="O11" s="5">
        <v>7</v>
      </c>
      <c r="P11" s="5">
        <v>11</v>
      </c>
      <c r="Q11" s="5">
        <v>0.37</v>
      </c>
      <c r="R11" s="5"/>
      <c r="S11" s="5">
        <v>1</v>
      </c>
      <c r="T11" s="5" t="s">
        <v>1047</v>
      </c>
    </row>
    <row r="12" spans="1:20" x14ac:dyDescent="0.2">
      <c r="A12" s="5" t="s">
        <v>26</v>
      </c>
      <c r="B12" s="5" t="s">
        <v>1024</v>
      </c>
      <c r="C12" s="5" t="s">
        <v>1030</v>
      </c>
      <c r="D12" s="5" t="s">
        <v>1032</v>
      </c>
      <c r="E12" s="7">
        <v>45342</v>
      </c>
      <c r="F12" s="8">
        <v>45342.489583333336</v>
      </c>
      <c r="G12" s="8">
        <v>45342.481249999997</v>
      </c>
      <c r="H12" s="8">
        <v>45342.48333333333</v>
      </c>
      <c r="I12" s="8">
        <v>45342.487500000003</v>
      </c>
      <c r="J12" s="10">
        <v>45342.50277777778</v>
      </c>
      <c r="K12" s="10">
        <v>45342.515972222223</v>
      </c>
      <c r="L12" s="10">
        <v>45342.573611111111</v>
      </c>
      <c r="M12" s="10">
        <v>45342.618750000001</v>
      </c>
      <c r="N12" s="5">
        <v>0.57999999999999996</v>
      </c>
      <c r="O12" s="5">
        <v>2</v>
      </c>
      <c r="P12" s="5">
        <v>4</v>
      </c>
      <c r="Q12" s="5">
        <v>0.23</v>
      </c>
      <c r="R12" s="12">
        <v>2.8908564814814814E-2</v>
      </c>
      <c r="S12" s="5">
        <v>0</v>
      </c>
      <c r="T12" s="5" t="s">
        <v>1032</v>
      </c>
    </row>
    <row r="13" spans="1:20" x14ac:dyDescent="0.2">
      <c r="A13" s="5" t="s">
        <v>27</v>
      </c>
      <c r="B13" s="5" t="s">
        <v>1019</v>
      </c>
      <c r="C13" s="5" t="s">
        <v>1028</v>
      </c>
      <c r="D13" s="5" t="s">
        <v>1033</v>
      </c>
      <c r="E13" s="7">
        <v>45349</v>
      </c>
      <c r="F13" s="8">
        <v>45349.520833333336</v>
      </c>
      <c r="G13" s="8">
        <v>45349.518055555556</v>
      </c>
      <c r="H13" s="8">
        <v>45349.520138888889</v>
      </c>
      <c r="I13" s="8">
        <v>45349.529166666667</v>
      </c>
      <c r="J13" s="10">
        <v>45349.630555555559</v>
      </c>
      <c r="K13" s="10">
        <v>45349.650694444441</v>
      </c>
      <c r="L13" s="10">
        <v>45349.740972222222</v>
      </c>
      <c r="M13" s="10">
        <v>45349.79791666667</v>
      </c>
      <c r="N13" s="5">
        <v>0.77</v>
      </c>
      <c r="O13" s="5">
        <v>4</v>
      </c>
      <c r="P13" s="5">
        <v>7</v>
      </c>
      <c r="Q13" s="5">
        <v>0.38</v>
      </c>
      <c r="R13" s="5"/>
      <c r="S13" s="5">
        <v>1</v>
      </c>
      <c r="T13" s="5" t="s">
        <v>1047</v>
      </c>
    </row>
    <row r="14" spans="1:20" x14ac:dyDescent="0.2">
      <c r="A14" s="5" t="s">
        <v>28</v>
      </c>
      <c r="B14" s="5" t="s">
        <v>1024</v>
      </c>
      <c r="C14" s="5" t="s">
        <v>1027</v>
      </c>
      <c r="D14" s="5" t="s">
        <v>1033</v>
      </c>
      <c r="E14" s="7">
        <v>45326</v>
      </c>
      <c r="F14" s="8">
        <v>45326.510416666664</v>
      </c>
      <c r="G14" s="8">
        <v>45326.51458333333</v>
      </c>
      <c r="H14" s="8">
        <v>45326.515972222223</v>
      </c>
      <c r="I14" s="8">
        <v>45326.519444444442</v>
      </c>
      <c r="J14" s="10">
        <v>45326.541666666664</v>
      </c>
      <c r="K14" s="10">
        <v>45326.554861111108</v>
      </c>
      <c r="L14" s="10">
        <v>45326.554861111108</v>
      </c>
      <c r="M14" s="10">
        <v>45326.586805555555</v>
      </c>
      <c r="N14" s="5">
        <v>0.44</v>
      </c>
      <c r="O14" s="5">
        <v>5</v>
      </c>
      <c r="P14" s="5">
        <v>13</v>
      </c>
      <c r="Q14" s="5">
        <v>0.5</v>
      </c>
      <c r="R14" s="5"/>
      <c r="S14" s="5">
        <v>1</v>
      </c>
      <c r="T14" s="5" t="s">
        <v>1047</v>
      </c>
    </row>
    <row r="15" spans="1:20" x14ac:dyDescent="0.2">
      <c r="A15" s="5" t="s">
        <v>29</v>
      </c>
      <c r="B15" s="5" t="s">
        <v>1018</v>
      </c>
      <c r="C15" s="5" t="s">
        <v>1027</v>
      </c>
      <c r="D15" s="5" t="s">
        <v>1033</v>
      </c>
      <c r="E15" s="7">
        <v>45355</v>
      </c>
      <c r="F15" s="8">
        <v>45355.4375</v>
      </c>
      <c r="G15" s="8">
        <v>45355.447222222225</v>
      </c>
      <c r="H15" s="8">
        <v>45355.45</v>
      </c>
      <c r="I15" s="8">
        <v>45355.458333333336</v>
      </c>
      <c r="J15" s="10">
        <v>45355.470833333333</v>
      </c>
      <c r="K15" s="10">
        <v>45355.49722222222</v>
      </c>
      <c r="L15" s="10">
        <v>45355.511805555558</v>
      </c>
      <c r="M15" s="10">
        <v>45355.574999999997</v>
      </c>
      <c r="N15" s="5">
        <v>0.73</v>
      </c>
      <c r="O15" s="5">
        <v>4</v>
      </c>
      <c r="P15" s="5">
        <v>11</v>
      </c>
      <c r="Q15" s="5">
        <v>0.31</v>
      </c>
      <c r="R15" s="5"/>
      <c r="S15" s="5">
        <v>1</v>
      </c>
      <c r="T15" s="5" t="s">
        <v>1047</v>
      </c>
    </row>
    <row r="16" spans="1:20" x14ac:dyDescent="0.2">
      <c r="A16" s="5" t="s">
        <v>30</v>
      </c>
      <c r="B16" s="5" t="s">
        <v>1024</v>
      </c>
      <c r="C16" s="5" t="s">
        <v>1029</v>
      </c>
      <c r="D16" s="5" t="s">
        <v>1033</v>
      </c>
      <c r="E16" s="7">
        <v>45302</v>
      </c>
      <c r="F16" s="8">
        <v>45302.385416666664</v>
      </c>
      <c r="G16" s="8">
        <v>45302.367361111108</v>
      </c>
      <c r="H16" s="8">
        <v>45302.370833333334</v>
      </c>
      <c r="I16" s="8">
        <v>45302.375694444447</v>
      </c>
      <c r="J16" s="10">
        <v>45302.421527777777</v>
      </c>
      <c r="K16" s="10">
        <v>45302.438888888886</v>
      </c>
      <c r="L16" s="10">
        <v>45302.438888888886</v>
      </c>
      <c r="M16" s="10">
        <v>45302.447916666664</v>
      </c>
      <c r="N16" s="5">
        <v>0.55000000000000004</v>
      </c>
      <c r="O16" s="5">
        <v>8</v>
      </c>
      <c r="P16" s="5">
        <v>5</v>
      </c>
      <c r="Q16" s="5">
        <v>0.36</v>
      </c>
      <c r="R16" s="5"/>
      <c r="S16" s="5">
        <v>1</v>
      </c>
      <c r="T16" s="5" t="s">
        <v>1047</v>
      </c>
    </row>
    <row r="17" spans="1:20" x14ac:dyDescent="0.2">
      <c r="A17" s="5" t="s">
        <v>31</v>
      </c>
      <c r="B17" s="5" t="s">
        <v>1025</v>
      </c>
      <c r="C17" s="5" t="s">
        <v>1027</v>
      </c>
      <c r="D17" s="5" t="s">
        <v>1033</v>
      </c>
      <c r="E17" s="7">
        <v>45305</v>
      </c>
      <c r="F17" s="8">
        <v>45305.520833333336</v>
      </c>
      <c r="G17" s="8">
        <v>45305.524305555555</v>
      </c>
      <c r="H17" s="8">
        <v>45305.527777777781</v>
      </c>
      <c r="I17" s="8">
        <v>45305.53402777778</v>
      </c>
      <c r="J17" s="10">
        <v>45305.602083333331</v>
      </c>
      <c r="K17" s="10">
        <v>45305.611111111109</v>
      </c>
      <c r="L17" s="10">
        <v>45305.63958333333</v>
      </c>
      <c r="M17" s="10">
        <v>45305.644444444442</v>
      </c>
      <c r="N17" s="5">
        <v>0.63</v>
      </c>
      <c r="O17" s="5">
        <v>5</v>
      </c>
      <c r="P17" s="5">
        <v>15</v>
      </c>
      <c r="Q17" s="5">
        <v>0.18</v>
      </c>
      <c r="R17" s="5"/>
      <c r="S17" s="5">
        <v>1</v>
      </c>
      <c r="T17" s="5" t="s">
        <v>1047</v>
      </c>
    </row>
    <row r="18" spans="1:20" x14ac:dyDescent="0.2">
      <c r="A18" s="5" t="s">
        <v>32</v>
      </c>
      <c r="B18" s="5" t="s">
        <v>1024</v>
      </c>
      <c r="C18" s="5" t="s">
        <v>1028</v>
      </c>
      <c r="D18" s="5" t="s">
        <v>1033</v>
      </c>
      <c r="E18" s="7">
        <v>45322</v>
      </c>
      <c r="F18" s="8">
        <v>45322.479166666664</v>
      </c>
      <c r="G18" s="8">
        <v>45322.484027777777</v>
      </c>
      <c r="H18" s="8">
        <v>45322.486111111109</v>
      </c>
      <c r="I18" s="8">
        <v>45322.493055555555</v>
      </c>
      <c r="J18" s="10">
        <v>45322.500694444447</v>
      </c>
      <c r="K18" s="10">
        <v>45322.515277777777</v>
      </c>
      <c r="L18" s="10">
        <v>45322.515277777777</v>
      </c>
      <c r="M18" s="10">
        <v>45322.518750000003</v>
      </c>
      <c r="N18" s="5">
        <v>0.49</v>
      </c>
      <c r="O18" s="5">
        <v>2</v>
      </c>
      <c r="P18" s="5">
        <v>10</v>
      </c>
      <c r="Q18" s="5">
        <v>0.32</v>
      </c>
      <c r="R18" s="5"/>
      <c r="S18" s="5">
        <v>1</v>
      </c>
      <c r="T18" s="5" t="s">
        <v>1047</v>
      </c>
    </row>
    <row r="19" spans="1:20" x14ac:dyDescent="0.2">
      <c r="A19" s="5" t="s">
        <v>33</v>
      </c>
      <c r="B19" s="5" t="s">
        <v>1024</v>
      </c>
      <c r="C19" s="5" t="s">
        <v>1028</v>
      </c>
      <c r="D19" s="5" t="s">
        <v>1032</v>
      </c>
      <c r="E19" s="7">
        <v>45306</v>
      </c>
      <c r="F19" s="8">
        <v>45306.65625</v>
      </c>
      <c r="G19" s="8">
        <v>45306.636111111111</v>
      </c>
      <c r="H19" s="8">
        <v>45306.638888888891</v>
      </c>
      <c r="I19" s="8">
        <v>45306.642361111109</v>
      </c>
      <c r="J19" s="10">
        <v>45306.664583333331</v>
      </c>
      <c r="K19" s="10">
        <v>45306.677777777775</v>
      </c>
      <c r="L19" s="10">
        <v>45306.69027777778</v>
      </c>
      <c r="M19" s="10">
        <v>45306.701388888891</v>
      </c>
      <c r="N19" s="5">
        <v>0.32</v>
      </c>
      <c r="O19" s="5">
        <v>5</v>
      </c>
      <c r="P19" s="5">
        <v>6</v>
      </c>
      <c r="Q19" s="5">
        <v>0.45</v>
      </c>
      <c r="R19" s="12">
        <v>1.7718750000000002E-2</v>
      </c>
      <c r="S19" s="5">
        <v>0</v>
      </c>
      <c r="T19" s="5" t="s">
        <v>1032</v>
      </c>
    </row>
    <row r="20" spans="1:20" x14ac:dyDescent="0.2">
      <c r="A20" s="5" t="s">
        <v>34</v>
      </c>
      <c r="B20" s="5" t="s">
        <v>1022</v>
      </c>
      <c r="C20" s="5" t="s">
        <v>1027</v>
      </c>
      <c r="D20" s="5" t="s">
        <v>1032</v>
      </c>
      <c r="E20" s="7">
        <v>45348</v>
      </c>
      <c r="F20" s="8">
        <v>45348.375</v>
      </c>
      <c r="G20" s="8">
        <v>45348.362500000003</v>
      </c>
      <c r="H20" s="8">
        <v>45348.365277777775</v>
      </c>
      <c r="I20" s="8">
        <v>45348.373611111114</v>
      </c>
      <c r="J20" s="10">
        <v>45348.417361111111</v>
      </c>
      <c r="K20" s="10">
        <v>45348.431250000001</v>
      </c>
      <c r="L20" s="10">
        <v>45348.492361111108</v>
      </c>
      <c r="M20" s="10">
        <v>45348.555555555555</v>
      </c>
      <c r="N20" s="5">
        <v>0.75</v>
      </c>
      <c r="O20" s="5">
        <v>3</v>
      </c>
      <c r="P20" s="5">
        <v>8</v>
      </c>
      <c r="Q20" s="5">
        <v>0.25</v>
      </c>
      <c r="R20" s="12">
        <v>3.1290509259259261E-2</v>
      </c>
      <c r="S20" s="5">
        <v>0</v>
      </c>
      <c r="T20" s="5" t="s">
        <v>1032</v>
      </c>
    </row>
    <row r="21" spans="1:20" x14ac:dyDescent="0.2">
      <c r="A21" s="5" t="s">
        <v>35</v>
      </c>
      <c r="B21" s="5" t="s">
        <v>1016</v>
      </c>
      <c r="C21" s="5" t="s">
        <v>1029</v>
      </c>
      <c r="D21" s="5" t="s">
        <v>1019</v>
      </c>
      <c r="E21" s="7">
        <v>45324</v>
      </c>
      <c r="F21" s="8">
        <v>45324.479166666664</v>
      </c>
      <c r="G21" s="8">
        <v>45324.472222222219</v>
      </c>
      <c r="H21" s="8">
        <v>45324.474999999999</v>
      </c>
      <c r="I21" s="8">
        <v>45324.481944444444</v>
      </c>
      <c r="J21" s="10">
        <v>45324.524305555555</v>
      </c>
      <c r="K21" s="10">
        <v>45324.535416666666</v>
      </c>
      <c r="L21" s="10">
        <v>45324.535416666666</v>
      </c>
      <c r="M21" s="10">
        <v>45324.541666666664</v>
      </c>
      <c r="N21" s="5">
        <v>0.79</v>
      </c>
      <c r="O21" s="5">
        <v>5</v>
      </c>
      <c r="P21" s="5">
        <v>14</v>
      </c>
      <c r="Q21" s="5">
        <v>0.17</v>
      </c>
      <c r="R21" s="12">
        <v>2.0672453703703703E-2</v>
      </c>
      <c r="S21" s="5">
        <v>0</v>
      </c>
      <c r="T21" s="5" t="s">
        <v>1032</v>
      </c>
    </row>
    <row r="22" spans="1:20" x14ac:dyDescent="0.2">
      <c r="A22" s="5" t="s">
        <v>36</v>
      </c>
      <c r="B22" s="5" t="s">
        <v>1019</v>
      </c>
      <c r="C22" s="5" t="s">
        <v>1027</v>
      </c>
      <c r="D22" s="5" t="s">
        <v>1033</v>
      </c>
      <c r="E22" s="7">
        <v>45301</v>
      </c>
      <c r="F22" s="8">
        <v>45301.416666666664</v>
      </c>
      <c r="G22" s="8">
        <v>45301.392361111109</v>
      </c>
      <c r="H22" s="8">
        <v>45301.393055555556</v>
      </c>
      <c r="I22" s="8">
        <v>45301.406944444447</v>
      </c>
      <c r="J22" s="10">
        <v>45301.468055555553</v>
      </c>
      <c r="K22" s="10">
        <v>45301.479166666664</v>
      </c>
      <c r="L22" s="10">
        <v>45301.59097222222</v>
      </c>
      <c r="M22" s="10">
        <v>45301.657638888886</v>
      </c>
      <c r="N22" s="5">
        <v>0.68</v>
      </c>
      <c r="O22" s="5">
        <v>6</v>
      </c>
      <c r="P22" s="5">
        <v>13</v>
      </c>
      <c r="Q22" s="5">
        <v>0.38</v>
      </c>
      <c r="R22" s="5"/>
      <c r="S22" s="5">
        <v>1</v>
      </c>
      <c r="T22" s="5" t="s">
        <v>1047</v>
      </c>
    </row>
    <row r="23" spans="1:20" x14ac:dyDescent="0.2">
      <c r="A23" s="5" t="s">
        <v>37</v>
      </c>
      <c r="B23" s="5" t="s">
        <v>1024</v>
      </c>
      <c r="C23" s="5" t="s">
        <v>1030</v>
      </c>
      <c r="D23" s="5" t="s">
        <v>1033</v>
      </c>
      <c r="E23" s="7">
        <v>45376</v>
      </c>
      <c r="F23" s="8">
        <v>45376.4375</v>
      </c>
      <c r="G23" s="8">
        <v>45376.433333333334</v>
      </c>
      <c r="H23" s="8">
        <v>45376.435416666667</v>
      </c>
      <c r="I23" s="8">
        <v>45376.439583333333</v>
      </c>
      <c r="J23" s="10">
        <v>45376.445833333331</v>
      </c>
      <c r="K23" s="10">
        <v>45376.45416666667</v>
      </c>
      <c r="L23" s="10">
        <v>45376.477777777778</v>
      </c>
      <c r="M23" s="10">
        <v>45376.553472222222</v>
      </c>
      <c r="N23" s="5">
        <v>0.89</v>
      </c>
      <c r="O23" s="5">
        <v>3</v>
      </c>
      <c r="P23" s="5">
        <v>12</v>
      </c>
      <c r="Q23" s="5">
        <v>0.11</v>
      </c>
      <c r="R23" s="5"/>
      <c r="S23" s="5">
        <v>1</v>
      </c>
      <c r="T23" s="5" t="s">
        <v>1047</v>
      </c>
    </row>
    <row r="24" spans="1:20" x14ac:dyDescent="0.2">
      <c r="A24" s="5" t="s">
        <v>38</v>
      </c>
      <c r="B24" s="5" t="s">
        <v>1024</v>
      </c>
      <c r="C24" s="5" t="s">
        <v>1027</v>
      </c>
      <c r="D24" s="5" t="s">
        <v>1032</v>
      </c>
      <c r="E24" s="7">
        <v>45376</v>
      </c>
      <c r="F24" s="8">
        <v>45376.385416666664</v>
      </c>
      <c r="G24" s="8">
        <v>45376.404861111114</v>
      </c>
      <c r="H24" s="8">
        <v>45376.40625</v>
      </c>
      <c r="I24" s="8">
        <v>45376.414583333331</v>
      </c>
      <c r="J24" s="10">
        <v>45376.425000000003</v>
      </c>
      <c r="K24" s="10">
        <v>45376.438194444447</v>
      </c>
      <c r="L24" s="10">
        <v>45376.459027777775</v>
      </c>
      <c r="M24" s="10">
        <v>45376.467361111114</v>
      </c>
      <c r="N24" s="5">
        <v>0.42</v>
      </c>
      <c r="O24" s="5">
        <v>5</v>
      </c>
      <c r="P24" s="5">
        <v>14</v>
      </c>
      <c r="Q24" s="5">
        <v>0.12</v>
      </c>
      <c r="R24" s="12">
        <v>3.592824074074074E-2</v>
      </c>
      <c r="S24" s="5">
        <v>0</v>
      </c>
      <c r="T24" s="5" t="s">
        <v>1032</v>
      </c>
    </row>
    <row r="25" spans="1:20" x14ac:dyDescent="0.2">
      <c r="A25" s="5" t="s">
        <v>39</v>
      </c>
      <c r="B25" s="5" t="s">
        <v>1025</v>
      </c>
      <c r="C25" s="5" t="s">
        <v>1027</v>
      </c>
      <c r="D25" s="5" t="s">
        <v>1033</v>
      </c>
      <c r="E25" s="7">
        <v>45342</v>
      </c>
      <c r="F25" s="8">
        <v>45342.333333333336</v>
      </c>
      <c r="G25" s="8">
        <v>45342.325694444444</v>
      </c>
      <c r="H25" s="8">
        <v>45342.328472222223</v>
      </c>
      <c r="I25" s="8">
        <v>45342.336805555555</v>
      </c>
      <c r="J25" s="10">
        <v>45342.36041666667</v>
      </c>
      <c r="K25" s="10">
        <v>45342.37777777778</v>
      </c>
      <c r="L25" s="10">
        <v>45342.397222222222</v>
      </c>
      <c r="M25" s="10">
        <v>45342.461111111108</v>
      </c>
      <c r="N25" s="5">
        <v>0.54</v>
      </c>
      <c r="O25" s="5">
        <v>8</v>
      </c>
      <c r="P25" s="5">
        <v>3</v>
      </c>
      <c r="Q25" s="5">
        <v>0.27</v>
      </c>
      <c r="R25" s="5"/>
      <c r="S25" s="5">
        <v>1</v>
      </c>
      <c r="T25" s="5" t="s">
        <v>1047</v>
      </c>
    </row>
    <row r="26" spans="1:20" x14ac:dyDescent="0.2">
      <c r="A26" s="5" t="s">
        <v>40</v>
      </c>
      <c r="B26" s="5" t="s">
        <v>1018</v>
      </c>
      <c r="C26" s="5" t="s">
        <v>1030</v>
      </c>
      <c r="D26" s="5" t="s">
        <v>1033</v>
      </c>
      <c r="E26" s="7">
        <v>45301</v>
      </c>
      <c r="F26" s="8">
        <v>45301.520833333336</v>
      </c>
      <c r="G26" s="8">
        <v>45301.538194444445</v>
      </c>
      <c r="H26" s="8">
        <v>45301.540972222225</v>
      </c>
      <c r="I26" s="8">
        <v>45301.54583333333</v>
      </c>
      <c r="J26" s="10">
        <v>45301.55972222222</v>
      </c>
      <c r="K26" s="10">
        <v>45301.570833333331</v>
      </c>
      <c r="L26" s="10">
        <v>45301.570833333331</v>
      </c>
      <c r="M26" s="10">
        <v>45301.643750000003</v>
      </c>
      <c r="N26" s="5">
        <v>0.64</v>
      </c>
      <c r="O26" s="5">
        <v>5</v>
      </c>
      <c r="P26" s="5">
        <v>4</v>
      </c>
      <c r="Q26" s="5">
        <v>0.22</v>
      </c>
      <c r="R26" s="5"/>
      <c r="S26" s="5">
        <v>1</v>
      </c>
      <c r="T26" s="5" t="s">
        <v>1047</v>
      </c>
    </row>
    <row r="27" spans="1:20" x14ac:dyDescent="0.2">
      <c r="A27" s="5" t="s">
        <v>41</v>
      </c>
      <c r="B27" s="5" t="s">
        <v>1023</v>
      </c>
      <c r="C27" s="5" t="s">
        <v>1029</v>
      </c>
      <c r="D27" s="5" t="s">
        <v>1032</v>
      </c>
      <c r="E27" s="7">
        <v>45380</v>
      </c>
      <c r="F27" s="8">
        <v>45380.697916666664</v>
      </c>
      <c r="G27" s="8">
        <v>45380.691666666666</v>
      </c>
      <c r="H27" s="8">
        <v>45380.694444444445</v>
      </c>
      <c r="I27" s="8">
        <v>45380.7</v>
      </c>
      <c r="J27" s="10">
        <v>45380.713888888888</v>
      </c>
      <c r="K27" s="10">
        <v>45380.718055555553</v>
      </c>
      <c r="L27" s="10">
        <v>45380.73541666667</v>
      </c>
      <c r="M27" s="10">
        <v>45380.770833333336</v>
      </c>
      <c r="N27" s="5">
        <v>0.49</v>
      </c>
      <c r="O27" s="5">
        <v>3</v>
      </c>
      <c r="P27" s="5">
        <v>4</v>
      </c>
      <c r="Q27" s="5">
        <v>0.12</v>
      </c>
      <c r="R27" s="12">
        <v>3.1734953703703703E-2</v>
      </c>
      <c r="S27" s="5">
        <v>0</v>
      </c>
      <c r="T27" s="5" t="s">
        <v>1032</v>
      </c>
    </row>
    <row r="28" spans="1:20" x14ac:dyDescent="0.2">
      <c r="A28" s="5" t="s">
        <v>42</v>
      </c>
      <c r="B28" s="5" t="s">
        <v>1023</v>
      </c>
      <c r="C28" s="5" t="s">
        <v>1027</v>
      </c>
      <c r="D28" s="5" t="s">
        <v>1033</v>
      </c>
      <c r="E28" s="7">
        <v>45315</v>
      </c>
      <c r="F28" s="8">
        <v>45315.40625</v>
      </c>
      <c r="G28" s="8">
        <v>45315.409722222219</v>
      </c>
      <c r="H28" s="8">
        <v>45315.412499999999</v>
      </c>
      <c r="I28" s="8">
        <v>45315.418055555558</v>
      </c>
      <c r="J28" s="10">
        <v>45315.459027777775</v>
      </c>
      <c r="K28" s="10">
        <v>45315.46875</v>
      </c>
      <c r="L28" s="10">
        <v>45315.525000000001</v>
      </c>
      <c r="M28" s="10">
        <v>45315.527083333334</v>
      </c>
      <c r="N28" s="5">
        <v>0.54</v>
      </c>
      <c r="O28" s="5">
        <v>7</v>
      </c>
      <c r="P28" s="5">
        <v>13</v>
      </c>
      <c r="Q28" s="5">
        <v>0.15</v>
      </c>
      <c r="R28" s="5"/>
      <c r="S28" s="5">
        <v>1</v>
      </c>
      <c r="T28" s="5" t="s">
        <v>1047</v>
      </c>
    </row>
    <row r="29" spans="1:20" x14ac:dyDescent="0.2">
      <c r="A29" s="5" t="s">
        <v>43</v>
      </c>
      <c r="B29" s="5" t="s">
        <v>1025</v>
      </c>
      <c r="C29" s="5" t="s">
        <v>1028</v>
      </c>
      <c r="D29" s="5" t="s">
        <v>1019</v>
      </c>
      <c r="E29" s="7">
        <v>45305</v>
      </c>
      <c r="F29" s="8">
        <v>45305.666666666664</v>
      </c>
      <c r="G29" s="8">
        <v>45305.677777777775</v>
      </c>
      <c r="H29" s="8">
        <v>45305.680555555555</v>
      </c>
      <c r="I29" s="8">
        <v>45305.681250000001</v>
      </c>
      <c r="J29" s="10">
        <v>45305.706944444442</v>
      </c>
      <c r="K29" s="10">
        <v>45305.716666666667</v>
      </c>
      <c r="L29" s="10">
        <v>45305.759027777778</v>
      </c>
      <c r="M29" s="10">
        <v>45305.78125</v>
      </c>
      <c r="N29" s="5">
        <v>0.4</v>
      </c>
      <c r="O29" s="5">
        <v>5</v>
      </c>
      <c r="P29" s="5">
        <v>3</v>
      </c>
      <c r="Q29" s="5">
        <v>0.12</v>
      </c>
      <c r="R29" s="12">
        <v>1.3630787037037037E-2</v>
      </c>
      <c r="S29" s="5">
        <v>0</v>
      </c>
      <c r="T29" s="5" t="s">
        <v>1032</v>
      </c>
    </row>
    <row r="30" spans="1:20" x14ac:dyDescent="0.2">
      <c r="A30" s="5" t="s">
        <v>44</v>
      </c>
      <c r="B30" s="5" t="s">
        <v>1021</v>
      </c>
      <c r="C30" s="5" t="s">
        <v>1030</v>
      </c>
      <c r="D30" s="5" t="s">
        <v>1033</v>
      </c>
      <c r="E30" s="7">
        <v>45301</v>
      </c>
      <c r="F30" s="8">
        <v>45301.40625</v>
      </c>
      <c r="G30" s="8">
        <v>45301.384027777778</v>
      </c>
      <c r="H30" s="8">
        <v>45301.385416666664</v>
      </c>
      <c r="I30" s="8">
        <v>45301.392361111109</v>
      </c>
      <c r="J30" s="10">
        <v>45301.436111111114</v>
      </c>
      <c r="K30" s="10">
        <v>45301.439583333333</v>
      </c>
      <c r="L30" s="10">
        <v>45301.439583333333</v>
      </c>
      <c r="M30" s="10">
        <v>45301.443749999999</v>
      </c>
      <c r="N30" s="5">
        <v>0.8</v>
      </c>
      <c r="O30" s="5">
        <v>7</v>
      </c>
      <c r="P30" s="5">
        <v>10</v>
      </c>
      <c r="Q30" s="5">
        <v>0.47</v>
      </c>
      <c r="R30" s="5"/>
      <c r="S30" s="5">
        <v>1</v>
      </c>
      <c r="T30" s="5" t="s">
        <v>1047</v>
      </c>
    </row>
    <row r="31" spans="1:20" x14ac:dyDescent="0.2">
      <c r="A31" s="5" t="s">
        <v>45</v>
      </c>
      <c r="B31" s="5" t="s">
        <v>1023</v>
      </c>
      <c r="C31" s="5" t="s">
        <v>1029</v>
      </c>
      <c r="D31" s="5" t="s">
        <v>1032</v>
      </c>
      <c r="E31" s="7">
        <v>45327</v>
      </c>
      <c r="F31" s="8">
        <v>45327.375</v>
      </c>
      <c r="G31" s="8">
        <v>45327.372916666667</v>
      </c>
      <c r="H31" s="8">
        <v>45327.374305555553</v>
      </c>
      <c r="I31" s="8">
        <v>45327.375</v>
      </c>
      <c r="J31" s="10">
        <v>45327.429166666669</v>
      </c>
      <c r="K31" s="10">
        <v>45327.451388888891</v>
      </c>
      <c r="L31" s="10">
        <v>45327.478472222225</v>
      </c>
      <c r="M31" s="10">
        <v>45327.552777777775</v>
      </c>
      <c r="N31" s="5">
        <v>0.88</v>
      </c>
      <c r="O31" s="5">
        <v>5</v>
      </c>
      <c r="P31" s="5">
        <v>3</v>
      </c>
      <c r="Q31" s="5">
        <v>0.34</v>
      </c>
      <c r="R31" s="12">
        <v>2.4768518518518515E-4</v>
      </c>
      <c r="S31" s="5">
        <v>0</v>
      </c>
      <c r="T31" s="5" t="s">
        <v>1032</v>
      </c>
    </row>
    <row r="32" spans="1:20" x14ac:dyDescent="0.2">
      <c r="A32" s="5" t="s">
        <v>46</v>
      </c>
      <c r="B32" s="5" t="s">
        <v>1023</v>
      </c>
      <c r="C32" s="5" t="s">
        <v>1029</v>
      </c>
      <c r="D32" s="5" t="s">
        <v>1033</v>
      </c>
      <c r="E32" s="7">
        <v>45330</v>
      </c>
      <c r="F32" s="8">
        <v>45330.6875</v>
      </c>
      <c r="G32" s="8">
        <v>45330.693055555559</v>
      </c>
      <c r="H32" s="8">
        <v>45330.696527777778</v>
      </c>
      <c r="I32" s="8">
        <v>45330.702777777777</v>
      </c>
      <c r="J32" s="10">
        <v>45330.813194444447</v>
      </c>
      <c r="K32" s="10">
        <v>45330.823611111111</v>
      </c>
      <c r="L32" s="10">
        <v>45330.913194444445</v>
      </c>
      <c r="M32" s="10">
        <v>45330.921527777777</v>
      </c>
      <c r="N32" s="5">
        <v>0.6</v>
      </c>
      <c r="O32" s="5">
        <v>7</v>
      </c>
      <c r="P32" s="5">
        <v>3</v>
      </c>
      <c r="Q32" s="5">
        <v>0.38</v>
      </c>
      <c r="R32" s="5"/>
      <c r="S32" s="5">
        <v>1</v>
      </c>
      <c r="T32" s="5" t="s">
        <v>1047</v>
      </c>
    </row>
    <row r="33" spans="1:20" x14ac:dyDescent="0.2">
      <c r="A33" s="5" t="s">
        <v>47</v>
      </c>
      <c r="B33" s="5" t="s">
        <v>1023</v>
      </c>
      <c r="C33" s="5" t="s">
        <v>1028</v>
      </c>
      <c r="D33" s="5" t="s">
        <v>1033</v>
      </c>
      <c r="E33" s="7">
        <v>45381</v>
      </c>
      <c r="F33" s="8">
        <v>45381.645833333336</v>
      </c>
      <c r="G33" s="8">
        <v>45381.611805555556</v>
      </c>
      <c r="H33" s="8">
        <v>45381.613888888889</v>
      </c>
      <c r="I33" s="8">
        <v>45381.615277777775</v>
      </c>
      <c r="J33" s="10">
        <v>45381.632638888892</v>
      </c>
      <c r="K33" s="10">
        <v>45381.636111111111</v>
      </c>
      <c r="L33" s="10">
        <v>45381.654166666667</v>
      </c>
      <c r="M33" s="10">
        <v>45381.720138888886</v>
      </c>
      <c r="N33" s="5">
        <v>0.78</v>
      </c>
      <c r="O33" s="5">
        <v>5</v>
      </c>
      <c r="P33" s="5">
        <v>9</v>
      </c>
      <c r="Q33" s="5">
        <v>0.3</v>
      </c>
      <c r="R33" s="5"/>
      <c r="S33" s="5">
        <v>1</v>
      </c>
      <c r="T33" s="5" t="s">
        <v>1047</v>
      </c>
    </row>
    <row r="34" spans="1:20" x14ac:dyDescent="0.2">
      <c r="A34" s="5" t="s">
        <v>48</v>
      </c>
      <c r="B34" s="5" t="s">
        <v>1024</v>
      </c>
      <c r="C34" s="5" t="s">
        <v>1028</v>
      </c>
      <c r="D34" s="5" t="s">
        <v>1032</v>
      </c>
      <c r="E34" s="7">
        <v>45375</v>
      </c>
      <c r="F34" s="8">
        <v>45375.677083333336</v>
      </c>
      <c r="G34" s="8">
        <v>45375.672222222223</v>
      </c>
      <c r="H34" s="8">
        <v>45375.674305555556</v>
      </c>
      <c r="I34" s="8">
        <v>45375.677777777775</v>
      </c>
      <c r="J34" s="10">
        <v>45375.693055555559</v>
      </c>
      <c r="K34" s="10">
        <v>45375.701388888891</v>
      </c>
      <c r="L34" s="10">
        <v>45375.701388888891</v>
      </c>
      <c r="M34" s="10">
        <v>45375.784722222219</v>
      </c>
      <c r="N34" s="5">
        <v>0.84</v>
      </c>
      <c r="O34" s="5">
        <v>6</v>
      </c>
      <c r="P34" s="5">
        <v>6</v>
      </c>
      <c r="Q34" s="5">
        <v>0.26</v>
      </c>
      <c r="R34" s="12">
        <v>1.1482638888888889E-2</v>
      </c>
      <c r="S34" s="5">
        <v>0</v>
      </c>
      <c r="T34" s="5" t="s">
        <v>1032</v>
      </c>
    </row>
    <row r="35" spans="1:20" x14ac:dyDescent="0.2">
      <c r="A35" s="5" t="s">
        <v>49</v>
      </c>
      <c r="B35" s="5" t="s">
        <v>1021</v>
      </c>
      <c r="C35" s="5" t="s">
        <v>1030</v>
      </c>
      <c r="D35" s="5" t="s">
        <v>1033</v>
      </c>
      <c r="E35" s="7">
        <v>45381</v>
      </c>
      <c r="F35" s="8">
        <v>45381.40625</v>
      </c>
      <c r="G35" s="8">
        <v>45381.400694444441</v>
      </c>
      <c r="H35" s="8">
        <v>45381.402777777781</v>
      </c>
      <c r="I35" s="8">
        <v>45381.404861111114</v>
      </c>
      <c r="J35" s="10">
        <v>45381.45208333333</v>
      </c>
      <c r="K35" s="10">
        <v>45381.467361111114</v>
      </c>
      <c r="L35" s="10">
        <v>45381.467361111114</v>
      </c>
      <c r="M35" s="10">
        <v>45381.472222222219</v>
      </c>
      <c r="N35" s="5">
        <v>0.31</v>
      </c>
      <c r="O35" s="5">
        <v>8</v>
      </c>
      <c r="P35" s="5">
        <v>12</v>
      </c>
      <c r="Q35" s="5">
        <v>0.17</v>
      </c>
      <c r="R35" s="5"/>
      <c r="S35" s="5">
        <v>1</v>
      </c>
      <c r="T35" s="5" t="s">
        <v>1047</v>
      </c>
    </row>
    <row r="36" spans="1:20" x14ac:dyDescent="0.2">
      <c r="A36" s="5" t="s">
        <v>50</v>
      </c>
      <c r="B36" s="5" t="s">
        <v>1019</v>
      </c>
      <c r="C36" s="5" t="s">
        <v>1028</v>
      </c>
      <c r="D36" s="5" t="s">
        <v>1033</v>
      </c>
      <c r="E36" s="7">
        <v>45306</v>
      </c>
      <c r="F36" s="8">
        <v>45306.697916666664</v>
      </c>
      <c r="G36" s="8">
        <v>45306.704861111109</v>
      </c>
      <c r="H36" s="8">
        <v>45306.707638888889</v>
      </c>
      <c r="I36" s="8">
        <v>45306.722916666666</v>
      </c>
      <c r="J36" s="10">
        <v>45306.738194444442</v>
      </c>
      <c r="K36" s="10">
        <v>45306.74722222222</v>
      </c>
      <c r="L36" s="10">
        <v>45306.74722222222</v>
      </c>
      <c r="M36" s="10">
        <v>45306.822916666664</v>
      </c>
      <c r="N36" s="5">
        <v>0.6</v>
      </c>
      <c r="O36" s="5">
        <v>7</v>
      </c>
      <c r="P36" s="5">
        <v>6</v>
      </c>
      <c r="Q36" s="5">
        <v>0.11</v>
      </c>
      <c r="R36" s="5"/>
      <c r="S36" s="5">
        <v>1</v>
      </c>
      <c r="T36" s="5" t="s">
        <v>1047</v>
      </c>
    </row>
    <row r="37" spans="1:20" x14ac:dyDescent="0.2">
      <c r="A37" s="5" t="s">
        <v>51</v>
      </c>
      <c r="B37" s="5" t="s">
        <v>1025</v>
      </c>
      <c r="C37" s="5" t="s">
        <v>1028</v>
      </c>
      <c r="D37" s="5" t="s">
        <v>1033</v>
      </c>
      <c r="E37" s="7">
        <v>45319</v>
      </c>
      <c r="F37" s="8">
        <v>45319.65625</v>
      </c>
      <c r="G37" s="8">
        <v>45319.654166666667</v>
      </c>
      <c r="H37" s="8">
        <v>45319.654861111114</v>
      </c>
      <c r="I37" s="8">
        <v>45319.658333333333</v>
      </c>
      <c r="J37" s="10">
        <v>45319.678472222222</v>
      </c>
      <c r="K37" s="10">
        <v>45319.681944444441</v>
      </c>
      <c r="L37" s="10">
        <v>45319.739583333336</v>
      </c>
      <c r="M37" s="10">
        <v>45319.774305555555</v>
      </c>
      <c r="N37" s="5">
        <v>0.64</v>
      </c>
      <c r="O37" s="5">
        <v>3</v>
      </c>
      <c r="P37" s="5">
        <v>11</v>
      </c>
      <c r="Q37" s="5">
        <v>0.34</v>
      </c>
      <c r="R37" s="5"/>
      <c r="S37" s="5">
        <v>1</v>
      </c>
      <c r="T37" s="5" t="s">
        <v>1047</v>
      </c>
    </row>
    <row r="38" spans="1:20" x14ac:dyDescent="0.2">
      <c r="A38" s="5" t="s">
        <v>52</v>
      </c>
      <c r="B38" s="5" t="s">
        <v>1024</v>
      </c>
      <c r="C38" s="5" t="s">
        <v>1030</v>
      </c>
      <c r="D38" s="5" t="s">
        <v>1033</v>
      </c>
      <c r="E38" s="7">
        <v>45323</v>
      </c>
      <c r="F38" s="8">
        <v>45323.604166666664</v>
      </c>
      <c r="G38" s="8">
        <v>45323.57916666667</v>
      </c>
      <c r="H38" s="8">
        <v>45323.580555555556</v>
      </c>
      <c r="I38" s="8">
        <v>45323.583333333336</v>
      </c>
      <c r="J38" s="10">
        <v>45323.586805555555</v>
      </c>
      <c r="K38" s="10">
        <v>45323.605555555558</v>
      </c>
      <c r="L38" s="10">
        <v>45323.625</v>
      </c>
      <c r="M38" s="10">
        <v>45323.627083333333</v>
      </c>
      <c r="N38" s="5">
        <v>0.71</v>
      </c>
      <c r="O38" s="5">
        <v>4</v>
      </c>
      <c r="P38" s="5">
        <v>10</v>
      </c>
      <c r="Q38" s="5">
        <v>0.14000000000000001</v>
      </c>
      <c r="R38" s="5"/>
      <c r="S38" s="5">
        <v>1</v>
      </c>
      <c r="T38" s="5" t="s">
        <v>1047</v>
      </c>
    </row>
    <row r="39" spans="1:20" x14ac:dyDescent="0.2">
      <c r="A39" s="5" t="s">
        <v>53</v>
      </c>
      <c r="B39" s="5" t="s">
        <v>1019</v>
      </c>
      <c r="C39" s="5" t="s">
        <v>1030</v>
      </c>
      <c r="D39" s="5" t="s">
        <v>1033</v>
      </c>
      <c r="E39" s="7">
        <v>45299</v>
      </c>
      <c r="F39" s="8">
        <v>45299.59375</v>
      </c>
      <c r="G39" s="8">
        <v>45299.595833333333</v>
      </c>
      <c r="H39" s="8">
        <v>45299.59652777778</v>
      </c>
      <c r="I39" s="8">
        <v>45299.599305555559</v>
      </c>
      <c r="J39" s="10">
        <v>45299.629166666666</v>
      </c>
      <c r="K39" s="10">
        <v>45299.640277777777</v>
      </c>
      <c r="L39" s="10">
        <v>45299.640277777777</v>
      </c>
      <c r="M39" s="10">
        <v>45299.675694444442</v>
      </c>
      <c r="N39" s="5">
        <v>0.56000000000000005</v>
      </c>
      <c r="O39" s="5">
        <v>8</v>
      </c>
      <c r="P39" s="5">
        <v>15</v>
      </c>
      <c r="Q39" s="5">
        <v>0.11</v>
      </c>
      <c r="R39" s="5"/>
      <c r="S39" s="5">
        <v>1</v>
      </c>
      <c r="T39" s="5" t="s">
        <v>1047</v>
      </c>
    </row>
    <row r="40" spans="1:20" x14ac:dyDescent="0.2">
      <c r="A40" s="5" t="s">
        <v>54</v>
      </c>
      <c r="B40" s="5" t="s">
        <v>1020</v>
      </c>
      <c r="C40" s="5" t="s">
        <v>1027</v>
      </c>
      <c r="D40" s="5" t="s">
        <v>1019</v>
      </c>
      <c r="E40" s="7">
        <v>45305</v>
      </c>
      <c r="F40" s="8">
        <v>45305.416666666664</v>
      </c>
      <c r="G40" s="8">
        <v>45305.390277777777</v>
      </c>
      <c r="H40" s="8">
        <v>45305.393055555556</v>
      </c>
      <c r="I40" s="8">
        <v>45305.395833333336</v>
      </c>
      <c r="J40" s="10">
        <v>45305.42291666667</v>
      </c>
      <c r="K40" s="10">
        <v>45305.429861111108</v>
      </c>
      <c r="L40" s="10">
        <v>45305.429861111108</v>
      </c>
      <c r="M40" s="10">
        <v>45305.431944444441</v>
      </c>
      <c r="N40" s="5">
        <v>0.44</v>
      </c>
      <c r="O40" s="5">
        <v>7</v>
      </c>
      <c r="P40" s="5">
        <v>8</v>
      </c>
      <c r="Q40" s="5">
        <v>0.44</v>
      </c>
      <c r="R40" s="12">
        <v>2.0314814814814817E-2</v>
      </c>
      <c r="S40" s="5">
        <v>0</v>
      </c>
      <c r="T40" s="5" t="s">
        <v>1032</v>
      </c>
    </row>
    <row r="41" spans="1:20" x14ac:dyDescent="0.2">
      <c r="A41" s="5" t="s">
        <v>55</v>
      </c>
      <c r="B41" s="5" t="s">
        <v>1016</v>
      </c>
      <c r="C41" s="5" t="s">
        <v>1029</v>
      </c>
      <c r="D41" s="5" t="s">
        <v>1032</v>
      </c>
      <c r="E41" s="7">
        <v>45297</v>
      </c>
      <c r="F41" s="8">
        <v>45297.6875</v>
      </c>
      <c r="G41" s="8">
        <v>45297.684027777781</v>
      </c>
      <c r="H41" s="8">
        <v>45297.686805555553</v>
      </c>
      <c r="I41" s="8">
        <v>45297.691666666666</v>
      </c>
      <c r="J41" s="10">
        <v>45297.791666666664</v>
      </c>
      <c r="K41" s="10">
        <v>45297.795138888891</v>
      </c>
      <c r="L41" s="10">
        <v>45297.795138888891</v>
      </c>
      <c r="M41" s="10">
        <v>45297.800694444442</v>
      </c>
      <c r="N41" s="5">
        <v>0.5</v>
      </c>
      <c r="O41" s="5">
        <v>4</v>
      </c>
      <c r="P41" s="5">
        <v>10</v>
      </c>
      <c r="Q41" s="5">
        <v>0.49</v>
      </c>
      <c r="R41" s="12">
        <v>1.9363425925925926E-2</v>
      </c>
      <c r="S41" s="5">
        <v>0</v>
      </c>
      <c r="T41" s="5" t="s">
        <v>1032</v>
      </c>
    </row>
    <row r="42" spans="1:20" x14ac:dyDescent="0.2">
      <c r="A42" s="5" t="s">
        <v>56</v>
      </c>
      <c r="B42" s="5" t="s">
        <v>1019</v>
      </c>
      <c r="C42" s="5" t="s">
        <v>1029</v>
      </c>
      <c r="D42" s="5" t="s">
        <v>1033</v>
      </c>
      <c r="E42" s="7">
        <v>45333</v>
      </c>
      <c r="F42" s="8">
        <v>45333.614583333336</v>
      </c>
      <c r="G42" s="8">
        <v>45333.611111111109</v>
      </c>
      <c r="H42" s="8">
        <v>45333.612500000003</v>
      </c>
      <c r="I42" s="8">
        <v>45333.619444444441</v>
      </c>
      <c r="J42" s="10">
        <v>45333.634027777778</v>
      </c>
      <c r="K42" s="10">
        <v>45333.656944444447</v>
      </c>
      <c r="L42" s="10">
        <v>45333.714583333334</v>
      </c>
      <c r="M42" s="10">
        <v>45333.724999999999</v>
      </c>
      <c r="N42" s="5">
        <v>0.48</v>
      </c>
      <c r="O42" s="5">
        <v>7</v>
      </c>
      <c r="P42" s="5">
        <v>6</v>
      </c>
      <c r="Q42" s="5">
        <v>0.18</v>
      </c>
      <c r="R42" s="5"/>
      <c r="S42" s="5">
        <v>1</v>
      </c>
      <c r="T42" s="5" t="s">
        <v>1047</v>
      </c>
    </row>
    <row r="43" spans="1:20" x14ac:dyDescent="0.2">
      <c r="A43" s="5" t="s">
        <v>57</v>
      </c>
      <c r="B43" s="5" t="s">
        <v>1023</v>
      </c>
      <c r="C43" s="5" t="s">
        <v>1030</v>
      </c>
      <c r="D43" s="5" t="s">
        <v>1019</v>
      </c>
      <c r="E43" s="7">
        <v>45378</v>
      </c>
      <c r="F43" s="8">
        <v>45378.645833333336</v>
      </c>
      <c r="G43" s="8">
        <v>45378.65</v>
      </c>
      <c r="H43" s="8">
        <v>45378.651388888888</v>
      </c>
      <c r="I43" s="8">
        <v>45378.657638888886</v>
      </c>
      <c r="J43" s="10">
        <v>45378.690972222219</v>
      </c>
      <c r="K43" s="10">
        <v>45378.698611111111</v>
      </c>
      <c r="L43" s="10">
        <v>45378.741666666669</v>
      </c>
      <c r="M43" s="10">
        <v>45378.758333333331</v>
      </c>
      <c r="N43" s="5">
        <v>0.93</v>
      </c>
      <c r="O43" s="5">
        <v>7</v>
      </c>
      <c r="P43" s="5">
        <v>12</v>
      </c>
      <c r="Q43" s="5">
        <v>0.13</v>
      </c>
      <c r="R43" s="12">
        <v>3.197106481481482E-2</v>
      </c>
      <c r="S43" s="5">
        <v>0</v>
      </c>
      <c r="T43" s="5" t="s">
        <v>1032</v>
      </c>
    </row>
    <row r="44" spans="1:20" x14ac:dyDescent="0.2">
      <c r="A44" s="5" t="s">
        <v>58</v>
      </c>
      <c r="B44" s="5" t="s">
        <v>1018</v>
      </c>
      <c r="C44" s="5" t="s">
        <v>1028</v>
      </c>
      <c r="D44" s="5" t="s">
        <v>1033</v>
      </c>
      <c r="E44" s="7">
        <v>45305</v>
      </c>
      <c r="F44" s="8">
        <v>45305.6875</v>
      </c>
      <c r="G44" s="8">
        <v>45305.681250000001</v>
      </c>
      <c r="H44" s="8">
        <v>45305.682638888888</v>
      </c>
      <c r="I44" s="8">
        <v>45305.693055555559</v>
      </c>
      <c r="J44" s="10">
        <v>45305.697222222225</v>
      </c>
      <c r="K44" s="10">
        <v>45305.703472222223</v>
      </c>
      <c r="L44" s="10">
        <v>45305.703472222223</v>
      </c>
      <c r="M44" s="10">
        <v>45305.745138888888</v>
      </c>
      <c r="N44" s="5">
        <v>0.66</v>
      </c>
      <c r="O44" s="5">
        <v>8</v>
      </c>
      <c r="P44" s="5">
        <v>4</v>
      </c>
      <c r="Q44" s="5">
        <v>0.15</v>
      </c>
      <c r="R44" s="5"/>
      <c r="S44" s="5">
        <v>1</v>
      </c>
      <c r="T44" s="5" t="s">
        <v>1047</v>
      </c>
    </row>
    <row r="45" spans="1:20" x14ac:dyDescent="0.2">
      <c r="A45" s="5" t="s">
        <v>59</v>
      </c>
      <c r="B45" s="5" t="s">
        <v>1020</v>
      </c>
      <c r="C45" s="5" t="s">
        <v>1029</v>
      </c>
      <c r="D45" s="5" t="s">
        <v>1033</v>
      </c>
      <c r="E45" s="7">
        <v>45376</v>
      </c>
      <c r="F45" s="8">
        <v>45376.375</v>
      </c>
      <c r="G45" s="8">
        <v>45376.361111111109</v>
      </c>
      <c r="H45" s="8">
        <v>45376.362500000003</v>
      </c>
      <c r="I45" s="8">
        <v>45376.367361111108</v>
      </c>
      <c r="J45" s="10">
        <v>45376.404861111114</v>
      </c>
      <c r="K45" s="10">
        <v>45376.427083333336</v>
      </c>
      <c r="L45" s="10">
        <v>45376.479861111111</v>
      </c>
      <c r="M45" s="10">
        <v>45376.493055555555</v>
      </c>
      <c r="N45" s="5">
        <v>0.71</v>
      </c>
      <c r="O45" s="5">
        <v>6</v>
      </c>
      <c r="P45" s="5">
        <v>12</v>
      </c>
      <c r="Q45" s="5">
        <v>0.23</v>
      </c>
      <c r="R45" s="5"/>
      <c r="S45" s="5">
        <v>1</v>
      </c>
      <c r="T45" s="5" t="s">
        <v>1047</v>
      </c>
    </row>
    <row r="46" spans="1:20" x14ac:dyDescent="0.2">
      <c r="A46" s="5" t="s">
        <v>60</v>
      </c>
      <c r="B46" s="5" t="s">
        <v>1016</v>
      </c>
      <c r="C46" s="5" t="s">
        <v>1030</v>
      </c>
      <c r="D46" s="5" t="s">
        <v>1033</v>
      </c>
      <c r="E46" s="7">
        <v>45292</v>
      </c>
      <c r="F46" s="8">
        <v>45292.375</v>
      </c>
      <c r="G46" s="8">
        <v>45292.382638888892</v>
      </c>
      <c r="H46" s="8">
        <v>45292.384027777778</v>
      </c>
      <c r="I46" s="8">
        <v>45292.393750000003</v>
      </c>
      <c r="J46" s="10">
        <v>45292.411805555559</v>
      </c>
      <c r="K46" s="10">
        <v>45292.425000000003</v>
      </c>
      <c r="L46" s="10">
        <v>45292.447222222225</v>
      </c>
      <c r="M46" s="10">
        <v>45292.527777777781</v>
      </c>
      <c r="N46" s="5">
        <v>0.74</v>
      </c>
      <c r="O46" s="5">
        <v>4</v>
      </c>
      <c r="P46" s="5">
        <v>8</v>
      </c>
      <c r="Q46" s="5">
        <v>0.31</v>
      </c>
      <c r="R46" s="5"/>
      <c r="S46" s="5">
        <v>1</v>
      </c>
      <c r="T46" s="5" t="s">
        <v>1047</v>
      </c>
    </row>
    <row r="47" spans="1:20" x14ac:dyDescent="0.2">
      <c r="A47" s="5" t="s">
        <v>61</v>
      </c>
      <c r="B47" s="5" t="s">
        <v>1021</v>
      </c>
      <c r="C47" s="5" t="s">
        <v>1028</v>
      </c>
      <c r="D47" s="5" t="s">
        <v>1032</v>
      </c>
      <c r="E47" s="7">
        <v>45349</v>
      </c>
      <c r="F47" s="8">
        <v>45349.677083333336</v>
      </c>
      <c r="G47" s="8">
        <v>45349.661111111112</v>
      </c>
      <c r="H47" s="8">
        <v>45349.662499999999</v>
      </c>
      <c r="I47" s="8">
        <v>45349.669444444444</v>
      </c>
      <c r="J47" s="10">
        <v>45349.708333333336</v>
      </c>
      <c r="K47" s="10">
        <v>45349.726388888892</v>
      </c>
      <c r="L47" s="10">
        <v>45349.885416666664</v>
      </c>
      <c r="M47" s="10">
        <v>45349.95416666667</v>
      </c>
      <c r="N47" s="5">
        <v>0.39</v>
      </c>
      <c r="O47" s="5">
        <v>7</v>
      </c>
      <c r="P47" s="5">
        <v>13</v>
      </c>
      <c r="Q47" s="5">
        <v>0.26</v>
      </c>
      <c r="R47" s="12">
        <v>3.8437499999999999E-2</v>
      </c>
      <c r="S47" s="5">
        <v>0</v>
      </c>
      <c r="T47" s="5" t="s">
        <v>1032</v>
      </c>
    </row>
    <row r="48" spans="1:20" x14ac:dyDescent="0.2">
      <c r="A48" s="5" t="s">
        <v>62</v>
      </c>
      <c r="B48" s="5" t="s">
        <v>1021</v>
      </c>
      <c r="C48" s="5" t="s">
        <v>1028</v>
      </c>
      <c r="D48" s="5" t="s">
        <v>1032</v>
      </c>
      <c r="E48" s="7">
        <v>45382</v>
      </c>
      <c r="F48" s="8">
        <v>45382.447916666664</v>
      </c>
      <c r="G48" s="8">
        <v>45382.438888888886</v>
      </c>
      <c r="H48" s="8">
        <v>45382.441666666666</v>
      </c>
      <c r="I48" s="8">
        <v>45382.447222222225</v>
      </c>
      <c r="J48" s="10">
        <v>45382.498611111114</v>
      </c>
      <c r="K48" s="10">
        <v>45382.510416666664</v>
      </c>
      <c r="L48" s="10">
        <v>45382.510416666664</v>
      </c>
      <c r="M48" s="10">
        <v>45382.517361111109</v>
      </c>
      <c r="N48" s="5">
        <v>0.61</v>
      </c>
      <c r="O48" s="5">
        <v>6</v>
      </c>
      <c r="P48" s="5">
        <v>8</v>
      </c>
      <c r="Q48" s="5">
        <v>0.45</v>
      </c>
      <c r="R48" s="12">
        <v>2.5365740740740741E-2</v>
      </c>
      <c r="S48" s="5">
        <v>0</v>
      </c>
      <c r="T48" s="5" t="s">
        <v>1032</v>
      </c>
    </row>
    <row r="49" spans="1:20" x14ac:dyDescent="0.2">
      <c r="A49" s="5" t="s">
        <v>63</v>
      </c>
      <c r="B49" s="5" t="s">
        <v>1024</v>
      </c>
      <c r="C49" s="5" t="s">
        <v>1027</v>
      </c>
      <c r="D49" s="5" t="s">
        <v>1033</v>
      </c>
      <c r="E49" s="7">
        <v>45344</v>
      </c>
      <c r="F49" s="8">
        <v>45344.677083333336</v>
      </c>
      <c r="G49" s="8">
        <v>45344.675000000003</v>
      </c>
      <c r="H49" s="8">
        <v>45344.677777777775</v>
      </c>
      <c r="I49" s="8">
        <v>45344.681250000001</v>
      </c>
      <c r="J49" s="10">
        <v>45344.694444444445</v>
      </c>
      <c r="K49" s="10">
        <v>45344.70416666667</v>
      </c>
      <c r="L49" s="10">
        <v>45344.730555555558</v>
      </c>
      <c r="M49" s="10">
        <v>45344.738888888889</v>
      </c>
      <c r="N49" s="5">
        <v>0.74</v>
      </c>
      <c r="O49" s="5">
        <v>5</v>
      </c>
      <c r="P49" s="5">
        <v>6</v>
      </c>
      <c r="Q49" s="5">
        <v>0.15</v>
      </c>
      <c r="R49" s="5"/>
      <c r="S49" s="5">
        <v>1</v>
      </c>
      <c r="T49" s="5" t="s">
        <v>1047</v>
      </c>
    </row>
    <row r="50" spans="1:20" x14ac:dyDescent="0.2">
      <c r="A50" s="5" t="s">
        <v>64</v>
      </c>
      <c r="B50" s="5" t="s">
        <v>1017</v>
      </c>
      <c r="C50" s="5" t="s">
        <v>1027</v>
      </c>
      <c r="D50" s="5" t="s">
        <v>1033</v>
      </c>
      <c r="E50" s="7">
        <v>45313</v>
      </c>
      <c r="F50" s="8">
        <v>45313.489583333336</v>
      </c>
      <c r="G50" s="8">
        <v>45313.488888888889</v>
      </c>
      <c r="H50" s="8">
        <v>45313.489583333336</v>
      </c>
      <c r="I50" s="8">
        <v>45313.493750000001</v>
      </c>
      <c r="J50" s="10">
        <v>45313.527777777781</v>
      </c>
      <c r="K50" s="10">
        <v>45313.544444444444</v>
      </c>
      <c r="L50" s="10">
        <v>45313.593055555553</v>
      </c>
      <c r="M50" s="10">
        <v>45313.643055555556</v>
      </c>
      <c r="N50" s="5">
        <v>0.77</v>
      </c>
      <c r="O50" s="5">
        <v>5</v>
      </c>
      <c r="P50" s="5">
        <v>13</v>
      </c>
      <c r="Q50" s="5">
        <v>0.15</v>
      </c>
      <c r="R50" s="5"/>
      <c r="S50" s="5">
        <v>1</v>
      </c>
      <c r="T50" s="5" t="s">
        <v>1047</v>
      </c>
    </row>
    <row r="51" spans="1:20" x14ac:dyDescent="0.2">
      <c r="A51" s="5" t="s">
        <v>65</v>
      </c>
      <c r="B51" s="5" t="s">
        <v>1025</v>
      </c>
      <c r="C51" s="5" t="s">
        <v>1029</v>
      </c>
      <c r="D51" s="5" t="s">
        <v>1033</v>
      </c>
      <c r="E51" s="7">
        <v>45326</v>
      </c>
      <c r="F51" s="8">
        <v>45326.510416666664</v>
      </c>
      <c r="G51" s="8">
        <v>45326.506944444445</v>
      </c>
      <c r="H51" s="8">
        <v>45326.509027777778</v>
      </c>
      <c r="I51" s="8">
        <v>45326.511805555558</v>
      </c>
      <c r="J51" s="10">
        <v>45326.53402777778</v>
      </c>
      <c r="K51" s="10">
        <v>45326.549305555556</v>
      </c>
      <c r="L51" s="10">
        <v>45326.577777777777</v>
      </c>
      <c r="M51" s="10">
        <v>45326.587500000001</v>
      </c>
      <c r="N51" s="5">
        <v>0.68</v>
      </c>
      <c r="O51" s="5">
        <v>4</v>
      </c>
      <c r="P51" s="5">
        <v>6</v>
      </c>
      <c r="Q51" s="5">
        <v>0.23</v>
      </c>
      <c r="R51" s="5"/>
      <c r="S51" s="5">
        <v>1</v>
      </c>
      <c r="T51" s="5" t="s">
        <v>1047</v>
      </c>
    </row>
    <row r="52" spans="1:20" x14ac:dyDescent="0.2">
      <c r="A52" s="5" t="s">
        <v>66</v>
      </c>
      <c r="B52" s="5" t="s">
        <v>1025</v>
      </c>
      <c r="C52" s="5" t="s">
        <v>1028</v>
      </c>
      <c r="D52" s="5" t="s">
        <v>1019</v>
      </c>
      <c r="E52" s="7">
        <v>45298</v>
      </c>
      <c r="F52" s="8">
        <v>45298.572916666664</v>
      </c>
      <c r="G52" s="8">
        <v>45298.564583333333</v>
      </c>
      <c r="H52" s="8">
        <v>45298.568055555559</v>
      </c>
      <c r="I52" s="8">
        <v>45298.568749999999</v>
      </c>
      <c r="J52" s="10">
        <v>45298.62777777778</v>
      </c>
      <c r="K52" s="10">
        <v>45298.644444444442</v>
      </c>
      <c r="L52" s="10">
        <v>45298.655555555553</v>
      </c>
      <c r="M52" s="10">
        <v>45298.745833333334</v>
      </c>
      <c r="N52" s="5">
        <v>0.56999999999999995</v>
      </c>
      <c r="O52" s="5">
        <v>5</v>
      </c>
      <c r="P52" s="5">
        <v>11</v>
      </c>
      <c r="Q52" s="5">
        <v>0.33</v>
      </c>
      <c r="R52" s="12">
        <v>2.6650462962962963E-2</v>
      </c>
      <c r="S52" s="5">
        <v>0</v>
      </c>
      <c r="T52" s="5" t="s">
        <v>1032</v>
      </c>
    </row>
    <row r="53" spans="1:20" x14ac:dyDescent="0.2">
      <c r="A53" s="5" t="s">
        <v>67</v>
      </c>
      <c r="B53" s="5" t="s">
        <v>1025</v>
      </c>
      <c r="C53" s="5" t="s">
        <v>1028</v>
      </c>
      <c r="D53" s="5" t="s">
        <v>1033</v>
      </c>
      <c r="E53" s="7">
        <v>45356</v>
      </c>
      <c r="F53" s="8">
        <v>45356.479166666664</v>
      </c>
      <c r="G53" s="8">
        <v>45356.469444444447</v>
      </c>
      <c r="H53" s="8">
        <v>45356.470138888886</v>
      </c>
      <c r="I53" s="8">
        <v>45356.476388888892</v>
      </c>
      <c r="J53" s="10">
        <v>45356.497916666667</v>
      </c>
      <c r="K53" s="10">
        <v>45356.512499999997</v>
      </c>
      <c r="L53" s="10">
        <v>45356.543055555558</v>
      </c>
      <c r="M53" s="10">
        <v>45356.548611111109</v>
      </c>
      <c r="N53" s="5">
        <v>0.81</v>
      </c>
      <c r="O53" s="5">
        <v>2</v>
      </c>
      <c r="P53" s="5">
        <v>4</v>
      </c>
      <c r="Q53" s="5">
        <v>0.4</v>
      </c>
      <c r="R53" s="5"/>
      <c r="S53" s="5">
        <v>1</v>
      </c>
      <c r="T53" s="5" t="s">
        <v>1047</v>
      </c>
    </row>
    <row r="54" spans="1:20" x14ac:dyDescent="0.2">
      <c r="A54" s="5" t="s">
        <v>68</v>
      </c>
      <c r="B54" s="5" t="s">
        <v>1022</v>
      </c>
      <c r="C54" s="5" t="s">
        <v>1029</v>
      </c>
      <c r="D54" s="5" t="s">
        <v>1033</v>
      </c>
      <c r="E54" s="7">
        <v>45312</v>
      </c>
      <c r="F54" s="8">
        <v>45312.625</v>
      </c>
      <c r="G54" s="8">
        <v>45312.631944444445</v>
      </c>
      <c r="H54" s="8">
        <v>45312.634027777778</v>
      </c>
      <c r="I54" s="8">
        <v>45312.642361111109</v>
      </c>
      <c r="J54" s="10">
        <v>45312.667361111111</v>
      </c>
      <c r="K54" s="10">
        <v>45312.676388888889</v>
      </c>
      <c r="L54" s="10">
        <v>45312.676388888889</v>
      </c>
      <c r="M54" s="10">
        <v>45312.750694444447</v>
      </c>
      <c r="N54" s="5">
        <v>0.69</v>
      </c>
      <c r="O54" s="5">
        <v>3</v>
      </c>
      <c r="P54" s="5">
        <v>9</v>
      </c>
      <c r="Q54" s="5">
        <v>0.5</v>
      </c>
      <c r="R54" s="5"/>
      <c r="S54" s="5">
        <v>1</v>
      </c>
      <c r="T54" s="5" t="s">
        <v>1047</v>
      </c>
    </row>
    <row r="55" spans="1:20" x14ac:dyDescent="0.2">
      <c r="A55" s="5" t="s">
        <v>69</v>
      </c>
      <c r="B55" s="5" t="s">
        <v>1023</v>
      </c>
      <c r="C55" s="5" t="s">
        <v>1027</v>
      </c>
      <c r="D55" s="5" t="s">
        <v>1033</v>
      </c>
      <c r="E55" s="7">
        <v>45378</v>
      </c>
      <c r="F55" s="8">
        <v>45378.666666666664</v>
      </c>
      <c r="G55" s="8">
        <v>45378.665972222225</v>
      </c>
      <c r="H55" s="8">
        <v>45378.668749999997</v>
      </c>
      <c r="I55" s="8">
        <v>45378.676388888889</v>
      </c>
      <c r="J55" s="10">
        <v>45378.709722222222</v>
      </c>
      <c r="K55" s="10">
        <v>45378.729861111111</v>
      </c>
      <c r="L55" s="10">
        <v>45378.76666666667</v>
      </c>
      <c r="M55" s="10">
        <v>45378.776388888888</v>
      </c>
      <c r="N55" s="5">
        <v>0.56000000000000005</v>
      </c>
      <c r="O55" s="5">
        <v>8</v>
      </c>
      <c r="P55" s="5">
        <v>15</v>
      </c>
      <c r="Q55" s="5">
        <v>0.38</v>
      </c>
      <c r="R55" s="5"/>
      <c r="S55" s="5">
        <v>1</v>
      </c>
      <c r="T55" s="5" t="s">
        <v>1047</v>
      </c>
    </row>
    <row r="56" spans="1:20" x14ac:dyDescent="0.2">
      <c r="A56" s="5" t="s">
        <v>70</v>
      </c>
      <c r="B56" s="5" t="s">
        <v>1017</v>
      </c>
      <c r="C56" s="5" t="s">
        <v>1030</v>
      </c>
      <c r="D56" s="5" t="s">
        <v>1033</v>
      </c>
      <c r="E56" s="7">
        <v>45369</v>
      </c>
      <c r="F56" s="8">
        <v>45369.458333333336</v>
      </c>
      <c r="G56" s="8">
        <v>45369.466666666667</v>
      </c>
      <c r="H56" s="8">
        <v>45369.467361111114</v>
      </c>
      <c r="I56" s="8">
        <v>45369.475694444445</v>
      </c>
      <c r="J56" s="10">
        <v>45369.478472222225</v>
      </c>
      <c r="K56" s="10">
        <v>45369.494444444441</v>
      </c>
      <c r="L56" s="10">
        <v>45369.521527777775</v>
      </c>
      <c r="M56" s="10">
        <v>45369.522916666669</v>
      </c>
      <c r="N56" s="5">
        <v>0.63</v>
      </c>
      <c r="O56" s="5">
        <v>5</v>
      </c>
      <c r="P56" s="5">
        <v>4</v>
      </c>
      <c r="Q56" s="5">
        <v>0.46</v>
      </c>
      <c r="R56" s="5"/>
      <c r="S56" s="5">
        <v>1</v>
      </c>
      <c r="T56" s="5" t="s">
        <v>1047</v>
      </c>
    </row>
    <row r="57" spans="1:20" x14ac:dyDescent="0.2">
      <c r="A57" s="5" t="s">
        <v>71</v>
      </c>
      <c r="B57" s="5" t="s">
        <v>1020</v>
      </c>
      <c r="C57" s="5" t="s">
        <v>1028</v>
      </c>
      <c r="D57" s="5" t="s">
        <v>1032</v>
      </c>
      <c r="E57" s="7">
        <v>45326</v>
      </c>
      <c r="F57" s="8">
        <v>45326.458333333336</v>
      </c>
      <c r="G57" s="8">
        <v>45326.451388888891</v>
      </c>
      <c r="H57" s="8">
        <v>45326.45416666667</v>
      </c>
      <c r="I57" s="8">
        <v>45326.455555555556</v>
      </c>
      <c r="J57" s="10">
        <v>45326.474305555559</v>
      </c>
      <c r="K57" s="10">
        <v>45326.488194444442</v>
      </c>
      <c r="L57" s="10">
        <v>45326.52847222222</v>
      </c>
      <c r="M57" s="10">
        <v>45326.612500000003</v>
      </c>
      <c r="N57" s="5">
        <v>0.53</v>
      </c>
      <c r="O57" s="5">
        <v>6</v>
      </c>
      <c r="P57" s="5">
        <v>12</v>
      </c>
      <c r="Q57" s="5">
        <v>0.3</v>
      </c>
      <c r="R57" s="12">
        <v>3.7942129629629624E-2</v>
      </c>
      <c r="S57" s="5">
        <v>0</v>
      </c>
      <c r="T57" s="5" t="s">
        <v>1032</v>
      </c>
    </row>
    <row r="58" spans="1:20" x14ac:dyDescent="0.2">
      <c r="A58" s="5" t="s">
        <v>72</v>
      </c>
      <c r="B58" s="5" t="s">
        <v>1024</v>
      </c>
      <c r="C58" s="5" t="s">
        <v>1027</v>
      </c>
      <c r="D58" s="5" t="s">
        <v>1032</v>
      </c>
      <c r="E58" s="7">
        <v>45293</v>
      </c>
      <c r="F58" s="8">
        <v>45293.375</v>
      </c>
      <c r="G58" s="8">
        <v>45293.379166666666</v>
      </c>
      <c r="H58" s="8">
        <v>45293.379861111112</v>
      </c>
      <c r="I58" s="8">
        <v>45293.385416666664</v>
      </c>
      <c r="J58" s="10">
        <v>45293.397916666669</v>
      </c>
      <c r="K58" s="10">
        <v>45293.411805555559</v>
      </c>
      <c r="L58" s="10">
        <v>45293.411805555559</v>
      </c>
      <c r="M58" s="10">
        <v>45293.418749999997</v>
      </c>
      <c r="N58" s="5">
        <v>0.79</v>
      </c>
      <c r="O58" s="5">
        <v>8</v>
      </c>
      <c r="P58" s="5">
        <v>4</v>
      </c>
      <c r="Q58" s="5">
        <v>0.38</v>
      </c>
      <c r="R58" s="12">
        <v>7.5613425925925917E-3</v>
      </c>
      <c r="S58" s="5">
        <v>0</v>
      </c>
      <c r="T58" s="5" t="s">
        <v>1032</v>
      </c>
    </row>
    <row r="59" spans="1:20" x14ac:dyDescent="0.2">
      <c r="A59" s="5" t="s">
        <v>73</v>
      </c>
      <c r="B59" s="5" t="s">
        <v>1023</v>
      </c>
      <c r="C59" s="5" t="s">
        <v>1029</v>
      </c>
      <c r="D59" s="5" t="s">
        <v>1033</v>
      </c>
      <c r="E59" s="7">
        <v>45327</v>
      </c>
      <c r="F59" s="8">
        <v>45327.4375</v>
      </c>
      <c r="G59" s="8">
        <v>45327.42083333333</v>
      </c>
      <c r="H59" s="8">
        <v>45327.42291666667</v>
      </c>
      <c r="I59" s="8">
        <v>45327.428472222222</v>
      </c>
      <c r="J59" s="10">
        <v>45327.445138888892</v>
      </c>
      <c r="K59" s="10">
        <v>45327.460416666669</v>
      </c>
      <c r="L59" s="10">
        <v>45327.525000000001</v>
      </c>
      <c r="M59" s="10">
        <v>45327.529166666667</v>
      </c>
      <c r="N59" s="5">
        <v>0.74</v>
      </c>
      <c r="O59" s="5">
        <v>2</v>
      </c>
      <c r="P59" s="5">
        <v>9</v>
      </c>
      <c r="Q59" s="5">
        <v>0.15</v>
      </c>
      <c r="R59" s="5"/>
      <c r="S59" s="5">
        <v>1</v>
      </c>
      <c r="T59" s="5" t="s">
        <v>1047</v>
      </c>
    </row>
    <row r="60" spans="1:20" x14ac:dyDescent="0.2">
      <c r="A60" s="5" t="s">
        <v>74</v>
      </c>
      <c r="B60" s="5" t="s">
        <v>1019</v>
      </c>
      <c r="C60" s="5" t="s">
        <v>1028</v>
      </c>
      <c r="D60" s="5" t="s">
        <v>1019</v>
      </c>
      <c r="E60" s="7">
        <v>45320</v>
      </c>
      <c r="F60" s="8">
        <v>45320.40625</v>
      </c>
      <c r="G60" s="8">
        <v>45320.410416666666</v>
      </c>
      <c r="H60" s="8">
        <v>45320.412499999999</v>
      </c>
      <c r="I60" s="8">
        <v>45320.413194444445</v>
      </c>
      <c r="J60" s="10">
        <v>45320.493055555555</v>
      </c>
      <c r="K60" s="10">
        <v>45320.496527777781</v>
      </c>
      <c r="L60" s="10">
        <v>45320.53125</v>
      </c>
      <c r="M60" s="10">
        <v>45320.570138888892</v>
      </c>
      <c r="N60" s="5">
        <v>0.48</v>
      </c>
      <c r="O60" s="5">
        <v>5</v>
      </c>
      <c r="P60" s="5">
        <v>12</v>
      </c>
      <c r="Q60" s="5">
        <v>0.28000000000000003</v>
      </c>
      <c r="R60" s="12">
        <v>1.0833333333333333E-3</v>
      </c>
      <c r="S60" s="5">
        <v>0</v>
      </c>
      <c r="T60" s="5" t="s">
        <v>1032</v>
      </c>
    </row>
    <row r="61" spans="1:20" x14ac:dyDescent="0.2">
      <c r="A61" s="5" t="s">
        <v>75</v>
      </c>
      <c r="B61" s="5" t="s">
        <v>1025</v>
      </c>
      <c r="C61" s="5" t="s">
        <v>1027</v>
      </c>
      <c r="D61" s="5" t="s">
        <v>1033</v>
      </c>
      <c r="E61" s="7">
        <v>45367</v>
      </c>
      <c r="F61" s="8">
        <v>45367.635416666664</v>
      </c>
      <c r="G61" s="8">
        <v>45367.625</v>
      </c>
      <c r="H61" s="8">
        <v>45367.627083333333</v>
      </c>
      <c r="I61" s="8">
        <v>45367.629166666666</v>
      </c>
      <c r="J61" s="10">
        <v>45367.642361111109</v>
      </c>
      <c r="K61" s="10">
        <v>45367.648611111108</v>
      </c>
      <c r="L61" s="10">
        <v>45367.648611111108</v>
      </c>
      <c r="M61" s="10">
        <v>45367.681250000001</v>
      </c>
      <c r="N61" s="5">
        <v>0.7</v>
      </c>
      <c r="O61" s="5">
        <v>6</v>
      </c>
      <c r="P61" s="5">
        <v>12</v>
      </c>
      <c r="Q61" s="5">
        <v>0.16</v>
      </c>
      <c r="R61" s="5"/>
      <c r="S61" s="5">
        <v>1</v>
      </c>
      <c r="T61" s="5" t="s">
        <v>1047</v>
      </c>
    </row>
    <row r="62" spans="1:20" x14ac:dyDescent="0.2">
      <c r="A62" s="5" t="s">
        <v>76</v>
      </c>
      <c r="B62" s="5" t="s">
        <v>1023</v>
      </c>
      <c r="C62" s="5" t="s">
        <v>1028</v>
      </c>
      <c r="D62" s="5" t="s">
        <v>1033</v>
      </c>
      <c r="E62" s="7">
        <v>45377</v>
      </c>
      <c r="F62" s="8">
        <v>45377.53125</v>
      </c>
      <c r="G62" s="8">
        <v>45377.509722222225</v>
      </c>
      <c r="H62" s="8">
        <v>45377.510416666664</v>
      </c>
      <c r="I62" s="8">
        <v>45377.51666666667</v>
      </c>
      <c r="J62" s="10">
        <v>45377.559027777781</v>
      </c>
      <c r="K62" s="10">
        <v>45377.577777777777</v>
      </c>
      <c r="L62" s="10">
        <v>45377.59375</v>
      </c>
      <c r="M62" s="10">
        <v>45377.683333333334</v>
      </c>
      <c r="N62" s="5">
        <v>0.64</v>
      </c>
      <c r="O62" s="5">
        <v>3</v>
      </c>
      <c r="P62" s="5">
        <v>13</v>
      </c>
      <c r="Q62" s="5">
        <v>0.45</v>
      </c>
      <c r="R62" s="5"/>
      <c r="S62" s="5">
        <v>1</v>
      </c>
      <c r="T62" s="5" t="s">
        <v>1047</v>
      </c>
    </row>
    <row r="63" spans="1:20" x14ac:dyDescent="0.2">
      <c r="A63" s="5" t="s">
        <v>77</v>
      </c>
      <c r="B63" s="5" t="s">
        <v>1017</v>
      </c>
      <c r="C63" s="5" t="s">
        <v>1028</v>
      </c>
      <c r="D63" s="5" t="s">
        <v>1033</v>
      </c>
      <c r="E63" s="7">
        <v>45366</v>
      </c>
      <c r="F63" s="8">
        <v>45366.53125</v>
      </c>
      <c r="G63" s="8">
        <v>45366.513888888891</v>
      </c>
      <c r="H63" s="8">
        <v>45366.515972222223</v>
      </c>
      <c r="I63" s="8">
        <v>45366.519444444442</v>
      </c>
      <c r="J63" s="10">
        <v>45366.563194444447</v>
      </c>
      <c r="K63" s="10">
        <v>45366.572916666664</v>
      </c>
      <c r="L63" s="10">
        <v>45366.611805555556</v>
      </c>
      <c r="M63" s="10">
        <v>45366.620138888888</v>
      </c>
      <c r="N63" s="5">
        <v>0.46</v>
      </c>
      <c r="O63" s="5">
        <v>2</v>
      </c>
      <c r="P63" s="5">
        <v>6</v>
      </c>
      <c r="Q63" s="5">
        <v>0.13</v>
      </c>
      <c r="R63" s="5"/>
      <c r="S63" s="5">
        <v>1</v>
      </c>
      <c r="T63" s="5" t="s">
        <v>1047</v>
      </c>
    </row>
    <row r="64" spans="1:20" x14ac:dyDescent="0.2">
      <c r="A64" s="5" t="s">
        <v>78</v>
      </c>
      <c r="B64" s="5" t="s">
        <v>1020</v>
      </c>
      <c r="C64" s="5" t="s">
        <v>1030</v>
      </c>
      <c r="D64" s="5" t="s">
        <v>1033</v>
      </c>
      <c r="E64" s="7">
        <v>45343</v>
      </c>
      <c r="F64" s="8">
        <v>45343.46875</v>
      </c>
      <c r="G64" s="8">
        <v>45343.456944444442</v>
      </c>
      <c r="H64" s="8">
        <v>45343.458333333336</v>
      </c>
      <c r="I64" s="8">
        <v>45343.464583333334</v>
      </c>
      <c r="J64" s="10">
        <v>45343.468055555553</v>
      </c>
      <c r="K64" s="10">
        <v>45343.479861111111</v>
      </c>
      <c r="L64" s="10">
        <v>45343.504166666666</v>
      </c>
      <c r="M64" s="10">
        <v>45343.515277777777</v>
      </c>
      <c r="N64" s="5">
        <v>0.86</v>
      </c>
      <c r="O64" s="5">
        <v>6</v>
      </c>
      <c r="P64" s="5">
        <v>7</v>
      </c>
      <c r="Q64" s="5">
        <v>0.15</v>
      </c>
      <c r="R64" s="5"/>
      <c r="S64" s="5">
        <v>1</v>
      </c>
      <c r="T64" s="5" t="s">
        <v>1047</v>
      </c>
    </row>
    <row r="65" spans="1:20" x14ac:dyDescent="0.2">
      <c r="A65" s="5" t="s">
        <v>79</v>
      </c>
      <c r="B65" s="5" t="s">
        <v>1024</v>
      </c>
      <c r="C65" s="5" t="s">
        <v>1029</v>
      </c>
      <c r="D65" s="5" t="s">
        <v>1033</v>
      </c>
      <c r="E65" s="7">
        <v>45354</v>
      </c>
      <c r="F65" s="8">
        <v>45354.697916666664</v>
      </c>
      <c r="G65" s="8">
        <v>45354.674305555556</v>
      </c>
      <c r="H65" s="8">
        <v>45354.677083333336</v>
      </c>
      <c r="I65" s="8">
        <v>45354.680555555555</v>
      </c>
      <c r="J65" s="10">
        <v>45354.780555555553</v>
      </c>
      <c r="K65" s="10">
        <v>45354.801388888889</v>
      </c>
      <c r="L65" s="10">
        <v>45354.832638888889</v>
      </c>
      <c r="M65" s="10">
        <v>45354.886111111111</v>
      </c>
      <c r="N65" s="5">
        <v>0.54</v>
      </c>
      <c r="O65" s="5">
        <v>2</v>
      </c>
      <c r="P65" s="5">
        <v>4</v>
      </c>
      <c r="Q65" s="5">
        <v>0.17</v>
      </c>
      <c r="R65" s="5"/>
      <c r="S65" s="5">
        <v>1</v>
      </c>
      <c r="T65" s="5" t="s">
        <v>1047</v>
      </c>
    </row>
    <row r="66" spans="1:20" x14ac:dyDescent="0.2">
      <c r="A66" s="5" t="s">
        <v>80</v>
      </c>
      <c r="B66" s="5" t="s">
        <v>1019</v>
      </c>
      <c r="C66" s="5" t="s">
        <v>1029</v>
      </c>
      <c r="D66" s="5" t="s">
        <v>1033</v>
      </c>
      <c r="E66" s="7">
        <v>45366</v>
      </c>
      <c r="F66" s="8">
        <v>45366.416666666664</v>
      </c>
      <c r="G66" s="8">
        <v>45366.422222222223</v>
      </c>
      <c r="H66" s="8">
        <v>45366.423611111109</v>
      </c>
      <c r="I66" s="8">
        <v>45366.436805555553</v>
      </c>
      <c r="J66" s="10">
        <v>45366.487500000003</v>
      </c>
      <c r="K66" s="10">
        <v>45366.491666666669</v>
      </c>
      <c r="L66" s="10">
        <v>45366.491666666669</v>
      </c>
      <c r="M66" s="10">
        <v>45366.497916666667</v>
      </c>
      <c r="N66" s="5">
        <v>0.61</v>
      </c>
      <c r="O66" s="5">
        <v>7</v>
      </c>
      <c r="P66" s="5">
        <v>9</v>
      </c>
      <c r="Q66" s="5">
        <v>0.43</v>
      </c>
      <c r="R66" s="5"/>
      <c r="S66" s="5">
        <v>1</v>
      </c>
      <c r="T66" s="5" t="s">
        <v>1047</v>
      </c>
    </row>
    <row r="67" spans="1:20" x14ac:dyDescent="0.2">
      <c r="A67" s="5" t="s">
        <v>81</v>
      </c>
      <c r="B67" s="5" t="s">
        <v>1020</v>
      </c>
      <c r="C67" s="5" t="s">
        <v>1029</v>
      </c>
      <c r="D67" s="5" t="s">
        <v>1033</v>
      </c>
      <c r="E67" s="7">
        <v>45374</v>
      </c>
      <c r="F67" s="8">
        <v>45374.697916666664</v>
      </c>
      <c r="G67" s="8">
        <v>45374.706944444442</v>
      </c>
      <c r="H67" s="8">
        <v>45374.710416666669</v>
      </c>
      <c r="I67" s="8">
        <v>45374.713194444441</v>
      </c>
      <c r="J67" s="10">
        <v>45374.739583333336</v>
      </c>
      <c r="K67" s="10">
        <v>45374.754166666666</v>
      </c>
      <c r="L67" s="10">
        <v>45374.859027777777</v>
      </c>
      <c r="M67" s="10">
        <v>45374.912499999999</v>
      </c>
      <c r="N67" s="5">
        <v>0.91</v>
      </c>
      <c r="O67" s="5">
        <v>6</v>
      </c>
      <c r="P67" s="5">
        <v>10</v>
      </c>
      <c r="Q67" s="5">
        <v>0.27</v>
      </c>
      <c r="R67" s="5"/>
      <c r="S67" s="5">
        <v>1</v>
      </c>
      <c r="T67" s="5" t="s">
        <v>1047</v>
      </c>
    </row>
    <row r="68" spans="1:20" x14ac:dyDescent="0.2">
      <c r="A68" s="5" t="s">
        <v>82</v>
      </c>
      <c r="B68" s="5" t="s">
        <v>1022</v>
      </c>
      <c r="C68" s="5" t="s">
        <v>1030</v>
      </c>
      <c r="D68" s="5" t="s">
        <v>1033</v>
      </c>
      <c r="E68" s="7">
        <v>45354</v>
      </c>
      <c r="F68" s="8">
        <v>45354.53125</v>
      </c>
      <c r="G68" s="8">
        <v>45354.504861111112</v>
      </c>
      <c r="H68" s="8">
        <v>45354.506944444445</v>
      </c>
      <c r="I68" s="8">
        <v>45354.512499999997</v>
      </c>
      <c r="J68" s="10">
        <v>45354.652777777781</v>
      </c>
      <c r="K68" s="10">
        <v>45354.666666666664</v>
      </c>
      <c r="L68" s="10">
        <v>45354.709027777775</v>
      </c>
      <c r="M68" s="10">
        <v>45354.710416666669</v>
      </c>
      <c r="N68" s="5">
        <v>0.36</v>
      </c>
      <c r="O68" s="5">
        <v>6</v>
      </c>
      <c r="P68" s="5">
        <v>6</v>
      </c>
      <c r="Q68" s="5">
        <v>0.18</v>
      </c>
      <c r="R68" s="5"/>
      <c r="S68" s="5">
        <v>1</v>
      </c>
      <c r="T68" s="5" t="s">
        <v>1047</v>
      </c>
    </row>
    <row r="69" spans="1:20" x14ac:dyDescent="0.2">
      <c r="A69" s="5" t="s">
        <v>83</v>
      </c>
      <c r="B69" s="5" t="s">
        <v>1025</v>
      </c>
      <c r="C69" s="5" t="s">
        <v>1029</v>
      </c>
      <c r="D69" s="5" t="s">
        <v>1033</v>
      </c>
      <c r="E69" s="7">
        <v>45308</v>
      </c>
      <c r="F69" s="8">
        <v>45308.46875</v>
      </c>
      <c r="G69" s="8">
        <v>45308.462500000001</v>
      </c>
      <c r="H69" s="8">
        <v>45308.464583333334</v>
      </c>
      <c r="I69" s="8">
        <v>45308.474305555559</v>
      </c>
      <c r="J69" s="10">
        <v>45308.481249999997</v>
      </c>
      <c r="K69" s="10">
        <v>45308.491666666669</v>
      </c>
      <c r="L69" s="10">
        <v>45308.491666666669</v>
      </c>
      <c r="M69" s="10">
        <v>45308.527777777781</v>
      </c>
      <c r="N69" s="5">
        <v>0.53</v>
      </c>
      <c r="O69" s="5">
        <v>2</v>
      </c>
      <c r="P69" s="5">
        <v>14</v>
      </c>
      <c r="Q69" s="5">
        <v>0.12</v>
      </c>
      <c r="R69" s="5"/>
      <c r="S69" s="5">
        <v>1</v>
      </c>
      <c r="T69" s="5" t="s">
        <v>1047</v>
      </c>
    </row>
    <row r="70" spans="1:20" x14ac:dyDescent="0.2">
      <c r="A70" s="5" t="s">
        <v>84</v>
      </c>
      <c r="B70" s="5" t="s">
        <v>1016</v>
      </c>
      <c r="C70" s="5" t="s">
        <v>1030</v>
      </c>
      <c r="D70" s="5" t="s">
        <v>1033</v>
      </c>
      <c r="E70" s="7">
        <v>45378</v>
      </c>
      <c r="F70" s="8">
        <v>45378.59375</v>
      </c>
      <c r="G70" s="8">
        <v>45378.573611111111</v>
      </c>
      <c r="H70" s="8">
        <v>45378.575694444444</v>
      </c>
      <c r="I70" s="8">
        <v>45378.57916666667</v>
      </c>
      <c r="J70" s="10">
        <v>45378.61041666667</v>
      </c>
      <c r="K70" s="10">
        <v>45378.621527777781</v>
      </c>
      <c r="L70" s="10">
        <v>45378.621527777781</v>
      </c>
      <c r="M70" s="10">
        <v>45378.627083333333</v>
      </c>
      <c r="N70" s="5">
        <v>0.65</v>
      </c>
      <c r="O70" s="5">
        <v>3</v>
      </c>
      <c r="P70" s="5">
        <v>3</v>
      </c>
      <c r="Q70" s="5">
        <v>0.43</v>
      </c>
      <c r="R70" s="5"/>
      <c r="S70" s="5">
        <v>1</v>
      </c>
      <c r="T70" s="5" t="s">
        <v>1047</v>
      </c>
    </row>
    <row r="71" spans="1:20" x14ac:dyDescent="0.2">
      <c r="A71" s="5" t="s">
        <v>85</v>
      </c>
      <c r="B71" s="5" t="s">
        <v>1024</v>
      </c>
      <c r="C71" s="5" t="s">
        <v>1029</v>
      </c>
      <c r="D71" s="5" t="s">
        <v>1033</v>
      </c>
      <c r="E71" s="7">
        <v>45363</v>
      </c>
      <c r="F71" s="8">
        <v>45363.5</v>
      </c>
      <c r="G71" s="8">
        <v>45363.497916666667</v>
      </c>
      <c r="H71" s="8">
        <v>45363.499305555553</v>
      </c>
      <c r="I71" s="8">
        <v>45363.501388888886</v>
      </c>
      <c r="J71" s="10">
        <v>45363.520833333336</v>
      </c>
      <c r="K71" s="10">
        <v>45363.543055555558</v>
      </c>
      <c r="L71" s="10">
        <v>45363.564583333333</v>
      </c>
      <c r="M71" s="10">
        <v>45363.570833333331</v>
      </c>
      <c r="N71" s="5">
        <v>0.54</v>
      </c>
      <c r="O71" s="5">
        <v>5</v>
      </c>
      <c r="P71" s="5">
        <v>10</v>
      </c>
      <c r="Q71" s="5">
        <v>0.26</v>
      </c>
      <c r="R71" s="5"/>
      <c r="S71" s="5">
        <v>1</v>
      </c>
      <c r="T71" s="5" t="s">
        <v>1047</v>
      </c>
    </row>
    <row r="72" spans="1:20" x14ac:dyDescent="0.2">
      <c r="A72" s="5" t="s">
        <v>86</v>
      </c>
      <c r="B72" s="5" t="s">
        <v>1024</v>
      </c>
      <c r="C72" s="5" t="s">
        <v>1030</v>
      </c>
      <c r="D72" s="5" t="s">
        <v>1033</v>
      </c>
      <c r="E72" s="7">
        <v>45339</v>
      </c>
      <c r="F72" s="8">
        <v>45339.34375</v>
      </c>
      <c r="G72" s="8">
        <v>45339.335416666669</v>
      </c>
      <c r="H72" s="8">
        <v>45339.338194444441</v>
      </c>
      <c r="I72" s="8">
        <v>45339.343055555553</v>
      </c>
      <c r="J72" s="10">
        <v>45339.357638888891</v>
      </c>
      <c r="K72" s="10">
        <v>45339.379861111112</v>
      </c>
      <c r="L72" s="10">
        <v>45339.438194444447</v>
      </c>
      <c r="M72" s="10">
        <v>45339.473611111112</v>
      </c>
      <c r="N72" s="5">
        <v>0.6</v>
      </c>
      <c r="O72" s="5">
        <v>5</v>
      </c>
      <c r="P72" s="5">
        <v>15</v>
      </c>
      <c r="Q72" s="5">
        <v>0.34</v>
      </c>
      <c r="R72" s="5"/>
      <c r="S72" s="5">
        <v>1</v>
      </c>
      <c r="T72" s="5" t="s">
        <v>1047</v>
      </c>
    </row>
    <row r="73" spans="1:20" x14ac:dyDescent="0.2">
      <c r="A73" s="5" t="s">
        <v>87</v>
      </c>
      <c r="B73" s="5" t="s">
        <v>1019</v>
      </c>
      <c r="C73" s="5" t="s">
        <v>1030</v>
      </c>
      <c r="D73" s="5" t="s">
        <v>1033</v>
      </c>
      <c r="E73" s="7">
        <v>45313</v>
      </c>
      <c r="F73" s="8">
        <v>45313.666666666664</v>
      </c>
      <c r="G73" s="8">
        <v>45313.658333333333</v>
      </c>
      <c r="H73" s="8">
        <v>45313.659722222219</v>
      </c>
      <c r="I73" s="8">
        <v>45313.661111111112</v>
      </c>
      <c r="J73" s="10">
        <v>45313.683333333334</v>
      </c>
      <c r="K73" s="10">
        <v>45313.70416666667</v>
      </c>
      <c r="L73" s="10">
        <v>45313.716666666667</v>
      </c>
      <c r="M73" s="10">
        <v>45313.723611111112</v>
      </c>
      <c r="N73" s="5">
        <v>0.73</v>
      </c>
      <c r="O73" s="5">
        <v>3</v>
      </c>
      <c r="P73" s="5">
        <v>11</v>
      </c>
      <c r="Q73" s="5">
        <v>0.21</v>
      </c>
      <c r="R73" s="5"/>
      <c r="S73" s="5">
        <v>1</v>
      </c>
      <c r="T73" s="5" t="s">
        <v>1047</v>
      </c>
    </row>
    <row r="74" spans="1:20" x14ac:dyDescent="0.2">
      <c r="A74" s="5" t="s">
        <v>88</v>
      </c>
      <c r="B74" s="5" t="s">
        <v>1024</v>
      </c>
      <c r="C74" s="5" t="s">
        <v>1028</v>
      </c>
      <c r="D74" s="5" t="s">
        <v>1033</v>
      </c>
      <c r="E74" s="7">
        <v>45371</v>
      </c>
      <c r="F74" s="8">
        <v>45371.583333333336</v>
      </c>
      <c r="G74" s="8">
        <v>45371.564583333333</v>
      </c>
      <c r="H74" s="8">
        <v>45371.566666666666</v>
      </c>
      <c r="I74" s="8">
        <v>45371.573611111111</v>
      </c>
      <c r="J74" s="10">
        <v>45371.585416666669</v>
      </c>
      <c r="K74" s="10">
        <v>45371.59097222222</v>
      </c>
      <c r="L74" s="10">
        <v>45371.652083333334</v>
      </c>
      <c r="M74" s="10">
        <v>45371.673611111109</v>
      </c>
      <c r="N74" s="5">
        <v>0.85</v>
      </c>
      <c r="O74" s="5">
        <v>3</v>
      </c>
      <c r="P74" s="5">
        <v>4</v>
      </c>
      <c r="Q74" s="5">
        <v>0.13</v>
      </c>
      <c r="R74" s="5"/>
      <c r="S74" s="5">
        <v>1</v>
      </c>
      <c r="T74" s="5" t="s">
        <v>1047</v>
      </c>
    </row>
    <row r="75" spans="1:20" x14ac:dyDescent="0.2">
      <c r="A75" s="5" t="s">
        <v>89</v>
      </c>
      <c r="B75" s="5" t="s">
        <v>1024</v>
      </c>
      <c r="C75" s="5" t="s">
        <v>1028</v>
      </c>
      <c r="D75" s="5" t="s">
        <v>1033</v>
      </c>
      <c r="E75" s="7">
        <v>45363</v>
      </c>
      <c r="F75" s="8">
        <v>45363.416666666664</v>
      </c>
      <c r="G75" s="8">
        <v>45363.400694444441</v>
      </c>
      <c r="H75" s="8">
        <v>45363.40347222222</v>
      </c>
      <c r="I75" s="8">
        <v>45363.407638888886</v>
      </c>
      <c r="J75" s="10">
        <v>45363.435416666667</v>
      </c>
      <c r="K75" s="10">
        <v>45363.44027777778</v>
      </c>
      <c r="L75" s="10">
        <v>45363.477777777778</v>
      </c>
      <c r="M75" s="10">
        <v>45363.508333333331</v>
      </c>
      <c r="N75" s="5">
        <v>0.3</v>
      </c>
      <c r="O75" s="5">
        <v>2</v>
      </c>
      <c r="P75" s="5">
        <v>15</v>
      </c>
      <c r="Q75" s="5">
        <v>0.18</v>
      </c>
      <c r="R75" s="5"/>
      <c r="S75" s="5">
        <v>1</v>
      </c>
      <c r="T75" s="5" t="s">
        <v>1047</v>
      </c>
    </row>
    <row r="76" spans="1:20" x14ac:dyDescent="0.2">
      <c r="A76" s="5" t="s">
        <v>90</v>
      </c>
      <c r="B76" s="5" t="s">
        <v>1021</v>
      </c>
      <c r="C76" s="5" t="s">
        <v>1030</v>
      </c>
      <c r="D76" s="5" t="s">
        <v>1033</v>
      </c>
      <c r="E76" s="7">
        <v>45308</v>
      </c>
      <c r="F76" s="8">
        <v>45308.479166666664</v>
      </c>
      <c r="G76" s="8">
        <v>45308.489583333336</v>
      </c>
      <c r="H76" s="8">
        <v>45308.492361111108</v>
      </c>
      <c r="I76" s="8">
        <v>45308.496527777781</v>
      </c>
      <c r="J76" s="10">
        <v>45308.554861111108</v>
      </c>
      <c r="K76" s="10">
        <v>45308.572222222225</v>
      </c>
      <c r="L76" s="10">
        <v>45308.611111111109</v>
      </c>
      <c r="M76" s="10">
        <v>45308.620833333334</v>
      </c>
      <c r="N76" s="5">
        <v>0.48</v>
      </c>
      <c r="O76" s="5">
        <v>4</v>
      </c>
      <c r="P76" s="5">
        <v>12</v>
      </c>
      <c r="Q76" s="5">
        <v>0.34</v>
      </c>
      <c r="R76" s="5"/>
      <c r="S76" s="5">
        <v>1</v>
      </c>
      <c r="T76" s="5" t="s">
        <v>1047</v>
      </c>
    </row>
    <row r="77" spans="1:20" x14ac:dyDescent="0.2">
      <c r="A77" s="5" t="s">
        <v>91</v>
      </c>
      <c r="B77" s="5" t="s">
        <v>1018</v>
      </c>
      <c r="C77" s="5" t="s">
        <v>1028</v>
      </c>
      <c r="D77" s="5" t="s">
        <v>1032</v>
      </c>
      <c r="E77" s="7">
        <v>45373</v>
      </c>
      <c r="F77" s="8">
        <v>45373.333333333336</v>
      </c>
      <c r="G77" s="8">
        <v>45373.322222222225</v>
      </c>
      <c r="H77" s="8">
        <v>45373.324305555558</v>
      </c>
      <c r="I77" s="8">
        <v>45373.331944444442</v>
      </c>
      <c r="J77" s="10">
        <v>45373.352777777778</v>
      </c>
      <c r="K77" s="10">
        <v>45373.37777777778</v>
      </c>
      <c r="L77" s="10">
        <v>45373.40625</v>
      </c>
      <c r="M77" s="10">
        <v>45373.464583333334</v>
      </c>
      <c r="N77" s="5">
        <v>0.7</v>
      </c>
      <c r="O77" s="5">
        <v>4</v>
      </c>
      <c r="P77" s="5">
        <v>3</v>
      </c>
      <c r="Q77" s="5">
        <v>0.16</v>
      </c>
      <c r="R77" s="12">
        <v>3.3541666666666664E-2</v>
      </c>
      <c r="S77" s="5">
        <v>0</v>
      </c>
      <c r="T77" s="5" t="s">
        <v>1032</v>
      </c>
    </row>
    <row r="78" spans="1:20" x14ac:dyDescent="0.2">
      <c r="A78" s="5" t="s">
        <v>92</v>
      </c>
      <c r="B78" s="5" t="s">
        <v>1017</v>
      </c>
      <c r="C78" s="5" t="s">
        <v>1029</v>
      </c>
      <c r="D78" s="5" t="s">
        <v>1019</v>
      </c>
      <c r="E78" s="7">
        <v>45338</v>
      </c>
      <c r="F78" s="8">
        <v>45338.677083333336</v>
      </c>
      <c r="G78" s="8">
        <v>45338.661111111112</v>
      </c>
      <c r="H78" s="8">
        <v>45338.663888888892</v>
      </c>
      <c r="I78" s="8">
        <v>45338.668055555558</v>
      </c>
      <c r="J78" s="10">
        <v>45338.675000000003</v>
      </c>
      <c r="K78" s="10">
        <v>45338.683333333334</v>
      </c>
      <c r="L78" s="10">
        <v>45338.683333333334</v>
      </c>
      <c r="M78" s="10">
        <v>45338.76666666667</v>
      </c>
      <c r="N78" s="5">
        <v>0.86</v>
      </c>
      <c r="O78" s="5">
        <v>7</v>
      </c>
      <c r="P78" s="5">
        <v>3</v>
      </c>
      <c r="Q78" s="5">
        <v>0.2</v>
      </c>
      <c r="R78" s="12">
        <v>4.1315972222222219E-2</v>
      </c>
      <c r="S78" s="5">
        <v>0</v>
      </c>
      <c r="T78" s="5" t="s">
        <v>1032</v>
      </c>
    </row>
    <row r="79" spans="1:20" x14ac:dyDescent="0.2">
      <c r="A79" s="5" t="s">
        <v>93</v>
      </c>
      <c r="B79" s="5" t="s">
        <v>1025</v>
      </c>
      <c r="C79" s="5" t="s">
        <v>1029</v>
      </c>
      <c r="D79" s="5" t="s">
        <v>1032</v>
      </c>
      <c r="E79" s="7">
        <v>45380</v>
      </c>
      <c r="F79" s="8">
        <v>45380.5</v>
      </c>
      <c r="G79" s="8">
        <v>45380.484027777777</v>
      </c>
      <c r="H79" s="8">
        <v>45380.48541666667</v>
      </c>
      <c r="I79" s="8">
        <v>45380.490277777775</v>
      </c>
      <c r="J79" s="10">
        <v>45380.62777777778</v>
      </c>
      <c r="K79" s="10">
        <v>45380.638194444444</v>
      </c>
      <c r="L79" s="10">
        <v>45380.696527777778</v>
      </c>
      <c r="M79" s="10">
        <v>45380.700694444444</v>
      </c>
      <c r="N79" s="5">
        <v>0.8</v>
      </c>
      <c r="O79" s="5">
        <v>5</v>
      </c>
      <c r="P79" s="5">
        <v>6</v>
      </c>
      <c r="Q79" s="5">
        <v>0.2</v>
      </c>
      <c r="R79" s="12">
        <v>2.8457175925925924E-2</v>
      </c>
      <c r="S79" s="5">
        <v>0</v>
      </c>
      <c r="T79" s="5" t="s">
        <v>1032</v>
      </c>
    </row>
    <row r="80" spans="1:20" x14ac:dyDescent="0.2">
      <c r="A80" s="5" t="s">
        <v>94</v>
      </c>
      <c r="B80" s="5" t="s">
        <v>1021</v>
      </c>
      <c r="C80" s="5" t="s">
        <v>1029</v>
      </c>
      <c r="D80" s="5" t="s">
        <v>1033</v>
      </c>
      <c r="E80" s="7">
        <v>45361</v>
      </c>
      <c r="F80" s="8">
        <v>45361.572916666664</v>
      </c>
      <c r="G80" s="8">
        <v>45361.585416666669</v>
      </c>
      <c r="H80" s="8">
        <v>45361.588194444441</v>
      </c>
      <c r="I80" s="8">
        <v>45361.592361111114</v>
      </c>
      <c r="J80" s="10">
        <v>45361.658333333333</v>
      </c>
      <c r="K80" s="10">
        <v>45361.674305555556</v>
      </c>
      <c r="L80" s="10">
        <v>45361.69027777778</v>
      </c>
      <c r="M80" s="10">
        <v>45361.774305555555</v>
      </c>
      <c r="N80" s="5">
        <v>0.86</v>
      </c>
      <c r="O80" s="5">
        <v>2</v>
      </c>
      <c r="P80" s="5">
        <v>13</v>
      </c>
      <c r="Q80" s="5">
        <v>0.49</v>
      </c>
      <c r="R80" s="5"/>
      <c r="S80" s="5">
        <v>1</v>
      </c>
      <c r="T80" s="5" t="s">
        <v>1047</v>
      </c>
    </row>
    <row r="81" spans="1:20" x14ac:dyDescent="0.2">
      <c r="A81" s="5" t="s">
        <v>95</v>
      </c>
      <c r="B81" s="5" t="s">
        <v>1022</v>
      </c>
      <c r="C81" s="5" t="s">
        <v>1030</v>
      </c>
      <c r="D81" s="5" t="s">
        <v>1033</v>
      </c>
      <c r="E81" s="7">
        <v>45315</v>
      </c>
      <c r="F81" s="8">
        <v>45315.520833333336</v>
      </c>
      <c r="G81" s="8">
        <v>45315.522916666669</v>
      </c>
      <c r="H81" s="8">
        <v>45315.525694444441</v>
      </c>
      <c r="I81" s="8">
        <v>45315.53125</v>
      </c>
      <c r="J81" s="10">
        <v>45315.591666666667</v>
      </c>
      <c r="K81" s="10">
        <v>45315.604861111111</v>
      </c>
      <c r="L81" s="10">
        <v>45315.64166666667</v>
      </c>
      <c r="M81" s="10">
        <v>45315.647916666669</v>
      </c>
      <c r="N81" s="5">
        <v>0.62</v>
      </c>
      <c r="O81" s="5">
        <v>8</v>
      </c>
      <c r="P81" s="5">
        <v>5</v>
      </c>
      <c r="Q81" s="5">
        <v>0.3</v>
      </c>
      <c r="R81" s="5"/>
      <c r="S81" s="5">
        <v>1</v>
      </c>
      <c r="T81" s="5" t="s">
        <v>1047</v>
      </c>
    </row>
    <row r="82" spans="1:20" x14ac:dyDescent="0.2">
      <c r="A82" s="5" t="s">
        <v>96</v>
      </c>
      <c r="B82" s="5" t="s">
        <v>1016</v>
      </c>
      <c r="C82" s="5" t="s">
        <v>1030</v>
      </c>
      <c r="D82" s="5" t="s">
        <v>1033</v>
      </c>
      <c r="E82" s="7">
        <v>45299</v>
      </c>
      <c r="F82" s="8">
        <v>45299.333333333336</v>
      </c>
      <c r="G82" s="8">
        <v>45299.3125</v>
      </c>
      <c r="H82" s="8">
        <v>45299.313888888886</v>
      </c>
      <c r="I82" s="8">
        <v>45299.319444444445</v>
      </c>
      <c r="J82" s="10">
        <v>45299.342361111114</v>
      </c>
      <c r="K82" s="10">
        <v>45299.355555555558</v>
      </c>
      <c r="L82" s="10">
        <v>45299.384722222225</v>
      </c>
      <c r="M82" s="10">
        <v>45299.425000000003</v>
      </c>
      <c r="N82" s="5">
        <v>0.7</v>
      </c>
      <c r="O82" s="5">
        <v>2</v>
      </c>
      <c r="P82" s="5">
        <v>4</v>
      </c>
      <c r="Q82" s="5">
        <v>0.47</v>
      </c>
      <c r="R82" s="5"/>
      <c r="S82" s="5">
        <v>1</v>
      </c>
      <c r="T82" s="5" t="s">
        <v>1047</v>
      </c>
    </row>
    <row r="83" spans="1:20" x14ac:dyDescent="0.2">
      <c r="A83" s="5" t="s">
        <v>97</v>
      </c>
      <c r="B83" s="5" t="s">
        <v>1020</v>
      </c>
      <c r="C83" s="5" t="s">
        <v>1027</v>
      </c>
      <c r="D83" s="5" t="s">
        <v>1032</v>
      </c>
      <c r="E83" s="7">
        <v>45366</v>
      </c>
      <c r="F83" s="8">
        <v>45366.645833333336</v>
      </c>
      <c r="G83" s="8">
        <v>45366.629861111112</v>
      </c>
      <c r="H83" s="8">
        <v>45366.633333333331</v>
      </c>
      <c r="I83" s="8">
        <v>45366.637499999997</v>
      </c>
      <c r="J83" s="10">
        <v>45366.663194444445</v>
      </c>
      <c r="K83" s="10">
        <v>45366.671527777777</v>
      </c>
      <c r="L83" s="10">
        <v>45366.712500000001</v>
      </c>
      <c r="M83" s="10">
        <v>45366.795138888891</v>
      </c>
      <c r="N83" s="5">
        <v>0.3</v>
      </c>
      <c r="O83" s="5">
        <v>7</v>
      </c>
      <c r="P83" s="5">
        <v>5</v>
      </c>
      <c r="Q83" s="5">
        <v>0.32</v>
      </c>
      <c r="R83" s="12">
        <v>9.3599537037037037E-3</v>
      </c>
      <c r="S83" s="5">
        <v>0</v>
      </c>
      <c r="T83" s="5" t="s">
        <v>1032</v>
      </c>
    </row>
    <row r="84" spans="1:20" x14ac:dyDescent="0.2">
      <c r="A84" s="5" t="s">
        <v>98</v>
      </c>
      <c r="B84" s="5" t="s">
        <v>1023</v>
      </c>
      <c r="C84" s="5" t="s">
        <v>1030</v>
      </c>
      <c r="D84" s="5" t="s">
        <v>1033</v>
      </c>
      <c r="E84" s="7">
        <v>45368</v>
      </c>
      <c r="F84" s="8">
        <v>45368.364583333336</v>
      </c>
      <c r="G84" s="8">
        <v>45368.335416666669</v>
      </c>
      <c r="H84" s="8">
        <v>45368.338194444441</v>
      </c>
      <c r="I84" s="8">
        <v>45368.343055555553</v>
      </c>
      <c r="J84" s="10">
        <v>45368.382638888892</v>
      </c>
      <c r="K84" s="10">
        <v>45368.394444444442</v>
      </c>
      <c r="L84" s="10">
        <v>45368.413888888892</v>
      </c>
      <c r="M84" s="10">
        <v>45368.42291666667</v>
      </c>
      <c r="N84" s="5">
        <v>0.65</v>
      </c>
      <c r="O84" s="5">
        <v>2</v>
      </c>
      <c r="P84" s="5">
        <v>7</v>
      </c>
      <c r="Q84" s="5">
        <v>0.11</v>
      </c>
      <c r="R84" s="5"/>
      <c r="S84" s="5">
        <v>1</v>
      </c>
      <c r="T84" s="5" t="s">
        <v>1047</v>
      </c>
    </row>
    <row r="85" spans="1:20" x14ac:dyDescent="0.2">
      <c r="A85" s="5" t="s">
        <v>99</v>
      </c>
      <c r="B85" s="5" t="s">
        <v>1022</v>
      </c>
      <c r="C85" s="5" t="s">
        <v>1027</v>
      </c>
      <c r="D85" s="5" t="s">
        <v>1033</v>
      </c>
      <c r="E85" s="7">
        <v>45338</v>
      </c>
      <c r="F85" s="8">
        <v>45338.40625</v>
      </c>
      <c r="G85" s="8">
        <v>45338.400000000001</v>
      </c>
      <c r="H85" s="8">
        <v>45338.40347222222</v>
      </c>
      <c r="I85" s="8">
        <v>45338.410416666666</v>
      </c>
      <c r="J85" s="10">
        <v>45338.492361111108</v>
      </c>
      <c r="K85" s="10">
        <v>45338.506944444445</v>
      </c>
      <c r="L85" s="10">
        <v>45338.556944444441</v>
      </c>
      <c r="M85" s="10">
        <v>45338.642361111109</v>
      </c>
      <c r="N85" s="5">
        <v>0.66</v>
      </c>
      <c r="O85" s="5">
        <v>8</v>
      </c>
      <c r="P85" s="5">
        <v>6</v>
      </c>
      <c r="Q85" s="5">
        <v>0.18</v>
      </c>
      <c r="R85" s="5"/>
      <c r="S85" s="5">
        <v>1</v>
      </c>
      <c r="T85" s="5" t="s">
        <v>1047</v>
      </c>
    </row>
    <row r="86" spans="1:20" x14ac:dyDescent="0.2">
      <c r="A86" s="5" t="s">
        <v>100</v>
      </c>
      <c r="B86" s="5" t="s">
        <v>1023</v>
      </c>
      <c r="C86" s="5" t="s">
        <v>1027</v>
      </c>
      <c r="D86" s="5" t="s">
        <v>1032</v>
      </c>
      <c r="E86" s="7">
        <v>45366</v>
      </c>
      <c r="F86" s="8">
        <v>45366.4375</v>
      </c>
      <c r="G86" s="8">
        <v>45366.440972222219</v>
      </c>
      <c r="H86" s="8">
        <v>45366.442361111112</v>
      </c>
      <c r="I86" s="8">
        <v>45366.447222222225</v>
      </c>
      <c r="J86" s="10">
        <v>45366.465277777781</v>
      </c>
      <c r="K86" s="10">
        <v>45366.480555555558</v>
      </c>
      <c r="L86" s="10">
        <v>45366.508333333331</v>
      </c>
      <c r="M86" s="10">
        <v>45366.515277777777</v>
      </c>
      <c r="N86" s="5">
        <v>0.38</v>
      </c>
      <c r="O86" s="5">
        <v>6</v>
      </c>
      <c r="P86" s="5">
        <v>13</v>
      </c>
      <c r="Q86" s="5">
        <v>0.11</v>
      </c>
      <c r="R86" s="12">
        <v>2.6061342592592591E-2</v>
      </c>
      <c r="S86" s="5">
        <v>0</v>
      </c>
      <c r="T86" s="5" t="s">
        <v>1032</v>
      </c>
    </row>
    <row r="87" spans="1:20" x14ac:dyDescent="0.2">
      <c r="A87" s="5" t="s">
        <v>101</v>
      </c>
      <c r="B87" s="5" t="s">
        <v>1018</v>
      </c>
      <c r="C87" s="5" t="s">
        <v>1030</v>
      </c>
      <c r="D87" s="5" t="s">
        <v>1019</v>
      </c>
      <c r="E87" s="7">
        <v>45350</v>
      </c>
      <c r="F87" s="8">
        <v>45350.416666666664</v>
      </c>
      <c r="G87" s="8">
        <v>45350.396527777775</v>
      </c>
      <c r="H87" s="8">
        <v>45350.398611111108</v>
      </c>
      <c r="I87" s="8">
        <v>45350.401388888888</v>
      </c>
      <c r="J87" s="10">
        <v>45350.402083333334</v>
      </c>
      <c r="K87" s="10">
        <v>45350.405555555553</v>
      </c>
      <c r="L87" s="10">
        <v>45350.4375</v>
      </c>
      <c r="M87" s="10">
        <v>45350.442361111112</v>
      </c>
      <c r="N87" s="5">
        <v>0.69</v>
      </c>
      <c r="O87" s="5">
        <v>5</v>
      </c>
      <c r="P87" s="5">
        <v>6</v>
      </c>
      <c r="Q87" s="5">
        <v>0.45</v>
      </c>
      <c r="R87" s="12">
        <v>2.3817129629629633E-2</v>
      </c>
      <c r="S87" s="5">
        <v>0</v>
      </c>
      <c r="T87" s="5" t="s">
        <v>1032</v>
      </c>
    </row>
    <row r="88" spans="1:20" x14ac:dyDescent="0.2">
      <c r="A88" s="5" t="s">
        <v>102</v>
      </c>
      <c r="B88" s="5" t="s">
        <v>1025</v>
      </c>
      <c r="C88" s="5" t="s">
        <v>1030</v>
      </c>
      <c r="D88" s="5" t="s">
        <v>1033</v>
      </c>
      <c r="E88" s="7">
        <v>45363</v>
      </c>
      <c r="F88" s="8">
        <v>45363.666666666664</v>
      </c>
      <c r="G88" s="8">
        <v>45363.643750000003</v>
      </c>
      <c r="H88" s="8">
        <v>45363.646527777775</v>
      </c>
      <c r="I88" s="8">
        <v>45363.650694444441</v>
      </c>
      <c r="J88" s="10">
        <v>45363.672222222223</v>
      </c>
      <c r="K88" s="10">
        <v>45363.68472222222</v>
      </c>
      <c r="L88" s="10">
        <v>45363.68472222222</v>
      </c>
      <c r="M88" s="10">
        <v>45363.717361111114</v>
      </c>
      <c r="N88" s="5">
        <v>0.74</v>
      </c>
      <c r="O88" s="5">
        <v>8</v>
      </c>
      <c r="P88" s="5">
        <v>6</v>
      </c>
      <c r="Q88" s="5">
        <v>0.34</v>
      </c>
      <c r="R88" s="5"/>
      <c r="S88" s="5">
        <v>1</v>
      </c>
      <c r="T88" s="5" t="s">
        <v>1047</v>
      </c>
    </row>
    <row r="89" spans="1:20" x14ac:dyDescent="0.2">
      <c r="A89" s="5" t="s">
        <v>103</v>
      </c>
      <c r="B89" s="5" t="s">
        <v>1016</v>
      </c>
      <c r="C89" s="5" t="s">
        <v>1028</v>
      </c>
      <c r="D89" s="5" t="s">
        <v>1032</v>
      </c>
      <c r="E89" s="7">
        <v>45326</v>
      </c>
      <c r="F89" s="8">
        <v>45326.46875</v>
      </c>
      <c r="G89" s="8">
        <v>45326.468055555553</v>
      </c>
      <c r="H89" s="8">
        <v>45326.470138888886</v>
      </c>
      <c r="I89" s="8">
        <v>45326.47152777778</v>
      </c>
      <c r="J89" s="10">
        <v>45326.484027777777</v>
      </c>
      <c r="K89" s="10">
        <v>45326.490972222222</v>
      </c>
      <c r="L89" s="10">
        <v>45326.513194444444</v>
      </c>
      <c r="M89" s="10">
        <v>45326.519444444442</v>
      </c>
      <c r="N89" s="5">
        <v>0.94</v>
      </c>
      <c r="O89" s="5">
        <v>4</v>
      </c>
      <c r="P89" s="5">
        <v>5</v>
      </c>
      <c r="Q89" s="5">
        <v>0.31</v>
      </c>
      <c r="R89" s="12">
        <v>1.1917824074074074E-2</v>
      </c>
      <c r="S89" s="5">
        <v>0</v>
      </c>
      <c r="T89" s="5" t="s">
        <v>1032</v>
      </c>
    </row>
    <row r="90" spans="1:20" x14ac:dyDescent="0.2">
      <c r="A90" s="5" t="s">
        <v>104</v>
      </c>
      <c r="B90" s="5" t="s">
        <v>1018</v>
      </c>
      <c r="C90" s="5" t="s">
        <v>1029</v>
      </c>
      <c r="D90" s="5" t="s">
        <v>1032</v>
      </c>
      <c r="E90" s="7">
        <v>45315</v>
      </c>
      <c r="F90" s="8">
        <v>45315.677083333336</v>
      </c>
      <c r="G90" s="8">
        <v>45315.670138888891</v>
      </c>
      <c r="H90" s="8">
        <v>45315.671527777777</v>
      </c>
      <c r="I90" s="8">
        <v>45315.675000000003</v>
      </c>
      <c r="J90" s="10">
        <v>45315.784722222219</v>
      </c>
      <c r="K90" s="10">
        <v>45315.788194444445</v>
      </c>
      <c r="L90" s="10">
        <v>45315.811805555553</v>
      </c>
      <c r="M90" s="10">
        <v>45315.849305555559</v>
      </c>
      <c r="N90" s="5">
        <v>0.36</v>
      </c>
      <c r="O90" s="5">
        <v>4</v>
      </c>
      <c r="P90" s="5">
        <v>15</v>
      </c>
      <c r="Q90" s="5">
        <v>0.32</v>
      </c>
      <c r="R90" s="12">
        <v>5.6840277777777783E-3</v>
      </c>
      <c r="S90" s="5">
        <v>0</v>
      </c>
      <c r="T90" s="5" t="s">
        <v>1032</v>
      </c>
    </row>
    <row r="91" spans="1:20" x14ac:dyDescent="0.2">
      <c r="A91" s="5" t="s">
        <v>105</v>
      </c>
      <c r="B91" s="5" t="s">
        <v>1022</v>
      </c>
      <c r="C91" s="5" t="s">
        <v>1028</v>
      </c>
      <c r="D91" s="5" t="s">
        <v>1032</v>
      </c>
      <c r="E91" s="7">
        <v>45335</v>
      </c>
      <c r="F91" s="8">
        <v>45335.635416666664</v>
      </c>
      <c r="G91" s="8">
        <v>45335.62222222222</v>
      </c>
      <c r="H91" s="8">
        <v>45335.624305555553</v>
      </c>
      <c r="I91" s="8">
        <v>45335.626388888886</v>
      </c>
      <c r="J91" s="10">
        <v>45335.723611111112</v>
      </c>
      <c r="K91" s="10">
        <v>45335.749305555553</v>
      </c>
      <c r="L91" s="10">
        <v>45335.771527777775</v>
      </c>
      <c r="M91" s="10">
        <v>45335.777777777781</v>
      </c>
      <c r="N91" s="5">
        <v>0.68</v>
      </c>
      <c r="O91" s="5">
        <v>2</v>
      </c>
      <c r="P91" s="5">
        <v>8</v>
      </c>
      <c r="Q91" s="5">
        <v>0.41</v>
      </c>
      <c r="R91" s="12">
        <v>1.6712962962962964E-3</v>
      </c>
      <c r="S91" s="5">
        <v>0</v>
      </c>
      <c r="T91" s="5" t="s">
        <v>1032</v>
      </c>
    </row>
    <row r="92" spans="1:20" x14ac:dyDescent="0.2">
      <c r="A92" s="5" t="s">
        <v>106</v>
      </c>
      <c r="B92" s="5" t="s">
        <v>1020</v>
      </c>
      <c r="C92" s="5" t="s">
        <v>1029</v>
      </c>
      <c r="D92" s="5" t="s">
        <v>1033</v>
      </c>
      <c r="E92" s="7">
        <v>45339</v>
      </c>
      <c r="F92" s="8">
        <v>45339.520833333336</v>
      </c>
      <c r="G92" s="8">
        <v>45339.52847222222</v>
      </c>
      <c r="H92" s="8">
        <v>45339.53125</v>
      </c>
      <c r="I92" s="8">
        <v>45339.535416666666</v>
      </c>
      <c r="J92" s="10">
        <v>45339.546527777777</v>
      </c>
      <c r="K92" s="10">
        <v>45339.563194444447</v>
      </c>
      <c r="L92" s="10">
        <v>45339.615277777775</v>
      </c>
      <c r="M92" s="10">
        <v>45339.62222222222</v>
      </c>
      <c r="N92" s="5">
        <v>0.89</v>
      </c>
      <c r="O92" s="5">
        <v>8</v>
      </c>
      <c r="P92" s="5">
        <v>10</v>
      </c>
      <c r="Q92" s="5">
        <v>0.19</v>
      </c>
      <c r="R92" s="5"/>
      <c r="S92" s="5">
        <v>1</v>
      </c>
      <c r="T92" s="5" t="s">
        <v>1047</v>
      </c>
    </row>
    <row r="93" spans="1:20" x14ac:dyDescent="0.2">
      <c r="A93" s="5" t="s">
        <v>107</v>
      </c>
      <c r="B93" s="5" t="s">
        <v>1018</v>
      </c>
      <c r="C93" s="5" t="s">
        <v>1027</v>
      </c>
      <c r="D93" s="5" t="s">
        <v>1033</v>
      </c>
      <c r="E93" s="7">
        <v>45338</v>
      </c>
      <c r="F93" s="8">
        <v>45338.40625</v>
      </c>
      <c r="G93" s="8">
        <v>45338.384027777778</v>
      </c>
      <c r="H93" s="8">
        <v>45338.387499999997</v>
      </c>
      <c r="I93" s="8">
        <v>45338.392361111109</v>
      </c>
      <c r="J93" s="10">
        <v>45338.422222222223</v>
      </c>
      <c r="K93" s="10">
        <v>45338.431250000001</v>
      </c>
      <c r="L93" s="10">
        <v>45338.431250000001</v>
      </c>
      <c r="M93" s="10">
        <v>45338.435416666667</v>
      </c>
      <c r="N93" s="5">
        <v>0.95</v>
      </c>
      <c r="O93" s="5">
        <v>8</v>
      </c>
      <c r="P93" s="5">
        <v>10</v>
      </c>
      <c r="Q93" s="5">
        <v>0.46</v>
      </c>
      <c r="R93" s="5"/>
      <c r="S93" s="5">
        <v>1</v>
      </c>
      <c r="T93" s="5" t="s">
        <v>1047</v>
      </c>
    </row>
    <row r="94" spans="1:20" x14ac:dyDescent="0.2">
      <c r="A94" s="5" t="s">
        <v>108</v>
      </c>
      <c r="B94" s="5" t="s">
        <v>1022</v>
      </c>
      <c r="C94" s="5" t="s">
        <v>1027</v>
      </c>
      <c r="D94" s="5" t="s">
        <v>1033</v>
      </c>
      <c r="E94" s="7">
        <v>45296</v>
      </c>
      <c r="F94" s="8">
        <v>45296.604166666664</v>
      </c>
      <c r="G94" s="8">
        <v>45296.59652777778</v>
      </c>
      <c r="H94" s="8">
        <v>45296.597222222219</v>
      </c>
      <c r="I94" s="8">
        <v>45296.602777777778</v>
      </c>
      <c r="J94" s="10">
        <v>45296.615277777775</v>
      </c>
      <c r="K94" s="10">
        <v>45296.634722222225</v>
      </c>
      <c r="L94" s="10">
        <v>45296.651388888888</v>
      </c>
      <c r="M94" s="10">
        <v>45296.654166666667</v>
      </c>
      <c r="N94" s="5">
        <v>0.64</v>
      </c>
      <c r="O94" s="5">
        <v>8</v>
      </c>
      <c r="P94" s="5">
        <v>9</v>
      </c>
      <c r="Q94" s="5">
        <v>0.46</v>
      </c>
      <c r="R94" s="5"/>
      <c r="S94" s="5">
        <v>1</v>
      </c>
      <c r="T94" s="5" t="s">
        <v>1047</v>
      </c>
    </row>
    <row r="95" spans="1:20" x14ac:dyDescent="0.2">
      <c r="A95" s="5" t="s">
        <v>109</v>
      </c>
      <c r="B95" s="5" t="s">
        <v>1025</v>
      </c>
      <c r="C95" s="5" t="s">
        <v>1028</v>
      </c>
      <c r="D95" s="5" t="s">
        <v>1033</v>
      </c>
      <c r="E95" s="7">
        <v>45343</v>
      </c>
      <c r="F95" s="8">
        <v>45343.375</v>
      </c>
      <c r="G95" s="8">
        <v>45343.35833333333</v>
      </c>
      <c r="H95" s="8">
        <v>45343.359722222223</v>
      </c>
      <c r="I95" s="8">
        <v>45343.361111111109</v>
      </c>
      <c r="J95" s="10">
        <v>45343.376388888886</v>
      </c>
      <c r="K95" s="10">
        <v>45343.402777777781</v>
      </c>
      <c r="L95" s="10">
        <v>45343.416666666664</v>
      </c>
      <c r="M95" s="10">
        <v>45343.420138888891</v>
      </c>
      <c r="N95" s="5">
        <v>0.68</v>
      </c>
      <c r="O95" s="5">
        <v>4</v>
      </c>
      <c r="P95" s="5">
        <v>3</v>
      </c>
      <c r="Q95" s="5">
        <v>0.16</v>
      </c>
      <c r="R95" s="5"/>
      <c r="S95" s="5">
        <v>1</v>
      </c>
      <c r="T95" s="5" t="s">
        <v>1047</v>
      </c>
    </row>
    <row r="96" spans="1:20" x14ac:dyDescent="0.2">
      <c r="A96" s="5" t="s">
        <v>110</v>
      </c>
      <c r="B96" s="5" t="s">
        <v>1021</v>
      </c>
      <c r="C96" s="5" t="s">
        <v>1029</v>
      </c>
      <c r="D96" s="5" t="s">
        <v>1033</v>
      </c>
      <c r="E96" s="7">
        <v>45358</v>
      </c>
      <c r="F96" s="8">
        <v>45358.40625</v>
      </c>
      <c r="G96" s="8">
        <v>45358.381249999999</v>
      </c>
      <c r="H96" s="8">
        <v>45358.382638888892</v>
      </c>
      <c r="I96" s="8">
        <v>45358.386111111111</v>
      </c>
      <c r="J96" s="10">
        <v>45358.425694444442</v>
      </c>
      <c r="K96" s="10">
        <v>45358.447222222225</v>
      </c>
      <c r="L96" s="10">
        <v>45358.465277777781</v>
      </c>
      <c r="M96" s="10">
        <v>45358.47152777778</v>
      </c>
      <c r="N96" s="5">
        <v>0.5</v>
      </c>
      <c r="O96" s="5">
        <v>7</v>
      </c>
      <c r="P96" s="5">
        <v>9</v>
      </c>
      <c r="Q96" s="5">
        <v>0.45</v>
      </c>
      <c r="R96" s="5"/>
      <c r="S96" s="5">
        <v>1</v>
      </c>
      <c r="T96" s="5" t="s">
        <v>1047</v>
      </c>
    </row>
    <row r="97" spans="1:20" x14ac:dyDescent="0.2">
      <c r="A97" s="5" t="s">
        <v>111</v>
      </c>
      <c r="B97" s="5" t="s">
        <v>1023</v>
      </c>
      <c r="C97" s="5" t="s">
        <v>1029</v>
      </c>
      <c r="D97" s="5" t="s">
        <v>1033</v>
      </c>
      <c r="E97" s="7">
        <v>45364</v>
      </c>
      <c r="F97" s="8">
        <v>45364.552083333336</v>
      </c>
      <c r="G97" s="8">
        <v>45364.543749999997</v>
      </c>
      <c r="H97" s="8">
        <v>45364.547222222223</v>
      </c>
      <c r="I97" s="8">
        <v>45364.55</v>
      </c>
      <c r="J97" s="10">
        <v>45364.572916666664</v>
      </c>
      <c r="K97" s="10">
        <v>45364.57916666667</v>
      </c>
      <c r="L97" s="10">
        <v>45364.57916666667</v>
      </c>
      <c r="M97" s="10">
        <v>45364.584027777775</v>
      </c>
      <c r="N97" s="5">
        <v>0.64</v>
      </c>
      <c r="O97" s="5">
        <v>6</v>
      </c>
      <c r="P97" s="5">
        <v>9</v>
      </c>
      <c r="Q97" s="5">
        <v>0.22</v>
      </c>
      <c r="R97" s="5"/>
      <c r="S97" s="5">
        <v>1</v>
      </c>
      <c r="T97" s="5" t="s">
        <v>1047</v>
      </c>
    </row>
    <row r="98" spans="1:20" x14ac:dyDescent="0.2">
      <c r="A98" s="5" t="s">
        <v>112</v>
      </c>
      <c r="B98" s="5" t="s">
        <v>1023</v>
      </c>
      <c r="C98" s="5" t="s">
        <v>1028</v>
      </c>
      <c r="D98" s="5" t="s">
        <v>1033</v>
      </c>
      <c r="E98" s="7">
        <v>45366</v>
      </c>
      <c r="F98" s="8">
        <v>45366.625</v>
      </c>
      <c r="G98" s="8">
        <v>45366.606249999997</v>
      </c>
      <c r="H98" s="8">
        <v>45366.60833333333</v>
      </c>
      <c r="I98" s="8">
        <v>45366.609722222223</v>
      </c>
      <c r="J98" s="10">
        <v>45366.620138888888</v>
      </c>
      <c r="K98" s="10">
        <v>45366.633333333331</v>
      </c>
      <c r="L98" s="10">
        <v>45366.664583333331</v>
      </c>
      <c r="M98" s="10">
        <v>45366.729166666664</v>
      </c>
      <c r="N98" s="5">
        <v>0.86</v>
      </c>
      <c r="O98" s="5">
        <v>6</v>
      </c>
      <c r="P98" s="5">
        <v>10</v>
      </c>
      <c r="Q98" s="5">
        <v>0.39</v>
      </c>
      <c r="R98" s="5"/>
      <c r="S98" s="5">
        <v>1</v>
      </c>
      <c r="T98" s="5" t="s">
        <v>1047</v>
      </c>
    </row>
    <row r="99" spans="1:20" x14ac:dyDescent="0.2">
      <c r="A99" s="5" t="s">
        <v>113</v>
      </c>
      <c r="B99" s="5" t="s">
        <v>1016</v>
      </c>
      <c r="C99" s="5" t="s">
        <v>1027</v>
      </c>
      <c r="D99" s="5" t="s">
        <v>1019</v>
      </c>
      <c r="E99" s="7">
        <v>45362</v>
      </c>
      <c r="F99" s="8">
        <v>45362.572916666664</v>
      </c>
      <c r="G99" s="8">
        <v>45362.593055555553</v>
      </c>
      <c r="H99" s="8">
        <v>45362.59375</v>
      </c>
      <c r="I99" s="8">
        <v>45362.594444444447</v>
      </c>
      <c r="J99" s="10">
        <v>45362.625694444447</v>
      </c>
      <c r="K99" s="10">
        <v>45362.630555555559</v>
      </c>
      <c r="L99" s="10">
        <v>45362.670138888891</v>
      </c>
      <c r="M99" s="10">
        <v>45362.674305555556</v>
      </c>
      <c r="N99" s="5">
        <v>0.65</v>
      </c>
      <c r="O99" s="5">
        <v>7</v>
      </c>
      <c r="P99" s="5">
        <v>10</v>
      </c>
      <c r="Q99" s="5">
        <v>0.28999999999999998</v>
      </c>
      <c r="R99" s="12">
        <v>1.2986111111111111E-2</v>
      </c>
      <c r="S99" s="5">
        <v>0</v>
      </c>
      <c r="T99" s="5" t="s">
        <v>1032</v>
      </c>
    </row>
    <row r="100" spans="1:20" x14ac:dyDescent="0.2">
      <c r="A100" s="5" t="s">
        <v>114</v>
      </c>
      <c r="B100" s="5" t="s">
        <v>1025</v>
      </c>
      <c r="C100" s="5" t="s">
        <v>1028</v>
      </c>
      <c r="D100" s="5" t="s">
        <v>1032</v>
      </c>
      <c r="E100" s="7">
        <v>45312</v>
      </c>
      <c r="F100" s="8">
        <v>45312.65625</v>
      </c>
      <c r="G100" s="8">
        <v>45312.666666666664</v>
      </c>
      <c r="H100" s="8">
        <v>45312.669444444444</v>
      </c>
      <c r="I100" s="8">
        <v>45312.67083333333</v>
      </c>
      <c r="J100" s="10">
        <v>45312.73333333333</v>
      </c>
      <c r="K100" s="10">
        <v>45312.748611111114</v>
      </c>
      <c r="L100" s="10">
        <v>45312.770138888889</v>
      </c>
      <c r="M100" s="10">
        <v>45312.831250000003</v>
      </c>
      <c r="N100" s="5">
        <v>0.49</v>
      </c>
      <c r="O100" s="5">
        <v>4</v>
      </c>
      <c r="P100" s="5">
        <v>9</v>
      </c>
      <c r="Q100" s="5">
        <v>0.28999999999999998</v>
      </c>
      <c r="R100" s="12">
        <v>3.7662037037037035E-3</v>
      </c>
      <c r="S100" s="5">
        <v>0</v>
      </c>
      <c r="T100" s="5" t="s">
        <v>1032</v>
      </c>
    </row>
    <row r="101" spans="1:20" x14ac:dyDescent="0.2">
      <c r="A101" s="5" t="s">
        <v>115</v>
      </c>
      <c r="B101" s="5" t="s">
        <v>1018</v>
      </c>
      <c r="C101" s="5" t="s">
        <v>1028</v>
      </c>
      <c r="D101" s="5" t="s">
        <v>1033</v>
      </c>
      <c r="E101" s="7">
        <v>45360</v>
      </c>
      <c r="F101" s="8">
        <v>45360.604166666664</v>
      </c>
      <c r="G101" s="8">
        <v>45360.599305555559</v>
      </c>
      <c r="H101" s="8">
        <v>45360.602777777778</v>
      </c>
      <c r="I101" s="8">
        <v>45360.604166666664</v>
      </c>
      <c r="J101" s="10">
        <v>45360.756249999999</v>
      </c>
      <c r="K101" s="10">
        <v>45360.768750000003</v>
      </c>
      <c r="L101" s="10">
        <v>45360.82708333333</v>
      </c>
      <c r="M101" s="10">
        <v>45360.836111111108</v>
      </c>
      <c r="N101" s="5">
        <v>0.85</v>
      </c>
      <c r="O101" s="5">
        <v>5</v>
      </c>
      <c r="P101" s="5">
        <v>11</v>
      </c>
      <c r="Q101" s="5">
        <v>0.24</v>
      </c>
      <c r="R101" s="5"/>
      <c r="S101" s="5">
        <v>1</v>
      </c>
      <c r="T101" s="5" t="s">
        <v>1047</v>
      </c>
    </row>
    <row r="102" spans="1:20" x14ac:dyDescent="0.2">
      <c r="A102" s="5" t="s">
        <v>116</v>
      </c>
      <c r="B102" s="5" t="s">
        <v>1019</v>
      </c>
      <c r="C102" s="5" t="s">
        <v>1027</v>
      </c>
      <c r="D102" s="5" t="s">
        <v>1033</v>
      </c>
      <c r="E102" s="7">
        <v>45304</v>
      </c>
      <c r="F102" s="8">
        <v>45304.59375</v>
      </c>
      <c r="G102" s="8">
        <v>45304.578472222223</v>
      </c>
      <c r="H102" s="8">
        <v>45304.57916666667</v>
      </c>
      <c r="I102" s="8">
        <v>45304.588888888888</v>
      </c>
      <c r="J102" s="10">
        <v>45304.636805555558</v>
      </c>
      <c r="K102" s="10">
        <v>45304.664583333331</v>
      </c>
      <c r="L102" s="10">
        <v>45304.713888888888</v>
      </c>
      <c r="M102" s="10">
        <v>45304.720138888886</v>
      </c>
      <c r="N102" s="5">
        <v>0.46</v>
      </c>
      <c r="O102" s="5">
        <v>2</v>
      </c>
      <c r="P102" s="5">
        <v>4</v>
      </c>
      <c r="Q102" s="5">
        <v>0.21</v>
      </c>
      <c r="R102" s="5"/>
      <c r="S102" s="5">
        <v>1</v>
      </c>
      <c r="T102" s="5" t="s">
        <v>1047</v>
      </c>
    </row>
    <row r="103" spans="1:20" x14ac:dyDescent="0.2">
      <c r="A103" s="5" t="s">
        <v>117</v>
      </c>
      <c r="B103" s="5" t="s">
        <v>1025</v>
      </c>
      <c r="C103" s="5" t="s">
        <v>1028</v>
      </c>
      <c r="D103" s="5" t="s">
        <v>1032</v>
      </c>
      <c r="E103" s="7">
        <v>45312</v>
      </c>
      <c r="F103" s="8">
        <v>45312.697916666664</v>
      </c>
      <c r="G103" s="8">
        <v>45312.697916666664</v>
      </c>
      <c r="H103" s="8">
        <v>45312.699305555558</v>
      </c>
      <c r="I103" s="8">
        <v>45312.70416666667</v>
      </c>
      <c r="J103" s="10">
        <v>45312.723611111112</v>
      </c>
      <c r="K103" s="10">
        <v>45312.73333333333</v>
      </c>
      <c r="L103" s="10">
        <v>45312.73333333333</v>
      </c>
      <c r="M103" s="10">
        <v>45312.736805555556</v>
      </c>
      <c r="N103" s="5">
        <v>0.8</v>
      </c>
      <c r="O103" s="5">
        <v>6</v>
      </c>
      <c r="P103" s="5">
        <v>11</v>
      </c>
      <c r="Q103" s="5">
        <v>0.35</v>
      </c>
      <c r="R103" s="12">
        <v>3.3645833333333333E-2</v>
      </c>
      <c r="S103" s="5">
        <v>0</v>
      </c>
      <c r="T103" s="5" t="s">
        <v>1032</v>
      </c>
    </row>
    <row r="104" spans="1:20" x14ac:dyDescent="0.2">
      <c r="A104" s="5" t="s">
        <v>118</v>
      </c>
      <c r="B104" s="5" t="s">
        <v>1021</v>
      </c>
      <c r="C104" s="5" t="s">
        <v>1028</v>
      </c>
      <c r="D104" s="5" t="s">
        <v>1033</v>
      </c>
      <c r="E104" s="7">
        <v>45328</v>
      </c>
      <c r="F104" s="8">
        <v>45328.333333333336</v>
      </c>
      <c r="G104" s="8">
        <v>45328.34097222222</v>
      </c>
      <c r="H104" s="8">
        <v>45328.34375</v>
      </c>
      <c r="I104" s="8">
        <v>45328.345138888886</v>
      </c>
      <c r="J104" s="10">
        <v>45328.352083333331</v>
      </c>
      <c r="K104" s="10">
        <v>45328.366666666669</v>
      </c>
      <c r="L104" s="10">
        <v>45328.366666666669</v>
      </c>
      <c r="M104" s="10">
        <v>45328.371527777781</v>
      </c>
      <c r="N104" s="5">
        <v>0.72</v>
      </c>
      <c r="O104" s="5">
        <v>8</v>
      </c>
      <c r="P104" s="5">
        <v>15</v>
      </c>
      <c r="Q104" s="5">
        <v>0.24</v>
      </c>
      <c r="R104" s="5"/>
      <c r="S104" s="5">
        <v>1</v>
      </c>
      <c r="T104" s="5" t="s">
        <v>1047</v>
      </c>
    </row>
    <row r="105" spans="1:20" x14ac:dyDescent="0.2">
      <c r="A105" s="5" t="s">
        <v>119</v>
      </c>
      <c r="B105" s="5" t="s">
        <v>1020</v>
      </c>
      <c r="C105" s="5" t="s">
        <v>1030</v>
      </c>
      <c r="D105" s="5" t="s">
        <v>1032</v>
      </c>
      <c r="E105" s="7">
        <v>45367</v>
      </c>
      <c r="F105" s="8">
        <v>45367.677083333336</v>
      </c>
      <c r="G105" s="8">
        <v>45367.668055555558</v>
      </c>
      <c r="H105" s="8">
        <v>45367.671527777777</v>
      </c>
      <c r="I105" s="8">
        <v>45367.673611111109</v>
      </c>
      <c r="J105" s="10">
        <v>45367.693749999999</v>
      </c>
      <c r="K105" s="10">
        <v>45367.706250000003</v>
      </c>
      <c r="L105" s="10">
        <v>45367.706250000003</v>
      </c>
      <c r="M105" s="10">
        <v>45367.773611111108</v>
      </c>
      <c r="N105" s="5">
        <v>0.55000000000000004</v>
      </c>
      <c r="O105" s="5">
        <v>4</v>
      </c>
      <c r="P105" s="5">
        <v>6</v>
      </c>
      <c r="Q105" s="5">
        <v>0.47</v>
      </c>
      <c r="R105" s="12">
        <v>6.0787037037037042E-3</v>
      </c>
      <c r="S105" s="5">
        <v>0</v>
      </c>
      <c r="T105" s="5" t="s">
        <v>1032</v>
      </c>
    </row>
    <row r="106" spans="1:20" x14ac:dyDescent="0.2">
      <c r="A106" s="5" t="s">
        <v>120</v>
      </c>
      <c r="B106" s="5" t="s">
        <v>1019</v>
      </c>
      <c r="C106" s="5" t="s">
        <v>1029</v>
      </c>
      <c r="D106" s="5" t="s">
        <v>1033</v>
      </c>
      <c r="E106" s="7">
        <v>45321</v>
      </c>
      <c r="F106" s="8">
        <v>45321.541666666664</v>
      </c>
      <c r="G106" s="8">
        <v>45321.527777777781</v>
      </c>
      <c r="H106" s="8">
        <v>45321.529861111114</v>
      </c>
      <c r="I106" s="8">
        <v>45321.533333333333</v>
      </c>
      <c r="J106" s="10">
        <v>45321.713888888888</v>
      </c>
      <c r="K106" s="10">
        <v>45321.729166666664</v>
      </c>
      <c r="L106" s="10">
        <v>45321.765277777777</v>
      </c>
      <c r="M106" s="10">
        <v>45321.768750000003</v>
      </c>
      <c r="N106" s="5">
        <v>0.82</v>
      </c>
      <c r="O106" s="5">
        <v>3</v>
      </c>
      <c r="P106" s="5">
        <v>6</v>
      </c>
      <c r="Q106" s="5">
        <v>0.13</v>
      </c>
      <c r="R106" s="5"/>
      <c r="S106" s="5">
        <v>1</v>
      </c>
      <c r="T106" s="5" t="s">
        <v>1047</v>
      </c>
    </row>
    <row r="107" spans="1:20" x14ac:dyDescent="0.2">
      <c r="A107" s="5" t="s">
        <v>121</v>
      </c>
      <c r="B107" s="5" t="s">
        <v>1019</v>
      </c>
      <c r="C107" s="5" t="s">
        <v>1028</v>
      </c>
      <c r="D107" s="5" t="s">
        <v>1032</v>
      </c>
      <c r="E107" s="7">
        <v>45339</v>
      </c>
      <c r="F107" s="8">
        <v>45339.385416666664</v>
      </c>
      <c r="G107" s="8">
        <v>45339.369444444441</v>
      </c>
      <c r="H107" s="8">
        <v>45339.370833333334</v>
      </c>
      <c r="I107" s="8">
        <v>45339.374305555553</v>
      </c>
      <c r="J107" s="10">
        <v>45339.460416666669</v>
      </c>
      <c r="K107" s="10">
        <v>45339.478472222225</v>
      </c>
      <c r="L107" s="10">
        <v>45339.52847222222</v>
      </c>
      <c r="M107" s="10">
        <v>45339.539583333331</v>
      </c>
      <c r="N107" s="5">
        <v>0.77</v>
      </c>
      <c r="O107" s="5">
        <v>8</v>
      </c>
      <c r="P107" s="5">
        <v>7</v>
      </c>
      <c r="Q107" s="5">
        <v>0.18</v>
      </c>
      <c r="R107" s="12">
        <v>4.0537037037037038E-2</v>
      </c>
      <c r="S107" s="5">
        <v>0</v>
      </c>
      <c r="T107" s="5" t="s">
        <v>1032</v>
      </c>
    </row>
    <row r="108" spans="1:20" x14ac:dyDescent="0.2">
      <c r="A108" s="5" t="s">
        <v>122</v>
      </c>
      <c r="B108" s="5" t="s">
        <v>1025</v>
      </c>
      <c r="C108" s="5" t="s">
        <v>1027</v>
      </c>
      <c r="D108" s="5" t="s">
        <v>1033</v>
      </c>
      <c r="E108" s="7">
        <v>45301</v>
      </c>
      <c r="F108" s="8">
        <v>45301.572916666664</v>
      </c>
      <c r="G108" s="8">
        <v>45301.556944444441</v>
      </c>
      <c r="H108" s="8">
        <v>45301.560416666667</v>
      </c>
      <c r="I108" s="8">
        <v>45301.566666666666</v>
      </c>
      <c r="J108" s="10">
        <v>45301.572916666664</v>
      </c>
      <c r="K108" s="10">
        <v>45301.581944444442</v>
      </c>
      <c r="L108" s="10">
        <v>45301.632638888892</v>
      </c>
      <c r="M108" s="10">
        <v>45301.681944444441</v>
      </c>
      <c r="N108" s="5">
        <v>0.36</v>
      </c>
      <c r="O108" s="5">
        <v>4</v>
      </c>
      <c r="P108" s="5">
        <v>5</v>
      </c>
      <c r="Q108" s="5">
        <v>0.28000000000000003</v>
      </c>
      <c r="R108" s="5"/>
      <c r="S108" s="5">
        <v>1</v>
      </c>
      <c r="T108" s="5" t="s">
        <v>1047</v>
      </c>
    </row>
    <row r="109" spans="1:20" x14ac:dyDescent="0.2">
      <c r="A109" s="5" t="s">
        <v>123</v>
      </c>
      <c r="B109" s="5" t="s">
        <v>1019</v>
      </c>
      <c r="C109" s="5" t="s">
        <v>1030</v>
      </c>
      <c r="D109" s="5" t="s">
        <v>1033</v>
      </c>
      <c r="E109" s="7">
        <v>45367</v>
      </c>
      <c r="F109" s="8">
        <v>45367.458333333336</v>
      </c>
      <c r="G109" s="8">
        <v>45367.45416666667</v>
      </c>
      <c r="H109" s="8">
        <v>45367.455555555556</v>
      </c>
      <c r="I109" s="8">
        <v>45367.461805555555</v>
      </c>
      <c r="J109" s="10">
        <v>45367.463194444441</v>
      </c>
      <c r="K109" s="10">
        <v>45367.493750000001</v>
      </c>
      <c r="L109" s="10">
        <v>45367.504166666666</v>
      </c>
      <c r="M109" s="10">
        <v>45367.513888888891</v>
      </c>
      <c r="N109" s="5">
        <v>0.84</v>
      </c>
      <c r="O109" s="5">
        <v>6</v>
      </c>
      <c r="P109" s="5">
        <v>11</v>
      </c>
      <c r="Q109" s="5">
        <v>0.35</v>
      </c>
      <c r="R109" s="5"/>
      <c r="S109" s="5">
        <v>1</v>
      </c>
      <c r="T109" s="5" t="s">
        <v>1047</v>
      </c>
    </row>
    <row r="110" spans="1:20" x14ac:dyDescent="0.2">
      <c r="A110" s="5" t="s">
        <v>124</v>
      </c>
      <c r="B110" s="5" t="s">
        <v>1021</v>
      </c>
      <c r="C110" s="5" t="s">
        <v>1027</v>
      </c>
      <c r="D110" s="5" t="s">
        <v>1032</v>
      </c>
      <c r="E110" s="7">
        <v>45295</v>
      </c>
      <c r="F110" s="8">
        <v>45295.677083333336</v>
      </c>
      <c r="G110" s="8">
        <v>45295.667361111111</v>
      </c>
      <c r="H110" s="8">
        <v>45295.669444444444</v>
      </c>
      <c r="I110" s="8">
        <v>45295.672222222223</v>
      </c>
      <c r="J110" s="10">
        <v>45295.736805555556</v>
      </c>
      <c r="K110" s="10">
        <v>45295.762499999997</v>
      </c>
      <c r="L110" s="10">
        <v>45295.786805555559</v>
      </c>
      <c r="M110" s="10">
        <v>45295.880555555559</v>
      </c>
      <c r="N110" s="5">
        <v>0.35</v>
      </c>
      <c r="O110" s="5">
        <v>8</v>
      </c>
      <c r="P110" s="5">
        <v>7</v>
      </c>
      <c r="Q110" s="5">
        <v>0.33</v>
      </c>
      <c r="R110" s="12">
        <v>4.0509259259259257E-3</v>
      </c>
      <c r="S110" s="5">
        <v>0</v>
      </c>
      <c r="T110" s="5" t="s">
        <v>1032</v>
      </c>
    </row>
    <row r="111" spans="1:20" x14ac:dyDescent="0.2">
      <c r="A111" s="5" t="s">
        <v>125</v>
      </c>
      <c r="B111" s="5" t="s">
        <v>1017</v>
      </c>
      <c r="C111" s="5" t="s">
        <v>1027</v>
      </c>
      <c r="D111" s="5" t="s">
        <v>1019</v>
      </c>
      <c r="E111" s="7">
        <v>45382</v>
      </c>
      <c r="F111" s="8">
        <v>45382.4375</v>
      </c>
      <c r="G111" s="8">
        <v>45382.423611111109</v>
      </c>
      <c r="H111" s="8">
        <v>45382.427083333336</v>
      </c>
      <c r="I111" s="8">
        <v>45382.43472222222</v>
      </c>
      <c r="J111" s="10">
        <v>45382.49722222222</v>
      </c>
      <c r="K111" s="10">
        <v>45382.520833333336</v>
      </c>
      <c r="L111" s="10">
        <v>45382.572222222225</v>
      </c>
      <c r="M111" s="10">
        <v>45382.580555555556</v>
      </c>
      <c r="N111" s="5">
        <v>0.33</v>
      </c>
      <c r="O111" s="5">
        <v>6</v>
      </c>
      <c r="P111" s="5">
        <v>7</v>
      </c>
      <c r="Q111" s="5">
        <v>0.47</v>
      </c>
      <c r="R111" s="12">
        <v>1.3519675925925925E-2</v>
      </c>
      <c r="S111" s="5">
        <v>0</v>
      </c>
      <c r="T111" s="5" t="s">
        <v>1032</v>
      </c>
    </row>
    <row r="112" spans="1:20" x14ac:dyDescent="0.2">
      <c r="A112" s="5" t="s">
        <v>126</v>
      </c>
      <c r="B112" s="5" t="s">
        <v>1019</v>
      </c>
      <c r="C112" s="5" t="s">
        <v>1027</v>
      </c>
      <c r="D112" s="5" t="s">
        <v>1033</v>
      </c>
      <c r="E112" s="7">
        <v>45369</v>
      </c>
      <c r="F112" s="8">
        <v>45369.416666666664</v>
      </c>
      <c r="G112" s="8">
        <v>45369.412499999999</v>
      </c>
      <c r="H112" s="8">
        <v>45369.415972222225</v>
      </c>
      <c r="I112" s="8">
        <v>45369.42291666667</v>
      </c>
      <c r="J112" s="10">
        <v>45369.494444444441</v>
      </c>
      <c r="K112" s="10">
        <v>45369.507638888892</v>
      </c>
      <c r="L112" s="10">
        <v>45369.531944444447</v>
      </c>
      <c r="M112" s="10">
        <v>45369.606249999997</v>
      </c>
      <c r="N112" s="5">
        <v>0.6</v>
      </c>
      <c r="O112" s="5">
        <v>2</v>
      </c>
      <c r="P112" s="5">
        <v>12</v>
      </c>
      <c r="Q112" s="5">
        <v>0.38</v>
      </c>
      <c r="R112" s="5"/>
      <c r="S112" s="5">
        <v>1</v>
      </c>
      <c r="T112" s="5" t="s">
        <v>1047</v>
      </c>
    </row>
    <row r="113" spans="1:20" x14ac:dyDescent="0.2">
      <c r="A113" s="5" t="s">
        <v>127</v>
      </c>
      <c r="B113" s="5" t="s">
        <v>1017</v>
      </c>
      <c r="C113" s="5" t="s">
        <v>1030</v>
      </c>
      <c r="D113" s="5" t="s">
        <v>1033</v>
      </c>
      <c r="E113" s="7">
        <v>45321</v>
      </c>
      <c r="F113" s="8">
        <v>45321.447916666664</v>
      </c>
      <c r="G113" s="8">
        <v>45321.443749999999</v>
      </c>
      <c r="H113" s="8">
        <v>45321.445833333331</v>
      </c>
      <c r="I113" s="8">
        <v>45321.450694444444</v>
      </c>
      <c r="J113" s="10">
        <v>45321.508333333331</v>
      </c>
      <c r="K113" s="10">
        <v>45321.536111111112</v>
      </c>
      <c r="L113" s="10">
        <v>45321.595138888886</v>
      </c>
      <c r="M113" s="10">
        <v>45321.650694444441</v>
      </c>
      <c r="N113" s="5">
        <v>0.92</v>
      </c>
      <c r="O113" s="5">
        <v>6</v>
      </c>
      <c r="P113" s="5">
        <v>14</v>
      </c>
      <c r="Q113" s="5">
        <v>0.37</v>
      </c>
      <c r="R113" s="5"/>
      <c r="S113" s="5">
        <v>1</v>
      </c>
      <c r="T113" s="5" t="s">
        <v>1047</v>
      </c>
    </row>
    <row r="114" spans="1:20" x14ac:dyDescent="0.2">
      <c r="A114" s="5" t="s">
        <v>128</v>
      </c>
      <c r="B114" s="5" t="s">
        <v>1023</v>
      </c>
      <c r="C114" s="5" t="s">
        <v>1027</v>
      </c>
      <c r="D114" s="5" t="s">
        <v>1033</v>
      </c>
      <c r="E114" s="7">
        <v>45374</v>
      </c>
      <c r="F114" s="8">
        <v>45374.458333333336</v>
      </c>
      <c r="G114" s="8">
        <v>45374.440972222219</v>
      </c>
      <c r="H114" s="8">
        <v>45374.444444444445</v>
      </c>
      <c r="I114" s="8">
        <v>45374.45</v>
      </c>
      <c r="J114" s="10">
        <v>45374.506944444445</v>
      </c>
      <c r="K114" s="10">
        <v>45374.51666666667</v>
      </c>
      <c r="L114" s="10">
        <v>45374.573611111111</v>
      </c>
      <c r="M114" s="10">
        <v>45374.584722222222</v>
      </c>
      <c r="N114" s="5">
        <v>0.78</v>
      </c>
      <c r="O114" s="5">
        <v>5</v>
      </c>
      <c r="P114" s="5">
        <v>5</v>
      </c>
      <c r="Q114" s="5">
        <v>0.21</v>
      </c>
      <c r="R114" s="5"/>
      <c r="S114" s="5">
        <v>1</v>
      </c>
      <c r="T114" s="5" t="s">
        <v>1047</v>
      </c>
    </row>
    <row r="115" spans="1:20" x14ac:dyDescent="0.2">
      <c r="A115" s="5" t="s">
        <v>129</v>
      </c>
      <c r="B115" s="5" t="s">
        <v>1018</v>
      </c>
      <c r="C115" s="5" t="s">
        <v>1028</v>
      </c>
      <c r="D115" s="5" t="s">
        <v>1033</v>
      </c>
      <c r="E115" s="7">
        <v>45364</v>
      </c>
      <c r="F115" s="8">
        <v>45364.520833333336</v>
      </c>
      <c r="G115" s="8">
        <v>45364.55</v>
      </c>
      <c r="H115" s="8">
        <v>45364.553472222222</v>
      </c>
      <c r="I115" s="8">
        <v>45364.559027777781</v>
      </c>
      <c r="J115" s="10">
        <v>45364.592361111114</v>
      </c>
      <c r="K115" s="10">
        <v>45364.595833333333</v>
      </c>
      <c r="L115" s="10">
        <v>45364.622916666667</v>
      </c>
      <c r="M115" s="10">
        <v>45364.633333333331</v>
      </c>
      <c r="N115" s="5">
        <v>0.86</v>
      </c>
      <c r="O115" s="5">
        <v>4</v>
      </c>
      <c r="P115" s="5">
        <v>4</v>
      </c>
      <c r="Q115" s="5">
        <v>0.26</v>
      </c>
      <c r="R115" s="5"/>
      <c r="S115" s="5">
        <v>1</v>
      </c>
      <c r="T115" s="5" t="s">
        <v>1047</v>
      </c>
    </row>
    <row r="116" spans="1:20" x14ac:dyDescent="0.2">
      <c r="A116" s="5" t="s">
        <v>130</v>
      </c>
      <c r="B116" s="5" t="s">
        <v>1020</v>
      </c>
      <c r="C116" s="5" t="s">
        <v>1027</v>
      </c>
      <c r="D116" s="5" t="s">
        <v>1033</v>
      </c>
      <c r="E116" s="7">
        <v>45374</v>
      </c>
      <c r="F116" s="8">
        <v>45374.333333333336</v>
      </c>
      <c r="G116" s="8">
        <v>45374.328472222223</v>
      </c>
      <c r="H116" s="8">
        <v>45374.331250000003</v>
      </c>
      <c r="I116" s="8">
        <v>45374.340277777781</v>
      </c>
      <c r="J116" s="10">
        <v>45374.347222222219</v>
      </c>
      <c r="K116" s="10">
        <v>45374.355555555558</v>
      </c>
      <c r="L116" s="10">
        <v>45374.413888888892</v>
      </c>
      <c r="M116" s="10">
        <v>45374.47152777778</v>
      </c>
      <c r="N116" s="5">
        <v>0.77</v>
      </c>
      <c r="O116" s="5">
        <v>4</v>
      </c>
      <c r="P116" s="5">
        <v>6</v>
      </c>
      <c r="Q116" s="5">
        <v>0.11</v>
      </c>
      <c r="R116" s="5"/>
      <c r="S116" s="5">
        <v>1</v>
      </c>
      <c r="T116" s="5" t="s">
        <v>1047</v>
      </c>
    </row>
    <row r="117" spans="1:20" x14ac:dyDescent="0.2">
      <c r="A117" s="5" t="s">
        <v>131</v>
      </c>
      <c r="B117" s="5" t="s">
        <v>1017</v>
      </c>
      <c r="C117" s="5" t="s">
        <v>1028</v>
      </c>
      <c r="D117" s="5" t="s">
        <v>1033</v>
      </c>
      <c r="E117" s="7">
        <v>45309</v>
      </c>
      <c r="F117" s="8">
        <v>45309.572916666664</v>
      </c>
      <c r="G117" s="8">
        <v>45309.550694444442</v>
      </c>
      <c r="H117" s="8">
        <v>45309.553472222222</v>
      </c>
      <c r="I117" s="8">
        <v>45309.559027777781</v>
      </c>
      <c r="J117" s="10">
        <v>45309.57916666667</v>
      </c>
      <c r="K117" s="10">
        <v>45309.600694444445</v>
      </c>
      <c r="L117" s="10">
        <v>45309.624305555553</v>
      </c>
      <c r="M117" s="10">
        <v>45309.634027777778</v>
      </c>
      <c r="N117" s="5">
        <v>0.38</v>
      </c>
      <c r="O117" s="5">
        <v>8</v>
      </c>
      <c r="P117" s="5">
        <v>12</v>
      </c>
      <c r="Q117" s="5">
        <v>0.15</v>
      </c>
      <c r="R117" s="5"/>
      <c r="S117" s="5">
        <v>1</v>
      </c>
      <c r="T117" s="5" t="s">
        <v>1047</v>
      </c>
    </row>
    <row r="118" spans="1:20" x14ac:dyDescent="0.2">
      <c r="A118" s="5" t="s">
        <v>132</v>
      </c>
      <c r="B118" s="5" t="s">
        <v>1021</v>
      </c>
      <c r="C118" s="5" t="s">
        <v>1030</v>
      </c>
      <c r="D118" s="5" t="s">
        <v>1032</v>
      </c>
      <c r="E118" s="7">
        <v>45306</v>
      </c>
      <c r="F118" s="8">
        <v>45306.635416666664</v>
      </c>
      <c r="G118" s="8">
        <v>45306.62222222222</v>
      </c>
      <c r="H118" s="8">
        <v>45306.624305555553</v>
      </c>
      <c r="I118" s="8">
        <v>45306.631944444445</v>
      </c>
      <c r="J118" s="10">
        <v>45306.7</v>
      </c>
      <c r="K118" s="10">
        <v>45306.703472222223</v>
      </c>
      <c r="L118" s="10">
        <v>45306.703472222223</v>
      </c>
      <c r="M118" s="10">
        <v>45306.784722222219</v>
      </c>
      <c r="N118" s="5">
        <v>0.9</v>
      </c>
      <c r="O118" s="5">
        <v>2</v>
      </c>
      <c r="P118" s="5">
        <v>14</v>
      </c>
      <c r="Q118" s="5">
        <v>0.41</v>
      </c>
      <c r="R118" s="12">
        <v>2.3981481481481479E-3</v>
      </c>
      <c r="S118" s="5">
        <v>0</v>
      </c>
      <c r="T118" s="5" t="s">
        <v>1032</v>
      </c>
    </row>
    <row r="119" spans="1:20" x14ac:dyDescent="0.2">
      <c r="A119" s="5" t="s">
        <v>133</v>
      </c>
      <c r="B119" s="5" t="s">
        <v>1023</v>
      </c>
      <c r="C119" s="5" t="s">
        <v>1027</v>
      </c>
      <c r="D119" s="5" t="s">
        <v>1033</v>
      </c>
      <c r="E119" s="7">
        <v>45351</v>
      </c>
      <c r="F119" s="8">
        <v>45351.333333333336</v>
      </c>
      <c r="G119" s="8">
        <v>45351.32708333333</v>
      </c>
      <c r="H119" s="8">
        <v>45351.32916666667</v>
      </c>
      <c r="I119" s="8">
        <v>45351.335416666669</v>
      </c>
      <c r="J119" s="10">
        <v>45351.37222222222</v>
      </c>
      <c r="K119" s="10">
        <v>45351.387499999997</v>
      </c>
      <c r="L119" s="10">
        <v>45351.413888888892</v>
      </c>
      <c r="M119" s="10">
        <v>45351.476388888892</v>
      </c>
      <c r="N119" s="5">
        <v>0.74</v>
      </c>
      <c r="O119" s="5">
        <v>8</v>
      </c>
      <c r="P119" s="5">
        <v>10</v>
      </c>
      <c r="Q119" s="5">
        <v>0.28999999999999998</v>
      </c>
      <c r="R119" s="5"/>
      <c r="S119" s="5">
        <v>1</v>
      </c>
      <c r="T119" s="5" t="s">
        <v>1047</v>
      </c>
    </row>
    <row r="120" spans="1:20" x14ac:dyDescent="0.2">
      <c r="A120" s="5" t="s">
        <v>134</v>
      </c>
      <c r="B120" s="5" t="s">
        <v>1022</v>
      </c>
      <c r="C120" s="5" t="s">
        <v>1027</v>
      </c>
      <c r="D120" s="5" t="s">
        <v>1033</v>
      </c>
      <c r="E120" s="7">
        <v>45368</v>
      </c>
      <c r="F120" s="8">
        <v>45368.4375</v>
      </c>
      <c r="G120" s="8">
        <v>45368.424305555556</v>
      </c>
      <c r="H120" s="8">
        <v>45368.427083333336</v>
      </c>
      <c r="I120" s="8">
        <v>45368.434027777781</v>
      </c>
      <c r="J120" s="10">
        <v>45368.554166666669</v>
      </c>
      <c r="K120" s="10">
        <v>45368.557638888888</v>
      </c>
      <c r="L120" s="10">
        <v>45368.582638888889</v>
      </c>
      <c r="M120" s="10">
        <v>45368.59097222222</v>
      </c>
      <c r="N120" s="5">
        <v>0.7</v>
      </c>
      <c r="O120" s="5">
        <v>4</v>
      </c>
      <c r="P120" s="5">
        <v>6</v>
      </c>
      <c r="Q120" s="5">
        <v>0.17</v>
      </c>
      <c r="R120" s="5"/>
      <c r="S120" s="5">
        <v>1</v>
      </c>
      <c r="T120" s="5" t="s">
        <v>1047</v>
      </c>
    </row>
    <row r="121" spans="1:20" x14ac:dyDescent="0.2">
      <c r="A121" s="5" t="s">
        <v>135</v>
      </c>
      <c r="B121" s="5" t="s">
        <v>1016</v>
      </c>
      <c r="C121" s="5" t="s">
        <v>1028</v>
      </c>
      <c r="D121" s="5" t="s">
        <v>1033</v>
      </c>
      <c r="E121" s="7">
        <v>45378</v>
      </c>
      <c r="F121" s="8">
        <v>45378.645833333336</v>
      </c>
      <c r="G121" s="8">
        <v>45378.64166666667</v>
      </c>
      <c r="H121" s="8">
        <v>45378.643750000003</v>
      </c>
      <c r="I121" s="8">
        <v>45378.65</v>
      </c>
      <c r="J121" s="10">
        <v>45378.694444444445</v>
      </c>
      <c r="K121" s="10">
        <v>45378.709722222222</v>
      </c>
      <c r="L121" s="10">
        <v>45378.736111111109</v>
      </c>
      <c r="M121" s="10">
        <v>45378.747916666667</v>
      </c>
      <c r="N121" s="5">
        <v>0.79</v>
      </c>
      <c r="O121" s="5">
        <v>7</v>
      </c>
      <c r="P121" s="5">
        <v>3</v>
      </c>
      <c r="Q121" s="5">
        <v>0.49</v>
      </c>
      <c r="R121" s="5"/>
      <c r="S121" s="5">
        <v>1</v>
      </c>
      <c r="T121" s="5" t="s">
        <v>1047</v>
      </c>
    </row>
    <row r="122" spans="1:20" x14ac:dyDescent="0.2">
      <c r="A122" s="5" t="s">
        <v>136</v>
      </c>
      <c r="B122" s="5" t="s">
        <v>1022</v>
      </c>
      <c r="C122" s="5" t="s">
        <v>1029</v>
      </c>
      <c r="D122" s="5" t="s">
        <v>1032</v>
      </c>
      <c r="E122" s="7">
        <v>45326</v>
      </c>
      <c r="F122" s="8">
        <v>45326.625</v>
      </c>
      <c r="G122" s="8">
        <v>45326.613888888889</v>
      </c>
      <c r="H122" s="8">
        <v>45326.615277777775</v>
      </c>
      <c r="I122" s="8">
        <v>45326.622916666667</v>
      </c>
      <c r="J122" s="10">
        <v>45326.631249999999</v>
      </c>
      <c r="K122" s="10">
        <v>45326.640277777777</v>
      </c>
      <c r="L122" s="10">
        <v>45326.652083333334</v>
      </c>
      <c r="M122" s="10">
        <v>45326.713194444441</v>
      </c>
      <c r="N122" s="5">
        <v>0.67</v>
      </c>
      <c r="O122" s="5">
        <v>4</v>
      </c>
      <c r="P122" s="5">
        <v>8</v>
      </c>
      <c r="Q122" s="5">
        <v>0.28000000000000003</v>
      </c>
      <c r="R122" s="12">
        <v>3.2283564814814814E-2</v>
      </c>
      <c r="S122" s="5">
        <v>0</v>
      </c>
      <c r="T122" s="5" t="s">
        <v>1032</v>
      </c>
    </row>
    <row r="123" spans="1:20" x14ac:dyDescent="0.2">
      <c r="A123" s="5" t="s">
        <v>137</v>
      </c>
      <c r="B123" s="5" t="s">
        <v>1022</v>
      </c>
      <c r="C123" s="5" t="s">
        <v>1029</v>
      </c>
      <c r="D123" s="5" t="s">
        <v>1032</v>
      </c>
      <c r="E123" s="7">
        <v>45360</v>
      </c>
      <c r="F123" s="8">
        <v>45360.65625</v>
      </c>
      <c r="G123" s="8">
        <v>45360.65347222222</v>
      </c>
      <c r="H123" s="8">
        <v>45360.654166666667</v>
      </c>
      <c r="I123" s="8">
        <v>45360.65625</v>
      </c>
      <c r="J123" s="10">
        <v>45360.665972222225</v>
      </c>
      <c r="K123" s="10">
        <v>45360.675694444442</v>
      </c>
      <c r="L123" s="10">
        <v>45360.675694444442</v>
      </c>
      <c r="M123" s="10">
        <v>45360.679166666669</v>
      </c>
      <c r="N123" s="5">
        <v>0.82</v>
      </c>
      <c r="O123" s="5">
        <v>8</v>
      </c>
      <c r="P123" s="5">
        <v>12</v>
      </c>
      <c r="Q123" s="5">
        <v>0.27</v>
      </c>
      <c r="R123" s="12">
        <v>3.3349537037037039E-2</v>
      </c>
      <c r="S123" s="5">
        <v>0</v>
      </c>
      <c r="T123" s="5" t="s">
        <v>1032</v>
      </c>
    </row>
    <row r="124" spans="1:20" x14ac:dyDescent="0.2">
      <c r="A124" s="5" t="s">
        <v>138</v>
      </c>
      <c r="B124" s="5" t="s">
        <v>1021</v>
      </c>
      <c r="C124" s="5" t="s">
        <v>1030</v>
      </c>
      <c r="D124" s="5" t="s">
        <v>1033</v>
      </c>
      <c r="E124" s="7">
        <v>45305</v>
      </c>
      <c r="F124" s="8">
        <v>45305.416666666664</v>
      </c>
      <c r="G124" s="8">
        <v>45305.408333333333</v>
      </c>
      <c r="H124" s="8">
        <v>45305.411111111112</v>
      </c>
      <c r="I124" s="8">
        <v>45305.413194444445</v>
      </c>
      <c r="J124" s="10">
        <v>45305.481249999997</v>
      </c>
      <c r="K124" s="10">
        <v>45305.503472222219</v>
      </c>
      <c r="L124" s="10">
        <v>45305.525000000001</v>
      </c>
      <c r="M124" s="10">
        <v>45305.535416666666</v>
      </c>
      <c r="N124" s="5">
        <v>0.75</v>
      </c>
      <c r="O124" s="5">
        <v>6</v>
      </c>
      <c r="P124" s="5">
        <v>9</v>
      </c>
      <c r="Q124" s="5">
        <v>0.17</v>
      </c>
      <c r="R124" s="5"/>
      <c r="S124" s="5">
        <v>1</v>
      </c>
      <c r="T124" s="5" t="s">
        <v>1047</v>
      </c>
    </row>
    <row r="125" spans="1:20" x14ac:dyDescent="0.2">
      <c r="A125" s="5" t="s">
        <v>139</v>
      </c>
      <c r="B125" s="5" t="s">
        <v>1024</v>
      </c>
      <c r="C125" s="5" t="s">
        <v>1029</v>
      </c>
      <c r="D125" s="5" t="s">
        <v>1032</v>
      </c>
      <c r="E125" s="7">
        <v>45355</v>
      </c>
      <c r="F125" s="8">
        <v>45355.333333333336</v>
      </c>
      <c r="G125" s="8">
        <v>45355.317361111112</v>
      </c>
      <c r="H125" s="8">
        <v>45355.318055555559</v>
      </c>
      <c r="I125" s="8">
        <v>45355.324305555558</v>
      </c>
      <c r="J125" s="10">
        <v>45355.36041666667</v>
      </c>
      <c r="K125" s="10">
        <v>45355.379861111112</v>
      </c>
      <c r="L125" s="10">
        <v>45355.40902777778</v>
      </c>
      <c r="M125" s="10">
        <v>45355.443055555559</v>
      </c>
      <c r="N125" s="5">
        <v>0.94</v>
      </c>
      <c r="O125" s="5">
        <v>7</v>
      </c>
      <c r="P125" s="5">
        <v>6</v>
      </c>
      <c r="Q125" s="5">
        <v>0.24</v>
      </c>
      <c r="R125" s="12">
        <v>2.9755787037037039E-2</v>
      </c>
      <c r="S125" s="5">
        <v>0</v>
      </c>
      <c r="T125" s="5" t="s">
        <v>1032</v>
      </c>
    </row>
    <row r="126" spans="1:20" x14ac:dyDescent="0.2">
      <c r="A126" s="5" t="s">
        <v>140</v>
      </c>
      <c r="B126" s="5" t="s">
        <v>1020</v>
      </c>
      <c r="C126" s="5" t="s">
        <v>1029</v>
      </c>
      <c r="D126" s="5" t="s">
        <v>1019</v>
      </c>
      <c r="E126" s="7">
        <v>45319</v>
      </c>
      <c r="F126" s="8">
        <v>45319.427083333336</v>
      </c>
      <c r="G126" s="8">
        <v>45319.422222222223</v>
      </c>
      <c r="H126" s="8">
        <v>45319.425694444442</v>
      </c>
      <c r="I126" s="8">
        <v>45319.429861111108</v>
      </c>
      <c r="J126" s="10">
        <v>45319.464583333334</v>
      </c>
      <c r="K126" s="10">
        <v>45319.472916666666</v>
      </c>
      <c r="L126" s="10">
        <v>45319.522916666669</v>
      </c>
      <c r="M126" s="10">
        <v>45319.527083333334</v>
      </c>
      <c r="N126" s="5">
        <v>0.84</v>
      </c>
      <c r="O126" s="5">
        <v>6</v>
      </c>
      <c r="P126" s="5">
        <v>3</v>
      </c>
      <c r="Q126" s="5">
        <v>0.13</v>
      </c>
      <c r="R126" s="12">
        <v>9.8946759259259248E-3</v>
      </c>
      <c r="S126" s="5">
        <v>0</v>
      </c>
      <c r="T126" s="5" t="s">
        <v>1032</v>
      </c>
    </row>
    <row r="127" spans="1:20" x14ac:dyDescent="0.2">
      <c r="A127" s="5" t="s">
        <v>141</v>
      </c>
      <c r="B127" s="5" t="s">
        <v>1017</v>
      </c>
      <c r="C127" s="5" t="s">
        <v>1028</v>
      </c>
      <c r="D127" s="5" t="s">
        <v>1033</v>
      </c>
      <c r="E127" s="7">
        <v>45345</v>
      </c>
      <c r="F127" s="8">
        <v>45345.677083333336</v>
      </c>
      <c r="G127" s="8">
        <v>45345.664583333331</v>
      </c>
      <c r="H127" s="8">
        <v>45345.667361111111</v>
      </c>
      <c r="I127" s="8">
        <v>45345.67083333333</v>
      </c>
      <c r="J127" s="10">
        <v>45345.70208333333</v>
      </c>
      <c r="K127" s="10">
        <v>45345.716666666667</v>
      </c>
      <c r="L127" s="10">
        <v>45345.793749999997</v>
      </c>
      <c r="M127" s="10">
        <v>45345.803472222222</v>
      </c>
      <c r="N127" s="5">
        <v>0.59</v>
      </c>
      <c r="O127" s="5">
        <v>6</v>
      </c>
      <c r="P127" s="5">
        <v>3</v>
      </c>
      <c r="Q127" s="5">
        <v>0.4</v>
      </c>
      <c r="R127" s="5"/>
      <c r="S127" s="5">
        <v>1</v>
      </c>
      <c r="T127" s="5" t="s">
        <v>1047</v>
      </c>
    </row>
    <row r="128" spans="1:20" x14ac:dyDescent="0.2">
      <c r="A128" s="5" t="s">
        <v>142</v>
      </c>
      <c r="B128" s="5" t="s">
        <v>1023</v>
      </c>
      <c r="C128" s="5" t="s">
        <v>1028</v>
      </c>
      <c r="D128" s="5" t="s">
        <v>1033</v>
      </c>
      <c r="E128" s="7">
        <v>45366</v>
      </c>
      <c r="F128" s="8">
        <v>45366.541666666664</v>
      </c>
      <c r="G128" s="8">
        <v>45366.52847222222</v>
      </c>
      <c r="H128" s="8">
        <v>45366.53125</v>
      </c>
      <c r="I128" s="8">
        <v>45366.532638888886</v>
      </c>
      <c r="J128" s="10">
        <v>45366.612500000003</v>
      </c>
      <c r="K128" s="10">
        <v>45366.627083333333</v>
      </c>
      <c r="L128" s="10">
        <v>45366.627083333333</v>
      </c>
      <c r="M128" s="10">
        <v>45366.630555555559</v>
      </c>
      <c r="N128" s="5">
        <v>0.61</v>
      </c>
      <c r="O128" s="5">
        <v>8</v>
      </c>
      <c r="P128" s="5">
        <v>11</v>
      </c>
      <c r="Q128" s="5">
        <v>0.41</v>
      </c>
      <c r="R128" s="5"/>
      <c r="S128" s="5">
        <v>1</v>
      </c>
      <c r="T128" s="5" t="s">
        <v>1047</v>
      </c>
    </row>
    <row r="129" spans="1:20" x14ac:dyDescent="0.2">
      <c r="A129" s="5" t="s">
        <v>143</v>
      </c>
      <c r="B129" s="5" t="s">
        <v>1017</v>
      </c>
      <c r="C129" s="5" t="s">
        <v>1028</v>
      </c>
      <c r="D129" s="5" t="s">
        <v>1033</v>
      </c>
      <c r="E129" s="7">
        <v>45293</v>
      </c>
      <c r="F129" s="8">
        <v>45293.65625</v>
      </c>
      <c r="G129" s="8">
        <v>45293.647916666669</v>
      </c>
      <c r="H129" s="8">
        <v>45293.65</v>
      </c>
      <c r="I129" s="8">
        <v>45293.656944444447</v>
      </c>
      <c r="J129" s="10">
        <v>45293.677083333336</v>
      </c>
      <c r="K129" s="10">
        <v>45293.695138888892</v>
      </c>
      <c r="L129" s="10">
        <v>45293.724999999999</v>
      </c>
      <c r="M129" s="10">
        <v>45293.731249999997</v>
      </c>
      <c r="N129" s="5">
        <v>0.78</v>
      </c>
      <c r="O129" s="5">
        <v>5</v>
      </c>
      <c r="P129" s="5">
        <v>8</v>
      </c>
      <c r="Q129" s="5">
        <v>0.31</v>
      </c>
      <c r="R129" s="5"/>
      <c r="S129" s="5">
        <v>1</v>
      </c>
      <c r="T129" s="5" t="s">
        <v>1047</v>
      </c>
    </row>
    <row r="130" spans="1:20" x14ac:dyDescent="0.2">
      <c r="A130" s="5" t="s">
        <v>144</v>
      </c>
      <c r="B130" s="5" t="s">
        <v>1020</v>
      </c>
      <c r="C130" s="5" t="s">
        <v>1030</v>
      </c>
      <c r="D130" s="5" t="s">
        <v>1033</v>
      </c>
      <c r="E130" s="7">
        <v>45357</v>
      </c>
      <c r="F130" s="8">
        <v>45357.697916666664</v>
      </c>
      <c r="G130" s="8">
        <v>45357.692361111112</v>
      </c>
      <c r="H130" s="8">
        <v>45357.693749999999</v>
      </c>
      <c r="I130" s="8">
        <v>45357.697916666664</v>
      </c>
      <c r="J130" s="10">
        <v>45357.699305555558</v>
      </c>
      <c r="K130" s="10">
        <v>45357.706250000003</v>
      </c>
      <c r="L130" s="10">
        <v>45357.706250000003</v>
      </c>
      <c r="M130" s="10">
        <v>45357.718055555553</v>
      </c>
      <c r="N130" s="5">
        <v>0.41</v>
      </c>
      <c r="O130" s="5">
        <v>6</v>
      </c>
      <c r="P130" s="5">
        <v>5</v>
      </c>
      <c r="Q130" s="5">
        <v>0.5</v>
      </c>
      <c r="R130" s="5"/>
      <c r="S130" s="5">
        <v>1</v>
      </c>
      <c r="T130" s="5" t="s">
        <v>1047</v>
      </c>
    </row>
    <row r="131" spans="1:20" x14ac:dyDescent="0.2">
      <c r="A131" s="5" t="s">
        <v>145</v>
      </c>
      <c r="B131" s="5" t="s">
        <v>1018</v>
      </c>
      <c r="C131" s="5" t="s">
        <v>1029</v>
      </c>
      <c r="D131" s="5" t="s">
        <v>1033</v>
      </c>
      <c r="E131" s="7">
        <v>45349</v>
      </c>
      <c r="F131" s="8">
        <v>45349.65625</v>
      </c>
      <c r="G131" s="8">
        <v>45349.646527777775</v>
      </c>
      <c r="H131" s="8">
        <v>45349.648611111108</v>
      </c>
      <c r="I131" s="8">
        <v>45349.650694444441</v>
      </c>
      <c r="J131" s="10">
        <v>45349.669444444444</v>
      </c>
      <c r="K131" s="10">
        <v>45349.680555555555</v>
      </c>
      <c r="L131" s="10">
        <v>45349.680555555555</v>
      </c>
      <c r="M131" s="10">
        <v>45349.722916666666</v>
      </c>
      <c r="N131" s="5">
        <v>0.43</v>
      </c>
      <c r="O131" s="5">
        <v>2</v>
      </c>
      <c r="P131" s="5">
        <v>8</v>
      </c>
      <c r="Q131" s="5">
        <v>0.16</v>
      </c>
      <c r="R131" s="5"/>
      <c r="S131" s="5">
        <v>1</v>
      </c>
      <c r="T131" s="5" t="s">
        <v>1047</v>
      </c>
    </row>
    <row r="132" spans="1:20" x14ac:dyDescent="0.2">
      <c r="A132" s="5" t="s">
        <v>146</v>
      </c>
      <c r="B132" s="5" t="s">
        <v>1019</v>
      </c>
      <c r="C132" s="5" t="s">
        <v>1027</v>
      </c>
      <c r="D132" s="5" t="s">
        <v>1033</v>
      </c>
      <c r="E132" s="7">
        <v>45373</v>
      </c>
      <c r="F132" s="8">
        <v>45373.364583333336</v>
      </c>
      <c r="G132" s="8">
        <v>45373.361805555556</v>
      </c>
      <c r="H132" s="8">
        <v>45373.362500000003</v>
      </c>
      <c r="I132" s="8">
        <v>45373.373611111114</v>
      </c>
      <c r="J132" s="10">
        <v>45373.443055555559</v>
      </c>
      <c r="K132" s="10">
        <v>45373.460416666669</v>
      </c>
      <c r="L132" s="10">
        <v>45373.536805555559</v>
      </c>
      <c r="M132" s="10">
        <v>45373.580555555556</v>
      </c>
      <c r="N132" s="5">
        <v>0.36</v>
      </c>
      <c r="O132" s="5">
        <v>6</v>
      </c>
      <c r="P132" s="5">
        <v>8</v>
      </c>
      <c r="Q132" s="5">
        <v>0.31</v>
      </c>
      <c r="R132" s="5"/>
      <c r="S132" s="5">
        <v>1</v>
      </c>
      <c r="T132" s="5" t="s">
        <v>1047</v>
      </c>
    </row>
    <row r="133" spans="1:20" x14ac:dyDescent="0.2">
      <c r="A133" s="5" t="s">
        <v>147</v>
      </c>
      <c r="B133" s="5" t="s">
        <v>1020</v>
      </c>
      <c r="C133" s="5" t="s">
        <v>1030</v>
      </c>
      <c r="D133" s="5" t="s">
        <v>1033</v>
      </c>
      <c r="E133" s="7">
        <v>45296</v>
      </c>
      <c r="F133" s="8">
        <v>45296.552083333336</v>
      </c>
      <c r="G133" s="8">
        <v>45296.556250000001</v>
      </c>
      <c r="H133" s="8">
        <v>45296.558333333334</v>
      </c>
      <c r="I133" s="8">
        <v>45296.5625</v>
      </c>
      <c r="J133" s="10">
        <v>45296.563194444447</v>
      </c>
      <c r="K133" s="10">
        <v>45296.589583333334</v>
      </c>
      <c r="L133" s="10">
        <v>45296.67083333333</v>
      </c>
      <c r="M133" s="10">
        <v>45296.731944444444</v>
      </c>
      <c r="N133" s="5">
        <v>0.56999999999999995</v>
      </c>
      <c r="O133" s="5">
        <v>7</v>
      </c>
      <c r="P133" s="5">
        <v>14</v>
      </c>
      <c r="Q133" s="5">
        <v>0.22</v>
      </c>
      <c r="R133" s="5"/>
      <c r="S133" s="5">
        <v>1</v>
      </c>
      <c r="T133" s="5" t="s">
        <v>1047</v>
      </c>
    </row>
    <row r="134" spans="1:20" x14ac:dyDescent="0.2">
      <c r="A134" s="5" t="s">
        <v>148</v>
      </c>
      <c r="B134" s="5" t="s">
        <v>1025</v>
      </c>
      <c r="C134" s="5" t="s">
        <v>1027</v>
      </c>
      <c r="D134" s="5" t="s">
        <v>1019</v>
      </c>
      <c r="E134" s="7">
        <v>45325</v>
      </c>
      <c r="F134" s="8">
        <v>45325.572916666664</v>
      </c>
      <c r="G134" s="8">
        <v>45325.564583333333</v>
      </c>
      <c r="H134" s="8">
        <v>45325.568055555559</v>
      </c>
      <c r="I134" s="8">
        <v>45325.570138888892</v>
      </c>
      <c r="J134" s="10">
        <v>45325.574305555558</v>
      </c>
      <c r="K134" s="10">
        <v>45325.59097222222</v>
      </c>
      <c r="L134" s="10">
        <v>45325.59097222222</v>
      </c>
      <c r="M134" s="10">
        <v>45325.601388888892</v>
      </c>
      <c r="N134" s="5">
        <v>0.38</v>
      </c>
      <c r="O134" s="5">
        <v>6</v>
      </c>
      <c r="P134" s="5">
        <v>12</v>
      </c>
      <c r="Q134" s="5">
        <v>0.36</v>
      </c>
      <c r="R134" s="12">
        <v>2.9988425925925925E-2</v>
      </c>
      <c r="S134" s="5">
        <v>0</v>
      </c>
      <c r="T134" s="5" t="s">
        <v>1032</v>
      </c>
    </row>
    <row r="135" spans="1:20" x14ac:dyDescent="0.2">
      <c r="A135" s="5" t="s">
        <v>149</v>
      </c>
      <c r="B135" s="5" t="s">
        <v>1018</v>
      </c>
      <c r="C135" s="5" t="s">
        <v>1027</v>
      </c>
      <c r="D135" s="5" t="s">
        <v>1033</v>
      </c>
      <c r="E135" s="7">
        <v>45348</v>
      </c>
      <c r="F135" s="8">
        <v>45348.364583333336</v>
      </c>
      <c r="G135" s="8">
        <v>45348.368750000001</v>
      </c>
      <c r="H135" s="8">
        <v>45348.370833333334</v>
      </c>
      <c r="I135" s="8">
        <v>45348.374305555553</v>
      </c>
      <c r="J135" s="10">
        <v>45348.44027777778</v>
      </c>
      <c r="K135" s="10">
        <v>45348.456250000003</v>
      </c>
      <c r="L135" s="10">
        <v>45348.486805555556</v>
      </c>
      <c r="M135" s="10">
        <v>45348.495833333334</v>
      </c>
      <c r="N135" s="5">
        <v>0.3</v>
      </c>
      <c r="O135" s="5">
        <v>2</v>
      </c>
      <c r="P135" s="5">
        <v>6</v>
      </c>
      <c r="Q135" s="5">
        <v>0.32</v>
      </c>
      <c r="R135" s="5"/>
      <c r="S135" s="5">
        <v>1</v>
      </c>
      <c r="T135" s="5" t="s">
        <v>1047</v>
      </c>
    </row>
    <row r="136" spans="1:20" x14ac:dyDescent="0.2">
      <c r="A136" s="5" t="s">
        <v>150</v>
      </c>
      <c r="B136" s="5" t="s">
        <v>1023</v>
      </c>
      <c r="C136" s="5" t="s">
        <v>1028</v>
      </c>
      <c r="D136" s="5" t="s">
        <v>1033</v>
      </c>
      <c r="E136" s="7">
        <v>45296</v>
      </c>
      <c r="F136" s="8">
        <v>45296.666666666664</v>
      </c>
      <c r="G136" s="8">
        <v>45296.670138888891</v>
      </c>
      <c r="H136" s="8">
        <v>45296.67291666667</v>
      </c>
      <c r="I136" s="8">
        <v>45296.675694444442</v>
      </c>
      <c r="J136" s="10">
        <v>45296.713194444441</v>
      </c>
      <c r="K136" s="10">
        <v>45296.734722222223</v>
      </c>
      <c r="L136" s="10">
        <v>45296.784722222219</v>
      </c>
      <c r="M136" s="10">
        <v>45296.793749999997</v>
      </c>
      <c r="N136" s="5">
        <v>0.83</v>
      </c>
      <c r="O136" s="5">
        <v>2</v>
      </c>
      <c r="P136" s="5">
        <v>5</v>
      </c>
      <c r="Q136" s="5">
        <v>0.11</v>
      </c>
      <c r="R136" s="5"/>
      <c r="S136" s="5">
        <v>1</v>
      </c>
      <c r="T136" s="5" t="s">
        <v>1047</v>
      </c>
    </row>
    <row r="137" spans="1:20" x14ac:dyDescent="0.2">
      <c r="A137" s="5" t="s">
        <v>151</v>
      </c>
      <c r="B137" s="5" t="s">
        <v>1022</v>
      </c>
      <c r="C137" s="5" t="s">
        <v>1030</v>
      </c>
      <c r="D137" s="5" t="s">
        <v>1033</v>
      </c>
      <c r="E137" s="7">
        <v>45301</v>
      </c>
      <c r="F137" s="8">
        <v>45301.416666666664</v>
      </c>
      <c r="G137" s="8">
        <v>45301.415277777778</v>
      </c>
      <c r="H137" s="8">
        <v>45301.415972222225</v>
      </c>
      <c r="I137" s="8">
        <v>45301.422222222223</v>
      </c>
      <c r="J137" s="10">
        <v>45301.455555555556</v>
      </c>
      <c r="K137" s="10">
        <v>45301.468055555553</v>
      </c>
      <c r="L137" s="10">
        <v>45301.561805555553</v>
      </c>
      <c r="M137" s="10">
        <v>45301.563888888886</v>
      </c>
      <c r="N137" s="5">
        <v>0.48</v>
      </c>
      <c r="O137" s="5">
        <v>4</v>
      </c>
      <c r="P137" s="5">
        <v>5</v>
      </c>
      <c r="Q137" s="5">
        <v>0.36</v>
      </c>
      <c r="R137" s="5"/>
      <c r="S137" s="5">
        <v>1</v>
      </c>
      <c r="T137" s="5" t="s">
        <v>1047</v>
      </c>
    </row>
    <row r="138" spans="1:20" x14ac:dyDescent="0.2">
      <c r="A138" s="5" t="s">
        <v>152</v>
      </c>
      <c r="B138" s="5" t="s">
        <v>1022</v>
      </c>
      <c r="C138" s="5" t="s">
        <v>1028</v>
      </c>
      <c r="D138" s="5" t="s">
        <v>1032</v>
      </c>
      <c r="E138" s="7">
        <v>45328</v>
      </c>
      <c r="F138" s="8">
        <v>45328.354166666664</v>
      </c>
      <c r="G138" s="8">
        <v>45328.341666666667</v>
      </c>
      <c r="H138" s="8">
        <v>45328.345138888886</v>
      </c>
      <c r="I138" s="8">
        <v>45328.351388888892</v>
      </c>
      <c r="J138" s="10">
        <v>45328.40902777778</v>
      </c>
      <c r="K138" s="10">
        <v>45328.418749999997</v>
      </c>
      <c r="L138" s="10">
        <v>45328.418749999997</v>
      </c>
      <c r="M138" s="10">
        <v>45328.424305555556</v>
      </c>
      <c r="N138" s="5">
        <v>0.48</v>
      </c>
      <c r="O138" s="5">
        <v>4</v>
      </c>
      <c r="P138" s="5">
        <v>12</v>
      </c>
      <c r="Q138" s="5">
        <v>0.42</v>
      </c>
      <c r="R138" s="12">
        <v>1.2833333333333332E-2</v>
      </c>
      <c r="S138" s="5">
        <v>0</v>
      </c>
      <c r="T138" s="5" t="s">
        <v>1032</v>
      </c>
    </row>
    <row r="139" spans="1:20" x14ac:dyDescent="0.2">
      <c r="A139" s="5" t="s">
        <v>153</v>
      </c>
      <c r="B139" s="5" t="s">
        <v>1019</v>
      </c>
      <c r="C139" s="5" t="s">
        <v>1028</v>
      </c>
      <c r="D139" s="5" t="s">
        <v>1033</v>
      </c>
      <c r="E139" s="7">
        <v>45299</v>
      </c>
      <c r="F139" s="8">
        <v>45299.53125</v>
      </c>
      <c r="G139" s="8">
        <v>45299.527777777781</v>
      </c>
      <c r="H139" s="8">
        <v>45299.53125</v>
      </c>
      <c r="I139" s="8">
        <v>45299.543749999997</v>
      </c>
      <c r="J139" s="10">
        <v>45299.564583333333</v>
      </c>
      <c r="K139" s="10">
        <v>45299.589583333334</v>
      </c>
      <c r="L139" s="10">
        <v>45299.624305555553</v>
      </c>
      <c r="M139" s="10">
        <v>45299.67083333333</v>
      </c>
      <c r="N139" s="5">
        <v>0.74</v>
      </c>
      <c r="O139" s="5">
        <v>7</v>
      </c>
      <c r="P139" s="5">
        <v>3</v>
      </c>
      <c r="Q139" s="5">
        <v>0.33</v>
      </c>
      <c r="R139" s="5"/>
      <c r="S139" s="5">
        <v>1</v>
      </c>
      <c r="T139" s="5" t="s">
        <v>1047</v>
      </c>
    </row>
    <row r="140" spans="1:20" x14ac:dyDescent="0.2">
      <c r="A140" s="5" t="s">
        <v>154</v>
      </c>
      <c r="B140" s="5" t="s">
        <v>1021</v>
      </c>
      <c r="C140" s="5" t="s">
        <v>1027</v>
      </c>
      <c r="D140" s="5" t="s">
        <v>1019</v>
      </c>
      <c r="E140" s="7">
        <v>45362</v>
      </c>
      <c r="F140" s="8">
        <v>45362.635416666664</v>
      </c>
      <c r="G140" s="8">
        <v>45362.634027777778</v>
      </c>
      <c r="H140" s="8">
        <v>45362.636805555558</v>
      </c>
      <c r="I140" s="8">
        <v>45362.640972222223</v>
      </c>
      <c r="J140" s="10">
        <v>45362.655555555553</v>
      </c>
      <c r="K140" s="10">
        <v>45362.669444444444</v>
      </c>
      <c r="L140" s="10">
        <v>45362.692361111112</v>
      </c>
      <c r="M140" s="10">
        <v>45362.722222222219</v>
      </c>
      <c r="N140" s="5">
        <v>0.85</v>
      </c>
      <c r="O140" s="5">
        <v>2</v>
      </c>
      <c r="P140" s="5">
        <v>11</v>
      </c>
      <c r="Q140" s="5">
        <v>0.31</v>
      </c>
      <c r="R140" s="12">
        <v>1.3332175925925926E-2</v>
      </c>
      <c r="S140" s="5">
        <v>0</v>
      </c>
      <c r="T140" s="5" t="s">
        <v>1032</v>
      </c>
    </row>
    <row r="141" spans="1:20" x14ac:dyDescent="0.2">
      <c r="A141" s="5" t="s">
        <v>155</v>
      </c>
      <c r="B141" s="5" t="s">
        <v>1021</v>
      </c>
      <c r="C141" s="5" t="s">
        <v>1028</v>
      </c>
      <c r="D141" s="5" t="s">
        <v>1033</v>
      </c>
      <c r="E141" s="7">
        <v>45381</v>
      </c>
      <c r="F141" s="8">
        <v>45381.604166666664</v>
      </c>
      <c r="G141" s="8">
        <v>45381.583333333336</v>
      </c>
      <c r="H141" s="8">
        <v>45381.584722222222</v>
      </c>
      <c r="I141" s="8">
        <v>45381.588888888888</v>
      </c>
      <c r="J141" s="10">
        <v>45381.60833333333</v>
      </c>
      <c r="K141" s="10">
        <v>45381.633333333331</v>
      </c>
      <c r="L141" s="10">
        <v>45381.655555555553</v>
      </c>
      <c r="M141" s="10">
        <v>45381.709027777775</v>
      </c>
      <c r="N141" s="5">
        <v>0.82</v>
      </c>
      <c r="O141" s="5">
        <v>8</v>
      </c>
      <c r="P141" s="5">
        <v>15</v>
      </c>
      <c r="Q141" s="5">
        <v>0.36</v>
      </c>
      <c r="R141" s="5"/>
      <c r="S141" s="5">
        <v>1</v>
      </c>
      <c r="T141" s="5" t="s">
        <v>1047</v>
      </c>
    </row>
    <row r="142" spans="1:20" x14ac:dyDescent="0.2">
      <c r="A142" s="5" t="s">
        <v>156</v>
      </c>
      <c r="B142" s="5" t="s">
        <v>1022</v>
      </c>
      <c r="C142" s="5" t="s">
        <v>1028</v>
      </c>
      <c r="D142" s="5" t="s">
        <v>1019</v>
      </c>
      <c r="E142" s="7">
        <v>45302</v>
      </c>
      <c r="F142" s="8">
        <v>45302.625</v>
      </c>
      <c r="G142" s="8">
        <v>45302.620138888888</v>
      </c>
      <c r="H142" s="8">
        <v>45302.620833333334</v>
      </c>
      <c r="I142" s="8">
        <v>45302.627083333333</v>
      </c>
      <c r="J142" s="10">
        <v>45302.668749999997</v>
      </c>
      <c r="K142" s="10">
        <v>45302.677083333336</v>
      </c>
      <c r="L142" s="10">
        <v>45302.715277777781</v>
      </c>
      <c r="M142" s="10">
        <v>45302.782638888886</v>
      </c>
      <c r="N142" s="5">
        <v>0.5</v>
      </c>
      <c r="O142" s="5">
        <v>3</v>
      </c>
      <c r="P142" s="5">
        <v>3</v>
      </c>
      <c r="Q142" s="5">
        <v>0.22</v>
      </c>
      <c r="R142" s="12">
        <v>5.6712962962962967E-4</v>
      </c>
      <c r="S142" s="5">
        <v>0</v>
      </c>
      <c r="T142" s="5" t="s">
        <v>1032</v>
      </c>
    </row>
    <row r="143" spans="1:20" x14ac:dyDescent="0.2">
      <c r="A143" s="5" t="s">
        <v>157</v>
      </c>
      <c r="B143" s="5" t="s">
        <v>1020</v>
      </c>
      <c r="C143" s="5" t="s">
        <v>1028</v>
      </c>
      <c r="D143" s="5" t="s">
        <v>1033</v>
      </c>
      <c r="E143" s="7">
        <v>45319</v>
      </c>
      <c r="F143" s="8">
        <v>45319.354166666664</v>
      </c>
      <c r="G143" s="8">
        <v>45319.320138888892</v>
      </c>
      <c r="H143" s="8">
        <v>45319.322222222225</v>
      </c>
      <c r="I143" s="8">
        <v>45319.324305555558</v>
      </c>
      <c r="J143" s="10">
        <v>45319.345138888886</v>
      </c>
      <c r="K143" s="10">
        <v>45319.363194444442</v>
      </c>
      <c r="L143" s="10">
        <v>45319.363194444442</v>
      </c>
      <c r="M143" s="10">
        <v>45319.406944444447</v>
      </c>
      <c r="N143" s="5">
        <v>0.91</v>
      </c>
      <c r="O143" s="5">
        <v>4</v>
      </c>
      <c r="P143" s="5">
        <v>5</v>
      </c>
      <c r="Q143" s="5">
        <v>0.23</v>
      </c>
      <c r="R143" s="5"/>
      <c r="S143" s="5">
        <v>1</v>
      </c>
      <c r="T143" s="5" t="s">
        <v>1047</v>
      </c>
    </row>
    <row r="144" spans="1:20" x14ac:dyDescent="0.2">
      <c r="A144" s="5" t="s">
        <v>158</v>
      </c>
      <c r="B144" s="5" t="s">
        <v>1020</v>
      </c>
      <c r="C144" s="5" t="s">
        <v>1030</v>
      </c>
      <c r="D144" s="5" t="s">
        <v>1033</v>
      </c>
      <c r="E144" s="7">
        <v>45326</v>
      </c>
      <c r="F144" s="8">
        <v>45326.458333333336</v>
      </c>
      <c r="G144" s="8">
        <v>45326.461111111108</v>
      </c>
      <c r="H144" s="8">
        <v>45326.464583333334</v>
      </c>
      <c r="I144" s="8">
        <v>45326.467361111114</v>
      </c>
      <c r="J144" s="10">
        <v>45326.490972222222</v>
      </c>
      <c r="K144" s="10">
        <v>45326.502083333333</v>
      </c>
      <c r="L144" s="10">
        <v>45326.535416666666</v>
      </c>
      <c r="M144" s="10">
        <v>45326.542361111111</v>
      </c>
      <c r="N144" s="5">
        <v>0.68</v>
      </c>
      <c r="O144" s="5">
        <v>6</v>
      </c>
      <c r="P144" s="5">
        <v>4</v>
      </c>
      <c r="Q144" s="5">
        <v>0.12</v>
      </c>
      <c r="R144" s="5"/>
      <c r="S144" s="5">
        <v>1</v>
      </c>
      <c r="T144" s="5" t="s">
        <v>1047</v>
      </c>
    </row>
    <row r="145" spans="1:20" x14ac:dyDescent="0.2">
      <c r="A145" s="5" t="s">
        <v>159</v>
      </c>
      <c r="B145" s="5" t="s">
        <v>1020</v>
      </c>
      <c r="C145" s="5" t="s">
        <v>1028</v>
      </c>
      <c r="D145" s="5" t="s">
        <v>1032</v>
      </c>
      <c r="E145" s="7">
        <v>45333</v>
      </c>
      <c r="F145" s="8">
        <v>45333.416666666664</v>
      </c>
      <c r="G145" s="8">
        <v>45333.423611111109</v>
      </c>
      <c r="H145" s="8">
        <v>45333.426388888889</v>
      </c>
      <c r="I145" s="8">
        <v>45333.433333333334</v>
      </c>
      <c r="J145" s="10">
        <v>45333.461111111108</v>
      </c>
      <c r="K145" s="10">
        <v>45333.473611111112</v>
      </c>
      <c r="L145" s="10">
        <v>45333.5</v>
      </c>
      <c r="M145" s="10">
        <v>45333.511805555558</v>
      </c>
      <c r="N145" s="5">
        <v>0.84</v>
      </c>
      <c r="O145" s="5">
        <v>6</v>
      </c>
      <c r="P145" s="5">
        <v>5</v>
      </c>
      <c r="Q145" s="5">
        <v>0.43</v>
      </c>
      <c r="R145" s="12">
        <v>1.001388888888889E-2</v>
      </c>
      <c r="S145" s="5">
        <v>0</v>
      </c>
      <c r="T145" s="5" t="s">
        <v>1032</v>
      </c>
    </row>
    <row r="146" spans="1:20" x14ac:dyDescent="0.2">
      <c r="A146" s="5" t="s">
        <v>160</v>
      </c>
      <c r="B146" s="5" t="s">
        <v>1024</v>
      </c>
      <c r="C146" s="5" t="s">
        <v>1030</v>
      </c>
      <c r="D146" s="5" t="s">
        <v>1033</v>
      </c>
      <c r="E146" s="7">
        <v>45293</v>
      </c>
      <c r="F146" s="8">
        <v>45293.645833333336</v>
      </c>
      <c r="G146" s="8">
        <v>45293.629166666666</v>
      </c>
      <c r="H146" s="8">
        <v>45293.631944444445</v>
      </c>
      <c r="I146" s="8">
        <v>45293.634722222225</v>
      </c>
      <c r="J146" s="10">
        <v>45293.686111111114</v>
      </c>
      <c r="K146" s="10">
        <v>45293.708333333336</v>
      </c>
      <c r="L146" s="10">
        <v>45293.767361111109</v>
      </c>
      <c r="M146" s="10">
        <v>45293.855555555558</v>
      </c>
      <c r="N146" s="5">
        <v>0.91</v>
      </c>
      <c r="O146" s="5">
        <v>4</v>
      </c>
      <c r="P146" s="5">
        <v>10</v>
      </c>
      <c r="Q146" s="5">
        <v>0.38</v>
      </c>
      <c r="R146" s="5"/>
      <c r="S146" s="5">
        <v>1</v>
      </c>
      <c r="T146" s="5" t="s">
        <v>1047</v>
      </c>
    </row>
    <row r="147" spans="1:20" x14ac:dyDescent="0.2">
      <c r="A147" s="5" t="s">
        <v>161</v>
      </c>
      <c r="B147" s="5" t="s">
        <v>1020</v>
      </c>
      <c r="C147" s="5" t="s">
        <v>1027</v>
      </c>
      <c r="D147" s="5" t="s">
        <v>1032</v>
      </c>
      <c r="E147" s="7">
        <v>45314</v>
      </c>
      <c r="F147" s="8">
        <v>45314.354166666664</v>
      </c>
      <c r="G147" s="8">
        <v>45314.356249999997</v>
      </c>
      <c r="H147" s="8">
        <v>45314.357638888891</v>
      </c>
      <c r="I147" s="8">
        <v>45314.36041666667</v>
      </c>
      <c r="J147" s="10">
        <v>45314.442361111112</v>
      </c>
      <c r="K147" s="10">
        <v>45314.45416666667</v>
      </c>
      <c r="L147" s="10">
        <v>45314.467361111114</v>
      </c>
      <c r="M147" s="10">
        <v>45314.476388888892</v>
      </c>
      <c r="N147" s="5">
        <v>0.57999999999999996</v>
      </c>
      <c r="O147" s="5">
        <v>7</v>
      </c>
      <c r="P147" s="5">
        <v>9</v>
      </c>
      <c r="Q147" s="5">
        <v>0.26</v>
      </c>
      <c r="R147" s="12">
        <v>2.815046296296296E-2</v>
      </c>
      <c r="S147" s="5">
        <v>0</v>
      </c>
      <c r="T147" s="5" t="s">
        <v>1032</v>
      </c>
    </row>
    <row r="148" spans="1:20" x14ac:dyDescent="0.2">
      <c r="A148" s="5" t="s">
        <v>162</v>
      </c>
      <c r="B148" s="5" t="s">
        <v>1020</v>
      </c>
      <c r="C148" s="5" t="s">
        <v>1028</v>
      </c>
      <c r="D148" s="5" t="s">
        <v>1032</v>
      </c>
      <c r="E148" s="7">
        <v>45304</v>
      </c>
      <c r="F148" s="8">
        <v>45304.354166666664</v>
      </c>
      <c r="G148" s="8">
        <v>45304.354861111111</v>
      </c>
      <c r="H148" s="8">
        <v>45304.357638888891</v>
      </c>
      <c r="I148" s="8">
        <v>45304.363888888889</v>
      </c>
      <c r="J148" s="10">
        <v>45304.374305555553</v>
      </c>
      <c r="K148" s="10">
        <v>45304.386805555558</v>
      </c>
      <c r="L148" s="10">
        <v>45304.386805555558</v>
      </c>
      <c r="M148" s="10">
        <v>45304.415277777778</v>
      </c>
      <c r="N148" s="5">
        <v>0.94</v>
      </c>
      <c r="O148" s="5">
        <v>6</v>
      </c>
      <c r="P148" s="5">
        <v>11</v>
      </c>
      <c r="Q148" s="5">
        <v>0.11</v>
      </c>
      <c r="R148" s="12">
        <v>2.5598379629629627E-2</v>
      </c>
      <c r="S148" s="5">
        <v>0</v>
      </c>
      <c r="T148" s="5" t="s">
        <v>1032</v>
      </c>
    </row>
    <row r="149" spans="1:20" x14ac:dyDescent="0.2">
      <c r="A149" s="5" t="s">
        <v>163</v>
      </c>
      <c r="B149" s="5" t="s">
        <v>1017</v>
      </c>
      <c r="C149" s="5" t="s">
        <v>1029</v>
      </c>
      <c r="D149" s="5" t="s">
        <v>1033</v>
      </c>
      <c r="E149" s="7">
        <v>45344</v>
      </c>
      <c r="F149" s="8">
        <v>45344.520833333336</v>
      </c>
      <c r="G149" s="8">
        <v>45344.511805555558</v>
      </c>
      <c r="H149" s="8">
        <v>45344.513888888891</v>
      </c>
      <c r="I149" s="8">
        <v>45344.518750000003</v>
      </c>
      <c r="J149" s="10">
        <v>45344.644444444442</v>
      </c>
      <c r="K149" s="10">
        <v>45344.665277777778</v>
      </c>
      <c r="L149" s="10">
        <v>45344.70416666667</v>
      </c>
      <c r="M149" s="10">
        <v>45344.706944444442</v>
      </c>
      <c r="N149" s="5">
        <v>0.4</v>
      </c>
      <c r="O149" s="5">
        <v>4</v>
      </c>
      <c r="P149" s="5">
        <v>6</v>
      </c>
      <c r="Q149" s="5">
        <v>0.43</v>
      </c>
      <c r="R149" s="5"/>
      <c r="S149" s="5">
        <v>1</v>
      </c>
      <c r="T149" s="5" t="s">
        <v>1047</v>
      </c>
    </row>
    <row r="150" spans="1:20" x14ac:dyDescent="0.2">
      <c r="A150" s="5" t="s">
        <v>164</v>
      </c>
      <c r="B150" s="5" t="s">
        <v>1023</v>
      </c>
      <c r="C150" s="5" t="s">
        <v>1029</v>
      </c>
      <c r="D150" s="5" t="s">
        <v>1033</v>
      </c>
      <c r="E150" s="7">
        <v>45299</v>
      </c>
      <c r="F150" s="8">
        <v>45299.46875</v>
      </c>
      <c r="G150" s="8">
        <v>45299.447916666664</v>
      </c>
      <c r="H150" s="8">
        <v>45299.451388888891</v>
      </c>
      <c r="I150" s="8">
        <v>45299.455555555556</v>
      </c>
      <c r="J150" s="10">
        <v>45299.48333333333</v>
      </c>
      <c r="K150" s="10">
        <v>45299.493055555555</v>
      </c>
      <c r="L150" s="10">
        <v>45299.527777777781</v>
      </c>
      <c r="M150" s="10">
        <v>45299.615972222222</v>
      </c>
      <c r="N150" s="5">
        <v>0.31</v>
      </c>
      <c r="O150" s="5">
        <v>3</v>
      </c>
      <c r="P150" s="5">
        <v>6</v>
      </c>
      <c r="Q150" s="5">
        <v>0.19</v>
      </c>
      <c r="R150" s="5"/>
      <c r="S150" s="5">
        <v>1</v>
      </c>
      <c r="T150" s="5" t="s">
        <v>1047</v>
      </c>
    </row>
    <row r="151" spans="1:20" x14ac:dyDescent="0.2">
      <c r="A151" s="5" t="s">
        <v>165</v>
      </c>
      <c r="B151" s="5" t="s">
        <v>1018</v>
      </c>
      <c r="C151" s="5" t="s">
        <v>1029</v>
      </c>
      <c r="D151" s="5" t="s">
        <v>1033</v>
      </c>
      <c r="E151" s="7">
        <v>45313</v>
      </c>
      <c r="F151" s="8">
        <v>45313.447916666664</v>
      </c>
      <c r="G151" s="8">
        <v>45313.431250000001</v>
      </c>
      <c r="H151" s="8">
        <v>45313.433333333334</v>
      </c>
      <c r="I151" s="8">
        <v>45313.439583333333</v>
      </c>
      <c r="J151" s="10">
        <v>45313.545138888891</v>
      </c>
      <c r="K151" s="10">
        <v>45313.552083333336</v>
      </c>
      <c r="L151" s="10">
        <v>45313.552083333336</v>
      </c>
      <c r="M151" s="10">
        <v>45313.560416666667</v>
      </c>
      <c r="N151" s="5">
        <v>0.39</v>
      </c>
      <c r="O151" s="5">
        <v>7</v>
      </c>
      <c r="P151" s="5">
        <v>8</v>
      </c>
      <c r="Q151" s="5">
        <v>0.36</v>
      </c>
      <c r="R151" s="5"/>
      <c r="S151" s="5">
        <v>1</v>
      </c>
      <c r="T151" s="5" t="s">
        <v>1047</v>
      </c>
    </row>
    <row r="152" spans="1:20" x14ac:dyDescent="0.2">
      <c r="A152" s="5" t="s">
        <v>166</v>
      </c>
      <c r="B152" s="5" t="s">
        <v>1018</v>
      </c>
      <c r="C152" s="5" t="s">
        <v>1030</v>
      </c>
      <c r="D152" s="5" t="s">
        <v>1032</v>
      </c>
      <c r="E152" s="7">
        <v>45355</v>
      </c>
      <c r="F152" s="8">
        <v>45355.34375</v>
      </c>
      <c r="G152" s="8">
        <v>45355.32916666667</v>
      </c>
      <c r="H152" s="8">
        <v>45355.330555555556</v>
      </c>
      <c r="I152" s="8">
        <v>45355.335416666669</v>
      </c>
      <c r="J152" s="10">
        <v>45355.405555555553</v>
      </c>
      <c r="K152" s="10">
        <v>45355.411805555559</v>
      </c>
      <c r="L152" s="10">
        <v>45355.411805555559</v>
      </c>
      <c r="M152" s="10">
        <v>45355.419444444444</v>
      </c>
      <c r="N152" s="5">
        <v>0.66</v>
      </c>
      <c r="O152" s="5">
        <v>5</v>
      </c>
      <c r="P152" s="5">
        <v>11</v>
      </c>
      <c r="Q152" s="5">
        <v>0.36</v>
      </c>
      <c r="R152" s="12">
        <v>4.1259259259259259E-2</v>
      </c>
      <c r="S152" s="5">
        <v>0</v>
      </c>
      <c r="T152" s="5" t="s">
        <v>1032</v>
      </c>
    </row>
    <row r="153" spans="1:20" x14ac:dyDescent="0.2">
      <c r="A153" s="5" t="s">
        <v>167</v>
      </c>
      <c r="B153" s="5" t="s">
        <v>1024</v>
      </c>
      <c r="C153" s="5" t="s">
        <v>1028</v>
      </c>
      <c r="D153" s="5" t="s">
        <v>1019</v>
      </c>
      <c r="E153" s="7">
        <v>45331</v>
      </c>
      <c r="F153" s="8">
        <v>45331.34375</v>
      </c>
      <c r="G153" s="8">
        <v>45331.32708333333</v>
      </c>
      <c r="H153" s="8">
        <v>45331.328472222223</v>
      </c>
      <c r="I153" s="8">
        <v>45331.334027777775</v>
      </c>
      <c r="J153" s="10">
        <v>45331.402777777781</v>
      </c>
      <c r="K153" s="10">
        <v>45331.418749999997</v>
      </c>
      <c r="L153" s="10">
        <v>45331.457638888889</v>
      </c>
      <c r="M153" s="10">
        <v>45331.481944444444</v>
      </c>
      <c r="N153" s="5">
        <v>0.48</v>
      </c>
      <c r="O153" s="5">
        <v>2</v>
      </c>
      <c r="P153" s="5">
        <v>3</v>
      </c>
      <c r="Q153" s="5">
        <v>0.34</v>
      </c>
      <c r="R153" s="12">
        <v>8.2060185185185187E-4</v>
      </c>
      <c r="S153" s="5">
        <v>0</v>
      </c>
      <c r="T153" s="5" t="s">
        <v>1032</v>
      </c>
    </row>
    <row r="154" spans="1:20" x14ac:dyDescent="0.2">
      <c r="A154" s="5" t="s">
        <v>168</v>
      </c>
      <c r="B154" s="5" t="s">
        <v>1023</v>
      </c>
      <c r="C154" s="5" t="s">
        <v>1027</v>
      </c>
      <c r="D154" s="5" t="s">
        <v>1033</v>
      </c>
      <c r="E154" s="7">
        <v>45354</v>
      </c>
      <c r="F154" s="8">
        <v>45354.520833333336</v>
      </c>
      <c r="G154" s="8">
        <v>45354.508333333331</v>
      </c>
      <c r="H154" s="8">
        <v>45354.511805555558</v>
      </c>
      <c r="I154" s="8">
        <v>45354.51666666667</v>
      </c>
      <c r="J154" s="10">
        <v>45354.54791666667</v>
      </c>
      <c r="K154" s="10">
        <v>45354.563194444447</v>
      </c>
      <c r="L154" s="10">
        <v>45354.621527777781</v>
      </c>
      <c r="M154" s="10">
        <v>45354.688888888886</v>
      </c>
      <c r="N154" s="5">
        <v>0.9</v>
      </c>
      <c r="O154" s="5">
        <v>8</v>
      </c>
      <c r="P154" s="5">
        <v>11</v>
      </c>
      <c r="Q154" s="5">
        <v>0.35</v>
      </c>
      <c r="R154" s="5"/>
      <c r="S154" s="5">
        <v>1</v>
      </c>
      <c r="T154" s="5" t="s">
        <v>1047</v>
      </c>
    </row>
    <row r="155" spans="1:20" x14ac:dyDescent="0.2">
      <c r="A155" s="5" t="s">
        <v>169</v>
      </c>
      <c r="B155" s="5" t="s">
        <v>1024</v>
      </c>
      <c r="C155" s="5" t="s">
        <v>1028</v>
      </c>
      <c r="D155" s="5" t="s">
        <v>1033</v>
      </c>
      <c r="E155" s="7">
        <v>45371</v>
      </c>
      <c r="F155" s="8">
        <v>45371.5625</v>
      </c>
      <c r="G155" s="8">
        <v>45371.5625</v>
      </c>
      <c r="H155" s="8">
        <v>45371.564583333333</v>
      </c>
      <c r="I155" s="8">
        <v>45371.569444444445</v>
      </c>
      <c r="J155" s="10">
        <v>45371.570833333331</v>
      </c>
      <c r="K155" s="10">
        <v>45371.579861111109</v>
      </c>
      <c r="L155" s="10">
        <v>45371.609722222223</v>
      </c>
      <c r="M155" s="10">
        <v>45371.693055555559</v>
      </c>
      <c r="N155" s="5">
        <v>0.51</v>
      </c>
      <c r="O155" s="5">
        <v>2</v>
      </c>
      <c r="P155" s="5">
        <v>7</v>
      </c>
      <c r="Q155" s="5">
        <v>0.46</v>
      </c>
      <c r="R155" s="5"/>
      <c r="S155" s="5">
        <v>1</v>
      </c>
      <c r="T155" s="5" t="s">
        <v>1047</v>
      </c>
    </row>
    <row r="156" spans="1:20" x14ac:dyDescent="0.2">
      <c r="A156" s="5" t="s">
        <v>170</v>
      </c>
      <c r="B156" s="5" t="s">
        <v>1017</v>
      </c>
      <c r="C156" s="5" t="s">
        <v>1028</v>
      </c>
      <c r="D156" s="5" t="s">
        <v>1032</v>
      </c>
      <c r="E156" s="7">
        <v>45293</v>
      </c>
      <c r="F156" s="8">
        <v>45293.604166666664</v>
      </c>
      <c r="G156" s="8">
        <v>45293.590277777781</v>
      </c>
      <c r="H156" s="8">
        <v>45293.591666666667</v>
      </c>
      <c r="I156" s="8">
        <v>45293.597916666666</v>
      </c>
      <c r="J156" s="10">
        <v>45293.615277777775</v>
      </c>
      <c r="K156" s="10">
        <v>45293.640277777777</v>
      </c>
      <c r="L156" s="10">
        <v>45293.699305555558</v>
      </c>
      <c r="M156" s="10">
        <v>45293.704861111109</v>
      </c>
      <c r="N156" s="5">
        <v>0.73</v>
      </c>
      <c r="O156" s="5">
        <v>2</v>
      </c>
      <c r="P156" s="5">
        <v>15</v>
      </c>
      <c r="Q156" s="5">
        <v>0.45</v>
      </c>
      <c r="R156" s="12">
        <v>1.1320601851851853E-2</v>
      </c>
      <c r="S156" s="5">
        <v>0</v>
      </c>
      <c r="T156" s="5" t="s">
        <v>1032</v>
      </c>
    </row>
    <row r="157" spans="1:20" x14ac:dyDescent="0.2">
      <c r="A157" s="5" t="s">
        <v>171</v>
      </c>
      <c r="B157" s="5" t="s">
        <v>1020</v>
      </c>
      <c r="C157" s="5" t="s">
        <v>1029</v>
      </c>
      <c r="D157" s="5" t="s">
        <v>1032</v>
      </c>
      <c r="E157" s="7">
        <v>45339</v>
      </c>
      <c r="F157" s="8">
        <v>45339.458333333336</v>
      </c>
      <c r="G157" s="8">
        <v>45339.444444444445</v>
      </c>
      <c r="H157" s="8">
        <v>45339.445138888892</v>
      </c>
      <c r="I157" s="8">
        <v>45339.447916666664</v>
      </c>
      <c r="J157" s="10">
        <v>45339.475694444445</v>
      </c>
      <c r="K157" s="10">
        <v>45339.48541666667</v>
      </c>
      <c r="L157" s="10">
        <v>45339.512499999997</v>
      </c>
      <c r="M157" s="10">
        <v>45339.513888888891</v>
      </c>
      <c r="N157" s="5">
        <v>0.52</v>
      </c>
      <c r="O157" s="5">
        <v>3</v>
      </c>
      <c r="P157" s="5">
        <v>6</v>
      </c>
      <c r="Q157" s="5">
        <v>0.18</v>
      </c>
      <c r="R157" s="12">
        <v>3.1922453703703703E-2</v>
      </c>
      <c r="S157" s="5">
        <v>0</v>
      </c>
      <c r="T157" s="5" t="s">
        <v>1032</v>
      </c>
    </row>
    <row r="158" spans="1:20" x14ac:dyDescent="0.2">
      <c r="A158" s="5" t="s">
        <v>172</v>
      </c>
      <c r="B158" s="5" t="s">
        <v>1023</v>
      </c>
      <c r="C158" s="5" t="s">
        <v>1030</v>
      </c>
      <c r="D158" s="5" t="s">
        <v>1033</v>
      </c>
      <c r="E158" s="7">
        <v>45318</v>
      </c>
      <c r="F158" s="8">
        <v>45318.489583333336</v>
      </c>
      <c r="G158" s="8">
        <v>45318.482638888891</v>
      </c>
      <c r="H158" s="8">
        <v>45318.48541666667</v>
      </c>
      <c r="I158" s="8">
        <v>45318.488888888889</v>
      </c>
      <c r="J158" s="10">
        <v>45318.554861111108</v>
      </c>
      <c r="K158" s="10">
        <v>45318.55972222222</v>
      </c>
      <c r="L158" s="10">
        <v>45318.55972222222</v>
      </c>
      <c r="M158" s="10">
        <v>45318.5625</v>
      </c>
      <c r="N158" s="5">
        <v>0.56000000000000005</v>
      </c>
      <c r="O158" s="5">
        <v>2</v>
      </c>
      <c r="P158" s="5">
        <v>14</v>
      </c>
      <c r="Q158" s="5">
        <v>0.35</v>
      </c>
      <c r="R158" s="5"/>
      <c r="S158" s="5">
        <v>1</v>
      </c>
      <c r="T158" s="5" t="s">
        <v>1047</v>
      </c>
    </row>
    <row r="159" spans="1:20" x14ac:dyDescent="0.2">
      <c r="A159" s="5" t="s">
        <v>173</v>
      </c>
      <c r="B159" s="5" t="s">
        <v>1016</v>
      </c>
      <c r="C159" s="5" t="s">
        <v>1028</v>
      </c>
      <c r="D159" s="5" t="s">
        <v>1033</v>
      </c>
      <c r="E159" s="7">
        <v>45369</v>
      </c>
      <c r="F159" s="8">
        <v>45369.666666666664</v>
      </c>
      <c r="G159" s="8">
        <v>45369.665277777778</v>
      </c>
      <c r="H159" s="8">
        <v>45369.668055555558</v>
      </c>
      <c r="I159" s="8">
        <v>45369.675694444442</v>
      </c>
      <c r="J159" s="10">
        <v>45369.777083333334</v>
      </c>
      <c r="K159" s="10">
        <v>45369.787499999999</v>
      </c>
      <c r="L159" s="10">
        <v>45369.897916666669</v>
      </c>
      <c r="M159" s="10">
        <v>45369.90347222222</v>
      </c>
      <c r="N159" s="5">
        <v>0.59</v>
      </c>
      <c r="O159" s="5">
        <v>2</v>
      </c>
      <c r="P159" s="5">
        <v>14</v>
      </c>
      <c r="Q159" s="5">
        <v>0.39</v>
      </c>
      <c r="R159" s="5"/>
      <c r="S159" s="5">
        <v>1</v>
      </c>
      <c r="T159" s="5" t="s">
        <v>1047</v>
      </c>
    </row>
    <row r="160" spans="1:20" x14ac:dyDescent="0.2">
      <c r="A160" s="5" t="s">
        <v>174</v>
      </c>
      <c r="B160" s="5" t="s">
        <v>1025</v>
      </c>
      <c r="C160" s="5" t="s">
        <v>1029</v>
      </c>
      <c r="D160" s="5" t="s">
        <v>1032</v>
      </c>
      <c r="E160" s="7">
        <v>45324</v>
      </c>
      <c r="F160" s="8">
        <v>45324.333333333336</v>
      </c>
      <c r="G160" s="8">
        <v>45324.311805555553</v>
      </c>
      <c r="H160" s="8">
        <v>45324.31527777778</v>
      </c>
      <c r="I160" s="8">
        <v>45324.319444444445</v>
      </c>
      <c r="J160" s="10">
        <v>45324.343055555553</v>
      </c>
      <c r="K160" s="10">
        <v>45324.363194444442</v>
      </c>
      <c r="L160" s="10">
        <v>45324.40902777778</v>
      </c>
      <c r="M160" s="10">
        <v>45324.440972222219</v>
      </c>
      <c r="N160" s="5">
        <v>0.62</v>
      </c>
      <c r="O160" s="5">
        <v>7</v>
      </c>
      <c r="P160" s="5">
        <v>14</v>
      </c>
      <c r="Q160" s="5">
        <v>0.31</v>
      </c>
      <c r="R160" s="12">
        <v>2.503587962962963E-2</v>
      </c>
      <c r="S160" s="5">
        <v>0</v>
      </c>
      <c r="T160" s="5" t="s">
        <v>1032</v>
      </c>
    </row>
    <row r="161" spans="1:20" x14ac:dyDescent="0.2">
      <c r="A161" s="5" t="s">
        <v>175</v>
      </c>
      <c r="B161" s="5" t="s">
        <v>1023</v>
      </c>
      <c r="C161" s="5" t="s">
        <v>1027</v>
      </c>
      <c r="D161" s="5" t="s">
        <v>1033</v>
      </c>
      <c r="E161" s="7">
        <v>45334</v>
      </c>
      <c r="F161" s="8">
        <v>45334.59375</v>
      </c>
      <c r="G161" s="8">
        <v>45334.565972222219</v>
      </c>
      <c r="H161" s="8">
        <v>45334.566666666666</v>
      </c>
      <c r="I161" s="8">
        <v>45334.567361111112</v>
      </c>
      <c r="J161" s="10">
        <v>45334.577777777777</v>
      </c>
      <c r="K161" s="10">
        <v>45334.591666666667</v>
      </c>
      <c r="L161" s="10">
        <v>45334.591666666667</v>
      </c>
      <c r="M161" s="10">
        <v>45334.593055555553</v>
      </c>
      <c r="N161" s="5">
        <v>0.54</v>
      </c>
      <c r="O161" s="5">
        <v>6</v>
      </c>
      <c r="P161" s="5">
        <v>13</v>
      </c>
      <c r="Q161" s="5">
        <v>0.37</v>
      </c>
      <c r="R161" s="5"/>
      <c r="S161" s="5">
        <v>1</v>
      </c>
      <c r="T161" s="5" t="s">
        <v>1047</v>
      </c>
    </row>
    <row r="162" spans="1:20" x14ac:dyDescent="0.2">
      <c r="A162" s="5" t="s">
        <v>176</v>
      </c>
      <c r="B162" s="5" t="s">
        <v>1021</v>
      </c>
      <c r="C162" s="5" t="s">
        <v>1028</v>
      </c>
      <c r="D162" s="5" t="s">
        <v>1033</v>
      </c>
      <c r="E162" s="7">
        <v>45308</v>
      </c>
      <c r="F162" s="8">
        <v>45308.541666666664</v>
      </c>
      <c r="G162" s="8">
        <v>45308.527777777781</v>
      </c>
      <c r="H162" s="8">
        <v>45308.530555555553</v>
      </c>
      <c r="I162" s="8">
        <v>45308.534722222219</v>
      </c>
      <c r="J162" s="10">
        <v>45308.544444444444</v>
      </c>
      <c r="K162" s="10">
        <v>45308.54791666667</v>
      </c>
      <c r="L162" s="10">
        <v>45308.575694444444</v>
      </c>
      <c r="M162" s="10">
        <v>45308.638194444444</v>
      </c>
      <c r="N162" s="5">
        <v>0.38</v>
      </c>
      <c r="O162" s="5">
        <v>4</v>
      </c>
      <c r="P162" s="5">
        <v>9</v>
      </c>
      <c r="Q162" s="5">
        <v>0.12</v>
      </c>
      <c r="R162" s="5"/>
      <c r="S162" s="5">
        <v>1</v>
      </c>
      <c r="T162" s="5" t="s">
        <v>1047</v>
      </c>
    </row>
    <row r="163" spans="1:20" x14ac:dyDescent="0.2">
      <c r="A163" s="5" t="s">
        <v>177</v>
      </c>
      <c r="B163" s="5" t="s">
        <v>1018</v>
      </c>
      <c r="C163" s="5" t="s">
        <v>1027</v>
      </c>
      <c r="D163" s="5" t="s">
        <v>1033</v>
      </c>
      <c r="E163" s="7">
        <v>45349</v>
      </c>
      <c r="F163" s="8">
        <v>45349.4375</v>
      </c>
      <c r="G163" s="8">
        <v>45349.443055555559</v>
      </c>
      <c r="H163" s="8">
        <v>45349.446527777778</v>
      </c>
      <c r="I163" s="8">
        <v>45349.450694444444</v>
      </c>
      <c r="J163" s="10">
        <v>45349.530555555553</v>
      </c>
      <c r="K163" s="10">
        <v>45349.555555555555</v>
      </c>
      <c r="L163" s="10">
        <v>45349.629861111112</v>
      </c>
      <c r="M163" s="10">
        <v>45349.682638888888</v>
      </c>
      <c r="N163" s="5">
        <v>0.89</v>
      </c>
      <c r="O163" s="5">
        <v>6</v>
      </c>
      <c r="P163" s="5">
        <v>8</v>
      </c>
      <c r="Q163" s="5">
        <v>0.49</v>
      </c>
      <c r="R163" s="5"/>
      <c r="S163" s="5">
        <v>1</v>
      </c>
      <c r="T163" s="5" t="s">
        <v>1047</v>
      </c>
    </row>
    <row r="164" spans="1:20" x14ac:dyDescent="0.2">
      <c r="A164" s="5" t="s">
        <v>178</v>
      </c>
      <c r="B164" s="5" t="s">
        <v>1019</v>
      </c>
      <c r="C164" s="5" t="s">
        <v>1029</v>
      </c>
      <c r="D164" s="5" t="s">
        <v>1033</v>
      </c>
      <c r="E164" s="7">
        <v>45300</v>
      </c>
      <c r="F164" s="8">
        <v>45300.65625</v>
      </c>
      <c r="G164" s="8">
        <v>45300.661111111112</v>
      </c>
      <c r="H164" s="8">
        <v>45300.663888888892</v>
      </c>
      <c r="I164" s="8">
        <v>45300.668749999997</v>
      </c>
      <c r="J164" s="10">
        <v>45300.695138888892</v>
      </c>
      <c r="K164" s="10">
        <v>45300.720138888886</v>
      </c>
      <c r="L164" s="10">
        <v>45300.750694444447</v>
      </c>
      <c r="M164" s="10">
        <v>45300.763194444444</v>
      </c>
      <c r="N164" s="5">
        <v>0.91</v>
      </c>
      <c r="O164" s="5">
        <v>8</v>
      </c>
      <c r="P164" s="5">
        <v>13</v>
      </c>
      <c r="Q164" s="5">
        <v>0.11</v>
      </c>
      <c r="R164" s="5"/>
      <c r="S164" s="5">
        <v>1</v>
      </c>
      <c r="T164" s="5" t="s">
        <v>1047</v>
      </c>
    </row>
    <row r="165" spans="1:20" x14ac:dyDescent="0.2">
      <c r="A165" s="5" t="s">
        <v>179</v>
      </c>
      <c r="B165" s="5" t="s">
        <v>1024</v>
      </c>
      <c r="C165" s="5" t="s">
        <v>1030</v>
      </c>
      <c r="D165" s="5" t="s">
        <v>1033</v>
      </c>
      <c r="E165" s="7">
        <v>45330</v>
      </c>
      <c r="F165" s="8">
        <v>45330.510416666664</v>
      </c>
      <c r="G165" s="8">
        <v>45330.494444444441</v>
      </c>
      <c r="H165" s="8">
        <v>45330.495138888888</v>
      </c>
      <c r="I165" s="8">
        <v>45330.50277777778</v>
      </c>
      <c r="J165" s="10">
        <v>45330.535416666666</v>
      </c>
      <c r="K165" s="10">
        <v>45330.55972222222</v>
      </c>
      <c r="L165" s="10">
        <v>45330.584027777775</v>
      </c>
      <c r="M165" s="10">
        <v>45330.647916666669</v>
      </c>
      <c r="N165" s="5">
        <v>0.54</v>
      </c>
      <c r="O165" s="5">
        <v>3</v>
      </c>
      <c r="P165" s="5">
        <v>8</v>
      </c>
      <c r="Q165" s="5">
        <v>0.34</v>
      </c>
      <c r="R165" s="5"/>
      <c r="S165" s="5">
        <v>1</v>
      </c>
      <c r="T165" s="5" t="s">
        <v>1047</v>
      </c>
    </row>
    <row r="166" spans="1:20" x14ac:dyDescent="0.2">
      <c r="A166" s="5" t="s">
        <v>180</v>
      </c>
      <c r="B166" s="5" t="s">
        <v>1018</v>
      </c>
      <c r="C166" s="5" t="s">
        <v>1030</v>
      </c>
      <c r="D166" s="5" t="s">
        <v>1033</v>
      </c>
      <c r="E166" s="7">
        <v>45335</v>
      </c>
      <c r="F166" s="8">
        <v>45335.5625</v>
      </c>
      <c r="G166" s="8">
        <v>45335.561805555553</v>
      </c>
      <c r="H166" s="8">
        <v>45335.56527777778</v>
      </c>
      <c r="I166" s="8">
        <v>45335.566666666666</v>
      </c>
      <c r="J166" s="10">
        <v>45335.62222222222</v>
      </c>
      <c r="K166" s="10">
        <v>45335.645138888889</v>
      </c>
      <c r="L166" s="10">
        <v>45335.67083333333</v>
      </c>
      <c r="M166" s="10">
        <v>45335.68472222222</v>
      </c>
      <c r="N166" s="5">
        <v>0.79</v>
      </c>
      <c r="O166" s="5">
        <v>6</v>
      </c>
      <c r="P166" s="5">
        <v>7</v>
      </c>
      <c r="Q166" s="5">
        <v>0.33</v>
      </c>
      <c r="R166" s="5"/>
      <c r="S166" s="5">
        <v>1</v>
      </c>
      <c r="T166" s="5" t="s">
        <v>1047</v>
      </c>
    </row>
    <row r="167" spans="1:20" x14ac:dyDescent="0.2">
      <c r="A167" s="5" t="s">
        <v>181</v>
      </c>
      <c r="B167" s="5" t="s">
        <v>1022</v>
      </c>
      <c r="C167" s="5" t="s">
        <v>1030</v>
      </c>
      <c r="D167" s="5" t="s">
        <v>1019</v>
      </c>
      <c r="E167" s="7">
        <v>45317</v>
      </c>
      <c r="F167" s="8">
        <v>45317.520833333336</v>
      </c>
      <c r="G167" s="8">
        <v>45317.512499999997</v>
      </c>
      <c r="H167" s="8">
        <v>45317.515277777777</v>
      </c>
      <c r="I167" s="8">
        <v>45317.51666666667</v>
      </c>
      <c r="J167" s="10">
        <v>45317.538194444445</v>
      </c>
      <c r="K167" s="10">
        <v>45317.543749999997</v>
      </c>
      <c r="L167" s="10">
        <v>45317.582638888889</v>
      </c>
      <c r="M167" s="10">
        <v>45317.633333333331</v>
      </c>
      <c r="N167" s="5">
        <v>0.41</v>
      </c>
      <c r="O167" s="5">
        <v>2</v>
      </c>
      <c r="P167" s="5">
        <v>10</v>
      </c>
      <c r="Q167" s="5">
        <v>0.16</v>
      </c>
      <c r="R167" s="12">
        <v>1.692476851851852E-2</v>
      </c>
      <c r="S167" s="5">
        <v>0</v>
      </c>
      <c r="T167" s="5" t="s">
        <v>1032</v>
      </c>
    </row>
    <row r="168" spans="1:20" x14ac:dyDescent="0.2">
      <c r="A168" s="5" t="s">
        <v>182</v>
      </c>
      <c r="B168" s="5" t="s">
        <v>1020</v>
      </c>
      <c r="C168" s="5" t="s">
        <v>1028</v>
      </c>
      <c r="D168" s="5" t="s">
        <v>1033</v>
      </c>
      <c r="E168" s="7">
        <v>45294</v>
      </c>
      <c r="F168" s="8">
        <v>45294.447916666664</v>
      </c>
      <c r="G168" s="8">
        <v>45294.44027777778</v>
      </c>
      <c r="H168" s="8">
        <v>45294.443749999999</v>
      </c>
      <c r="I168" s="8">
        <v>45294.447916666664</v>
      </c>
      <c r="J168" s="10">
        <v>45294.493750000001</v>
      </c>
      <c r="K168" s="10">
        <v>45294.49722222222</v>
      </c>
      <c r="L168" s="10">
        <v>45294.49722222222</v>
      </c>
      <c r="M168" s="10">
        <v>45294.503472222219</v>
      </c>
      <c r="N168" s="5">
        <v>0.6</v>
      </c>
      <c r="O168" s="5">
        <v>8</v>
      </c>
      <c r="P168" s="5">
        <v>8</v>
      </c>
      <c r="Q168" s="5">
        <v>0.13</v>
      </c>
      <c r="R168" s="5"/>
      <c r="S168" s="5">
        <v>1</v>
      </c>
      <c r="T168" s="5" t="s">
        <v>1047</v>
      </c>
    </row>
    <row r="169" spans="1:20" x14ac:dyDescent="0.2">
      <c r="A169" s="5" t="s">
        <v>183</v>
      </c>
      <c r="B169" s="5" t="s">
        <v>1016</v>
      </c>
      <c r="C169" s="5" t="s">
        <v>1029</v>
      </c>
      <c r="D169" s="5" t="s">
        <v>1032</v>
      </c>
      <c r="E169" s="7">
        <v>45373</v>
      </c>
      <c r="F169" s="8">
        <v>45373.6875</v>
      </c>
      <c r="G169" s="8">
        <v>45373.668055555558</v>
      </c>
      <c r="H169" s="8">
        <v>45373.668749999997</v>
      </c>
      <c r="I169" s="8">
        <v>45373.676388888889</v>
      </c>
      <c r="J169" s="10">
        <v>45373.723611111112</v>
      </c>
      <c r="K169" s="10">
        <v>45373.739583333336</v>
      </c>
      <c r="L169" s="10">
        <v>45373.761111111111</v>
      </c>
      <c r="M169" s="10">
        <v>45373.833333333336</v>
      </c>
      <c r="N169" s="5">
        <v>0.79</v>
      </c>
      <c r="O169" s="5">
        <v>2</v>
      </c>
      <c r="P169" s="5">
        <v>11</v>
      </c>
      <c r="Q169" s="5">
        <v>0.23</v>
      </c>
      <c r="R169" s="12">
        <v>6.1805555555555555E-3</v>
      </c>
      <c r="S169" s="5">
        <v>0</v>
      </c>
      <c r="T169" s="5" t="s">
        <v>1032</v>
      </c>
    </row>
    <row r="170" spans="1:20" x14ac:dyDescent="0.2">
      <c r="A170" s="5" t="s">
        <v>184</v>
      </c>
      <c r="B170" s="5" t="s">
        <v>1018</v>
      </c>
      <c r="C170" s="5" t="s">
        <v>1030</v>
      </c>
      <c r="D170" s="5" t="s">
        <v>1019</v>
      </c>
      <c r="E170" s="7">
        <v>45307</v>
      </c>
      <c r="F170" s="8">
        <v>45307.697916666664</v>
      </c>
      <c r="G170" s="8">
        <v>45307.672222222223</v>
      </c>
      <c r="H170" s="8">
        <v>45307.67291666667</v>
      </c>
      <c r="I170" s="8">
        <v>45307.678472222222</v>
      </c>
      <c r="J170" s="10">
        <v>45307.732638888891</v>
      </c>
      <c r="K170" s="10">
        <v>45307.757638888892</v>
      </c>
      <c r="L170" s="10">
        <v>45307.775694444441</v>
      </c>
      <c r="M170" s="10">
        <v>45307.866666666669</v>
      </c>
      <c r="N170" s="5">
        <v>0.8</v>
      </c>
      <c r="O170" s="5">
        <v>4</v>
      </c>
      <c r="P170" s="5">
        <v>14</v>
      </c>
      <c r="Q170" s="5">
        <v>0.5</v>
      </c>
      <c r="R170" s="12">
        <v>1.1394675925925926E-2</v>
      </c>
      <c r="S170" s="5">
        <v>0</v>
      </c>
      <c r="T170" s="5" t="s">
        <v>1032</v>
      </c>
    </row>
    <row r="171" spans="1:20" x14ac:dyDescent="0.2">
      <c r="A171" s="5" t="s">
        <v>185</v>
      </c>
      <c r="B171" s="5" t="s">
        <v>1020</v>
      </c>
      <c r="C171" s="5" t="s">
        <v>1027</v>
      </c>
      <c r="D171" s="5" t="s">
        <v>1019</v>
      </c>
      <c r="E171" s="7">
        <v>45374</v>
      </c>
      <c r="F171" s="8">
        <v>45374.427083333336</v>
      </c>
      <c r="G171" s="8">
        <v>45374.426388888889</v>
      </c>
      <c r="H171" s="8">
        <v>45374.428472222222</v>
      </c>
      <c r="I171" s="8">
        <v>45374.432638888888</v>
      </c>
      <c r="J171" s="10">
        <v>45374.442361111112</v>
      </c>
      <c r="K171" s="10">
        <v>45374.45208333333</v>
      </c>
      <c r="L171" s="10">
        <v>45374.469444444447</v>
      </c>
      <c r="M171" s="10">
        <v>45374.5</v>
      </c>
      <c r="N171" s="5">
        <v>0.63</v>
      </c>
      <c r="O171" s="5">
        <v>5</v>
      </c>
      <c r="P171" s="5">
        <v>3</v>
      </c>
      <c r="Q171" s="5">
        <v>0.16</v>
      </c>
      <c r="R171" s="12">
        <v>1.4317129629629629E-2</v>
      </c>
      <c r="S171" s="5">
        <v>0</v>
      </c>
      <c r="T171" s="5" t="s">
        <v>1032</v>
      </c>
    </row>
    <row r="172" spans="1:20" x14ac:dyDescent="0.2">
      <c r="A172" s="5" t="s">
        <v>186</v>
      </c>
      <c r="B172" s="5" t="s">
        <v>1021</v>
      </c>
      <c r="C172" s="5" t="s">
        <v>1030</v>
      </c>
      <c r="D172" s="5" t="s">
        <v>1033</v>
      </c>
      <c r="E172" s="7">
        <v>45332</v>
      </c>
      <c r="F172" s="8">
        <v>45332.34375</v>
      </c>
      <c r="G172" s="8">
        <v>45332.356944444444</v>
      </c>
      <c r="H172" s="8">
        <v>45332.36041666667</v>
      </c>
      <c r="I172" s="8">
        <v>45332.363888888889</v>
      </c>
      <c r="J172" s="10">
        <v>45332.415972222225</v>
      </c>
      <c r="K172" s="10">
        <v>45332.425694444442</v>
      </c>
      <c r="L172" s="10">
        <v>45332.447222222225</v>
      </c>
      <c r="M172" s="10">
        <v>45332.474999999999</v>
      </c>
      <c r="N172" s="5">
        <v>0.62</v>
      </c>
      <c r="O172" s="5">
        <v>8</v>
      </c>
      <c r="P172" s="5">
        <v>8</v>
      </c>
      <c r="Q172" s="5">
        <v>0.43</v>
      </c>
      <c r="R172" s="5"/>
      <c r="S172" s="5">
        <v>1</v>
      </c>
      <c r="T172" s="5" t="s">
        <v>1047</v>
      </c>
    </row>
    <row r="173" spans="1:20" x14ac:dyDescent="0.2">
      <c r="A173" s="5" t="s">
        <v>187</v>
      </c>
      <c r="B173" s="5" t="s">
        <v>1025</v>
      </c>
      <c r="C173" s="5" t="s">
        <v>1027</v>
      </c>
      <c r="D173" s="5" t="s">
        <v>1033</v>
      </c>
      <c r="E173" s="7">
        <v>45381</v>
      </c>
      <c r="F173" s="8">
        <v>45381.364583333336</v>
      </c>
      <c r="G173" s="8">
        <v>45381.368750000001</v>
      </c>
      <c r="H173" s="8">
        <v>45381.370833333334</v>
      </c>
      <c r="I173" s="8">
        <v>45381.374305555553</v>
      </c>
      <c r="J173" s="10">
        <v>45381.398611111108</v>
      </c>
      <c r="K173" s="10">
        <v>45381.425694444442</v>
      </c>
      <c r="L173" s="10">
        <v>45381.438194444447</v>
      </c>
      <c r="M173" s="10">
        <v>45381.488194444442</v>
      </c>
      <c r="N173" s="5">
        <v>0.67</v>
      </c>
      <c r="O173" s="5">
        <v>2</v>
      </c>
      <c r="P173" s="5">
        <v>5</v>
      </c>
      <c r="Q173" s="5">
        <v>0.43</v>
      </c>
      <c r="R173" s="5"/>
      <c r="S173" s="5">
        <v>1</v>
      </c>
      <c r="T173" s="5" t="s">
        <v>1047</v>
      </c>
    </row>
    <row r="174" spans="1:20" x14ac:dyDescent="0.2">
      <c r="A174" s="5" t="s">
        <v>188</v>
      </c>
      <c r="B174" s="5" t="s">
        <v>1022</v>
      </c>
      <c r="C174" s="5" t="s">
        <v>1027</v>
      </c>
      <c r="D174" s="5" t="s">
        <v>1033</v>
      </c>
      <c r="E174" s="7">
        <v>45337</v>
      </c>
      <c r="F174" s="8">
        <v>45337.5</v>
      </c>
      <c r="G174" s="8">
        <v>45337.509027777778</v>
      </c>
      <c r="H174" s="8">
        <v>45337.511111111111</v>
      </c>
      <c r="I174" s="8">
        <v>45337.517361111109</v>
      </c>
      <c r="J174" s="10">
        <v>45337.538194444445</v>
      </c>
      <c r="K174" s="10">
        <v>45337.561111111114</v>
      </c>
      <c r="L174" s="10">
        <v>45337.583333333336</v>
      </c>
      <c r="M174" s="10">
        <v>45337.64166666667</v>
      </c>
      <c r="N174" s="5">
        <v>0.56000000000000005</v>
      </c>
      <c r="O174" s="5">
        <v>5</v>
      </c>
      <c r="P174" s="5">
        <v>3</v>
      </c>
      <c r="Q174" s="5">
        <v>0.19</v>
      </c>
      <c r="R174" s="5"/>
      <c r="S174" s="5">
        <v>1</v>
      </c>
      <c r="T174" s="5" t="s">
        <v>1047</v>
      </c>
    </row>
    <row r="175" spans="1:20" x14ac:dyDescent="0.2">
      <c r="A175" s="5" t="s">
        <v>189</v>
      </c>
      <c r="B175" s="5" t="s">
        <v>1025</v>
      </c>
      <c r="C175" s="5" t="s">
        <v>1029</v>
      </c>
      <c r="D175" s="5" t="s">
        <v>1033</v>
      </c>
      <c r="E175" s="7">
        <v>45353</v>
      </c>
      <c r="F175" s="8">
        <v>45353.40625</v>
      </c>
      <c r="G175" s="8">
        <v>45353.402777777781</v>
      </c>
      <c r="H175" s="8">
        <v>45353.405555555553</v>
      </c>
      <c r="I175" s="8">
        <v>45353.40902777778</v>
      </c>
      <c r="J175" s="10">
        <v>45353.417361111111</v>
      </c>
      <c r="K175" s="10">
        <v>45353.431250000001</v>
      </c>
      <c r="L175" s="10">
        <v>45353.450694444444</v>
      </c>
      <c r="M175" s="10">
        <v>45353.460416666669</v>
      </c>
      <c r="N175" s="5">
        <v>0.51</v>
      </c>
      <c r="O175" s="5">
        <v>6</v>
      </c>
      <c r="P175" s="5">
        <v>11</v>
      </c>
      <c r="Q175" s="5">
        <v>0.14000000000000001</v>
      </c>
      <c r="R175" s="5"/>
      <c r="S175" s="5">
        <v>1</v>
      </c>
      <c r="T175" s="5" t="s">
        <v>1047</v>
      </c>
    </row>
    <row r="176" spans="1:20" x14ac:dyDescent="0.2">
      <c r="A176" s="5" t="s">
        <v>190</v>
      </c>
      <c r="B176" s="5" t="s">
        <v>1022</v>
      </c>
      <c r="C176" s="5" t="s">
        <v>1027</v>
      </c>
      <c r="D176" s="5" t="s">
        <v>1033</v>
      </c>
      <c r="E176" s="7">
        <v>45336</v>
      </c>
      <c r="F176" s="8">
        <v>45336.395833333336</v>
      </c>
      <c r="G176" s="8">
        <v>45336.390277777777</v>
      </c>
      <c r="H176" s="8">
        <v>45336.392361111109</v>
      </c>
      <c r="I176" s="8">
        <v>45336.396527777775</v>
      </c>
      <c r="J176" s="10">
        <v>45336.436111111114</v>
      </c>
      <c r="K176" s="10">
        <v>45336.446527777778</v>
      </c>
      <c r="L176" s="10">
        <v>45336.465277777781</v>
      </c>
      <c r="M176" s="10">
        <v>45336.47152777778</v>
      </c>
      <c r="N176" s="5">
        <v>0.82</v>
      </c>
      <c r="O176" s="5">
        <v>8</v>
      </c>
      <c r="P176" s="5">
        <v>13</v>
      </c>
      <c r="Q176" s="5">
        <v>0.24</v>
      </c>
      <c r="R176" s="5"/>
      <c r="S176" s="5">
        <v>1</v>
      </c>
      <c r="T176" s="5" t="s">
        <v>1047</v>
      </c>
    </row>
    <row r="177" spans="1:20" x14ac:dyDescent="0.2">
      <c r="A177" s="5" t="s">
        <v>191</v>
      </c>
      <c r="B177" s="5" t="s">
        <v>1017</v>
      </c>
      <c r="C177" s="5" t="s">
        <v>1028</v>
      </c>
      <c r="D177" s="5" t="s">
        <v>1033</v>
      </c>
      <c r="E177" s="7">
        <v>45364</v>
      </c>
      <c r="F177" s="8">
        <v>45364.458333333336</v>
      </c>
      <c r="G177" s="8">
        <v>45364.452777777777</v>
      </c>
      <c r="H177" s="8">
        <v>45364.453472222223</v>
      </c>
      <c r="I177" s="8">
        <v>45364.456250000003</v>
      </c>
      <c r="J177" s="10">
        <v>45364.575694444444</v>
      </c>
      <c r="K177" s="10">
        <v>45364.59375</v>
      </c>
      <c r="L177" s="10">
        <v>45364.618055555555</v>
      </c>
      <c r="M177" s="10">
        <v>45364.62777777778</v>
      </c>
      <c r="N177" s="5">
        <v>0.31</v>
      </c>
      <c r="O177" s="5">
        <v>2</v>
      </c>
      <c r="P177" s="5">
        <v>12</v>
      </c>
      <c r="Q177" s="5">
        <v>0.39</v>
      </c>
      <c r="R177" s="5"/>
      <c r="S177" s="5">
        <v>1</v>
      </c>
      <c r="T177" s="5" t="s">
        <v>1047</v>
      </c>
    </row>
    <row r="178" spans="1:20" x14ac:dyDescent="0.2">
      <c r="A178" s="5" t="s">
        <v>192</v>
      </c>
      <c r="B178" s="5" t="s">
        <v>1020</v>
      </c>
      <c r="C178" s="5" t="s">
        <v>1028</v>
      </c>
      <c r="D178" s="5" t="s">
        <v>1033</v>
      </c>
      <c r="E178" s="7">
        <v>45382</v>
      </c>
      <c r="F178" s="8">
        <v>45382.40625</v>
      </c>
      <c r="G178" s="8">
        <v>45382.393750000003</v>
      </c>
      <c r="H178" s="8">
        <v>45382.395833333336</v>
      </c>
      <c r="I178" s="8">
        <v>45382.401388888888</v>
      </c>
      <c r="J178" s="10">
        <v>45382.434027777781</v>
      </c>
      <c r="K178" s="10">
        <v>45382.444444444445</v>
      </c>
      <c r="L178" s="10">
        <v>45382.444444444445</v>
      </c>
      <c r="M178" s="10">
        <v>45382.447916666664</v>
      </c>
      <c r="N178" s="5">
        <v>0.82</v>
      </c>
      <c r="O178" s="5">
        <v>7</v>
      </c>
      <c r="P178" s="5">
        <v>10</v>
      </c>
      <c r="Q178" s="5">
        <v>0.32</v>
      </c>
      <c r="R178" s="5"/>
      <c r="S178" s="5">
        <v>1</v>
      </c>
      <c r="T178" s="5" t="s">
        <v>1047</v>
      </c>
    </row>
    <row r="179" spans="1:20" x14ac:dyDescent="0.2">
      <c r="A179" s="5" t="s">
        <v>193</v>
      </c>
      <c r="B179" s="5" t="s">
        <v>1017</v>
      </c>
      <c r="C179" s="5" t="s">
        <v>1029</v>
      </c>
      <c r="D179" s="5" t="s">
        <v>1033</v>
      </c>
      <c r="E179" s="7">
        <v>45326</v>
      </c>
      <c r="F179" s="8">
        <v>45326.427083333336</v>
      </c>
      <c r="G179" s="8">
        <v>45326.443749999999</v>
      </c>
      <c r="H179" s="8">
        <v>45326.446527777778</v>
      </c>
      <c r="I179" s="8">
        <v>45326.45</v>
      </c>
      <c r="J179" s="10">
        <v>45326.481944444444</v>
      </c>
      <c r="K179" s="10">
        <v>45326.500694444447</v>
      </c>
      <c r="L179" s="10">
        <v>45326.500694444447</v>
      </c>
      <c r="M179" s="10">
        <v>45326.522222222222</v>
      </c>
      <c r="N179" s="5">
        <v>0.95</v>
      </c>
      <c r="O179" s="5">
        <v>5</v>
      </c>
      <c r="P179" s="5">
        <v>7</v>
      </c>
      <c r="Q179" s="5">
        <v>0.36</v>
      </c>
      <c r="R179" s="5"/>
      <c r="S179" s="5">
        <v>1</v>
      </c>
      <c r="T179" s="5" t="s">
        <v>1047</v>
      </c>
    </row>
    <row r="180" spans="1:20" x14ac:dyDescent="0.2">
      <c r="A180" s="5" t="s">
        <v>194</v>
      </c>
      <c r="B180" s="5" t="s">
        <v>1021</v>
      </c>
      <c r="C180" s="5" t="s">
        <v>1028</v>
      </c>
      <c r="D180" s="5" t="s">
        <v>1033</v>
      </c>
      <c r="E180" s="7">
        <v>45355</v>
      </c>
      <c r="F180" s="8">
        <v>45355.697916666664</v>
      </c>
      <c r="G180" s="8">
        <v>45355.679861111108</v>
      </c>
      <c r="H180" s="8">
        <v>45355.681944444441</v>
      </c>
      <c r="I180" s="8">
        <v>45355.68472222222</v>
      </c>
      <c r="J180" s="10">
        <v>45355.717361111114</v>
      </c>
      <c r="K180" s="10">
        <v>45355.722222222219</v>
      </c>
      <c r="L180" s="10">
        <v>45355.772222222222</v>
      </c>
      <c r="M180" s="10">
        <v>45355.82916666667</v>
      </c>
      <c r="N180" s="5">
        <v>0.88</v>
      </c>
      <c r="O180" s="5">
        <v>5</v>
      </c>
      <c r="P180" s="5">
        <v>15</v>
      </c>
      <c r="Q180" s="5">
        <v>0.1</v>
      </c>
      <c r="R180" s="5"/>
      <c r="S180" s="5">
        <v>1</v>
      </c>
      <c r="T180" s="5" t="s">
        <v>1047</v>
      </c>
    </row>
    <row r="181" spans="1:20" x14ac:dyDescent="0.2">
      <c r="A181" s="5" t="s">
        <v>195</v>
      </c>
      <c r="B181" s="5" t="s">
        <v>1017</v>
      </c>
      <c r="C181" s="5" t="s">
        <v>1029</v>
      </c>
      <c r="D181" s="5" t="s">
        <v>1033</v>
      </c>
      <c r="E181" s="7">
        <v>45341</v>
      </c>
      <c r="F181" s="8">
        <v>45341.427083333336</v>
      </c>
      <c r="G181" s="8">
        <v>45341.42291666667</v>
      </c>
      <c r="H181" s="8">
        <v>45341.426388888889</v>
      </c>
      <c r="I181" s="8">
        <v>45341.428472222222</v>
      </c>
      <c r="J181" s="10">
        <v>45341.461805555555</v>
      </c>
      <c r="K181" s="10">
        <v>45341.474999999999</v>
      </c>
      <c r="L181" s="10">
        <v>45341.538888888892</v>
      </c>
      <c r="M181" s="10">
        <v>45341.542361111111</v>
      </c>
      <c r="N181" s="5">
        <v>0.68</v>
      </c>
      <c r="O181" s="5">
        <v>4</v>
      </c>
      <c r="P181" s="5">
        <v>14</v>
      </c>
      <c r="Q181" s="5">
        <v>0.15</v>
      </c>
      <c r="R181" s="5"/>
      <c r="S181" s="5">
        <v>1</v>
      </c>
      <c r="T181" s="5" t="s">
        <v>1047</v>
      </c>
    </row>
    <row r="182" spans="1:20" x14ac:dyDescent="0.2">
      <c r="A182" s="5" t="s">
        <v>196</v>
      </c>
      <c r="B182" s="5" t="s">
        <v>1025</v>
      </c>
      <c r="C182" s="5" t="s">
        <v>1028</v>
      </c>
      <c r="D182" s="5" t="s">
        <v>1033</v>
      </c>
      <c r="E182" s="7">
        <v>45367</v>
      </c>
      <c r="F182" s="8">
        <v>45367.34375</v>
      </c>
      <c r="G182" s="8">
        <v>45367.32708333333</v>
      </c>
      <c r="H182" s="8">
        <v>45367.32916666667</v>
      </c>
      <c r="I182" s="8">
        <v>45367.333333333336</v>
      </c>
      <c r="J182" s="10">
        <v>45367.354861111111</v>
      </c>
      <c r="K182" s="10">
        <v>45367.368750000001</v>
      </c>
      <c r="L182" s="10">
        <v>45367.381249999999</v>
      </c>
      <c r="M182" s="10">
        <v>45367.436805555553</v>
      </c>
      <c r="N182" s="5">
        <v>0.71</v>
      </c>
      <c r="O182" s="5">
        <v>7</v>
      </c>
      <c r="P182" s="5">
        <v>11</v>
      </c>
      <c r="Q182" s="5">
        <v>0.28000000000000003</v>
      </c>
      <c r="R182" s="5"/>
      <c r="S182" s="5">
        <v>1</v>
      </c>
      <c r="T182" s="5" t="s">
        <v>1047</v>
      </c>
    </row>
    <row r="183" spans="1:20" x14ac:dyDescent="0.2">
      <c r="A183" s="5" t="s">
        <v>197</v>
      </c>
      <c r="B183" s="5" t="s">
        <v>1023</v>
      </c>
      <c r="C183" s="5" t="s">
        <v>1029</v>
      </c>
      <c r="D183" s="5" t="s">
        <v>1033</v>
      </c>
      <c r="E183" s="7">
        <v>45318</v>
      </c>
      <c r="F183" s="8">
        <v>45318.489583333336</v>
      </c>
      <c r="G183" s="8">
        <v>45318.504166666666</v>
      </c>
      <c r="H183" s="8">
        <v>45318.506249999999</v>
      </c>
      <c r="I183" s="8">
        <v>45318.508333333331</v>
      </c>
      <c r="J183" s="10">
        <v>45318.538194444445</v>
      </c>
      <c r="K183" s="10">
        <v>45318.554861111108</v>
      </c>
      <c r="L183" s="10">
        <v>45318.554861111108</v>
      </c>
      <c r="M183" s="10">
        <v>45318.638888888891</v>
      </c>
      <c r="N183" s="5">
        <v>0.52</v>
      </c>
      <c r="O183" s="5">
        <v>6</v>
      </c>
      <c r="P183" s="5">
        <v>14</v>
      </c>
      <c r="Q183" s="5">
        <v>0.46</v>
      </c>
      <c r="R183" s="5"/>
      <c r="S183" s="5">
        <v>1</v>
      </c>
      <c r="T183" s="5" t="s">
        <v>1047</v>
      </c>
    </row>
    <row r="184" spans="1:20" x14ac:dyDescent="0.2">
      <c r="A184" s="5" t="s">
        <v>198</v>
      </c>
      <c r="B184" s="5" t="s">
        <v>1025</v>
      </c>
      <c r="C184" s="5" t="s">
        <v>1027</v>
      </c>
      <c r="D184" s="5" t="s">
        <v>1033</v>
      </c>
      <c r="E184" s="7">
        <v>45336</v>
      </c>
      <c r="F184" s="8">
        <v>45336.5625</v>
      </c>
      <c r="G184" s="8">
        <v>45336.546527777777</v>
      </c>
      <c r="H184" s="8">
        <v>45336.547222222223</v>
      </c>
      <c r="I184" s="8">
        <v>45336.552777777775</v>
      </c>
      <c r="J184" s="10">
        <v>45336.59652777778</v>
      </c>
      <c r="K184" s="10">
        <v>45336.604861111111</v>
      </c>
      <c r="L184" s="10">
        <v>45336.604861111111</v>
      </c>
      <c r="M184" s="10">
        <v>45336.61041666667</v>
      </c>
      <c r="N184" s="5">
        <v>0.67</v>
      </c>
      <c r="O184" s="5">
        <v>5</v>
      </c>
      <c r="P184" s="5">
        <v>14</v>
      </c>
      <c r="Q184" s="5">
        <v>0.3</v>
      </c>
      <c r="R184" s="5"/>
      <c r="S184" s="5">
        <v>1</v>
      </c>
      <c r="T184" s="5" t="s">
        <v>1047</v>
      </c>
    </row>
    <row r="185" spans="1:20" x14ac:dyDescent="0.2">
      <c r="A185" s="5" t="s">
        <v>199</v>
      </c>
      <c r="B185" s="5" t="s">
        <v>1024</v>
      </c>
      <c r="C185" s="5" t="s">
        <v>1029</v>
      </c>
      <c r="D185" s="5" t="s">
        <v>1033</v>
      </c>
      <c r="E185" s="7">
        <v>45298</v>
      </c>
      <c r="F185" s="8">
        <v>45298.46875</v>
      </c>
      <c r="G185" s="8">
        <v>45298.46875</v>
      </c>
      <c r="H185" s="8">
        <v>45298.47152777778</v>
      </c>
      <c r="I185" s="8">
        <v>45298.476388888892</v>
      </c>
      <c r="J185" s="10">
        <v>45298.509722222225</v>
      </c>
      <c r="K185" s="10">
        <v>45298.518055555556</v>
      </c>
      <c r="L185" s="10">
        <v>45298.53125</v>
      </c>
      <c r="M185" s="10">
        <v>45298.543055555558</v>
      </c>
      <c r="N185" s="5">
        <v>0.89</v>
      </c>
      <c r="O185" s="5">
        <v>3</v>
      </c>
      <c r="P185" s="5">
        <v>9</v>
      </c>
      <c r="Q185" s="5">
        <v>0.48</v>
      </c>
      <c r="R185" s="5"/>
      <c r="S185" s="5">
        <v>1</v>
      </c>
      <c r="T185" s="5" t="s">
        <v>1047</v>
      </c>
    </row>
    <row r="186" spans="1:20" x14ac:dyDescent="0.2">
      <c r="A186" s="5" t="s">
        <v>200</v>
      </c>
      <c r="B186" s="5" t="s">
        <v>1020</v>
      </c>
      <c r="C186" s="5" t="s">
        <v>1028</v>
      </c>
      <c r="D186" s="5" t="s">
        <v>1032</v>
      </c>
      <c r="E186" s="7">
        <v>45368</v>
      </c>
      <c r="F186" s="8">
        <v>45368.520833333336</v>
      </c>
      <c r="G186" s="8">
        <v>45368.497916666667</v>
      </c>
      <c r="H186" s="8">
        <v>45368.5</v>
      </c>
      <c r="I186" s="8">
        <v>45368.50277777778</v>
      </c>
      <c r="J186" s="10">
        <v>45368.515277777777</v>
      </c>
      <c r="K186" s="10">
        <v>45368.524305555555</v>
      </c>
      <c r="L186" s="10">
        <v>45368.524305555555</v>
      </c>
      <c r="M186" s="10">
        <v>45368.548611111109</v>
      </c>
      <c r="N186" s="5">
        <v>0.45</v>
      </c>
      <c r="O186" s="5">
        <v>3</v>
      </c>
      <c r="P186" s="5">
        <v>11</v>
      </c>
      <c r="Q186" s="5">
        <v>0.13</v>
      </c>
      <c r="R186" s="12">
        <v>3.4386574074074076E-3</v>
      </c>
      <c r="S186" s="5">
        <v>0</v>
      </c>
      <c r="T186" s="5" t="s">
        <v>1032</v>
      </c>
    </row>
    <row r="187" spans="1:20" x14ac:dyDescent="0.2">
      <c r="A187" s="5" t="s">
        <v>201</v>
      </c>
      <c r="B187" s="5" t="s">
        <v>1017</v>
      </c>
      <c r="C187" s="5" t="s">
        <v>1030</v>
      </c>
      <c r="D187" s="5" t="s">
        <v>1033</v>
      </c>
      <c r="E187" s="7">
        <v>45361</v>
      </c>
      <c r="F187" s="8">
        <v>45361.520833333336</v>
      </c>
      <c r="G187" s="8">
        <v>45361.504861111112</v>
      </c>
      <c r="H187" s="8">
        <v>45361.505555555559</v>
      </c>
      <c r="I187" s="8">
        <v>45361.512499999997</v>
      </c>
      <c r="J187" s="10">
        <v>45361.533333333333</v>
      </c>
      <c r="K187" s="10">
        <v>45361.554861111108</v>
      </c>
      <c r="L187" s="10">
        <v>45361.586111111108</v>
      </c>
      <c r="M187" s="10">
        <v>45361.595833333333</v>
      </c>
      <c r="N187" s="5">
        <v>0.72</v>
      </c>
      <c r="O187" s="5">
        <v>6</v>
      </c>
      <c r="P187" s="5">
        <v>8</v>
      </c>
      <c r="Q187" s="5">
        <v>0.39</v>
      </c>
      <c r="R187" s="5"/>
      <c r="S187" s="5">
        <v>1</v>
      </c>
      <c r="T187" s="5" t="s">
        <v>1047</v>
      </c>
    </row>
    <row r="188" spans="1:20" x14ac:dyDescent="0.2">
      <c r="A188" s="5" t="s">
        <v>202</v>
      </c>
      <c r="B188" s="5" t="s">
        <v>1018</v>
      </c>
      <c r="C188" s="5" t="s">
        <v>1027</v>
      </c>
      <c r="D188" s="5" t="s">
        <v>1033</v>
      </c>
      <c r="E188" s="7">
        <v>45372</v>
      </c>
      <c r="F188" s="8">
        <v>45372.625</v>
      </c>
      <c r="G188" s="8">
        <v>45372.618750000001</v>
      </c>
      <c r="H188" s="8">
        <v>45372.619444444441</v>
      </c>
      <c r="I188" s="8">
        <v>45372.624305555553</v>
      </c>
      <c r="J188" s="10">
        <v>45372.67291666667</v>
      </c>
      <c r="K188" s="10">
        <v>45372.689583333333</v>
      </c>
      <c r="L188" s="10">
        <v>45372.756944444445</v>
      </c>
      <c r="M188" s="10">
        <v>45372.76458333333</v>
      </c>
      <c r="N188" s="5">
        <v>0.78</v>
      </c>
      <c r="O188" s="5">
        <v>2</v>
      </c>
      <c r="P188" s="5">
        <v>8</v>
      </c>
      <c r="Q188" s="5">
        <v>0.19</v>
      </c>
      <c r="R188" s="5"/>
      <c r="S188" s="5">
        <v>1</v>
      </c>
      <c r="T188" s="5" t="s">
        <v>1047</v>
      </c>
    </row>
    <row r="189" spans="1:20" x14ac:dyDescent="0.2">
      <c r="A189" s="5" t="s">
        <v>203</v>
      </c>
      <c r="B189" s="5" t="s">
        <v>1017</v>
      </c>
      <c r="C189" s="5" t="s">
        <v>1030</v>
      </c>
      <c r="D189" s="5" t="s">
        <v>1033</v>
      </c>
      <c r="E189" s="7">
        <v>45327</v>
      </c>
      <c r="F189" s="8">
        <v>45327.34375</v>
      </c>
      <c r="G189" s="8">
        <v>45327.331250000003</v>
      </c>
      <c r="H189" s="8">
        <v>45327.334027777775</v>
      </c>
      <c r="I189" s="8">
        <v>45327.338888888888</v>
      </c>
      <c r="J189" s="10">
        <v>45327.392361111109</v>
      </c>
      <c r="K189" s="10">
        <v>45327.408333333333</v>
      </c>
      <c r="L189" s="10">
        <v>45327.46597222222</v>
      </c>
      <c r="M189" s="10">
        <v>45327.506944444445</v>
      </c>
      <c r="N189" s="5">
        <v>0.73</v>
      </c>
      <c r="O189" s="5">
        <v>6</v>
      </c>
      <c r="P189" s="5">
        <v>5</v>
      </c>
      <c r="Q189" s="5">
        <v>0.28999999999999998</v>
      </c>
      <c r="R189" s="5"/>
      <c r="S189" s="5">
        <v>1</v>
      </c>
      <c r="T189" s="5" t="s">
        <v>1047</v>
      </c>
    </row>
    <row r="190" spans="1:20" x14ac:dyDescent="0.2">
      <c r="A190" s="5" t="s">
        <v>204</v>
      </c>
      <c r="B190" s="5" t="s">
        <v>1016</v>
      </c>
      <c r="C190" s="5" t="s">
        <v>1027</v>
      </c>
      <c r="D190" s="5" t="s">
        <v>1032</v>
      </c>
      <c r="E190" s="7">
        <v>45314</v>
      </c>
      <c r="F190" s="8">
        <v>45314.625</v>
      </c>
      <c r="G190" s="8">
        <v>45314.622916666667</v>
      </c>
      <c r="H190" s="8">
        <v>45314.625</v>
      </c>
      <c r="I190" s="8">
        <v>45314.630555555559</v>
      </c>
      <c r="J190" s="10">
        <v>45314.678472222222</v>
      </c>
      <c r="K190" s="10">
        <v>45314.693055555559</v>
      </c>
      <c r="L190" s="10">
        <v>45314.693055555559</v>
      </c>
      <c r="M190" s="10">
        <v>45314.698611111111</v>
      </c>
      <c r="N190" s="5">
        <v>0.38</v>
      </c>
      <c r="O190" s="5">
        <v>5</v>
      </c>
      <c r="P190" s="5">
        <v>12</v>
      </c>
      <c r="Q190" s="5">
        <v>0.36</v>
      </c>
      <c r="R190" s="12">
        <v>4.7430555555555559E-3</v>
      </c>
      <c r="S190" s="5">
        <v>0</v>
      </c>
      <c r="T190" s="5" t="s">
        <v>1032</v>
      </c>
    </row>
    <row r="191" spans="1:20" x14ac:dyDescent="0.2">
      <c r="A191" s="5" t="s">
        <v>205</v>
      </c>
      <c r="B191" s="5" t="s">
        <v>1022</v>
      </c>
      <c r="C191" s="5" t="s">
        <v>1027</v>
      </c>
      <c r="D191" s="5" t="s">
        <v>1033</v>
      </c>
      <c r="E191" s="7">
        <v>45361</v>
      </c>
      <c r="F191" s="8">
        <v>45361.510416666664</v>
      </c>
      <c r="G191" s="8">
        <v>45361.506249999999</v>
      </c>
      <c r="H191" s="8">
        <v>45361.509027777778</v>
      </c>
      <c r="I191" s="8">
        <v>45361.513888888891</v>
      </c>
      <c r="J191" s="10">
        <v>45361.549305555556</v>
      </c>
      <c r="K191" s="10">
        <v>45361.556944444441</v>
      </c>
      <c r="L191" s="10">
        <v>45361.582638888889</v>
      </c>
      <c r="M191" s="10">
        <v>45361.592361111114</v>
      </c>
      <c r="N191" s="5">
        <v>0.94</v>
      </c>
      <c r="O191" s="5">
        <v>5</v>
      </c>
      <c r="P191" s="5">
        <v>13</v>
      </c>
      <c r="Q191" s="5">
        <v>0.12</v>
      </c>
      <c r="R191" s="5"/>
      <c r="S191" s="5">
        <v>1</v>
      </c>
      <c r="T191" s="5" t="s">
        <v>1047</v>
      </c>
    </row>
    <row r="192" spans="1:20" x14ac:dyDescent="0.2">
      <c r="A192" s="5" t="s">
        <v>206</v>
      </c>
      <c r="B192" s="5" t="s">
        <v>1022</v>
      </c>
      <c r="C192" s="5" t="s">
        <v>1027</v>
      </c>
      <c r="D192" s="5" t="s">
        <v>1032</v>
      </c>
      <c r="E192" s="7">
        <v>45328</v>
      </c>
      <c r="F192" s="8">
        <v>45328.6875</v>
      </c>
      <c r="G192" s="8">
        <v>45328.6875</v>
      </c>
      <c r="H192" s="8">
        <v>45328.688194444447</v>
      </c>
      <c r="I192" s="8">
        <v>45328.693055555559</v>
      </c>
      <c r="J192" s="10">
        <v>45328.762499999997</v>
      </c>
      <c r="K192" s="10">
        <v>45328.770833333336</v>
      </c>
      <c r="L192" s="10">
        <v>45328.792361111111</v>
      </c>
      <c r="M192" s="10">
        <v>45328.802083333336</v>
      </c>
      <c r="N192" s="5">
        <v>0.56000000000000005</v>
      </c>
      <c r="O192" s="5">
        <v>7</v>
      </c>
      <c r="P192" s="5">
        <v>15</v>
      </c>
      <c r="Q192" s="5">
        <v>0.38</v>
      </c>
      <c r="R192" s="12">
        <v>2.4770833333333332E-2</v>
      </c>
      <c r="S192" s="5">
        <v>0</v>
      </c>
      <c r="T192" s="5" t="s">
        <v>1032</v>
      </c>
    </row>
    <row r="193" spans="1:20" x14ac:dyDescent="0.2">
      <c r="A193" s="5" t="s">
        <v>207</v>
      </c>
      <c r="B193" s="5" t="s">
        <v>1016</v>
      </c>
      <c r="C193" s="5" t="s">
        <v>1028</v>
      </c>
      <c r="D193" s="5" t="s">
        <v>1033</v>
      </c>
      <c r="E193" s="7">
        <v>45295</v>
      </c>
      <c r="F193" s="8">
        <v>45295.53125</v>
      </c>
      <c r="G193" s="8">
        <v>45295.513194444444</v>
      </c>
      <c r="H193" s="8">
        <v>45295.51458333333</v>
      </c>
      <c r="I193" s="8">
        <v>45295.515972222223</v>
      </c>
      <c r="J193" s="10">
        <v>45295.584722222222</v>
      </c>
      <c r="K193" s="10">
        <v>45295.599305555559</v>
      </c>
      <c r="L193" s="10">
        <v>45295.599305555559</v>
      </c>
      <c r="M193" s="10">
        <v>45295.605555555558</v>
      </c>
      <c r="N193" s="5">
        <v>0.5</v>
      </c>
      <c r="O193" s="5">
        <v>4</v>
      </c>
      <c r="P193" s="5">
        <v>4</v>
      </c>
      <c r="Q193" s="5">
        <v>0.15</v>
      </c>
      <c r="R193" s="5"/>
      <c r="S193" s="5">
        <v>1</v>
      </c>
      <c r="T193" s="5" t="s">
        <v>1047</v>
      </c>
    </row>
    <row r="194" spans="1:20" x14ac:dyDescent="0.2">
      <c r="A194" s="5" t="s">
        <v>208</v>
      </c>
      <c r="B194" s="5" t="s">
        <v>1023</v>
      </c>
      <c r="C194" s="5" t="s">
        <v>1030</v>
      </c>
      <c r="D194" s="5" t="s">
        <v>1033</v>
      </c>
      <c r="E194" s="7">
        <v>45318</v>
      </c>
      <c r="F194" s="8">
        <v>45318.572916666664</v>
      </c>
      <c r="G194" s="8">
        <v>45318.567361111112</v>
      </c>
      <c r="H194" s="8">
        <v>45318.568749999999</v>
      </c>
      <c r="I194" s="8">
        <v>45318.572222222225</v>
      </c>
      <c r="J194" s="10">
        <v>45318.629166666666</v>
      </c>
      <c r="K194" s="10">
        <v>45318.632638888892</v>
      </c>
      <c r="L194" s="10">
        <v>45318.645138888889</v>
      </c>
      <c r="M194" s="10">
        <v>45318.652083333334</v>
      </c>
      <c r="N194" s="5">
        <v>0.85</v>
      </c>
      <c r="O194" s="5">
        <v>5</v>
      </c>
      <c r="P194" s="5">
        <v>9</v>
      </c>
      <c r="Q194" s="5">
        <v>0.31</v>
      </c>
      <c r="R194" s="5"/>
      <c r="S194" s="5">
        <v>1</v>
      </c>
      <c r="T194" s="5" t="s">
        <v>1047</v>
      </c>
    </row>
    <row r="195" spans="1:20" x14ac:dyDescent="0.2">
      <c r="A195" s="5" t="s">
        <v>209</v>
      </c>
      <c r="B195" s="5" t="s">
        <v>1022</v>
      </c>
      <c r="C195" s="5" t="s">
        <v>1028</v>
      </c>
      <c r="D195" s="5" t="s">
        <v>1032</v>
      </c>
      <c r="E195" s="7">
        <v>45375</v>
      </c>
      <c r="F195" s="8">
        <v>45375.614583333336</v>
      </c>
      <c r="G195" s="8">
        <v>45375.604861111111</v>
      </c>
      <c r="H195" s="8">
        <v>45375.607638888891</v>
      </c>
      <c r="I195" s="8">
        <v>45375.611111111109</v>
      </c>
      <c r="J195" s="10">
        <v>45375.636111111111</v>
      </c>
      <c r="K195" s="10">
        <v>45375.648611111108</v>
      </c>
      <c r="L195" s="10">
        <v>45375.729166666664</v>
      </c>
      <c r="M195" s="10">
        <v>45375.73333333333</v>
      </c>
      <c r="N195" s="5">
        <v>0.75</v>
      </c>
      <c r="O195" s="5">
        <v>5</v>
      </c>
      <c r="P195" s="5">
        <v>5</v>
      </c>
      <c r="Q195" s="5">
        <v>0.26</v>
      </c>
      <c r="R195" s="12">
        <v>2.360763888888889E-2</v>
      </c>
      <c r="S195" s="5">
        <v>0</v>
      </c>
      <c r="T195" s="5" t="s">
        <v>1032</v>
      </c>
    </row>
    <row r="196" spans="1:20" x14ac:dyDescent="0.2">
      <c r="A196" s="5" t="s">
        <v>210</v>
      </c>
      <c r="B196" s="5" t="s">
        <v>1025</v>
      </c>
      <c r="C196" s="5" t="s">
        <v>1029</v>
      </c>
      <c r="D196" s="5" t="s">
        <v>1033</v>
      </c>
      <c r="E196" s="7">
        <v>45380</v>
      </c>
      <c r="F196" s="8">
        <v>45380.583333333336</v>
      </c>
      <c r="G196" s="8">
        <v>45380.575694444444</v>
      </c>
      <c r="H196" s="8">
        <v>45380.57708333333</v>
      </c>
      <c r="I196" s="8">
        <v>45380.584722222222</v>
      </c>
      <c r="J196" s="10">
        <v>45380.62777777778</v>
      </c>
      <c r="K196" s="10">
        <v>45380.65347222222</v>
      </c>
      <c r="L196" s="10">
        <v>45380.725694444445</v>
      </c>
      <c r="M196" s="10">
        <v>45380.765972222223</v>
      </c>
      <c r="N196" s="5">
        <v>0.56999999999999995</v>
      </c>
      <c r="O196" s="5">
        <v>6</v>
      </c>
      <c r="P196" s="5">
        <v>15</v>
      </c>
      <c r="Q196" s="5">
        <v>0.26</v>
      </c>
      <c r="R196" s="5"/>
      <c r="S196" s="5">
        <v>1</v>
      </c>
      <c r="T196" s="5" t="s">
        <v>1047</v>
      </c>
    </row>
    <row r="197" spans="1:20" x14ac:dyDescent="0.2">
      <c r="A197" s="5" t="s">
        <v>211</v>
      </c>
      <c r="B197" s="5" t="s">
        <v>1019</v>
      </c>
      <c r="C197" s="5" t="s">
        <v>1027</v>
      </c>
      <c r="D197" s="5" t="s">
        <v>1019</v>
      </c>
      <c r="E197" s="7">
        <v>45301</v>
      </c>
      <c r="F197" s="8">
        <v>45301.510416666664</v>
      </c>
      <c r="G197" s="8">
        <v>45301.511111111111</v>
      </c>
      <c r="H197" s="8">
        <v>45301.513888888891</v>
      </c>
      <c r="I197" s="8">
        <v>45301.519444444442</v>
      </c>
      <c r="J197" s="10">
        <v>45301.532638888886</v>
      </c>
      <c r="K197" s="10">
        <v>45301.536111111112</v>
      </c>
      <c r="L197" s="10">
        <v>45301.57916666667</v>
      </c>
      <c r="M197" s="10">
        <v>45301.658333333333</v>
      </c>
      <c r="N197" s="5">
        <v>0.62</v>
      </c>
      <c r="O197" s="5">
        <v>3</v>
      </c>
      <c r="P197" s="5">
        <v>14</v>
      </c>
      <c r="Q197" s="5">
        <v>0.49</v>
      </c>
      <c r="R197" s="12">
        <v>1.6813657407407409E-2</v>
      </c>
      <c r="S197" s="5">
        <v>0</v>
      </c>
      <c r="T197" s="5" t="s">
        <v>1032</v>
      </c>
    </row>
    <row r="198" spans="1:20" x14ac:dyDescent="0.2">
      <c r="A198" s="5" t="s">
        <v>212</v>
      </c>
      <c r="B198" s="5" t="s">
        <v>1021</v>
      </c>
      <c r="C198" s="5" t="s">
        <v>1027</v>
      </c>
      <c r="D198" s="5" t="s">
        <v>1033</v>
      </c>
      <c r="E198" s="7">
        <v>45351</v>
      </c>
      <c r="F198" s="8">
        <v>45351.666666666664</v>
      </c>
      <c r="G198" s="8">
        <v>45351.661805555559</v>
      </c>
      <c r="H198" s="8">
        <v>45351.663194444445</v>
      </c>
      <c r="I198" s="8">
        <v>45351.665972222225</v>
      </c>
      <c r="J198" s="10">
        <v>45351.702777777777</v>
      </c>
      <c r="K198" s="10">
        <v>45351.714583333334</v>
      </c>
      <c r="L198" s="10">
        <v>45351.714583333334</v>
      </c>
      <c r="M198" s="10">
        <v>45351.727083333331</v>
      </c>
      <c r="N198" s="5">
        <v>0.78</v>
      </c>
      <c r="O198" s="5">
        <v>3</v>
      </c>
      <c r="P198" s="5">
        <v>8</v>
      </c>
      <c r="Q198" s="5">
        <v>0.32</v>
      </c>
      <c r="R198" s="5"/>
      <c r="S198" s="5">
        <v>1</v>
      </c>
      <c r="T198" s="5" t="s">
        <v>1047</v>
      </c>
    </row>
    <row r="199" spans="1:20" x14ac:dyDescent="0.2">
      <c r="A199" s="5" t="s">
        <v>213</v>
      </c>
      <c r="B199" s="5" t="s">
        <v>1016</v>
      </c>
      <c r="C199" s="5" t="s">
        <v>1028</v>
      </c>
      <c r="D199" s="5" t="s">
        <v>1033</v>
      </c>
      <c r="E199" s="7">
        <v>45297</v>
      </c>
      <c r="F199" s="8">
        <v>45297.427083333336</v>
      </c>
      <c r="G199" s="8">
        <v>45297.419444444444</v>
      </c>
      <c r="H199" s="8">
        <v>45297.422222222223</v>
      </c>
      <c r="I199" s="8">
        <v>45297.427083333336</v>
      </c>
      <c r="J199" s="10">
        <v>45297.511805555558</v>
      </c>
      <c r="K199" s="10">
        <v>45297.525000000001</v>
      </c>
      <c r="L199" s="10">
        <v>45297.581250000003</v>
      </c>
      <c r="M199" s="10">
        <v>45297.590277777781</v>
      </c>
      <c r="N199" s="5">
        <v>0.86</v>
      </c>
      <c r="O199" s="5">
        <v>6</v>
      </c>
      <c r="P199" s="5">
        <v>15</v>
      </c>
      <c r="Q199" s="5">
        <v>0.41</v>
      </c>
      <c r="R199" s="5"/>
      <c r="S199" s="5">
        <v>1</v>
      </c>
      <c r="T199" s="5" t="s">
        <v>1047</v>
      </c>
    </row>
    <row r="200" spans="1:20" x14ac:dyDescent="0.2">
      <c r="A200" s="5" t="s">
        <v>214</v>
      </c>
      <c r="B200" s="5" t="s">
        <v>1016</v>
      </c>
      <c r="C200" s="5" t="s">
        <v>1027</v>
      </c>
      <c r="D200" s="5" t="s">
        <v>1032</v>
      </c>
      <c r="E200" s="7">
        <v>45295</v>
      </c>
      <c r="F200" s="8">
        <v>45295.34375</v>
      </c>
      <c r="G200" s="8">
        <v>45295.333333333336</v>
      </c>
      <c r="H200" s="8">
        <v>45295.336111111108</v>
      </c>
      <c r="I200" s="8">
        <v>45295.34375</v>
      </c>
      <c r="J200" s="10">
        <v>45295.350694444445</v>
      </c>
      <c r="K200" s="10">
        <v>45295.359027777777</v>
      </c>
      <c r="L200" s="10">
        <v>45295.359027777777</v>
      </c>
      <c r="M200" s="10">
        <v>45295.374305555553</v>
      </c>
      <c r="N200" s="5">
        <v>0.85</v>
      </c>
      <c r="O200" s="5">
        <v>2</v>
      </c>
      <c r="P200" s="5">
        <v>8</v>
      </c>
      <c r="Q200" s="5">
        <v>0.42</v>
      </c>
      <c r="R200" s="12">
        <v>4.866898148148148E-3</v>
      </c>
      <c r="S200" s="5">
        <v>0</v>
      </c>
      <c r="T200" s="5" t="s">
        <v>1032</v>
      </c>
    </row>
    <row r="201" spans="1:20" x14ac:dyDescent="0.2">
      <c r="A201" s="5" t="s">
        <v>215</v>
      </c>
      <c r="B201" s="5" t="s">
        <v>1019</v>
      </c>
      <c r="C201" s="5" t="s">
        <v>1028</v>
      </c>
      <c r="D201" s="5" t="s">
        <v>1033</v>
      </c>
      <c r="E201" s="7">
        <v>45317</v>
      </c>
      <c r="F201" s="8">
        <v>45317.427083333336</v>
      </c>
      <c r="G201" s="8">
        <v>45317.40902777778</v>
      </c>
      <c r="H201" s="8">
        <v>45317.411805555559</v>
      </c>
      <c r="I201" s="8">
        <v>45317.416666666664</v>
      </c>
      <c r="J201" s="10">
        <v>45317.442361111112</v>
      </c>
      <c r="K201" s="10">
        <v>45317.446527777778</v>
      </c>
      <c r="L201" s="10">
        <v>45317.472916666666</v>
      </c>
      <c r="M201" s="10">
        <v>45317.543749999997</v>
      </c>
      <c r="N201" s="5">
        <v>0.31</v>
      </c>
      <c r="O201" s="5">
        <v>4</v>
      </c>
      <c r="P201" s="5">
        <v>3</v>
      </c>
      <c r="Q201" s="5">
        <v>0.31</v>
      </c>
      <c r="R201" s="5"/>
      <c r="S201" s="5">
        <v>1</v>
      </c>
      <c r="T201" s="5" t="s">
        <v>1047</v>
      </c>
    </row>
    <row r="202" spans="1:20" x14ac:dyDescent="0.2">
      <c r="A202" s="5" t="s">
        <v>216</v>
      </c>
      <c r="B202" s="5" t="s">
        <v>1021</v>
      </c>
      <c r="C202" s="5" t="s">
        <v>1027</v>
      </c>
      <c r="D202" s="5" t="s">
        <v>1033</v>
      </c>
      <c r="E202" s="7">
        <v>45377</v>
      </c>
      <c r="F202" s="8">
        <v>45377.510416666664</v>
      </c>
      <c r="G202" s="8">
        <v>45377.513888888891</v>
      </c>
      <c r="H202" s="8">
        <v>45377.515277777777</v>
      </c>
      <c r="I202" s="8">
        <v>45377.524305555555</v>
      </c>
      <c r="J202" s="10">
        <v>45377.588194444441</v>
      </c>
      <c r="K202" s="10">
        <v>45377.605555555558</v>
      </c>
      <c r="L202" s="10">
        <v>45377.605555555558</v>
      </c>
      <c r="M202" s="10">
        <v>45377.654166666667</v>
      </c>
      <c r="N202" s="5">
        <v>0.75</v>
      </c>
      <c r="O202" s="5">
        <v>2</v>
      </c>
      <c r="P202" s="5">
        <v>9</v>
      </c>
      <c r="Q202" s="5">
        <v>0.15</v>
      </c>
      <c r="R202" s="5"/>
      <c r="S202" s="5">
        <v>1</v>
      </c>
      <c r="T202" s="5" t="s">
        <v>1047</v>
      </c>
    </row>
    <row r="203" spans="1:20" x14ac:dyDescent="0.2">
      <c r="A203" s="5" t="s">
        <v>217</v>
      </c>
      <c r="B203" s="5" t="s">
        <v>1023</v>
      </c>
      <c r="C203" s="5" t="s">
        <v>1030</v>
      </c>
      <c r="D203" s="5" t="s">
        <v>1033</v>
      </c>
      <c r="E203" s="7">
        <v>45315</v>
      </c>
      <c r="F203" s="8">
        <v>45315.447916666664</v>
      </c>
      <c r="G203" s="8">
        <v>45315.440972222219</v>
      </c>
      <c r="H203" s="8">
        <v>45315.442361111112</v>
      </c>
      <c r="I203" s="8">
        <v>45315.447222222225</v>
      </c>
      <c r="J203" s="10">
        <v>45315.484027777777</v>
      </c>
      <c r="K203" s="10">
        <v>45315.493055555555</v>
      </c>
      <c r="L203" s="10">
        <v>45315.583333333336</v>
      </c>
      <c r="M203" s="10">
        <v>45315.589583333334</v>
      </c>
      <c r="N203" s="5">
        <v>0.6</v>
      </c>
      <c r="O203" s="5">
        <v>4</v>
      </c>
      <c r="P203" s="5">
        <v>4</v>
      </c>
      <c r="Q203" s="5">
        <v>0.25</v>
      </c>
      <c r="R203" s="5"/>
      <c r="S203" s="5">
        <v>1</v>
      </c>
      <c r="T203" s="5" t="s">
        <v>1047</v>
      </c>
    </row>
    <row r="204" spans="1:20" x14ac:dyDescent="0.2">
      <c r="A204" s="5" t="s">
        <v>218</v>
      </c>
      <c r="B204" s="5" t="s">
        <v>1020</v>
      </c>
      <c r="C204" s="5" t="s">
        <v>1029</v>
      </c>
      <c r="D204" s="5" t="s">
        <v>1033</v>
      </c>
      <c r="E204" s="7">
        <v>45332</v>
      </c>
      <c r="F204" s="8">
        <v>45332.5</v>
      </c>
      <c r="G204" s="8">
        <v>45332.47152777778</v>
      </c>
      <c r="H204" s="8">
        <v>45332.474305555559</v>
      </c>
      <c r="I204" s="8">
        <v>45332.481249999997</v>
      </c>
      <c r="J204" s="10">
        <v>45332.493055555555</v>
      </c>
      <c r="K204" s="10">
        <v>45332.515277777777</v>
      </c>
      <c r="L204" s="10">
        <v>45332.631249999999</v>
      </c>
      <c r="M204" s="10">
        <v>45332.684027777781</v>
      </c>
      <c r="N204" s="5">
        <v>0.88</v>
      </c>
      <c r="O204" s="5">
        <v>5</v>
      </c>
      <c r="P204" s="5">
        <v>6</v>
      </c>
      <c r="Q204" s="5">
        <v>0.22</v>
      </c>
      <c r="R204" s="5"/>
      <c r="S204" s="5">
        <v>1</v>
      </c>
      <c r="T204" s="5" t="s">
        <v>1047</v>
      </c>
    </row>
    <row r="205" spans="1:20" x14ac:dyDescent="0.2">
      <c r="A205" s="5" t="s">
        <v>219</v>
      </c>
      <c r="B205" s="5" t="s">
        <v>1018</v>
      </c>
      <c r="C205" s="5" t="s">
        <v>1029</v>
      </c>
      <c r="D205" s="5" t="s">
        <v>1033</v>
      </c>
      <c r="E205" s="7">
        <v>45380</v>
      </c>
      <c r="F205" s="8">
        <v>45380.416666666664</v>
      </c>
      <c r="G205" s="8">
        <v>45380.40347222222</v>
      </c>
      <c r="H205" s="8">
        <v>45380.405555555553</v>
      </c>
      <c r="I205" s="8">
        <v>45380.415277777778</v>
      </c>
      <c r="J205" s="10">
        <v>45380.474999999999</v>
      </c>
      <c r="K205" s="10">
        <v>45380.478472222225</v>
      </c>
      <c r="L205" s="10">
        <v>45380.556250000001</v>
      </c>
      <c r="M205" s="10">
        <v>45380.588194444441</v>
      </c>
      <c r="N205" s="5">
        <v>0.3</v>
      </c>
      <c r="O205" s="5">
        <v>8</v>
      </c>
      <c r="P205" s="5">
        <v>7</v>
      </c>
      <c r="Q205" s="5">
        <v>0.32</v>
      </c>
      <c r="R205" s="5"/>
      <c r="S205" s="5">
        <v>1</v>
      </c>
      <c r="T205" s="5" t="s">
        <v>1047</v>
      </c>
    </row>
    <row r="206" spans="1:20" x14ac:dyDescent="0.2">
      <c r="A206" s="5" t="s">
        <v>220</v>
      </c>
      <c r="B206" s="5" t="s">
        <v>1020</v>
      </c>
      <c r="C206" s="5" t="s">
        <v>1028</v>
      </c>
      <c r="D206" s="5" t="s">
        <v>1032</v>
      </c>
      <c r="E206" s="7">
        <v>45329</v>
      </c>
      <c r="F206" s="8">
        <v>45329.645833333336</v>
      </c>
      <c r="G206" s="8">
        <v>45329.645833333336</v>
      </c>
      <c r="H206" s="8">
        <v>45329.646527777775</v>
      </c>
      <c r="I206" s="8">
        <v>45329.65347222222</v>
      </c>
      <c r="J206" s="10">
        <v>45329.697222222225</v>
      </c>
      <c r="K206" s="10">
        <v>45329.702777777777</v>
      </c>
      <c r="L206" s="10">
        <v>45329.725694444445</v>
      </c>
      <c r="M206" s="10">
        <v>45329.763194444444</v>
      </c>
      <c r="N206" s="5">
        <v>0.33</v>
      </c>
      <c r="O206" s="5">
        <v>7</v>
      </c>
      <c r="P206" s="5">
        <v>12</v>
      </c>
      <c r="Q206" s="5">
        <v>0.47</v>
      </c>
      <c r="R206" s="12">
        <v>2.3768518518518519E-2</v>
      </c>
      <c r="S206" s="5">
        <v>0</v>
      </c>
      <c r="T206" s="5" t="s">
        <v>1032</v>
      </c>
    </row>
    <row r="207" spans="1:20" x14ac:dyDescent="0.2">
      <c r="A207" s="5" t="s">
        <v>221</v>
      </c>
      <c r="B207" s="5" t="s">
        <v>1017</v>
      </c>
      <c r="C207" s="5" t="s">
        <v>1030</v>
      </c>
      <c r="D207" s="5" t="s">
        <v>1033</v>
      </c>
      <c r="E207" s="7">
        <v>45313</v>
      </c>
      <c r="F207" s="8">
        <v>45313.520833333336</v>
      </c>
      <c r="G207" s="8">
        <v>45313.506944444445</v>
      </c>
      <c r="H207" s="8">
        <v>45313.508333333331</v>
      </c>
      <c r="I207" s="8">
        <v>45313.510416666664</v>
      </c>
      <c r="J207" s="10">
        <v>45313.561805555553</v>
      </c>
      <c r="K207" s="10">
        <v>45313.568749999999</v>
      </c>
      <c r="L207" s="10">
        <v>45313.589583333334</v>
      </c>
      <c r="M207" s="10">
        <v>45313.594444444447</v>
      </c>
      <c r="N207" s="5">
        <v>0.68</v>
      </c>
      <c r="O207" s="5">
        <v>8</v>
      </c>
      <c r="P207" s="5">
        <v>5</v>
      </c>
      <c r="Q207" s="5">
        <v>0.44</v>
      </c>
      <c r="R207" s="5"/>
      <c r="S207" s="5">
        <v>1</v>
      </c>
      <c r="T207" s="5" t="s">
        <v>1047</v>
      </c>
    </row>
    <row r="208" spans="1:20" x14ac:dyDescent="0.2">
      <c r="A208" s="5" t="s">
        <v>222</v>
      </c>
      <c r="B208" s="5" t="s">
        <v>1023</v>
      </c>
      <c r="C208" s="5" t="s">
        <v>1028</v>
      </c>
      <c r="D208" s="5" t="s">
        <v>1032</v>
      </c>
      <c r="E208" s="7">
        <v>45378</v>
      </c>
      <c r="F208" s="8">
        <v>45378.635416666664</v>
      </c>
      <c r="G208" s="8">
        <v>45378.629861111112</v>
      </c>
      <c r="H208" s="8">
        <v>45378.631944444445</v>
      </c>
      <c r="I208" s="8">
        <v>45378.636111111111</v>
      </c>
      <c r="J208" s="10">
        <v>45378.657638888886</v>
      </c>
      <c r="K208" s="10">
        <v>45378.67291666667</v>
      </c>
      <c r="L208" s="10">
        <v>45378.691666666666</v>
      </c>
      <c r="M208" s="10">
        <v>45378.7</v>
      </c>
      <c r="N208" s="5">
        <v>0.44</v>
      </c>
      <c r="O208" s="5">
        <v>7</v>
      </c>
      <c r="P208" s="5">
        <v>13</v>
      </c>
      <c r="Q208" s="5">
        <v>0.2</v>
      </c>
      <c r="R208" s="12">
        <v>9.5995370370370366E-3</v>
      </c>
      <c r="S208" s="5">
        <v>0</v>
      </c>
      <c r="T208" s="5" t="s">
        <v>1032</v>
      </c>
    </row>
    <row r="209" spans="1:20" x14ac:dyDescent="0.2">
      <c r="A209" s="5" t="s">
        <v>223</v>
      </c>
      <c r="B209" s="5" t="s">
        <v>1019</v>
      </c>
      <c r="C209" s="5" t="s">
        <v>1029</v>
      </c>
      <c r="D209" s="5" t="s">
        <v>1033</v>
      </c>
      <c r="E209" s="7">
        <v>45344</v>
      </c>
      <c r="F209" s="8">
        <v>45344.53125</v>
      </c>
      <c r="G209" s="8">
        <v>45344.530555555553</v>
      </c>
      <c r="H209" s="8">
        <v>45344.533333333333</v>
      </c>
      <c r="I209" s="8">
        <v>45344.53402777778</v>
      </c>
      <c r="J209" s="10">
        <v>45344.564583333333</v>
      </c>
      <c r="K209" s="10">
        <v>45344.572222222225</v>
      </c>
      <c r="L209" s="10">
        <v>45344.602777777778</v>
      </c>
      <c r="M209" s="10">
        <v>45344.686805555553</v>
      </c>
      <c r="N209" s="5">
        <v>0.82</v>
      </c>
      <c r="O209" s="5">
        <v>3</v>
      </c>
      <c r="P209" s="5">
        <v>3</v>
      </c>
      <c r="Q209" s="5">
        <v>0.16</v>
      </c>
      <c r="R209" s="5"/>
      <c r="S209" s="5">
        <v>1</v>
      </c>
      <c r="T209" s="5" t="s">
        <v>1047</v>
      </c>
    </row>
    <row r="210" spans="1:20" x14ac:dyDescent="0.2">
      <c r="A210" s="5" t="s">
        <v>224</v>
      </c>
      <c r="B210" s="5" t="s">
        <v>1017</v>
      </c>
      <c r="C210" s="5" t="s">
        <v>1030</v>
      </c>
      <c r="D210" s="5" t="s">
        <v>1032</v>
      </c>
      <c r="E210" s="7">
        <v>45306</v>
      </c>
      <c r="F210" s="8">
        <v>45306.625</v>
      </c>
      <c r="G210" s="8">
        <v>45306.616666666669</v>
      </c>
      <c r="H210" s="8">
        <v>45306.618055555555</v>
      </c>
      <c r="I210" s="8">
        <v>45306.622916666667</v>
      </c>
      <c r="J210" s="10">
        <v>45306.65625</v>
      </c>
      <c r="K210" s="10">
        <v>45306.670138888891</v>
      </c>
      <c r="L210" s="10">
        <v>45306.670138888891</v>
      </c>
      <c r="M210" s="10">
        <v>45306.672222222223</v>
      </c>
      <c r="N210" s="5">
        <v>0.7</v>
      </c>
      <c r="O210" s="5">
        <v>2</v>
      </c>
      <c r="P210" s="5">
        <v>9</v>
      </c>
      <c r="Q210" s="5">
        <v>0.47</v>
      </c>
      <c r="R210" s="12">
        <v>3.9937500000000001E-2</v>
      </c>
      <c r="S210" s="5">
        <v>0</v>
      </c>
      <c r="T210" s="5" t="s">
        <v>1032</v>
      </c>
    </row>
    <row r="211" spans="1:20" x14ac:dyDescent="0.2">
      <c r="A211" s="5" t="s">
        <v>225</v>
      </c>
      <c r="B211" s="5" t="s">
        <v>1018</v>
      </c>
      <c r="C211" s="5" t="s">
        <v>1028</v>
      </c>
      <c r="D211" s="5" t="s">
        <v>1033</v>
      </c>
      <c r="E211" s="7">
        <v>45370</v>
      </c>
      <c r="F211" s="8">
        <v>45370.4375</v>
      </c>
      <c r="G211" s="8">
        <v>45370.42083333333</v>
      </c>
      <c r="H211" s="8">
        <v>45370.42291666667</v>
      </c>
      <c r="I211" s="8">
        <v>45370.428472222222</v>
      </c>
      <c r="J211" s="10">
        <v>45370.445833333331</v>
      </c>
      <c r="K211" s="10">
        <v>45370.461805555555</v>
      </c>
      <c r="L211" s="10">
        <v>45370.486111111109</v>
      </c>
      <c r="M211" s="10">
        <v>45370.527083333334</v>
      </c>
      <c r="N211" s="5">
        <v>0.95</v>
      </c>
      <c r="O211" s="5">
        <v>3</v>
      </c>
      <c r="P211" s="5">
        <v>8</v>
      </c>
      <c r="Q211" s="5">
        <v>0.44</v>
      </c>
      <c r="R211" s="5"/>
      <c r="S211" s="5">
        <v>1</v>
      </c>
      <c r="T211" s="5" t="s">
        <v>1047</v>
      </c>
    </row>
    <row r="212" spans="1:20" x14ac:dyDescent="0.2">
      <c r="A212" s="5" t="s">
        <v>226</v>
      </c>
      <c r="B212" s="5" t="s">
        <v>1017</v>
      </c>
      <c r="C212" s="5" t="s">
        <v>1029</v>
      </c>
      <c r="D212" s="5" t="s">
        <v>1032</v>
      </c>
      <c r="E212" s="7">
        <v>45349</v>
      </c>
      <c r="F212" s="8">
        <v>45349.40625</v>
      </c>
      <c r="G212" s="8">
        <v>45349.376388888886</v>
      </c>
      <c r="H212" s="8">
        <v>45349.379861111112</v>
      </c>
      <c r="I212" s="8">
        <v>45349.384027777778</v>
      </c>
      <c r="J212" s="10">
        <v>45349.388194444444</v>
      </c>
      <c r="K212" s="10">
        <v>45349.407638888886</v>
      </c>
      <c r="L212" s="10">
        <v>45349.422222222223</v>
      </c>
      <c r="M212" s="10">
        <v>45349.463888888888</v>
      </c>
      <c r="N212" s="5">
        <v>0.82</v>
      </c>
      <c r="O212" s="5">
        <v>3</v>
      </c>
      <c r="P212" s="5">
        <v>6</v>
      </c>
      <c r="Q212" s="5">
        <v>0.24</v>
      </c>
      <c r="R212" s="12">
        <v>3.689814814814815E-3</v>
      </c>
      <c r="S212" s="5">
        <v>0</v>
      </c>
      <c r="T212" s="5" t="s">
        <v>1032</v>
      </c>
    </row>
    <row r="213" spans="1:20" x14ac:dyDescent="0.2">
      <c r="A213" s="5" t="s">
        <v>227</v>
      </c>
      <c r="B213" s="5" t="s">
        <v>1024</v>
      </c>
      <c r="C213" s="5" t="s">
        <v>1027</v>
      </c>
      <c r="D213" s="5" t="s">
        <v>1033</v>
      </c>
      <c r="E213" s="7">
        <v>45294</v>
      </c>
      <c r="F213" s="8">
        <v>45294.4375</v>
      </c>
      <c r="G213" s="8">
        <v>45294.425694444442</v>
      </c>
      <c r="H213" s="8">
        <v>45294.427083333336</v>
      </c>
      <c r="I213" s="8">
        <v>45294.431250000001</v>
      </c>
      <c r="J213" s="10">
        <v>45294.525000000001</v>
      </c>
      <c r="K213" s="10">
        <v>45294.532638888886</v>
      </c>
      <c r="L213" s="10">
        <v>45294.532638888886</v>
      </c>
      <c r="M213" s="10">
        <v>45294.611805555556</v>
      </c>
      <c r="N213" s="5">
        <v>0.39</v>
      </c>
      <c r="O213" s="5">
        <v>8</v>
      </c>
      <c r="P213" s="5">
        <v>6</v>
      </c>
      <c r="Q213" s="5">
        <v>0.14000000000000001</v>
      </c>
      <c r="R213" s="5"/>
      <c r="S213" s="5">
        <v>1</v>
      </c>
      <c r="T213" s="5" t="s">
        <v>1047</v>
      </c>
    </row>
    <row r="214" spans="1:20" x14ac:dyDescent="0.2">
      <c r="A214" s="5" t="s">
        <v>228</v>
      </c>
      <c r="B214" s="5" t="s">
        <v>1019</v>
      </c>
      <c r="C214" s="5" t="s">
        <v>1028</v>
      </c>
      <c r="D214" s="5" t="s">
        <v>1033</v>
      </c>
      <c r="E214" s="7">
        <v>45319</v>
      </c>
      <c r="F214" s="8">
        <v>45319.375</v>
      </c>
      <c r="G214" s="8">
        <v>45319.366666666669</v>
      </c>
      <c r="H214" s="8">
        <v>45319.368750000001</v>
      </c>
      <c r="I214" s="8">
        <v>45319.377083333333</v>
      </c>
      <c r="J214" s="10">
        <v>45319.381944444445</v>
      </c>
      <c r="K214" s="10">
        <v>45319.404166666667</v>
      </c>
      <c r="L214" s="10">
        <v>45319.431250000001</v>
      </c>
      <c r="M214" s="10">
        <v>45319.445138888892</v>
      </c>
      <c r="N214" s="5">
        <v>0.36</v>
      </c>
      <c r="O214" s="5">
        <v>3</v>
      </c>
      <c r="P214" s="5">
        <v>6</v>
      </c>
      <c r="Q214" s="5">
        <v>0.35</v>
      </c>
      <c r="R214" s="5"/>
      <c r="S214" s="5">
        <v>1</v>
      </c>
      <c r="T214" s="5" t="s">
        <v>1047</v>
      </c>
    </row>
    <row r="215" spans="1:20" x14ac:dyDescent="0.2">
      <c r="A215" s="5" t="s">
        <v>229</v>
      </c>
      <c r="B215" s="5" t="s">
        <v>1016</v>
      </c>
      <c r="C215" s="5" t="s">
        <v>1030</v>
      </c>
      <c r="D215" s="5" t="s">
        <v>1019</v>
      </c>
      <c r="E215" s="7">
        <v>45319</v>
      </c>
      <c r="F215" s="8">
        <v>45319.40625</v>
      </c>
      <c r="G215" s="8">
        <v>45319.401388888888</v>
      </c>
      <c r="H215" s="8">
        <v>45319.40347222222</v>
      </c>
      <c r="I215" s="8">
        <v>45319.405555555553</v>
      </c>
      <c r="J215" s="10">
        <v>45319.459722222222</v>
      </c>
      <c r="K215" s="10">
        <v>45319.477083333331</v>
      </c>
      <c r="L215" s="10">
        <v>45319.493055555555</v>
      </c>
      <c r="M215" s="10">
        <v>45319.561805555553</v>
      </c>
      <c r="N215" s="5">
        <v>0.52</v>
      </c>
      <c r="O215" s="5">
        <v>2</v>
      </c>
      <c r="P215" s="5">
        <v>4</v>
      </c>
      <c r="Q215" s="5">
        <v>0.36</v>
      </c>
      <c r="R215" s="12">
        <v>3.3354166666666671E-2</v>
      </c>
      <c r="S215" s="5">
        <v>0</v>
      </c>
      <c r="T215" s="5" t="s">
        <v>1032</v>
      </c>
    </row>
    <row r="216" spans="1:20" x14ac:dyDescent="0.2">
      <c r="A216" s="5" t="s">
        <v>230</v>
      </c>
      <c r="B216" s="5" t="s">
        <v>1017</v>
      </c>
      <c r="C216" s="5" t="s">
        <v>1029</v>
      </c>
      <c r="D216" s="5" t="s">
        <v>1019</v>
      </c>
      <c r="E216" s="7">
        <v>45359</v>
      </c>
      <c r="F216" s="8">
        <v>45359.697916666664</v>
      </c>
      <c r="G216" s="8">
        <v>45359.6875</v>
      </c>
      <c r="H216" s="8">
        <v>45359.688888888886</v>
      </c>
      <c r="I216" s="8">
        <v>45359.693055555559</v>
      </c>
      <c r="J216" s="10">
        <v>45359.727777777778</v>
      </c>
      <c r="K216" s="10">
        <v>45359.744444444441</v>
      </c>
      <c r="L216" s="10">
        <v>45359.769444444442</v>
      </c>
      <c r="M216" s="10">
        <v>45359.775000000001</v>
      </c>
      <c r="N216" s="5">
        <v>0.72</v>
      </c>
      <c r="O216" s="5">
        <v>6</v>
      </c>
      <c r="P216" s="5">
        <v>4</v>
      </c>
      <c r="Q216" s="5">
        <v>0.28000000000000003</v>
      </c>
      <c r="R216" s="12">
        <v>2.3135416666666669E-2</v>
      </c>
      <c r="S216" s="5">
        <v>0</v>
      </c>
      <c r="T216" s="5" t="s">
        <v>1032</v>
      </c>
    </row>
    <row r="217" spans="1:20" x14ac:dyDescent="0.2">
      <c r="A217" s="5" t="s">
        <v>231</v>
      </c>
      <c r="B217" s="5" t="s">
        <v>1025</v>
      </c>
      <c r="C217" s="5" t="s">
        <v>1027</v>
      </c>
      <c r="D217" s="5" t="s">
        <v>1033</v>
      </c>
      <c r="E217" s="7">
        <v>45362</v>
      </c>
      <c r="F217" s="8">
        <v>45362.364583333336</v>
      </c>
      <c r="G217" s="8">
        <v>45362.34097222222</v>
      </c>
      <c r="H217" s="8">
        <v>45362.343055555553</v>
      </c>
      <c r="I217" s="8">
        <v>45362.350694444445</v>
      </c>
      <c r="J217" s="10">
        <v>45362.387499999997</v>
      </c>
      <c r="K217" s="10">
        <v>45362.395138888889</v>
      </c>
      <c r="L217" s="10">
        <v>45362.42083333333</v>
      </c>
      <c r="M217" s="10">
        <v>45362.429861111108</v>
      </c>
      <c r="N217" s="5">
        <v>0.42</v>
      </c>
      <c r="O217" s="5">
        <v>7</v>
      </c>
      <c r="P217" s="5">
        <v>8</v>
      </c>
      <c r="Q217" s="5">
        <v>0.22</v>
      </c>
      <c r="R217" s="5"/>
      <c r="S217" s="5">
        <v>1</v>
      </c>
      <c r="T217" s="5" t="s">
        <v>1047</v>
      </c>
    </row>
    <row r="218" spans="1:20" x14ac:dyDescent="0.2">
      <c r="A218" s="5" t="s">
        <v>232</v>
      </c>
      <c r="B218" s="5" t="s">
        <v>1025</v>
      </c>
      <c r="C218" s="5" t="s">
        <v>1028</v>
      </c>
      <c r="D218" s="5" t="s">
        <v>1033</v>
      </c>
      <c r="E218" s="7">
        <v>45366</v>
      </c>
      <c r="F218" s="8">
        <v>45366.552083333336</v>
      </c>
      <c r="G218" s="8">
        <v>45366.543749999997</v>
      </c>
      <c r="H218" s="8">
        <v>45366.545138888891</v>
      </c>
      <c r="I218" s="8">
        <v>45366.54791666667</v>
      </c>
      <c r="J218" s="10">
        <v>45366.564583333333</v>
      </c>
      <c r="K218" s="10">
        <v>45366.574305555558</v>
      </c>
      <c r="L218" s="10">
        <v>45366.574305555558</v>
      </c>
      <c r="M218" s="10">
        <v>45366.599305555559</v>
      </c>
      <c r="N218" s="5">
        <v>0.85</v>
      </c>
      <c r="O218" s="5">
        <v>2</v>
      </c>
      <c r="P218" s="5">
        <v>6</v>
      </c>
      <c r="Q218" s="5">
        <v>0.25</v>
      </c>
      <c r="R218" s="5"/>
      <c r="S218" s="5">
        <v>1</v>
      </c>
      <c r="T218" s="5" t="s">
        <v>1047</v>
      </c>
    </row>
    <row r="219" spans="1:20" x14ac:dyDescent="0.2">
      <c r="A219" s="5" t="s">
        <v>233</v>
      </c>
      <c r="B219" s="5" t="s">
        <v>1018</v>
      </c>
      <c r="C219" s="5" t="s">
        <v>1027</v>
      </c>
      <c r="D219" s="5" t="s">
        <v>1033</v>
      </c>
      <c r="E219" s="7">
        <v>45329</v>
      </c>
      <c r="F219" s="8">
        <v>45329.395833333336</v>
      </c>
      <c r="G219" s="8">
        <v>45329.375</v>
      </c>
      <c r="H219" s="8">
        <v>45329.376388888886</v>
      </c>
      <c r="I219" s="8">
        <v>45329.380555555559</v>
      </c>
      <c r="J219" s="10">
        <v>45329.442361111112</v>
      </c>
      <c r="K219" s="10">
        <v>45329.456250000003</v>
      </c>
      <c r="L219" s="10">
        <v>45329.56527777778</v>
      </c>
      <c r="M219" s="10">
        <v>45329.571527777778</v>
      </c>
      <c r="N219" s="5">
        <v>0.67</v>
      </c>
      <c r="O219" s="5">
        <v>2</v>
      </c>
      <c r="P219" s="5">
        <v>15</v>
      </c>
      <c r="Q219" s="5">
        <v>0.44</v>
      </c>
      <c r="R219" s="5"/>
      <c r="S219" s="5">
        <v>1</v>
      </c>
      <c r="T219" s="5" t="s">
        <v>1047</v>
      </c>
    </row>
    <row r="220" spans="1:20" x14ac:dyDescent="0.2">
      <c r="A220" s="5" t="s">
        <v>234</v>
      </c>
      <c r="B220" s="5" t="s">
        <v>1019</v>
      </c>
      <c r="C220" s="5" t="s">
        <v>1029</v>
      </c>
      <c r="D220" s="5" t="s">
        <v>1033</v>
      </c>
      <c r="E220" s="7">
        <v>45346</v>
      </c>
      <c r="F220" s="8">
        <v>45346.427083333336</v>
      </c>
      <c r="G220" s="8">
        <v>45346.415972222225</v>
      </c>
      <c r="H220" s="8">
        <v>45346.418749999997</v>
      </c>
      <c r="I220" s="8">
        <v>45346.421527777777</v>
      </c>
      <c r="J220" s="10">
        <v>45346.463888888888</v>
      </c>
      <c r="K220" s="10">
        <v>45346.476388888892</v>
      </c>
      <c r="L220" s="10">
        <v>45346.519444444442</v>
      </c>
      <c r="M220" s="10">
        <v>45346.593055555553</v>
      </c>
      <c r="N220" s="5">
        <v>0.56999999999999995</v>
      </c>
      <c r="O220" s="5">
        <v>5</v>
      </c>
      <c r="P220" s="5">
        <v>9</v>
      </c>
      <c r="Q220" s="5">
        <v>0.44</v>
      </c>
      <c r="R220" s="5"/>
      <c r="S220" s="5">
        <v>1</v>
      </c>
      <c r="T220" s="5" t="s">
        <v>1047</v>
      </c>
    </row>
    <row r="221" spans="1:20" x14ac:dyDescent="0.2">
      <c r="A221" s="5" t="s">
        <v>235</v>
      </c>
      <c r="B221" s="5" t="s">
        <v>1023</v>
      </c>
      <c r="C221" s="5" t="s">
        <v>1027</v>
      </c>
      <c r="D221" s="5" t="s">
        <v>1033</v>
      </c>
      <c r="E221" s="7">
        <v>45311</v>
      </c>
      <c r="F221" s="8">
        <v>45311.5</v>
      </c>
      <c r="G221" s="8">
        <v>45311.486111111109</v>
      </c>
      <c r="H221" s="8">
        <v>45311.487500000003</v>
      </c>
      <c r="I221" s="8">
        <v>45311.491666666669</v>
      </c>
      <c r="J221" s="10">
        <v>45311.517361111109</v>
      </c>
      <c r="K221" s="10">
        <v>45311.537499999999</v>
      </c>
      <c r="L221" s="10">
        <v>45311.568749999999</v>
      </c>
      <c r="M221" s="10">
        <v>45311.636805555558</v>
      </c>
      <c r="N221" s="5">
        <v>0.73</v>
      </c>
      <c r="O221" s="5">
        <v>3</v>
      </c>
      <c r="P221" s="5">
        <v>12</v>
      </c>
      <c r="Q221" s="5">
        <v>0.2</v>
      </c>
      <c r="R221" s="5"/>
      <c r="S221" s="5">
        <v>1</v>
      </c>
      <c r="T221" s="5" t="s">
        <v>1047</v>
      </c>
    </row>
    <row r="222" spans="1:20" x14ac:dyDescent="0.2">
      <c r="A222" s="5" t="s">
        <v>236</v>
      </c>
      <c r="B222" s="5" t="s">
        <v>1018</v>
      </c>
      <c r="C222" s="5" t="s">
        <v>1029</v>
      </c>
      <c r="D222" s="5" t="s">
        <v>1033</v>
      </c>
      <c r="E222" s="7">
        <v>45293</v>
      </c>
      <c r="F222" s="8">
        <v>45293.510416666664</v>
      </c>
      <c r="G222" s="8">
        <v>45293.506249999999</v>
      </c>
      <c r="H222" s="8">
        <v>45293.509722222225</v>
      </c>
      <c r="I222" s="8">
        <v>45293.513194444444</v>
      </c>
      <c r="J222" s="10">
        <v>45293.563888888886</v>
      </c>
      <c r="K222" s="10">
        <v>45293.567361111112</v>
      </c>
      <c r="L222" s="10">
        <v>45293.567361111112</v>
      </c>
      <c r="M222" s="10">
        <v>45293.576388888891</v>
      </c>
      <c r="N222" s="5">
        <v>0.79</v>
      </c>
      <c r="O222" s="5">
        <v>3</v>
      </c>
      <c r="P222" s="5">
        <v>11</v>
      </c>
      <c r="Q222" s="5">
        <v>0.41</v>
      </c>
      <c r="R222" s="5"/>
      <c r="S222" s="5">
        <v>1</v>
      </c>
      <c r="T222" s="5" t="s">
        <v>1047</v>
      </c>
    </row>
    <row r="223" spans="1:20" x14ac:dyDescent="0.2">
      <c r="A223" s="5" t="s">
        <v>237</v>
      </c>
      <c r="B223" s="5" t="s">
        <v>1016</v>
      </c>
      <c r="C223" s="5" t="s">
        <v>1027</v>
      </c>
      <c r="D223" s="5" t="s">
        <v>1033</v>
      </c>
      <c r="E223" s="7">
        <v>45310</v>
      </c>
      <c r="F223" s="8">
        <v>45310.59375</v>
      </c>
      <c r="G223" s="8">
        <v>45310.587500000001</v>
      </c>
      <c r="H223" s="8">
        <v>45310.589583333334</v>
      </c>
      <c r="I223" s="8">
        <v>45310.591666666667</v>
      </c>
      <c r="J223" s="10">
        <v>45310.645833333336</v>
      </c>
      <c r="K223" s="10">
        <v>45310.65347222222</v>
      </c>
      <c r="L223" s="10">
        <v>45310.65347222222</v>
      </c>
      <c r="M223" s="10">
        <v>45310.71875</v>
      </c>
      <c r="N223" s="5">
        <v>0.78</v>
      </c>
      <c r="O223" s="5">
        <v>6</v>
      </c>
      <c r="P223" s="5">
        <v>7</v>
      </c>
      <c r="Q223" s="5">
        <v>0.25</v>
      </c>
      <c r="R223" s="5"/>
      <c r="S223" s="5">
        <v>1</v>
      </c>
      <c r="T223" s="5" t="s">
        <v>1047</v>
      </c>
    </row>
    <row r="224" spans="1:20" x14ac:dyDescent="0.2">
      <c r="A224" s="5" t="s">
        <v>238</v>
      </c>
      <c r="B224" s="5" t="s">
        <v>1018</v>
      </c>
      <c r="C224" s="5" t="s">
        <v>1027</v>
      </c>
      <c r="D224" s="5" t="s">
        <v>1033</v>
      </c>
      <c r="E224" s="7">
        <v>45335</v>
      </c>
      <c r="F224" s="8">
        <v>45335.625</v>
      </c>
      <c r="G224" s="8">
        <v>45335.627083333333</v>
      </c>
      <c r="H224" s="8">
        <v>45335.62777777778</v>
      </c>
      <c r="I224" s="8">
        <v>45335.635416666664</v>
      </c>
      <c r="J224" s="10">
        <v>45335.694444444445</v>
      </c>
      <c r="K224" s="10">
        <v>45335.710416666669</v>
      </c>
      <c r="L224" s="10">
        <v>45335.743055555555</v>
      </c>
      <c r="M224" s="10">
        <v>45335.748611111114</v>
      </c>
      <c r="N224" s="5">
        <v>0.5</v>
      </c>
      <c r="O224" s="5">
        <v>5</v>
      </c>
      <c r="P224" s="5">
        <v>13</v>
      </c>
      <c r="Q224" s="5">
        <v>0.34</v>
      </c>
      <c r="R224" s="5"/>
      <c r="S224" s="5">
        <v>1</v>
      </c>
      <c r="T224" s="5" t="s">
        <v>1047</v>
      </c>
    </row>
    <row r="225" spans="1:20" x14ac:dyDescent="0.2">
      <c r="A225" s="5" t="s">
        <v>239</v>
      </c>
      <c r="B225" s="5" t="s">
        <v>1022</v>
      </c>
      <c r="C225" s="5" t="s">
        <v>1029</v>
      </c>
      <c r="D225" s="5" t="s">
        <v>1033</v>
      </c>
      <c r="E225" s="7">
        <v>45351</v>
      </c>
      <c r="F225" s="8">
        <v>45351.447916666664</v>
      </c>
      <c r="G225" s="8">
        <v>45351.445833333331</v>
      </c>
      <c r="H225" s="8">
        <v>45351.446527777778</v>
      </c>
      <c r="I225" s="8">
        <v>45351.453472222223</v>
      </c>
      <c r="J225" s="10">
        <v>45351.472916666666</v>
      </c>
      <c r="K225" s="10">
        <v>45351.477083333331</v>
      </c>
      <c r="L225" s="10">
        <v>45351.500694444447</v>
      </c>
      <c r="M225" s="10">
        <v>45351.548611111109</v>
      </c>
      <c r="N225" s="5">
        <v>0.57999999999999996</v>
      </c>
      <c r="O225" s="5">
        <v>2</v>
      </c>
      <c r="P225" s="5">
        <v>13</v>
      </c>
      <c r="Q225" s="5">
        <v>0.44</v>
      </c>
      <c r="R225" s="5"/>
      <c r="S225" s="5">
        <v>1</v>
      </c>
      <c r="T225" s="5" t="s">
        <v>1047</v>
      </c>
    </row>
    <row r="226" spans="1:20" x14ac:dyDescent="0.2">
      <c r="A226" s="5" t="s">
        <v>240</v>
      </c>
      <c r="B226" s="5" t="s">
        <v>1019</v>
      </c>
      <c r="C226" s="5" t="s">
        <v>1029</v>
      </c>
      <c r="D226" s="5" t="s">
        <v>1019</v>
      </c>
      <c r="E226" s="7">
        <v>45294</v>
      </c>
      <c r="F226" s="8">
        <v>45294.447916666664</v>
      </c>
      <c r="G226" s="8">
        <v>45294.451388888891</v>
      </c>
      <c r="H226" s="8">
        <v>45294.453472222223</v>
      </c>
      <c r="I226" s="8">
        <v>45294.454861111109</v>
      </c>
      <c r="J226" s="10">
        <v>45294.459722222222</v>
      </c>
      <c r="K226" s="10">
        <v>45294.47152777778</v>
      </c>
      <c r="L226" s="10">
        <v>45294.520138888889</v>
      </c>
      <c r="M226" s="10">
        <v>45294.527777777781</v>
      </c>
      <c r="N226" s="5">
        <v>0.31</v>
      </c>
      <c r="O226" s="5">
        <v>3</v>
      </c>
      <c r="P226" s="5">
        <v>11</v>
      </c>
      <c r="Q226" s="5">
        <v>0.48</v>
      </c>
      <c r="R226" s="12">
        <v>3.6920138888888891E-2</v>
      </c>
      <c r="S226" s="5">
        <v>0</v>
      </c>
      <c r="T226" s="5" t="s">
        <v>1032</v>
      </c>
    </row>
    <row r="227" spans="1:20" x14ac:dyDescent="0.2">
      <c r="A227" s="5" t="s">
        <v>241</v>
      </c>
      <c r="B227" s="5" t="s">
        <v>1020</v>
      </c>
      <c r="C227" s="5" t="s">
        <v>1029</v>
      </c>
      <c r="D227" s="5" t="s">
        <v>1033</v>
      </c>
      <c r="E227" s="7">
        <v>45327</v>
      </c>
      <c r="F227" s="8">
        <v>45327.46875</v>
      </c>
      <c r="G227" s="8">
        <v>45327.459027777775</v>
      </c>
      <c r="H227" s="8">
        <v>45327.461111111108</v>
      </c>
      <c r="I227" s="8">
        <v>45327.467361111114</v>
      </c>
      <c r="J227" s="10">
        <v>45327.55972222222</v>
      </c>
      <c r="K227" s="10">
        <v>45327.567361111112</v>
      </c>
      <c r="L227" s="10">
        <v>45327.567361111112</v>
      </c>
      <c r="M227" s="10">
        <v>45327.572916666664</v>
      </c>
      <c r="N227" s="5">
        <v>0.57999999999999996</v>
      </c>
      <c r="O227" s="5">
        <v>2</v>
      </c>
      <c r="P227" s="5">
        <v>3</v>
      </c>
      <c r="Q227" s="5">
        <v>0.46</v>
      </c>
      <c r="R227" s="5"/>
      <c r="S227" s="5">
        <v>1</v>
      </c>
      <c r="T227" s="5" t="s">
        <v>1047</v>
      </c>
    </row>
    <row r="228" spans="1:20" x14ac:dyDescent="0.2">
      <c r="A228" s="5" t="s">
        <v>242</v>
      </c>
      <c r="B228" s="5" t="s">
        <v>1018</v>
      </c>
      <c r="C228" s="5" t="s">
        <v>1027</v>
      </c>
      <c r="D228" s="5" t="s">
        <v>1033</v>
      </c>
      <c r="E228" s="7">
        <v>45339</v>
      </c>
      <c r="F228" s="8">
        <v>45339.4375</v>
      </c>
      <c r="G228" s="8">
        <v>45339.435416666667</v>
      </c>
      <c r="H228" s="8">
        <v>45339.4375</v>
      </c>
      <c r="I228" s="8">
        <v>45339.44027777778</v>
      </c>
      <c r="J228" s="10">
        <v>45339.463194444441</v>
      </c>
      <c r="K228" s="10">
        <v>45339.477777777778</v>
      </c>
      <c r="L228" s="10">
        <v>45339.477777777778</v>
      </c>
      <c r="M228" s="10">
        <v>45339.486111111109</v>
      </c>
      <c r="N228" s="5">
        <v>0.73</v>
      </c>
      <c r="O228" s="5">
        <v>2</v>
      </c>
      <c r="P228" s="5">
        <v>11</v>
      </c>
      <c r="Q228" s="5">
        <v>0.38</v>
      </c>
      <c r="R228" s="5"/>
      <c r="S228" s="5">
        <v>1</v>
      </c>
      <c r="T228" s="5" t="s">
        <v>1047</v>
      </c>
    </row>
    <row r="229" spans="1:20" x14ac:dyDescent="0.2">
      <c r="A229" s="5" t="s">
        <v>243</v>
      </c>
      <c r="B229" s="5" t="s">
        <v>1021</v>
      </c>
      <c r="C229" s="5" t="s">
        <v>1027</v>
      </c>
      <c r="D229" s="5" t="s">
        <v>1032</v>
      </c>
      <c r="E229" s="7">
        <v>45313</v>
      </c>
      <c r="F229" s="8">
        <v>45313.625</v>
      </c>
      <c r="G229" s="8">
        <v>45313.627083333333</v>
      </c>
      <c r="H229" s="8">
        <v>45313.629861111112</v>
      </c>
      <c r="I229" s="8">
        <v>45313.636111111111</v>
      </c>
      <c r="J229" s="10">
        <v>45313.698611111111</v>
      </c>
      <c r="K229" s="10">
        <v>45313.706250000003</v>
      </c>
      <c r="L229" s="10">
        <v>45313.706250000003</v>
      </c>
      <c r="M229" s="10">
        <v>45313.743055555555</v>
      </c>
      <c r="N229" s="5">
        <v>0.72</v>
      </c>
      <c r="O229" s="5">
        <v>3</v>
      </c>
      <c r="P229" s="5">
        <v>6</v>
      </c>
      <c r="Q229" s="5">
        <v>0.34</v>
      </c>
      <c r="R229" s="12">
        <v>7.7546296296296295E-3</v>
      </c>
      <c r="S229" s="5">
        <v>0</v>
      </c>
      <c r="T229" s="5" t="s">
        <v>1032</v>
      </c>
    </row>
    <row r="230" spans="1:20" x14ac:dyDescent="0.2">
      <c r="A230" s="5" t="s">
        <v>244</v>
      </c>
      <c r="B230" s="5" t="s">
        <v>1019</v>
      </c>
      <c r="C230" s="5" t="s">
        <v>1029</v>
      </c>
      <c r="D230" s="5" t="s">
        <v>1033</v>
      </c>
      <c r="E230" s="7">
        <v>45314</v>
      </c>
      <c r="F230" s="8">
        <v>45314.697916666664</v>
      </c>
      <c r="G230" s="8">
        <v>45314.668055555558</v>
      </c>
      <c r="H230" s="8">
        <v>45314.67083333333</v>
      </c>
      <c r="I230" s="8">
        <v>45314.677083333336</v>
      </c>
      <c r="J230" s="10">
        <v>45314.683333333334</v>
      </c>
      <c r="K230" s="10">
        <v>45314.695833333331</v>
      </c>
      <c r="L230" s="10">
        <v>45314.76666666667</v>
      </c>
      <c r="M230" s="10">
        <v>45314.8125</v>
      </c>
      <c r="N230" s="5">
        <v>0.45</v>
      </c>
      <c r="O230" s="5">
        <v>4</v>
      </c>
      <c r="P230" s="5">
        <v>4</v>
      </c>
      <c r="Q230" s="5">
        <v>0.4</v>
      </c>
      <c r="R230" s="5"/>
      <c r="S230" s="5">
        <v>1</v>
      </c>
      <c r="T230" s="5" t="s">
        <v>1047</v>
      </c>
    </row>
    <row r="231" spans="1:20" x14ac:dyDescent="0.2">
      <c r="A231" s="5" t="s">
        <v>245</v>
      </c>
      <c r="B231" s="5" t="s">
        <v>1021</v>
      </c>
      <c r="C231" s="5" t="s">
        <v>1028</v>
      </c>
      <c r="D231" s="5" t="s">
        <v>1033</v>
      </c>
      <c r="E231" s="7">
        <v>45296</v>
      </c>
      <c r="F231" s="8">
        <v>45296.572916666664</v>
      </c>
      <c r="G231" s="8">
        <v>45296.590277777781</v>
      </c>
      <c r="H231" s="8">
        <v>45296.593055555553</v>
      </c>
      <c r="I231" s="8">
        <v>45296.595138888886</v>
      </c>
      <c r="J231" s="10">
        <v>45296.652083333334</v>
      </c>
      <c r="K231" s="10">
        <v>45296.659722222219</v>
      </c>
      <c r="L231" s="10">
        <v>45296.659722222219</v>
      </c>
      <c r="M231" s="10">
        <v>45296.67083333333</v>
      </c>
      <c r="N231" s="5">
        <v>0.41</v>
      </c>
      <c r="O231" s="5">
        <v>5</v>
      </c>
      <c r="P231" s="5">
        <v>9</v>
      </c>
      <c r="Q231" s="5">
        <v>0.21</v>
      </c>
      <c r="R231" s="5"/>
      <c r="S231" s="5">
        <v>1</v>
      </c>
      <c r="T231" s="5" t="s">
        <v>1047</v>
      </c>
    </row>
    <row r="232" spans="1:20" x14ac:dyDescent="0.2">
      <c r="A232" s="5" t="s">
        <v>246</v>
      </c>
      <c r="B232" s="5" t="s">
        <v>1019</v>
      </c>
      <c r="C232" s="5" t="s">
        <v>1027</v>
      </c>
      <c r="D232" s="5" t="s">
        <v>1033</v>
      </c>
      <c r="E232" s="7">
        <v>45303</v>
      </c>
      <c r="F232" s="8">
        <v>45303.572916666664</v>
      </c>
      <c r="G232" s="8">
        <v>45303.573611111111</v>
      </c>
      <c r="H232" s="8">
        <v>45303.57708333333</v>
      </c>
      <c r="I232" s="8">
        <v>45303.583333333336</v>
      </c>
      <c r="J232" s="10">
        <v>45303.683333333334</v>
      </c>
      <c r="K232" s="10">
        <v>45303.690972222219</v>
      </c>
      <c r="L232" s="10">
        <v>45303.731249999997</v>
      </c>
      <c r="M232" s="10">
        <v>45303.738888888889</v>
      </c>
      <c r="N232" s="5">
        <v>0.37</v>
      </c>
      <c r="O232" s="5">
        <v>3</v>
      </c>
      <c r="P232" s="5">
        <v>7</v>
      </c>
      <c r="Q232" s="5">
        <v>0.48</v>
      </c>
      <c r="R232" s="5"/>
      <c r="S232" s="5">
        <v>1</v>
      </c>
      <c r="T232" s="5" t="s">
        <v>1047</v>
      </c>
    </row>
    <row r="233" spans="1:20" x14ac:dyDescent="0.2">
      <c r="A233" s="5" t="s">
        <v>247</v>
      </c>
      <c r="B233" s="5" t="s">
        <v>1021</v>
      </c>
      <c r="C233" s="5" t="s">
        <v>1028</v>
      </c>
      <c r="D233" s="5" t="s">
        <v>1033</v>
      </c>
      <c r="E233" s="7">
        <v>45297</v>
      </c>
      <c r="F233" s="8">
        <v>45297.333333333336</v>
      </c>
      <c r="G233" s="8">
        <v>45297.34097222222</v>
      </c>
      <c r="H233" s="8">
        <v>45297.341666666667</v>
      </c>
      <c r="I233" s="8">
        <v>45297.344444444447</v>
      </c>
      <c r="J233" s="10">
        <v>45297.459722222222</v>
      </c>
      <c r="K233" s="10">
        <v>45297.46875</v>
      </c>
      <c r="L233" s="10">
        <v>45297.46875</v>
      </c>
      <c r="M233" s="10">
        <v>45297.477083333331</v>
      </c>
      <c r="N233" s="5">
        <v>0.63</v>
      </c>
      <c r="O233" s="5">
        <v>2</v>
      </c>
      <c r="P233" s="5">
        <v>7</v>
      </c>
      <c r="Q233" s="5">
        <v>0.21</v>
      </c>
      <c r="R233" s="5"/>
      <c r="S233" s="5">
        <v>1</v>
      </c>
      <c r="T233" s="5" t="s">
        <v>1047</v>
      </c>
    </row>
    <row r="234" spans="1:20" x14ac:dyDescent="0.2">
      <c r="A234" s="5" t="s">
        <v>248</v>
      </c>
      <c r="B234" s="5" t="s">
        <v>1020</v>
      </c>
      <c r="C234" s="5" t="s">
        <v>1030</v>
      </c>
      <c r="D234" s="5" t="s">
        <v>1033</v>
      </c>
      <c r="E234" s="7">
        <v>45355</v>
      </c>
      <c r="F234" s="8">
        <v>45355.6875</v>
      </c>
      <c r="G234" s="8">
        <v>45355.677083333336</v>
      </c>
      <c r="H234" s="8">
        <v>45355.677777777775</v>
      </c>
      <c r="I234" s="8">
        <v>45355.682638888888</v>
      </c>
      <c r="J234" s="10">
        <v>45355.688194444447</v>
      </c>
      <c r="K234" s="10">
        <v>45355.707638888889</v>
      </c>
      <c r="L234" s="10">
        <v>45355.707638888889</v>
      </c>
      <c r="M234" s="10">
        <v>45355.755555555559</v>
      </c>
      <c r="N234" s="5">
        <v>0.8</v>
      </c>
      <c r="O234" s="5">
        <v>7</v>
      </c>
      <c r="P234" s="5">
        <v>13</v>
      </c>
      <c r="Q234" s="5">
        <v>0.16</v>
      </c>
      <c r="R234" s="5"/>
      <c r="S234" s="5">
        <v>1</v>
      </c>
      <c r="T234" s="5" t="s">
        <v>1047</v>
      </c>
    </row>
    <row r="235" spans="1:20" x14ac:dyDescent="0.2">
      <c r="A235" s="5" t="s">
        <v>249</v>
      </c>
      <c r="B235" s="5" t="s">
        <v>1018</v>
      </c>
      <c r="C235" s="5" t="s">
        <v>1030</v>
      </c>
      <c r="D235" s="5" t="s">
        <v>1033</v>
      </c>
      <c r="E235" s="7">
        <v>45304</v>
      </c>
      <c r="F235" s="8">
        <v>45304.34375</v>
      </c>
      <c r="G235" s="8">
        <v>45304.336805555555</v>
      </c>
      <c r="H235" s="8">
        <v>45304.338888888888</v>
      </c>
      <c r="I235" s="8">
        <v>45304.34375</v>
      </c>
      <c r="J235" s="10">
        <v>45304.395138888889</v>
      </c>
      <c r="K235" s="10">
        <v>45304.418055555558</v>
      </c>
      <c r="L235" s="10">
        <v>45304.476388888892</v>
      </c>
      <c r="M235" s="10">
        <v>45304.525000000001</v>
      </c>
      <c r="N235" s="5">
        <v>0.9</v>
      </c>
      <c r="O235" s="5">
        <v>5</v>
      </c>
      <c r="P235" s="5">
        <v>7</v>
      </c>
      <c r="Q235" s="5">
        <v>0.47</v>
      </c>
      <c r="R235" s="5"/>
      <c r="S235" s="5">
        <v>1</v>
      </c>
      <c r="T235" s="5" t="s">
        <v>1047</v>
      </c>
    </row>
    <row r="236" spans="1:20" x14ac:dyDescent="0.2">
      <c r="A236" s="5" t="s">
        <v>250</v>
      </c>
      <c r="B236" s="5" t="s">
        <v>1025</v>
      </c>
      <c r="C236" s="5" t="s">
        <v>1029</v>
      </c>
      <c r="D236" s="5" t="s">
        <v>1033</v>
      </c>
      <c r="E236" s="7">
        <v>45338</v>
      </c>
      <c r="F236" s="8">
        <v>45338.385416666664</v>
      </c>
      <c r="G236" s="8">
        <v>45338.365277777775</v>
      </c>
      <c r="H236" s="8">
        <v>45338.367361111108</v>
      </c>
      <c r="I236" s="8">
        <v>45338.369444444441</v>
      </c>
      <c r="J236" s="10">
        <v>45338.390277777777</v>
      </c>
      <c r="K236" s="10">
        <v>45338.40625</v>
      </c>
      <c r="L236" s="10">
        <v>45338.439583333333</v>
      </c>
      <c r="M236" s="10">
        <v>45338.447222222225</v>
      </c>
      <c r="N236" s="5">
        <v>0.56999999999999995</v>
      </c>
      <c r="O236" s="5">
        <v>5</v>
      </c>
      <c r="P236" s="5">
        <v>5</v>
      </c>
      <c r="Q236" s="5">
        <v>0.34</v>
      </c>
      <c r="R236" s="5"/>
      <c r="S236" s="5">
        <v>1</v>
      </c>
      <c r="T236" s="5" t="s">
        <v>1047</v>
      </c>
    </row>
    <row r="237" spans="1:20" x14ac:dyDescent="0.2">
      <c r="A237" s="5" t="s">
        <v>251</v>
      </c>
      <c r="B237" s="5" t="s">
        <v>1018</v>
      </c>
      <c r="C237" s="5" t="s">
        <v>1028</v>
      </c>
      <c r="D237" s="5" t="s">
        <v>1033</v>
      </c>
      <c r="E237" s="7">
        <v>45333</v>
      </c>
      <c r="F237" s="8">
        <v>45333.364583333336</v>
      </c>
      <c r="G237" s="8">
        <v>45333.349305555559</v>
      </c>
      <c r="H237" s="8">
        <v>45333.351388888892</v>
      </c>
      <c r="I237" s="8">
        <v>45333.356944444444</v>
      </c>
      <c r="J237" s="10">
        <v>45333.411111111112</v>
      </c>
      <c r="K237" s="10">
        <v>45333.414583333331</v>
      </c>
      <c r="L237" s="10">
        <v>45333.414583333331</v>
      </c>
      <c r="M237" s="10">
        <v>45333.421527777777</v>
      </c>
      <c r="N237" s="5">
        <v>0.53</v>
      </c>
      <c r="O237" s="5">
        <v>2</v>
      </c>
      <c r="P237" s="5">
        <v>8</v>
      </c>
      <c r="Q237" s="5">
        <v>0.27</v>
      </c>
      <c r="R237" s="5"/>
      <c r="S237" s="5">
        <v>1</v>
      </c>
      <c r="T237" s="5" t="s">
        <v>1047</v>
      </c>
    </row>
    <row r="238" spans="1:20" x14ac:dyDescent="0.2">
      <c r="A238" s="5" t="s">
        <v>252</v>
      </c>
      <c r="B238" s="5" t="s">
        <v>1020</v>
      </c>
      <c r="C238" s="5" t="s">
        <v>1028</v>
      </c>
      <c r="D238" s="5" t="s">
        <v>1033</v>
      </c>
      <c r="E238" s="7">
        <v>45363</v>
      </c>
      <c r="F238" s="8">
        <v>45363.635416666664</v>
      </c>
      <c r="G238" s="8">
        <v>45363.611111111109</v>
      </c>
      <c r="H238" s="8">
        <v>45363.612500000003</v>
      </c>
      <c r="I238" s="8">
        <v>45363.618750000001</v>
      </c>
      <c r="J238" s="10">
        <v>45363.624305555553</v>
      </c>
      <c r="K238" s="10">
        <v>45363.637499999997</v>
      </c>
      <c r="L238" s="10">
        <v>45363.651388888888</v>
      </c>
      <c r="M238" s="10">
        <v>45363.724305555559</v>
      </c>
      <c r="N238" s="5">
        <v>0.49</v>
      </c>
      <c r="O238" s="5">
        <v>2</v>
      </c>
      <c r="P238" s="5">
        <v>7</v>
      </c>
      <c r="Q238" s="5">
        <v>0.38</v>
      </c>
      <c r="R238" s="5"/>
      <c r="S238" s="5">
        <v>1</v>
      </c>
      <c r="T238" s="5" t="s">
        <v>1047</v>
      </c>
    </row>
    <row r="239" spans="1:20" x14ac:dyDescent="0.2">
      <c r="A239" s="5" t="s">
        <v>253</v>
      </c>
      <c r="B239" s="5" t="s">
        <v>1021</v>
      </c>
      <c r="C239" s="5" t="s">
        <v>1029</v>
      </c>
      <c r="D239" s="5" t="s">
        <v>1019</v>
      </c>
      <c r="E239" s="7">
        <v>45334</v>
      </c>
      <c r="F239" s="8">
        <v>45334.479166666664</v>
      </c>
      <c r="G239" s="8">
        <v>45334.459027777775</v>
      </c>
      <c r="H239" s="8">
        <v>45334.459722222222</v>
      </c>
      <c r="I239" s="8">
        <v>45334.464583333334</v>
      </c>
      <c r="J239" s="10">
        <v>45334.489583333336</v>
      </c>
      <c r="K239" s="10">
        <v>45334.49722222222</v>
      </c>
      <c r="L239" s="10">
        <v>45334.518055555556</v>
      </c>
      <c r="M239" s="10">
        <v>45334.524305555555</v>
      </c>
      <c r="N239" s="5">
        <v>0.65</v>
      </c>
      <c r="O239" s="5">
        <v>2</v>
      </c>
      <c r="P239" s="5">
        <v>14</v>
      </c>
      <c r="Q239" s="5">
        <v>0.32</v>
      </c>
      <c r="R239" s="12">
        <v>5.5694444444444446E-3</v>
      </c>
      <c r="S239" s="5">
        <v>0</v>
      </c>
      <c r="T239" s="5" t="s">
        <v>1032</v>
      </c>
    </row>
    <row r="240" spans="1:20" x14ac:dyDescent="0.2">
      <c r="A240" s="5" t="s">
        <v>254</v>
      </c>
      <c r="B240" s="5" t="s">
        <v>1018</v>
      </c>
      <c r="C240" s="5" t="s">
        <v>1027</v>
      </c>
      <c r="D240" s="5" t="s">
        <v>1033</v>
      </c>
      <c r="E240" s="7">
        <v>45352</v>
      </c>
      <c r="F240" s="8">
        <v>45352.458333333336</v>
      </c>
      <c r="G240" s="8">
        <v>45352.45416666667</v>
      </c>
      <c r="H240" s="8">
        <v>45352.456250000003</v>
      </c>
      <c r="I240" s="8">
        <v>45352.463194444441</v>
      </c>
      <c r="J240" s="10">
        <v>45352.529166666667</v>
      </c>
      <c r="K240" s="10">
        <v>45352.541666666664</v>
      </c>
      <c r="L240" s="10">
        <v>45352.541666666664</v>
      </c>
      <c r="M240" s="10">
        <v>45352.6</v>
      </c>
      <c r="N240" s="5">
        <v>0.52</v>
      </c>
      <c r="O240" s="5">
        <v>3</v>
      </c>
      <c r="P240" s="5">
        <v>15</v>
      </c>
      <c r="Q240" s="5">
        <v>0.47</v>
      </c>
      <c r="R240" s="5"/>
      <c r="S240" s="5">
        <v>1</v>
      </c>
      <c r="T240" s="5" t="s">
        <v>1047</v>
      </c>
    </row>
    <row r="241" spans="1:20" x14ac:dyDescent="0.2">
      <c r="A241" s="5" t="s">
        <v>255</v>
      </c>
      <c r="B241" s="5" t="s">
        <v>1016</v>
      </c>
      <c r="C241" s="5" t="s">
        <v>1028</v>
      </c>
      <c r="D241" s="5" t="s">
        <v>1033</v>
      </c>
      <c r="E241" s="7">
        <v>45320</v>
      </c>
      <c r="F241" s="8">
        <v>45320.479166666664</v>
      </c>
      <c r="G241" s="8">
        <v>45320.460416666669</v>
      </c>
      <c r="H241" s="8">
        <v>45320.462500000001</v>
      </c>
      <c r="I241" s="8">
        <v>45320.468055555553</v>
      </c>
      <c r="J241" s="10">
        <v>45320.498611111114</v>
      </c>
      <c r="K241" s="10">
        <v>45320.513194444444</v>
      </c>
      <c r="L241" s="10">
        <v>45320.609027777777</v>
      </c>
      <c r="M241" s="10">
        <v>45320.615972222222</v>
      </c>
      <c r="N241" s="5">
        <v>0.88</v>
      </c>
      <c r="O241" s="5">
        <v>2</v>
      </c>
      <c r="P241" s="5">
        <v>12</v>
      </c>
      <c r="Q241" s="5">
        <v>0.39</v>
      </c>
      <c r="R241" s="5"/>
      <c r="S241" s="5">
        <v>1</v>
      </c>
      <c r="T241" s="5" t="s">
        <v>1047</v>
      </c>
    </row>
    <row r="242" spans="1:20" x14ac:dyDescent="0.2">
      <c r="A242" s="5" t="s">
        <v>256</v>
      </c>
      <c r="B242" s="5" t="s">
        <v>1017</v>
      </c>
      <c r="C242" s="5" t="s">
        <v>1030</v>
      </c>
      <c r="D242" s="5" t="s">
        <v>1032</v>
      </c>
      <c r="E242" s="7">
        <v>45371</v>
      </c>
      <c r="F242" s="8">
        <v>45371.541666666664</v>
      </c>
      <c r="G242" s="8">
        <v>45371.534722222219</v>
      </c>
      <c r="H242" s="8">
        <v>45371.536805555559</v>
      </c>
      <c r="I242" s="8">
        <v>45371.542361111111</v>
      </c>
      <c r="J242" s="10">
        <v>45371.5625</v>
      </c>
      <c r="K242" s="10">
        <v>45371.583333333336</v>
      </c>
      <c r="L242" s="10">
        <v>45371.602777777778</v>
      </c>
      <c r="M242" s="10">
        <v>45371.628472222219</v>
      </c>
      <c r="N242" s="5">
        <v>0.41</v>
      </c>
      <c r="O242" s="5">
        <v>5</v>
      </c>
      <c r="P242" s="5">
        <v>12</v>
      </c>
      <c r="Q242" s="5">
        <v>0.28000000000000003</v>
      </c>
      <c r="R242" s="12">
        <v>4.1637731481481484E-2</v>
      </c>
      <c r="S242" s="5">
        <v>0</v>
      </c>
      <c r="T242" s="5" t="s">
        <v>1032</v>
      </c>
    </row>
    <row r="243" spans="1:20" x14ac:dyDescent="0.2">
      <c r="A243" s="5" t="s">
        <v>257</v>
      </c>
      <c r="B243" s="5" t="s">
        <v>1017</v>
      </c>
      <c r="C243" s="5" t="s">
        <v>1028</v>
      </c>
      <c r="D243" s="5" t="s">
        <v>1019</v>
      </c>
      <c r="E243" s="7">
        <v>45324</v>
      </c>
      <c r="F243" s="8">
        <v>45324.458333333336</v>
      </c>
      <c r="G243" s="8">
        <v>45324.458333333336</v>
      </c>
      <c r="H243" s="8">
        <v>45324.461111111108</v>
      </c>
      <c r="I243" s="8">
        <v>45324.462500000001</v>
      </c>
      <c r="J243" s="10">
        <v>45324.479166666664</v>
      </c>
      <c r="K243" s="10">
        <v>45324.49722222222</v>
      </c>
      <c r="L243" s="10">
        <v>45324.54791666667</v>
      </c>
      <c r="M243" s="10">
        <v>45324.553472222222</v>
      </c>
      <c r="N243" s="5">
        <v>0.46</v>
      </c>
      <c r="O243" s="5">
        <v>2</v>
      </c>
      <c r="P243" s="5">
        <v>11</v>
      </c>
      <c r="Q243" s="5">
        <v>0.26</v>
      </c>
      <c r="R243" s="12">
        <v>4.4618055555555557E-3</v>
      </c>
      <c r="S243" s="5">
        <v>0</v>
      </c>
      <c r="T243" s="5" t="s">
        <v>1032</v>
      </c>
    </row>
    <row r="244" spans="1:20" x14ac:dyDescent="0.2">
      <c r="A244" s="5" t="s">
        <v>258</v>
      </c>
      <c r="B244" s="5" t="s">
        <v>1025</v>
      </c>
      <c r="C244" s="5" t="s">
        <v>1027</v>
      </c>
      <c r="D244" s="5" t="s">
        <v>1032</v>
      </c>
      <c r="E244" s="7">
        <v>45304</v>
      </c>
      <c r="F244" s="8">
        <v>45304.552083333336</v>
      </c>
      <c r="G244" s="8">
        <v>45304.534722222219</v>
      </c>
      <c r="H244" s="8">
        <v>45304.537499999999</v>
      </c>
      <c r="I244" s="8">
        <v>45304.541666666664</v>
      </c>
      <c r="J244" s="10">
        <v>45304.584027777775</v>
      </c>
      <c r="K244" s="10">
        <v>45304.602083333331</v>
      </c>
      <c r="L244" s="10">
        <v>45304.654166666667</v>
      </c>
      <c r="M244" s="10">
        <v>45304.661111111112</v>
      </c>
      <c r="N244" s="5">
        <v>0.89</v>
      </c>
      <c r="O244" s="5">
        <v>6</v>
      </c>
      <c r="P244" s="5">
        <v>9</v>
      </c>
      <c r="Q244" s="5">
        <v>0.28000000000000003</v>
      </c>
      <c r="R244" s="12">
        <v>3.9194444444444448E-2</v>
      </c>
      <c r="S244" s="5">
        <v>0</v>
      </c>
      <c r="T244" s="5" t="s">
        <v>1032</v>
      </c>
    </row>
    <row r="245" spans="1:20" x14ac:dyDescent="0.2">
      <c r="A245" s="5" t="s">
        <v>259</v>
      </c>
      <c r="B245" s="5" t="s">
        <v>1021</v>
      </c>
      <c r="C245" s="5" t="s">
        <v>1027</v>
      </c>
      <c r="D245" s="5" t="s">
        <v>1033</v>
      </c>
      <c r="E245" s="7">
        <v>45357</v>
      </c>
      <c r="F245" s="8">
        <v>45357.395833333336</v>
      </c>
      <c r="G245" s="8">
        <v>45357.387499999997</v>
      </c>
      <c r="H245" s="8">
        <v>45357.390277777777</v>
      </c>
      <c r="I245" s="8">
        <v>45357.394444444442</v>
      </c>
      <c r="J245" s="10">
        <v>45357.44027777778</v>
      </c>
      <c r="K245" s="10">
        <v>45357.452777777777</v>
      </c>
      <c r="L245" s="10">
        <v>45357.511805555558</v>
      </c>
      <c r="M245" s="10">
        <v>45357.51458333333</v>
      </c>
      <c r="N245" s="5">
        <v>0.38</v>
      </c>
      <c r="O245" s="5">
        <v>2</v>
      </c>
      <c r="P245" s="5">
        <v>13</v>
      </c>
      <c r="Q245" s="5">
        <v>0.35</v>
      </c>
      <c r="R245" s="5"/>
      <c r="S245" s="5">
        <v>1</v>
      </c>
      <c r="T245" s="5" t="s">
        <v>1047</v>
      </c>
    </row>
    <row r="246" spans="1:20" x14ac:dyDescent="0.2">
      <c r="A246" s="5" t="s">
        <v>260</v>
      </c>
      <c r="B246" s="5" t="s">
        <v>1023</v>
      </c>
      <c r="C246" s="5" t="s">
        <v>1029</v>
      </c>
      <c r="D246" s="5" t="s">
        <v>1032</v>
      </c>
      <c r="E246" s="7">
        <v>45315</v>
      </c>
      <c r="F246" s="8">
        <v>45315.395833333336</v>
      </c>
      <c r="G246" s="8">
        <v>45315.390972222223</v>
      </c>
      <c r="H246" s="8">
        <v>45315.394444444442</v>
      </c>
      <c r="I246" s="8">
        <v>45315.400694444441</v>
      </c>
      <c r="J246" s="10">
        <v>45315.40625</v>
      </c>
      <c r="K246" s="10">
        <v>45315.417361111111</v>
      </c>
      <c r="L246" s="10">
        <v>45315.458333333336</v>
      </c>
      <c r="M246" s="10">
        <v>45315.506249999999</v>
      </c>
      <c r="N246" s="5">
        <v>0.91</v>
      </c>
      <c r="O246" s="5">
        <v>4</v>
      </c>
      <c r="P246" s="5">
        <v>12</v>
      </c>
      <c r="Q246" s="5">
        <v>0.23</v>
      </c>
      <c r="R246" s="12">
        <v>1.9572916666666666E-2</v>
      </c>
      <c r="S246" s="5">
        <v>0</v>
      </c>
      <c r="T246" s="5" t="s">
        <v>1032</v>
      </c>
    </row>
    <row r="247" spans="1:20" x14ac:dyDescent="0.2">
      <c r="A247" s="5" t="s">
        <v>261</v>
      </c>
      <c r="B247" s="5" t="s">
        <v>1021</v>
      </c>
      <c r="C247" s="5" t="s">
        <v>1029</v>
      </c>
      <c r="D247" s="5" t="s">
        <v>1033</v>
      </c>
      <c r="E247" s="7">
        <v>45369</v>
      </c>
      <c r="F247" s="8">
        <v>45369.541666666664</v>
      </c>
      <c r="G247" s="8">
        <v>45369.53402777778</v>
      </c>
      <c r="H247" s="8">
        <v>45369.537499999999</v>
      </c>
      <c r="I247" s="8">
        <v>45369.541666666664</v>
      </c>
      <c r="J247" s="10">
        <v>45369.570138888892</v>
      </c>
      <c r="K247" s="10">
        <v>45369.583333333336</v>
      </c>
      <c r="L247" s="10">
        <v>45369.583333333336</v>
      </c>
      <c r="M247" s="10">
        <v>45369.652083333334</v>
      </c>
      <c r="N247" s="5">
        <v>0.87</v>
      </c>
      <c r="O247" s="5">
        <v>5</v>
      </c>
      <c r="P247" s="5">
        <v>8</v>
      </c>
      <c r="Q247" s="5">
        <v>0.49</v>
      </c>
      <c r="R247" s="5"/>
      <c r="S247" s="5">
        <v>1</v>
      </c>
      <c r="T247" s="5" t="s">
        <v>1047</v>
      </c>
    </row>
    <row r="248" spans="1:20" x14ac:dyDescent="0.2">
      <c r="A248" s="5" t="s">
        <v>262</v>
      </c>
      <c r="B248" s="5" t="s">
        <v>1021</v>
      </c>
      <c r="C248" s="5" t="s">
        <v>1030</v>
      </c>
      <c r="D248" s="5" t="s">
        <v>1032</v>
      </c>
      <c r="E248" s="7">
        <v>45328</v>
      </c>
      <c r="F248" s="8">
        <v>45328.479166666664</v>
      </c>
      <c r="G248" s="8">
        <v>45328.449305555558</v>
      </c>
      <c r="H248" s="8">
        <v>45328.450694444444</v>
      </c>
      <c r="I248" s="8">
        <v>45328.456944444442</v>
      </c>
      <c r="J248" s="10">
        <v>45328.472916666666</v>
      </c>
      <c r="K248" s="10">
        <v>45328.486805555556</v>
      </c>
      <c r="L248" s="10">
        <v>45328.570138888892</v>
      </c>
      <c r="M248" s="10">
        <v>45328.583333333336</v>
      </c>
      <c r="N248" s="5">
        <v>0.38</v>
      </c>
      <c r="O248" s="5">
        <v>4</v>
      </c>
      <c r="P248" s="5">
        <v>4</v>
      </c>
      <c r="Q248" s="5">
        <v>0.43</v>
      </c>
      <c r="R248" s="12">
        <v>3.9457175925925923E-2</v>
      </c>
      <c r="S248" s="5">
        <v>0</v>
      </c>
      <c r="T248" s="5" t="s">
        <v>1032</v>
      </c>
    </row>
    <row r="249" spans="1:20" x14ac:dyDescent="0.2">
      <c r="A249" s="5" t="s">
        <v>263</v>
      </c>
      <c r="B249" s="5" t="s">
        <v>1023</v>
      </c>
      <c r="C249" s="5" t="s">
        <v>1027</v>
      </c>
      <c r="D249" s="5" t="s">
        <v>1019</v>
      </c>
      <c r="E249" s="7">
        <v>45317</v>
      </c>
      <c r="F249" s="8">
        <v>45317.34375</v>
      </c>
      <c r="G249" s="8">
        <v>45317.338194444441</v>
      </c>
      <c r="H249" s="8">
        <v>45317.339583333334</v>
      </c>
      <c r="I249" s="8">
        <v>45317.340277777781</v>
      </c>
      <c r="J249" s="10">
        <v>45317.412499999999</v>
      </c>
      <c r="K249" s="10">
        <v>45317.42291666667</v>
      </c>
      <c r="L249" s="10">
        <v>45317.447916666664</v>
      </c>
      <c r="M249" s="10">
        <v>45317.46875</v>
      </c>
      <c r="N249" s="5">
        <v>0.68</v>
      </c>
      <c r="O249" s="5">
        <v>2</v>
      </c>
      <c r="P249" s="5">
        <v>8</v>
      </c>
      <c r="Q249" s="5">
        <v>0.38</v>
      </c>
      <c r="R249" s="12">
        <v>1.1677083333333333E-2</v>
      </c>
      <c r="S249" s="5">
        <v>0</v>
      </c>
      <c r="T249" s="5" t="s">
        <v>1032</v>
      </c>
    </row>
    <row r="250" spans="1:20" x14ac:dyDescent="0.2">
      <c r="A250" s="5" t="s">
        <v>264</v>
      </c>
      <c r="B250" s="5" t="s">
        <v>1021</v>
      </c>
      <c r="C250" s="5" t="s">
        <v>1030</v>
      </c>
      <c r="D250" s="5" t="s">
        <v>1019</v>
      </c>
      <c r="E250" s="7">
        <v>45305</v>
      </c>
      <c r="F250" s="8">
        <v>45305.5625</v>
      </c>
      <c r="G250" s="8">
        <v>45305.555555555555</v>
      </c>
      <c r="H250" s="8">
        <v>45305.557638888888</v>
      </c>
      <c r="I250" s="8">
        <v>45305.55972222222</v>
      </c>
      <c r="J250" s="10">
        <v>45305.571527777778</v>
      </c>
      <c r="K250" s="10">
        <v>45305.585416666669</v>
      </c>
      <c r="L250" s="10">
        <v>45305.636111111111</v>
      </c>
      <c r="M250" s="10">
        <v>45305.640972222223</v>
      </c>
      <c r="N250" s="5">
        <v>0.32</v>
      </c>
      <c r="O250" s="5">
        <v>3</v>
      </c>
      <c r="P250" s="5">
        <v>10</v>
      </c>
      <c r="Q250" s="5">
        <v>0.14000000000000001</v>
      </c>
      <c r="R250" s="12">
        <v>2.1208333333333336E-2</v>
      </c>
      <c r="S250" s="5">
        <v>0</v>
      </c>
      <c r="T250" s="5" t="s">
        <v>1032</v>
      </c>
    </row>
    <row r="251" spans="1:20" x14ac:dyDescent="0.2">
      <c r="A251" s="5" t="s">
        <v>265</v>
      </c>
      <c r="B251" s="5" t="s">
        <v>1023</v>
      </c>
      <c r="C251" s="5" t="s">
        <v>1028</v>
      </c>
      <c r="D251" s="5" t="s">
        <v>1033</v>
      </c>
      <c r="E251" s="7">
        <v>45373</v>
      </c>
      <c r="F251" s="8">
        <v>45373.666666666664</v>
      </c>
      <c r="G251" s="8">
        <v>45373.656944444447</v>
      </c>
      <c r="H251" s="8">
        <v>45373.660416666666</v>
      </c>
      <c r="I251" s="8">
        <v>45373.662499999999</v>
      </c>
      <c r="J251" s="10">
        <v>45373.695138888892</v>
      </c>
      <c r="K251" s="10">
        <v>45373.711805555555</v>
      </c>
      <c r="L251" s="10">
        <v>45373.737500000003</v>
      </c>
      <c r="M251" s="10">
        <v>45373.771527777775</v>
      </c>
      <c r="N251" s="5">
        <v>0.91</v>
      </c>
      <c r="O251" s="5">
        <v>6</v>
      </c>
      <c r="P251" s="5">
        <v>14</v>
      </c>
      <c r="Q251" s="5">
        <v>0.3</v>
      </c>
      <c r="R251" s="5"/>
      <c r="S251" s="5">
        <v>1</v>
      </c>
      <c r="T251" s="5" t="s">
        <v>1047</v>
      </c>
    </row>
    <row r="252" spans="1:20" x14ac:dyDescent="0.2">
      <c r="A252" s="5" t="s">
        <v>266</v>
      </c>
      <c r="B252" s="5" t="s">
        <v>1020</v>
      </c>
      <c r="C252" s="5" t="s">
        <v>1028</v>
      </c>
      <c r="D252" s="5" t="s">
        <v>1033</v>
      </c>
      <c r="E252" s="7">
        <v>45333</v>
      </c>
      <c r="F252" s="8">
        <v>45333.53125</v>
      </c>
      <c r="G252" s="8">
        <v>45333.520833333336</v>
      </c>
      <c r="H252" s="8">
        <v>45333.522916666669</v>
      </c>
      <c r="I252" s="8">
        <v>45333.531944444447</v>
      </c>
      <c r="J252" s="10">
        <v>45333.597222222219</v>
      </c>
      <c r="K252" s="10">
        <v>45333.607638888891</v>
      </c>
      <c r="L252" s="10">
        <v>45333.620833333334</v>
      </c>
      <c r="M252" s="10">
        <v>45333.629166666666</v>
      </c>
      <c r="N252" s="5">
        <v>0.81</v>
      </c>
      <c r="O252" s="5">
        <v>5</v>
      </c>
      <c r="P252" s="5">
        <v>5</v>
      </c>
      <c r="Q252" s="5">
        <v>0.27</v>
      </c>
      <c r="R252" s="5"/>
      <c r="S252" s="5">
        <v>1</v>
      </c>
      <c r="T252" s="5" t="s">
        <v>1047</v>
      </c>
    </row>
    <row r="253" spans="1:20" x14ac:dyDescent="0.2">
      <c r="A253" s="5" t="s">
        <v>267</v>
      </c>
      <c r="B253" s="5" t="s">
        <v>1025</v>
      </c>
      <c r="C253" s="5" t="s">
        <v>1027</v>
      </c>
      <c r="D253" s="5" t="s">
        <v>1033</v>
      </c>
      <c r="E253" s="7">
        <v>45302</v>
      </c>
      <c r="F253" s="8">
        <v>45302.416666666664</v>
      </c>
      <c r="G253" s="8">
        <v>45302.415277777778</v>
      </c>
      <c r="H253" s="8">
        <v>45302.418055555558</v>
      </c>
      <c r="I253" s="8">
        <v>45302.423611111109</v>
      </c>
      <c r="J253" s="10">
        <v>45302.504166666666</v>
      </c>
      <c r="K253" s="10">
        <v>45302.509722222225</v>
      </c>
      <c r="L253" s="10">
        <v>45302.509722222225</v>
      </c>
      <c r="M253" s="10">
        <v>45302.555555555555</v>
      </c>
      <c r="N253" s="5">
        <v>0.69</v>
      </c>
      <c r="O253" s="5">
        <v>5</v>
      </c>
      <c r="P253" s="5">
        <v>10</v>
      </c>
      <c r="Q253" s="5">
        <v>0.33</v>
      </c>
      <c r="R253" s="5"/>
      <c r="S253" s="5">
        <v>1</v>
      </c>
      <c r="T253" s="5" t="s">
        <v>1047</v>
      </c>
    </row>
    <row r="254" spans="1:20" x14ac:dyDescent="0.2">
      <c r="A254" s="5" t="s">
        <v>268</v>
      </c>
      <c r="B254" s="5" t="s">
        <v>1017</v>
      </c>
      <c r="C254" s="5" t="s">
        <v>1028</v>
      </c>
      <c r="D254" s="5" t="s">
        <v>1033</v>
      </c>
      <c r="E254" s="7">
        <v>45352</v>
      </c>
      <c r="F254" s="8">
        <v>45352.59375</v>
      </c>
      <c r="G254" s="8">
        <v>45352.583333333336</v>
      </c>
      <c r="H254" s="8">
        <v>45352.585416666669</v>
      </c>
      <c r="I254" s="8">
        <v>45352.59097222222</v>
      </c>
      <c r="J254" s="10">
        <v>45352.747916666667</v>
      </c>
      <c r="K254" s="10">
        <v>45352.763888888891</v>
      </c>
      <c r="L254" s="10">
        <v>45352.763888888891</v>
      </c>
      <c r="M254" s="10">
        <v>45352.765277777777</v>
      </c>
      <c r="N254" s="5">
        <v>0.81</v>
      </c>
      <c r="O254" s="5">
        <v>4</v>
      </c>
      <c r="P254" s="5">
        <v>6</v>
      </c>
      <c r="Q254" s="5">
        <v>0.32</v>
      </c>
      <c r="R254" s="5"/>
      <c r="S254" s="5">
        <v>1</v>
      </c>
      <c r="T254" s="5" t="s">
        <v>1047</v>
      </c>
    </row>
    <row r="255" spans="1:20" x14ac:dyDescent="0.2">
      <c r="A255" s="5" t="s">
        <v>269</v>
      </c>
      <c r="B255" s="5" t="s">
        <v>1023</v>
      </c>
      <c r="C255" s="5" t="s">
        <v>1029</v>
      </c>
      <c r="D255" s="5" t="s">
        <v>1033</v>
      </c>
      <c r="E255" s="7">
        <v>45345</v>
      </c>
      <c r="F255" s="8">
        <v>45345.697916666664</v>
      </c>
      <c r="G255" s="8">
        <v>45345.688888888886</v>
      </c>
      <c r="H255" s="8">
        <v>45345.692361111112</v>
      </c>
      <c r="I255" s="8">
        <v>45345.695138888892</v>
      </c>
      <c r="J255" s="10">
        <v>45345.697222222225</v>
      </c>
      <c r="K255" s="10">
        <v>45345.71597222222</v>
      </c>
      <c r="L255" s="10">
        <v>45345.780555555553</v>
      </c>
      <c r="M255" s="10">
        <v>45345.798611111109</v>
      </c>
      <c r="N255" s="5">
        <v>0.81</v>
      </c>
      <c r="O255" s="5">
        <v>5</v>
      </c>
      <c r="P255" s="5">
        <v>6</v>
      </c>
      <c r="Q255" s="5">
        <v>0.15</v>
      </c>
      <c r="R255" s="5"/>
      <c r="S255" s="5">
        <v>1</v>
      </c>
      <c r="T255" s="5" t="s">
        <v>1047</v>
      </c>
    </row>
    <row r="256" spans="1:20" x14ac:dyDescent="0.2">
      <c r="A256" s="5" t="s">
        <v>270</v>
      </c>
      <c r="B256" s="5" t="s">
        <v>1016</v>
      </c>
      <c r="C256" s="5" t="s">
        <v>1028</v>
      </c>
      <c r="D256" s="5" t="s">
        <v>1019</v>
      </c>
      <c r="E256" s="7">
        <v>45361</v>
      </c>
      <c r="F256" s="8">
        <v>45361.635416666664</v>
      </c>
      <c r="G256" s="8">
        <v>45361.644444444442</v>
      </c>
      <c r="H256" s="8">
        <v>45361.647916666669</v>
      </c>
      <c r="I256" s="8">
        <v>45361.652777777781</v>
      </c>
      <c r="J256" s="10">
        <v>45361.706944444442</v>
      </c>
      <c r="K256" s="10">
        <v>45361.710416666669</v>
      </c>
      <c r="L256" s="10">
        <v>45361.710416666669</v>
      </c>
      <c r="M256" s="10">
        <v>45361.777777777781</v>
      </c>
      <c r="N256" s="5">
        <v>0.93</v>
      </c>
      <c r="O256" s="5">
        <v>6</v>
      </c>
      <c r="P256" s="5">
        <v>4</v>
      </c>
      <c r="Q256" s="5">
        <v>0.37</v>
      </c>
      <c r="R256" s="12">
        <v>2.4714120370370372E-2</v>
      </c>
      <c r="S256" s="5">
        <v>0</v>
      </c>
      <c r="T256" s="5" t="s">
        <v>1032</v>
      </c>
    </row>
    <row r="257" spans="1:20" x14ac:dyDescent="0.2">
      <c r="A257" s="5" t="s">
        <v>271</v>
      </c>
      <c r="B257" s="5" t="s">
        <v>1019</v>
      </c>
      <c r="C257" s="5" t="s">
        <v>1028</v>
      </c>
      <c r="D257" s="5" t="s">
        <v>1033</v>
      </c>
      <c r="E257" s="7">
        <v>45329</v>
      </c>
      <c r="F257" s="8">
        <v>45329.53125</v>
      </c>
      <c r="G257" s="8">
        <v>45329.529166666667</v>
      </c>
      <c r="H257" s="8">
        <v>45329.530555555553</v>
      </c>
      <c r="I257" s="8">
        <v>45329.539583333331</v>
      </c>
      <c r="J257" s="10">
        <v>45329.55</v>
      </c>
      <c r="K257" s="10">
        <v>45329.561805555553</v>
      </c>
      <c r="L257" s="10">
        <v>45329.561805555553</v>
      </c>
      <c r="M257" s="10">
        <v>45329.607638888891</v>
      </c>
      <c r="N257" s="5">
        <v>0.77</v>
      </c>
      <c r="O257" s="5">
        <v>5</v>
      </c>
      <c r="P257" s="5">
        <v>9</v>
      </c>
      <c r="Q257" s="5">
        <v>0.15</v>
      </c>
      <c r="R257" s="5"/>
      <c r="S257" s="5">
        <v>1</v>
      </c>
      <c r="T257" s="5" t="s">
        <v>1047</v>
      </c>
    </row>
    <row r="258" spans="1:20" x14ac:dyDescent="0.2">
      <c r="A258" s="5" t="s">
        <v>272</v>
      </c>
      <c r="B258" s="5" t="s">
        <v>1016</v>
      </c>
      <c r="C258" s="5" t="s">
        <v>1029</v>
      </c>
      <c r="D258" s="5" t="s">
        <v>1033</v>
      </c>
      <c r="E258" s="7">
        <v>45313</v>
      </c>
      <c r="F258" s="8">
        <v>45313.4375</v>
      </c>
      <c r="G258" s="8">
        <v>45313.408333333333</v>
      </c>
      <c r="H258" s="8">
        <v>45313.411111111112</v>
      </c>
      <c r="I258" s="8">
        <v>45313.418749999997</v>
      </c>
      <c r="J258" s="10">
        <v>45313.456944444442</v>
      </c>
      <c r="K258" s="10">
        <v>45313.472222222219</v>
      </c>
      <c r="L258" s="10">
        <v>45313.493055555555</v>
      </c>
      <c r="M258" s="10">
        <v>45313.581250000003</v>
      </c>
      <c r="N258" s="5">
        <v>0.31</v>
      </c>
      <c r="O258" s="5">
        <v>5</v>
      </c>
      <c r="P258" s="5">
        <v>14</v>
      </c>
      <c r="Q258" s="5">
        <v>0.33</v>
      </c>
      <c r="R258" s="5"/>
      <c r="S258" s="5">
        <v>1</v>
      </c>
      <c r="T258" s="5" t="s">
        <v>1047</v>
      </c>
    </row>
    <row r="259" spans="1:20" x14ac:dyDescent="0.2">
      <c r="A259" s="5" t="s">
        <v>273</v>
      </c>
      <c r="B259" s="5" t="s">
        <v>1020</v>
      </c>
      <c r="C259" s="5" t="s">
        <v>1029</v>
      </c>
      <c r="D259" s="5" t="s">
        <v>1032</v>
      </c>
      <c r="E259" s="7">
        <v>45321</v>
      </c>
      <c r="F259" s="8">
        <v>45321.479166666664</v>
      </c>
      <c r="G259" s="8">
        <v>45321.477777777778</v>
      </c>
      <c r="H259" s="8">
        <v>45321.480555555558</v>
      </c>
      <c r="I259" s="8">
        <v>45321.482638888891</v>
      </c>
      <c r="J259" s="10">
        <v>45321.511805555558</v>
      </c>
      <c r="K259" s="10">
        <v>45321.518750000003</v>
      </c>
      <c r="L259" s="10">
        <v>45321.518750000003</v>
      </c>
      <c r="M259" s="10">
        <v>45321.52847222222</v>
      </c>
      <c r="N259" s="5">
        <v>0.8</v>
      </c>
      <c r="O259" s="5">
        <v>8</v>
      </c>
      <c r="P259" s="5">
        <v>15</v>
      </c>
      <c r="Q259" s="5">
        <v>0.2</v>
      </c>
      <c r="R259" s="12">
        <v>2.2908564814814816E-2</v>
      </c>
      <c r="S259" s="5">
        <v>0</v>
      </c>
      <c r="T259" s="5" t="s">
        <v>1032</v>
      </c>
    </row>
    <row r="260" spans="1:20" x14ac:dyDescent="0.2">
      <c r="A260" s="5" t="s">
        <v>274</v>
      </c>
      <c r="B260" s="5" t="s">
        <v>1021</v>
      </c>
      <c r="C260" s="5" t="s">
        <v>1030</v>
      </c>
      <c r="D260" s="5" t="s">
        <v>1033</v>
      </c>
      <c r="E260" s="7">
        <v>45378</v>
      </c>
      <c r="F260" s="8">
        <v>45378.5</v>
      </c>
      <c r="G260" s="8">
        <v>45378.488194444442</v>
      </c>
      <c r="H260" s="8">
        <v>45378.490277777775</v>
      </c>
      <c r="I260" s="8">
        <v>45378.495138888888</v>
      </c>
      <c r="J260" s="10">
        <v>45378.496527777781</v>
      </c>
      <c r="K260" s="10">
        <v>45378.515277777777</v>
      </c>
      <c r="L260" s="10">
        <v>45378.529166666667</v>
      </c>
      <c r="M260" s="10">
        <v>45378.535416666666</v>
      </c>
      <c r="N260" s="5">
        <v>0.83</v>
      </c>
      <c r="O260" s="5">
        <v>8</v>
      </c>
      <c r="P260" s="5">
        <v>15</v>
      </c>
      <c r="Q260" s="5">
        <v>0.43</v>
      </c>
      <c r="R260" s="5"/>
      <c r="S260" s="5">
        <v>1</v>
      </c>
      <c r="T260" s="5" t="s">
        <v>1047</v>
      </c>
    </row>
    <row r="261" spans="1:20" x14ac:dyDescent="0.2">
      <c r="A261" s="5" t="s">
        <v>275</v>
      </c>
      <c r="B261" s="5" t="s">
        <v>1019</v>
      </c>
      <c r="C261" s="5" t="s">
        <v>1028</v>
      </c>
      <c r="D261" s="5" t="s">
        <v>1033</v>
      </c>
      <c r="E261" s="7">
        <v>45317</v>
      </c>
      <c r="F261" s="8">
        <v>45317.520833333336</v>
      </c>
      <c r="G261" s="8">
        <v>45317.515972222223</v>
      </c>
      <c r="H261" s="8">
        <v>45317.517361111109</v>
      </c>
      <c r="I261" s="8">
        <v>45317.524305555555</v>
      </c>
      <c r="J261" s="10">
        <v>45317.535416666666</v>
      </c>
      <c r="K261" s="10">
        <v>45317.54583333333</v>
      </c>
      <c r="L261" s="10">
        <v>45317.567361111112</v>
      </c>
      <c r="M261" s="10">
        <v>45317.654861111114</v>
      </c>
      <c r="N261" s="5">
        <v>0.45</v>
      </c>
      <c r="O261" s="5">
        <v>3</v>
      </c>
      <c r="P261" s="5">
        <v>13</v>
      </c>
      <c r="Q261" s="5">
        <v>0.49</v>
      </c>
      <c r="R261" s="5"/>
      <c r="S261" s="5">
        <v>1</v>
      </c>
      <c r="T261" s="5" t="s">
        <v>1047</v>
      </c>
    </row>
    <row r="262" spans="1:20" x14ac:dyDescent="0.2">
      <c r="A262" s="5" t="s">
        <v>276</v>
      </c>
      <c r="B262" s="5" t="s">
        <v>1022</v>
      </c>
      <c r="C262" s="5" t="s">
        <v>1027</v>
      </c>
      <c r="D262" s="5" t="s">
        <v>1019</v>
      </c>
      <c r="E262" s="7">
        <v>45359</v>
      </c>
      <c r="F262" s="8">
        <v>45359.375</v>
      </c>
      <c r="G262" s="8">
        <v>45359.364583333336</v>
      </c>
      <c r="H262" s="8">
        <v>45359.365277777775</v>
      </c>
      <c r="I262" s="8">
        <v>45359.368750000001</v>
      </c>
      <c r="J262" s="10">
        <v>45359.423611111109</v>
      </c>
      <c r="K262" s="10">
        <v>45359.441666666666</v>
      </c>
      <c r="L262" s="10">
        <v>45359.54791666667</v>
      </c>
      <c r="M262" s="10">
        <v>45359.586805555555</v>
      </c>
      <c r="N262" s="5">
        <v>0.3</v>
      </c>
      <c r="O262" s="5">
        <v>2</v>
      </c>
      <c r="P262" s="5">
        <v>10</v>
      </c>
      <c r="Q262" s="5">
        <v>0.42</v>
      </c>
      <c r="R262" s="12">
        <v>3.408564814814815E-2</v>
      </c>
      <c r="S262" s="5">
        <v>0</v>
      </c>
      <c r="T262" s="5" t="s">
        <v>1032</v>
      </c>
    </row>
    <row r="263" spans="1:20" x14ac:dyDescent="0.2">
      <c r="A263" s="5" t="s">
        <v>277</v>
      </c>
      <c r="B263" s="5" t="s">
        <v>1022</v>
      </c>
      <c r="C263" s="5" t="s">
        <v>1029</v>
      </c>
      <c r="D263" s="5" t="s">
        <v>1033</v>
      </c>
      <c r="E263" s="7">
        <v>45363</v>
      </c>
      <c r="F263" s="8">
        <v>45363.46875</v>
      </c>
      <c r="G263" s="8">
        <v>45363.45416666667</v>
      </c>
      <c r="H263" s="8">
        <v>45363.456250000003</v>
      </c>
      <c r="I263" s="8">
        <v>45363.459722222222</v>
      </c>
      <c r="J263" s="10">
        <v>45363.497916666667</v>
      </c>
      <c r="K263" s="10">
        <v>45363.513194444444</v>
      </c>
      <c r="L263" s="10">
        <v>45363.513194444444</v>
      </c>
      <c r="M263" s="10">
        <v>45363.520138888889</v>
      </c>
      <c r="N263" s="5">
        <v>0.59</v>
      </c>
      <c r="O263" s="5">
        <v>7</v>
      </c>
      <c r="P263" s="5">
        <v>15</v>
      </c>
      <c r="Q263" s="5">
        <v>0.39</v>
      </c>
      <c r="R263" s="5"/>
      <c r="S263" s="5">
        <v>1</v>
      </c>
      <c r="T263" s="5" t="s">
        <v>1047</v>
      </c>
    </row>
    <row r="264" spans="1:20" x14ac:dyDescent="0.2">
      <c r="A264" s="5" t="s">
        <v>278</v>
      </c>
      <c r="B264" s="5" t="s">
        <v>1022</v>
      </c>
      <c r="C264" s="5" t="s">
        <v>1027</v>
      </c>
      <c r="D264" s="5" t="s">
        <v>1033</v>
      </c>
      <c r="E264" s="7">
        <v>45312</v>
      </c>
      <c r="F264" s="8">
        <v>45312.489583333336</v>
      </c>
      <c r="G264" s="8">
        <v>45312.470138888886</v>
      </c>
      <c r="H264" s="8">
        <v>45312.472222222219</v>
      </c>
      <c r="I264" s="8">
        <v>45312.472916666666</v>
      </c>
      <c r="J264" s="10">
        <v>45312.489583333336</v>
      </c>
      <c r="K264" s="10">
        <v>45312.507638888892</v>
      </c>
      <c r="L264" s="10">
        <v>45312.530555555553</v>
      </c>
      <c r="M264" s="10">
        <v>45312.536111111112</v>
      </c>
      <c r="N264" s="5">
        <v>0.72</v>
      </c>
      <c r="O264" s="5">
        <v>2</v>
      </c>
      <c r="P264" s="5">
        <v>6</v>
      </c>
      <c r="Q264" s="5">
        <v>0.3</v>
      </c>
      <c r="R264" s="5"/>
      <c r="S264" s="5">
        <v>1</v>
      </c>
      <c r="T264" s="5" t="s">
        <v>1047</v>
      </c>
    </row>
    <row r="265" spans="1:20" x14ac:dyDescent="0.2">
      <c r="A265" s="5" t="s">
        <v>279</v>
      </c>
      <c r="B265" s="5" t="s">
        <v>1016</v>
      </c>
      <c r="C265" s="5" t="s">
        <v>1027</v>
      </c>
      <c r="D265" s="5" t="s">
        <v>1033</v>
      </c>
      <c r="E265" s="7">
        <v>45373</v>
      </c>
      <c r="F265" s="8">
        <v>45373.375</v>
      </c>
      <c r="G265" s="8">
        <v>45373.365972222222</v>
      </c>
      <c r="H265" s="8">
        <v>45373.369444444441</v>
      </c>
      <c r="I265" s="8">
        <v>45373.374305555553</v>
      </c>
      <c r="J265" s="10">
        <v>45373.379166666666</v>
      </c>
      <c r="K265" s="10">
        <v>45373.388888888891</v>
      </c>
      <c r="L265" s="10">
        <v>45373.445138888892</v>
      </c>
      <c r="M265" s="10">
        <v>45373.480555555558</v>
      </c>
      <c r="N265" s="5">
        <v>0.41</v>
      </c>
      <c r="O265" s="5">
        <v>2</v>
      </c>
      <c r="P265" s="5">
        <v>11</v>
      </c>
      <c r="Q265" s="5">
        <v>0.33</v>
      </c>
      <c r="R265" s="5"/>
      <c r="S265" s="5">
        <v>1</v>
      </c>
      <c r="T265" s="5" t="s">
        <v>1047</v>
      </c>
    </row>
    <row r="266" spans="1:20" x14ac:dyDescent="0.2">
      <c r="A266" s="5" t="s">
        <v>280</v>
      </c>
      <c r="B266" s="5" t="s">
        <v>1019</v>
      </c>
      <c r="C266" s="5" t="s">
        <v>1028</v>
      </c>
      <c r="D266" s="5" t="s">
        <v>1033</v>
      </c>
      <c r="E266" s="7">
        <v>45346</v>
      </c>
      <c r="F266" s="8">
        <v>45346.65625</v>
      </c>
      <c r="G266" s="8">
        <v>45346.62222222222</v>
      </c>
      <c r="H266" s="8">
        <v>45346.624305555553</v>
      </c>
      <c r="I266" s="8">
        <v>45346.629166666666</v>
      </c>
      <c r="J266" s="10">
        <v>45346.692361111112</v>
      </c>
      <c r="K266" s="10">
        <v>45346.70208333333</v>
      </c>
      <c r="L266" s="10">
        <v>45346.731944444444</v>
      </c>
      <c r="M266" s="10">
        <v>45346.738888888889</v>
      </c>
      <c r="N266" s="5">
        <v>0.88</v>
      </c>
      <c r="O266" s="5">
        <v>2</v>
      </c>
      <c r="P266" s="5">
        <v>5</v>
      </c>
      <c r="Q266" s="5">
        <v>0.27</v>
      </c>
      <c r="R266" s="5"/>
      <c r="S266" s="5">
        <v>1</v>
      </c>
      <c r="T266" s="5" t="s">
        <v>1047</v>
      </c>
    </row>
    <row r="267" spans="1:20" x14ac:dyDescent="0.2">
      <c r="A267" s="5" t="s">
        <v>281</v>
      </c>
      <c r="B267" s="5" t="s">
        <v>1016</v>
      </c>
      <c r="C267" s="5" t="s">
        <v>1030</v>
      </c>
      <c r="D267" s="5" t="s">
        <v>1033</v>
      </c>
      <c r="E267" s="7">
        <v>45353</v>
      </c>
      <c r="F267" s="8">
        <v>45353.40625</v>
      </c>
      <c r="G267" s="8">
        <v>45353.411805555559</v>
      </c>
      <c r="H267" s="8">
        <v>45353.414583333331</v>
      </c>
      <c r="I267" s="8">
        <v>45353.420138888891</v>
      </c>
      <c r="J267" s="10">
        <v>45353.537499999999</v>
      </c>
      <c r="K267" s="10">
        <v>45353.550694444442</v>
      </c>
      <c r="L267" s="10">
        <v>45353.550694444442</v>
      </c>
      <c r="M267" s="10">
        <v>45353.633333333331</v>
      </c>
      <c r="N267" s="5">
        <v>0.7</v>
      </c>
      <c r="O267" s="5">
        <v>6</v>
      </c>
      <c r="P267" s="5">
        <v>5</v>
      </c>
      <c r="Q267" s="5">
        <v>0.26</v>
      </c>
      <c r="R267" s="5"/>
      <c r="S267" s="5">
        <v>1</v>
      </c>
      <c r="T267" s="5" t="s">
        <v>1047</v>
      </c>
    </row>
    <row r="268" spans="1:20" x14ac:dyDescent="0.2">
      <c r="A268" s="5" t="s">
        <v>282</v>
      </c>
      <c r="B268" s="5" t="s">
        <v>1021</v>
      </c>
      <c r="C268" s="5" t="s">
        <v>1029</v>
      </c>
      <c r="D268" s="5" t="s">
        <v>1032</v>
      </c>
      <c r="E268" s="7">
        <v>45373</v>
      </c>
      <c r="F268" s="8">
        <v>45373.583333333336</v>
      </c>
      <c r="G268" s="8">
        <v>45373.565972222219</v>
      </c>
      <c r="H268" s="8">
        <v>45373.568749999999</v>
      </c>
      <c r="I268" s="8">
        <v>45373.574305555558</v>
      </c>
      <c r="J268" s="10">
        <v>45373.686805555553</v>
      </c>
      <c r="K268" s="10">
        <v>45373.697222222225</v>
      </c>
      <c r="L268" s="10">
        <v>45373.730555555558</v>
      </c>
      <c r="M268" s="10">
        <v>45373.742361111108</v>
      </c>
      <c r="N268" s="5">
        <v>0.57999999999999996</v>
      </c>
      <c r="O268" s="5">
        <v>5</v>
      </c>
      <c r="P268" s="5">
        <v>13</v>
      </c>
      <c r="Q268" s="5">
        <v>0.21</v>
      </c>
      <c r="R268" s="12">
        <v>2.9613425925925925E-2</v>
      </c>
      <c r="S268" s="5">
        <v>0</v>
      </c>
      <c r="T268" s="5" t="s">
        <v>1032</v>
      </c>
    </row>
    <row r="269" spans="1:20" x14ac:dyDescent="0.2">
      <c r="A269" s="5" t="s">
        <v>283</v>
      </c>
      <c r="B269" s="5" t="s">
        <v>1022</v>
      </c>
      <c r="C269" s="5" t="s">
        <v>1027</v>
      </c>
      <c r="D269" s="5" t="s">
        <v>1033</v>
      </c>
      <c r="E269" s="7">
        <v>45292</v>
      </c>
      <c r="F269" s="8">
        <v>45292.5625</v>
      </c>
      <c r="G269" s="8">
        <v>45292.568749999999</v>
      </c>
      <c r="H269" s="8">
        <v>45292.569444444445</v>
      </c>
      <c r="I269" s="8">
        <v>45292.574305555558</v>
      </c>
      <c r="J269" s="10">
        <v>45292.601388888892</v>
      </c>
      <c r="K269" s="10">
        <v>45292.604861111111</v>
      </c>
      <c r="L269" s="10">
        <v>45292.676388888889</v>
      </c>
      <c r="M269" s="10">
        <v>45292.746527777781</v>
      </c>
      <c r="N269" s="5">
        <v>0.76</v>
      </c>
      <c r="O269" s="5">
        <v>4</v>
      </c>
      <c r="P269" s="5">
        <v>11</v>
      </c>
      <c r="Q269" s="5">
        <v>0.21</v>
      </c>
      <c r="R269" s="5"/>
      <c r="S269" s="5">
        <v>1</v>
      </c>
      <c r="T269" s="5" t="s">
        <v>1047</v>
      </c>
    </row>
    <row r="270" spans="1:20" x14ac:dyDescent="0.2">
      <c r="A270" s="5" t="s">
        <v>284</v>
      </c>
      <c r="B270" s="5" t="s">
        <v>1018</v>
      </c>
      <c r="C270" s="5" t="s">
        <v>1030</v>
      </c>
      <c r="D270" s="5" t="s">
        <v>1033</v>
      </c>
      <c r="E270" s="7">
        <v>45321</v>
      </c>
      <c r="F270" s="8">
        <v>45321.364583333336</v>
      </c>
      <c r="G270" s="8">
        <v>45321.352083333331</v>
      </c>
      <c r="H270" s="8">
        <v>45321.353472222225</v>
      </c>
      <c r="I270" s="8">
        <v>45321.362500000003</v>
      </c>
      <c r="J270" s="10">
        <v>45321.385416666664</v>
      </c>
      <c r="K270" s="10">
        <v>45321.397916666669</v>
      </c>
      <c r="L270" s="10">
        <v>45321.413194444445</v>
      </c>
      <c r="M270" s="10">
        <v>45321.465277777781</v>
      </c>
      <c r="N270" s="5">
        <v>0.51</v>
      </c>
      <c r="O270" s="5">
        <v>7</v>
      </c>
      <c r="P270" s="5">
        <v>5</v>
      </c>
      <c r="Q270" s="5">
        <v>0.18</v>
      </c>
      <c r="R270" s="5"/>
      <c r="S270" s="5">
        <v>1</v>
      </c>
      <c r="T270" s="5" t="s">
        <v>1047</v>
      </c>
    </row>
    <row r="271" spans="1:20" x14ac:dyDescent="0.2">
      <c r="A271" s="5" t="s">
        <v>285</v>
      </c>
      <c r="B271" s="5" t="s">
        <v>1021</v>
      </c>
      <c r="C271" s="5" t="s">
        <v>1027</v>
      </c>
      <c r="D271" s="5" t="s">
        <v>1033</v>
      </c>
      <c r="E271" s="7">
        <v>45380</v>
      </c>
      <c r="F271" s="8">
        <v>45380.5625</v>
      </c>
      <c r="G271" s="8">
        <v>45380.552777777775</v>
      </c>
      <c r="H271" s="8">
        <v>45380.555555555555</v>
      </c>
      <c r="I271" s="8">
        <v>45380.55972222222</v>
      </c>
      <c r="J271" s="10">
        <v>45380.597916666666</v>
      </c>
      <c r="K271" s="10">
        <v>45380.604166666664</v>
      </c>
      <c r="L271" s="10">
        <v>45380.630555555559</v>
      </c>
      <c r="M271" s="10">
        <v>45380.636805555558</v>
      </c>
      <c r="N271" s="5">
        <v>0.44</v>
      </c>
      <c r="O271" s="5">
        <v>2</v>
      </c>
      <c r="P271" s="5">
        <v>4</v>
      </c>
      <c r="Q271" s="5">
        <v>0.21</v>
      </c>
      <c r="R271" s="5"/>
      <c r="S271" s="5">
        <v>1</v>
      </c>
      <c r="T271" s="5" t="s">
        <v>1047</v>
      </c>
    </row>
    <row r="272" spans="1:20" x14ac:dyDescent="0.2">
      <c r="A272" s="5" t="s">
        <v>286</v>
      </c>
      <c r="B272" s="5" t="s">
        <v>1019</v>
      </c>
      <c r="C272" s="5" t="s">
        <v>1030</v>
      </c>
      <c r="D272" s="5" t="s">
        <v>1033</v>
      </c>
      <c r="E272" s="7">
        <v>45338</v>
      </c>
      <c r="F272" s="8">
        <v>45338.427083333336</v>
      </c>
      <c r="G272" s="8">
        <v>45338.413888888892</v>
      </c>
      <c r="H272" s="8">
        <v>45338.415972222225</v>
      </c>
      <c r="I272" s="8">
        <v>45338.423611111109</v>
      </c>
      <c r="J272" s="10">
        <v>45338.43472222222</v>
      </c>
      <c r="K272" s="10">
        <v>45338.440972222219</v>
      </c>
      <c r="L272" s="10">
        <v>45338.440972222219</v>
      </c>
      <c r="M272" s="10">
        <v>45338.443749999999</v>
      </c>
      <c r="N272" s="5">
        <v>0.64</v>
      </c>
      <c r="O272" s="5">
        <v>2</v>
      </c>
      <c r="P272" s="5">
        <v>9</v>
      </c>
      <c r="Q272" s="5">
        <v>0.24</v>
      </c>
      <c r="R272" s="5"/>
      <c r="S272" s="5">
        <v>1</v>
      </c>
      <c r="T272" s="5" t="s">
        <v>1047</v>
      </c>
    </row>
    <row r="273" spans="1:20" x14ac:dyDescent="0.2">
      <c r="A273" s="5" t="s">
        <v>287</v>
      </c>
      <c r="B273" s="5" t="s">
        <v>1017</v>
      </c>
      <c r="C273" s="5" t="s">
        <v>1028</v>
      </c>
      <c r="D273" s="5" t="s">
        <v>1033</v>
      </c>
      <c r="E273" s="7">
        <v>45310</v>
      </c>
      <c r="F273" s="8">
        <v>45310.333333333336</v>
      </c>
      <c r="G273" s="8">
        <v>45310.330555555556</v>
      </c>
      <c r="H273" s="8">
        <v>45310.333333333336</v>
      </c>
      <c r="I273" s="8">
        <v>45310.334027777775</v>
      </c>
      <c r="J273" s="10">
        <v>45310.338888888888</v>
      </c>
      <c r="K273" s="10">
        <v>45310.349305555559</v>
      </c>
      <c r="L273" s="10">
        <v>45310.349305555559</v>
      </c>
      <c r="M273" s="10">
        <v>45310.427083333336</v>
      </c>
      <c r="N273" s="5">
        <v>0.87</v>
      </c>
      <c r="O273" s="5">
        <v>2</v>
      </c>
      <c r="P273" s="5">
        <v>14</v>
      </c>
      <c r="Q273" s="5">
        <v>0.33</v>
      </c>
      <c r="R273" s="5"/>
      <c r="S273" s="5">
        <v>1</v>
      </c>
      <c r="T273" s="5" t="s">
        <v>1047</v>
      </c>
    </row>
    <row r="274" spans="1:20" x14ac:dyDescent="0.2">
      <c r="A274" s="5" t="s">
        <v>288</v>
      </c>
      <c r="B274" s="5" t="s">
        <v>1025</v>
      </c>
      <c r="C274" s="5" t="s">
        <v>1027</v>
      </c>
      <c r="D274" s="5" t="s">
        <v>1033</v>
      </c>
      <c r="E274" s="7">
        <v>45370</v>
      </c>
      <c r="F274" s="8">
        <v>45370.375</v>
      </c>
      <c r="G274" s="8">
        <v>45370.364583333336</v>
      </c>
      <c r="H274" s="8">
        <v>45370.366666666669</v>
      </c>
      <c r="I274" s="8">
        <v>45370.369444444441</v>
      </c>
      <c r="J274" s="10">
        <v>45370.477777777778</v>
      </c>
      <c r="K274" s="10">
        <v>45370.486805555556</v>
      </c>
      <c r="L274" s="10">
        <v>45370.515972222223</v>
      </c>
      <c r="M274" s="10">
        <v>45370.525000000001</v>
      </c>
      <c r="N274" s="5">
        <v>0.64</v>
      </c>
      <c r="O274" s="5">
        <v>7</v>
      </c>
      <c r="P274" s="5">
        <v>3</v>
      </c>
      <c r="Q274" s="5">
        <v>0.41</v>
      </c>
      <c r="R274" s="5"/>
      <c r="S274" s="5">
        <v>1</v>
      </c>
      <c r="T274" s="5" t="s">
        <v>1047</v>
      </c>
    </row>
    <row r="275" spans="1:20" x14ac:dyDescent="0.2">
      <c r="A275" s="5" t="s">
        <v>289</v>
      </c>
      <c r="B275" s="5" t="s">
        <v>1018</v>
      </c>
      <c r="C275" s="5" t="s">
        <v>1028</v>
      </c>
      <c r="D275" s="5" t="s">
        <v>1019</v>
      </c>
      <c r="E275" s="7">
        <v>45325</v>
      </c>
      <c r="F275" s="8">
        <v>45325.697916666664</v>
      </c>
      <c r="G275" s="8">
        <v>45325.68472222222</v>
      </c>
      <c r="H275" s="8">
        <v>45325.6875</v>
      </c>
      <c r="I275" s="8">
        <v>45325.690972222219</v>
      </c>
      <c r="J275" s="10">
        <v>45325.802083333336</v>
      </c>
      <c r="K275" s="10">
        <v>45325.805555555555</v>
      </c>
      <c r="L275" s="10">
        <v>45325.805555555555</v>
      </c>
      <c r="M275" s="10">
        <v>45325.815972222219</v>
      </c>
      <c r="N275" s="5">
        <v>0.42</v>
      </c>
      <c r="O275" s="5">
        <v>3</v>
      </c>
      <c r="P275" s="5">
        <v>11</v>
      </c>
      <c r="Q275" s="5">
        <v>0.24</v>
      </c>
      <c r="R275" s="12">
        <v>2.3753472222222224E-2</v>
      </c>
      <c r="S275" s="5">
        <v>0</v>
      </c>
      <c r="T275" s="5" t="s">
        <v>1032</v>
      </c>
    </row>
    <row r="276" spans="1:20" x14ac:dyDescent="0.2">
      <c r="A276" s="5" t="s">
        <v>290</v>
      </c>
      <c r="B276" s="5" t="s">
        <v>1020</v>
      </c>
      <c r="C276" s="5" t="s">
        <v>1028</v>
      </c>
      <c r="D276" s="5" t="s">
        <v>1033</v>
      </c>
      <c r="E276" s="7">
        <v>45324</v>
      </c>
      <c r="F276" s="8">
        <v>45324.34375</v>
      </c>
      <c r="G276" s="8">
        <v>45324.320833333331</v>
      </c>
      <c r="H276" s="8">
        <v>45324.322916666664</v>
      </c>
      <c r="I276" s="8">
        <v>45324.32916666667</v>
      </c>
      <c r="J276" s="10">
        <v>45324.384722222225</v>
      </c>
      <c r="K276" s="10">
        <v>45324.392361111109</v>
      </c>
      <c r="L276" s="10">
        <v>45324.427083333336</v>
      </c>
      <c r="M276" s="10">
        <v>45324.44027777778</v>
      </c>
      <c r="N276" s="5">
        <v>0.9</v>
      </c>
      <c r="O276" s="5">
        <v>7</v>
      </c>
      <c r="P276" s="5">
        <v>11</v>
      </c>
      <c r="Q276" s="5">
        <v>0.11</v>
      </c>
      <c r="R276" s="5"/>
      <c r="S276" s="5">
        <v>1</v>
      </c>
      <c r="T276" s="5" t="s">
        <v>1047</v>
      </c>
    </row>
    <row r="277" spans="1:20" x14ac:dyDescent="0.2">
      <c r="A277" s="5" t="s">
        <v>291</v>
      </c>
      <c r="B277" s="5" t="s">
        <v>1020</v>
      </c>
      <c r="C277" s="5" t="s">
        <v>1027</v>
      </c>
      <c r="D277" s="5" t="s">
        <v>1033</v>
      </c>
      <c r="E277" s="7">
        <v>45363</v>
      </c>
      <c r="F277" s="8">
        <v>45363.635416666664</v>
      </c>
      <c r="G277" s="8">
        <v>45363.627083333333</v>
      </c>
      <c r="H277" s="8">
        <v>45363.628472222219</v>
      </c>
      <c r="I277" s="8">
        <v>45363.636111111111</v>
      </c>
      <c r="J277" s="10">
        <v>45363.661805555559</v>
      </c>
      <c r="K277" s="10">
        <v>45363.682638888888</v>
      </c>
      <c r="L277" s="10">
        <v>45363.682638888888</v>
      </c>
      <c r="M277" s="10">
        <v>45363.693749999999</v>
      </c>
      <c r="N277" s="5">
        <v>0.82</v>
      </c>
      <c r="O277" s="5">
        <v>3</v>
      </c>
      <c r="P277" s="5">
        <v>5</v>
      </c>
      <c r="Q277" s="5">
        <v>0.35</v>
      </c>
      <c r="R277" s="5"/>
      <c r="S277" s="5">
        <v>1</v>
      </c>
      <c r="T277" s="5" t="s">
        <v>1047</v>
      </c>
    </row>
    <row r="278" spans="1:20" x14ac:dyDescent="0.2">
      <c r="A278" s="5" t="s">
        <v>292</v>
      </c>
      <c r="B278" s="5" t="s">
        <v>1021</v>
      </c>
      <c r="C278" s="5" t="s">
        <v>1027</v>
      </c>
      <c r="D278" s="5" t="s">
        <v>1032</v>
      </c>
      <c r="E278" s="7">
        <v>45346</v>
      </c>
      <c r="F278" s="8">
        <v>45346.427083333336</v>
      </c>
      <c r="G278" s="8">
        <v>45346.426388888889</v>
      </c>
      <c r="H278" s="8">
        <v>45346.427777777775</v>
      </c>
      <c r="I278" s="8">
        <v>45346.436111111114</v>
      </c>
      <c r="J278" s="10">
        <v>45346.457638888889</v>
      </c>
      <c r="K278" s="10">
        <v>45346.473611111112</v>
      </c>
      <c r="L278" s="10">
        <v>45346.473611111112</v>
      </c>
      <c r="M278" s="10">
        <v>45346.48333333333</v>
      </c>
      <c r="N278" s="5">
        <v>0.8</v>
      </c>
      <c r="O278" s="5">
        <v>5</v>
      </c>
      <c r="P278" s="5">
        <v>15</v>
      </c>
      <c r="Q278" s="5">
        <v>0.37</v>
      </c>
      <c r="R278" s="12">
        <v>1.5290509259259259E-2</v>
      </c>
      <c r="S278" s="5">
        <v>0</v>
      </c>
      <c r="T278" s="5" t="s">
        <v>1032</v>
      </c>
    </row>
    <row r="279" spans="1:20" x14ac:dyDescent="0.2">
      <c r="A279" s="5" t="s">
        <v>293</v>
      </c>
      <c r="B279" s="5" t="s">
        <v>1022</v>
      </c>
      <c r="C279" s="5" t="s">
        <v>1028</v>
      </c>
      <c r="D279" s="5" t="s">
        <v>1033</v>
      </c>
      <c r="E279" s="7">
        <v>45353</v>
      </c>
      <c r="F279" s="8">
        <v>45353.364583333336</v>
      </c>
      <c r="G279" s="8">
        <v>45353.361805555556</v>
      </c>
      <c r="H279" s="8">
        <v>45353.364583333336</v>
      </c>
      <c r="I279" s="8">
        <v>45353.368055555555</v>
      </c>
      <c r="J279" s="10">
        <v>45353.384027777778</v>
      </c>
      <c r="K279" s="10">
        <v>45353.387499999997</v>
      </c>
      <c r="L279" s="10">
        <v>45353.411111111112</v>
      </c>
      <c r="M279" s="10">
        <v>45353.418055555558</v>
      </c>
      <c r="N279" s="5">
        <v>0.89</v>
      </c>
      <c r="O279" s="5">
        <v>6</v>
      </c>
      <c r="P279" s="5">
        <v>11</v>
      </c>
      <c r="Q279" s="5">
        <v>0.2</v>
      </c>
      <c r="R279" s="5"/>
      <c r="S279" s="5">
        <v>1</v>
      </c>
      <c r="T279" s="5" t="s">
        <v>1047</v>
      </c>
    </row>
    <row r="280" spans="1:20" x14ac:dyDescent="0.2">
      <c r="A280" s="5" t="s">
        <v>294</v>
      </c>
      <c r="B280" s="5" t="s">
        <v>1024</v>
      </c>
      <c r="C280" s="5" t="s">
        <v>1027</v>
      </c>
      <c r="D280" s="5" t="s">
        <v>1033</v>
      </c>
      <c r="E280" s="7">
        <v>45342</v>
      </c>
      <c r="F280" s="8">
        <v>45342.6875</v>
      </c>
      <c r="G280" s="8">
        <v>45342.67083333333</v>
      </c>
      <c r="H280" s="8">
        <v>45342.67291666667</v>
      </c>
      <c r="I280" s="8">
        <v>45342.675694444442</v>
      </c>
      <c r="J280" s="10">
        <v>45342.68472222222</v>
      </c>
      <c r="K280" s="10">
        <v>45342.694444444445</v>
      </c>
      <c r="L280" s="10">
        <v>45342.694444444445</v>
      </c>
      <c r="M280" s="10">
        <v>45342.753472222219</v>
      </c>
      <c r="N280" s="5">
        <v>0.42</v>
      </c>
      <c r="O280" s="5">
        <v>6</v>
      </c>
      <c r="P280" s="5">
        <v>10</v>
      </c>
      <c r="Q280" s="5">
        <v>0.17</v>
      </c>
      <c r="R280" s="5"/>
      <c r="S280" s="5">
        <v>1</v>
      </c>
      <c r="T280" s="5" t="s">
        <v>1047</v>
      </c>
    </row>
    <row r="281" spans="1:20" x14ac:dyDescent="0.2">
      <c r="A281" s="5" t="s">
        <v>295</v>
      </c>
      <c r="B281" s="5" t="s">
        <v>1020</v>
      </c>
      <c r="C281" s="5" t="s">
        <v>1028</v>
      </c>
      <c r="D281" s="5" t="s">
        <v>1019</v>
      </c>
      <c r="E281" s="7">
        <v>45361</v>
      </c>
      <c r="F281" s="8">
        <v>45361.354166666664</v>
      </c>
      <c r="G281" s="8">
        <v>45361.355555555558</v>
      </c>
      <c r="H281" s="8">
        <v>45361.356249999997</v>
      </c>
      <c r="I281" s="8">
        <v>45361.356944444444</v>
      </c>
      <c r="J281" s="10">
        <v>45361.421527777777</v>
      </c>
      <c r="K281" s="10">
        <v>45361.438888888886</v>
      </c>
      <c r="L281" s="10">
        <v>45361.463194444441</v>
      </c>
      <c r="M281" s="10">
        <v>45361.475694444445</v>
      </c>
      <c r="N281" s="5">
        <v>0.81</v>
      </c>
      <c r="O281" s="5">
        <v>3</v>
      </c>
      <c r="P281" s="5">
        <v>14</v>
      </c>
      <c r="Q281" s="5">
        <v>0.38</v>
      </c>
      <c r="R281" s="12">
        <v>2.786574074074074E-2</v>
      </c>
      <c r="S281" s="5">
        <v>0</v>
      </c>
      <c r="T281" s="5" t="s">
        <v>1032</v>
      </c>
    </row>
    <row r="282" spans="1:20" x14ac:dyDescent="0.2">
      <c r="A282" s="5" t="s">
        <v>296</v>
      </c>
      <c r="B282" s="5" t="s">
        <v>1024</v>
      </c>
      <c r="C282" s="5" t="s">
        <v>1028</v>
      </c>
      <c r="D282" s="5" t="s">
        <v>1019</v>
      </c>
      <c r="E282" s="7">
        <v>45293</v>
      </c>
      <c r="F282" s="8">
        <v>45293.65625</v>
      </c>
      <c r="G282" s="8">
        <v>45293.656944444447</v>
      </c>
      <c r="H282" s="8">
        <v>45293.660416666666</v>
      </c>
      <c r="I282" s="8">
        <v>45293.666666666664</v>
      </c>
      <c r="J282" s="10">
        <v>45293.713888888888</v>
      </c>
      <c r="K282" s="10">
        <v>45293.728472222225</v>
      </c>
      <c r="L282" s="10">
        <v>45293.728472222225</v>
      </c>
      <c r="M282" s="10">
        <v>45293.784722222219</v>
      </c>
      <c r="N282" s="5">
        <v>0.49</v>
      </c>
      <c r="O282" s="5">
        <v>6</v>
      </c>
      <c r="P282" s="5">
        <v>14</v>
      </c>
      <c r="Q282" s="5">
        <v>0.46</v>
      </c>
      <c r="R282" s="12">
        <v>3.6495370370370366E-2</v>
      </c>
      <c r="S282" s="5">
        <v>0</v>
      </c>
      <c r="T282" s="5" t="s">
        <v>1032</v>
      </c>
    </row>
    <row r="283" spans="1:20" x14ac:dyDescent="0.2">
      <c r="A283" s="5" t="s">
        <v>297</v>
      </c>
      <c r="B283" s="5" t="s">
        <v>1020</v>
      </c>
      <c r="C283" s="5" t="s">
        <v>1030</v>
      </c>
      <c r="D283" s="5" t="s">
        <v>1019</v>
      </c>
      <c r="E283" s="7">
        <v>45342</v>
      </c>
      <c r="F283" s="8">
        <v>45342.666666666664</v>
      </c>
      <c r="G283" s="8">
        <v>45342.643055555556</v>
      </c>
      <c r="H283" s="8">
        <v>45342.644444444442</v>
      </c>
      <c r="I283" s="8">
        <v>45342.648611111108</v>
      </c>
      <c r="J283" s="10">
        <v>45342.729166666664</v>
      </c>
      <c r="K283" s="10">
        <v>45342.741666666669</v>
      </c>
      <c r="L283" s="10">
        <v>45342.821527777778</v>
      </c>
      <c r="M283" s="10">
        <v>45342.857638888891</v>
      </c>
      <c r="N283" s="5">
        <v>0.36</v>
      </c>
      <c r="O283" s="5">
        <v>5</v>
      </c>
      <c r="P283" s="5">
        <v>14</v>
      </c>
      <c r="Q283" s="5">
        <v>0.11</v>
      </c>
      <c r="R283" s="12">
        <v>2.2802083333333334E-2</v>
      </c>
      <c r="S283" s="5">
        <v>0</v>
      </c>
      <c r="T283" s="5" t="s">
        <v>1032</v>
      </c>
    </row>
    <row r="284" spans="1:20" x14ac:dyDescent="0.2">
      <c r="A284" s="5" t="s">
        <v>298</v>
      </c>
      <c r="B284" s="5" t="s">
        <v>1022</v>
      </c>
      <c r="C284" s="5" t="s">
        <v>1029</v>
      </c>
      <c r="D284" s="5" t="s">
        <v>1033</v>
      </c>
      <c r="E284" s="7">
        <v>45326</v>
      </c>
      <c r="F284" s="8">
        <v>45326.364583333336</v>
      </c>
      <c r="G284" s="8">
        <v>45326.347222222219</v>
      </c>
      <c r="H284" s="8">
        <v>45326.349305555559</v>
      </c>
      <c r="I284" s="8">
        <v>45326.35</v>
      </c>
      <c r="J284" s="10">
        <v>45326.381944444445</v>
      </c>
      <c r="K284" s="10">
        <v>45326.393055555556</v>
      </c>
      <c r="L284" s="10">
        <v>45326.393055555556</v>
      </c>
      <c r="M284" s="10">
        <v>45326.394444444442</v>
      </c>
      <c r="N284" s="5">
        <v>0.75</v>
      </c>
      <c r="O284" s="5">
        <v>8</v>
      </c>
      <c r="P284" s="5">
        <v>14</v>
      </c>
      <c r="Q284" s="5">
        <v>0.36</v>
      </c>
      <c r="R284" s="5"/>
      <c r="S284" s="5">
        <v>1</v>
      </c>
      <c r="T284" s="5" t="s">
        <v>1047</v>
      </c>
    </row>
    <row r="285" spans="1:20" x14ac:dyDescent="0.2">
      <c r="A285" s="5" t="s">
        <v>299</v>
      </c>
      <c r="B285" s="5" t="s">
        <v>1020</v>
      </c>
      <c r="C285" s="5" t="s">
        <v>1028</v>
      </c>
      <c r="D285" s="5" t="s">
        <v>1033</v>
      </c>
      <c r="E285" s="7">
        <v>45343</v>
      </c>
      <c r="F285" s="8">
        <v>45343.447916666664</v>
      </c>
      <c r="G285" s="8">
        <v>45343.450694444444</v>
      </c>
      <c r="H285" s="8">
        <v>45343.45208333333</v>
      </c>
      <c r="I285" s="8">
        <v>45343.456250000003</v>
      </c>
      <c r="J285" s="10">
        <v>45343.494444444441</v>
      </c>
      <c r="K285" s="10">
        <v>45343.511111111111</v>
      </c>
      <c r="L285" s="10">
        <v>45343.533333333333</v>
      </c>
      <c r="M285" s="10">
        <v>45343.540972222225</v>
      </c>
      <c r="N285" s="5">
        <v>0.47</v>
      </c>
      <c r="O285" s="5">
        <v>5</v>
      </c>
      <c r="P285" s="5">
        <v>12</v>
      </c>
      <c r="Q285" s="5">
        <v>0.17</v>
      </c>
      <c r="R285" s="5"/>
      <c r="S285" s="5">
        <v>1</v>
      </c>
      <c r="T285" s="5" t="s">
        <v>1047</v>
      </c>
    </row>
    <row r="286" spans="1:20" x14ac:dyDescent="0.2">
      <c r="A286" s="5" t="s">
        <v>300</v>
      </c>
      <c r="B286" s="5" t="s">
        <v>1022</v>
      </c>
      <c r="C286" s="5" t="s">
        <v>1029</v>
      </c>
      <c r="D286" s="5" t="s">
        <v>1033</v>
      </c>
      <c r="E286" s="7">
        <v>45341</v>
      </c>
      <c r="F286" s="8">
        <v>45341.5</v>
      </c>
      <c r="G286" s="8">
        <v>45341.488194444442</v>
      </c>
      <c r="H286" s="8">
        <v>45341.490277777775</v>
      </c>
      <c r="I286" s="8">
        <v>45341.494444444441</v>
      </c>
      <c r="J286" s="10">
        <v>45341.530555555553</v>
      </c>
      <c r="K286" s="10">
        <v>45341.538888888892</v>
      </c>
      <c r="L286" s="10">
        <v>45341.597916666666</v>
      </c>
      <c r="M286" s="10">
        <v>45341.606944444444</v>
      </c>
      <c r="N286" s="5">
        <v>0.74</v>
      </c>
      <c r="O286" s="5">
        <v>6</v>
      </c>
      <c r="P286" s="5">
        <v>5</v>
      </c>
      <c r="Q286" s="5">
        <v>0.47</v>
      </c>
      <c r="R286" s="5"/>
      <c r="S286" s="5">
        <v>1</v>
      </c>
      <c r="T286" s="5" t="s">
        <v>1047</v>
      </c>
    </row>
    <row r="287" spans="1:20" x14ac:dyDescent="0.2">
      <c r="A287" s="5" t="s">
        <v>301</v>
      </c>
      <c r="B287" s="5" t="s">
        <v>1016</v>
      </c>
      <c r="C287" s="5" t="s">
        <v>1030</v>
      </c>
      <c r="D287" s="5" t="s">
        <v>1032</v>
      </c>
      <c r="E287" s="7">
        <v>45376</v>
      </c>
      <c r="F287" s="8">
        <v>45376.552083333336</v>
      </c>
      <c r="G287" s="8">
        <v>45376.556944444441</v>
      </c>
      <c r="H287" s="8">
        <v>45376.55972222222</v>
      </c>
      <c r="I287" s="8">
        <v>45376.563888888886</v>
      </c>
      <c r="J287" s="10">
        <v>45376.568749999999</v>
      </c>
      <c r="K287" s="10">
        <v>45376.587500000001</v>
      </c>
      <c r="L287" s="10">
        <v>45376.632638888892</v>
      </c>
      <c r="M287" s="10">
        <v>45376.647222222222</v>
      </c>
      <c r="N287" s="5">
        <v>0.5</v>
      </c>
      <c r="O287" s="5">
        <v>8</v>
      </c>
      <c r="P287" s="5">
        <v>7</v>
      </c>
      <c r="Q287" s="5">
        <v>0.25</v>
      </c>
      <c r="R287" s="12">
        <v>2.154976851851852E-2</v>
      </c>
      <c r="S287" s="5">
        <v>0</v>
      </c>
      <c r="T287" s="5" t="s">
        <v>1032</v>
      </c>
    </row>
    <row r="288" spans="1:20" x14ac:dyDescent="0.2">
      <c r="A288" s="5" t="s">
        <v>302</v>
      </c>
      <c r="B288" s="5" t="s">
        <v>1023</v>
      </c>
      <c r="C288" s="5" t="s">
        <v>1029</v>
      </c>
      <c r="D288" s="5" t="s">
        <v>1033</v>
      </c>
      <c r="E288" s="7">
        <v>45335</v>
      </c>
      <c r="F288" s="8">
        <v>45335.6875</v>
      </c>
      <c r="G288" s="8">
        <v>45335.668055555558</v>
      </c>
      <c r="H288" s="8">
        <v>45335.67083333333</v>
      </c>
      <c r="I288" s="8">
        <v>45335.675694444442</v>
      </c>
      <c r="J288" s="10">
        <v>45335.684027777781</v>
      </c>
      <c r="K288" s="10">
        <v>45335.697916666664</v>
      </c>
      <c r="L288" s="10">
        <v>45335.713194444441</v>
      </c>
      <c r="M288" s="10">
        <v>45335.788888888892</v>
      </c>
      <c r="N288" s="5">
        <v>0.74</v>
      </c>
      <c r="O288" s="5">
        <v>3</v>
      </c>
      <c r="P288" s="5">
        <v>8</v>
      </c>
      <c r="Q288" s="5">
        <v>0.11</v>
      </c>
      <c r="R288" s="5"/>
      <c r="S288" s="5">
        <v>1</v>
      </c>
      <c r="T288" s="5" t="s">
        <v>1047</v>
      </c>
    </row>
    <row r="289" spans="1:20" x14ac:dyDescent="0.2">
      <c r="A289" s="5" t="s">
        <v>303</v>
      </c>
      <c r="B289" s="5" t="s">
        <v>1020</v>
      </c>
      <c r="C289" s="5" t="s">
        <v>1030</v>
      </c>
      <c r="D289" s="5" t="s">
        <v>1033</v>
      </c>
      <c r="E289" s="7">
        <v>45363</v>
      </c>
      <c r="F289" s="8">
        <v>45363.510416666664</v>
      </c>
      <c r="G289" s="8">
        <v>45363.503472222219</v>
      </c>
      <c r="H289" s="8">
        <v>45363.506249999999</v>
      </c>
      <c r="I289" s="8">
        <v>45363.507638888892</v>
      </c>
      <c r="J289" s="10">
        <v>45363.529861111114</v>
      </c>
      <c r="K289" s="10">
        <v>45363.535416666666</v>
      </c>
      <c r="L289" s="10">
        <v>45363.535416666666</v>
      </c>
      <c r="M289" s="10">
        <v>45363.543749999997</v>
      </c>
      <c r="N289" s="5">
        <v>0.41</v>
      </c>
      <c r="O289" s="5">
        <v>6</v>
      </c>
      <c r="P289" s="5">
        <v>15</v>
      </c>
      <c r="Q289" s="5">
        <v>0.18</v>
      </c>
      <c r="R289" s="5"/>
      <c r="S289" s="5">
        <v>1</v>
      </c>
      <c r="T289" s="5" t="s">
        <v>1047</v>
      </c>
    </row>
    <row r="290" spans="1:20" x14ac:dyDescent="0.2">
      <c r="A290" s="5" t="s">
        <v>304</v>
      </c>
      <c r="B290" s="5" t="s">
        <v>1024</v>
      </c>
      <c r="C290" s="5" t="s">
        <v>1027</v>
      </c>
      <c r="D290" s="5" t="s">
        <v>1019</v>
      </c>
      <c r="E290" s="7">
        <v>45360</v>
      </c>
      <c r="F290" s="8">
        <v>45360.364583333336</v>
      </c>
      <c r="G290" s="8">
        <v>45360.362500000003</v>
      </c>
      <c r="H290" s="8">
        <v>45360.365972222222</v>
      </c>
      <c r="I290" s="8">
        <v>45360.366666666669</v>
      </c>
      <c r="J290" s="10">
        <v>45360.372916666667</v>
      </c>
      <c r="K290" s="10">
        <v>45360.394444444442</v>
      </c>
      <c r="L290" s="10">
        <v>45360.479861111111</v>
      </c>
      <c r="M290" s="10">
        <v>45360.542361111111</v>
      </c>
      <c r="N290" s="5">
        <v>0.65</v>
      </c>
      <c r="O290" s="5">
        <v>8</v>
      </c>
      <c r="P290" s="5">
        <v>12</v>
      </c>
      <c r="Q290" s="5">
        <v>0.49</v>
      </c>
      <c r="R290" s="12">
        <v>3.3396990740740741E-2</v>
      </c>
      <c r="S290" s="5">
        <v>0</v>
      </c>
      <c r="T290" s="5" t="s">
        <v>1032</v>
      </c>
    </row>
    <row r="291" spans="1:20" x14ac:dyDescent="0.2">
      <c r="A291" s="5" t="s">
        <v>305</v>
      </c>
      <c r="B291" s="5" t="s">
        <v>1021</v>
      </c>
      <c r="C291" s="5" t="s">
        <v>1030</v>
      </c>
      <c r="D291" s="5" t="s">
        <v>1033</v>
      </c>
      <c r="E291" s="7">
        <v>45377</v>
      </c>
      <c r="F291" s="8">
        <v>45377.6875</v>
      </c>
      <c r="G291" s="8">
        <v>45377.688888888886</v>
      </c>
      <c r="H291" s="8">
        <v>45377.691666666666</v>
      </c>
      <c r="I291" s="8">
        <v>45377.696527777778</v>
      </c>
      <c r="J291" s="10">
        <v>45377.734722222223</v>
      </c>
      <c r="K291" s="10">
        <v>45377.738194444442</v>
      </c>
      <c r="L291" s="10">
        <v>45377.795138888891</v>
      </c>
      <c r="M291" s="10">
        <v>45377.872916666667</v>
      </c>
      <c r="N291" s="5">
        <v>0.41</v>
      </c>
      <c r="O291" s="5">
        <v>4</v>
      </c>
      <c r="P291" s="5">
        <v>8</v>
      </c>
      <c r="Q291" s="5">
        <v>0.4</v>
      </c>
      <c r="R291" s="5"/>
      <c r="S291" s="5">
        <v>1</v>
      </c>
      <c r="T291" s="5" t="s">
        <v>1047</v>
      </c>
    </row>
    <row r="292" spans="1:20" x14ac:dyDescent="0.2">
      <c r="A292" s="5" t="s">
        <v>306</v>
      </c>
      <c r="B292" s="5" t="s">
        <v>1018</v>
      </c>
      <c r="C292" s="5" t="s">
        <v>1027</v>
      </c>
      <c r="D292" s="5" t="s">
        <v>1019</v>
      </c>
      <c r="E292" s="7">
        <v>45319</v>
      </c>
      <c r="F292" s="8">
        <v>45319.625</v>
      </c>
      <c r="G292" s="8">
        <v>45319.592361111114</v>
      </c>
      <c r="H292" s="8">
        <v>45319.59375</v>
      </c>
      <c r="I292" s="8">
        <v>45319.59652777778</v>
      </c>
      <c r="J292" s="10">
        <v>45319.618055555555</v>
      </c>
      <c r="K292" s="10">
        <v>45319.629166666666</v>
      </c>
      <c r="L292" s="10">
        <v>45319.629166666666</v>
      </c>
      <c r="M292" s="10">
        <v>45319.683333333334</v>
      </c>
      <c r="N292" s="5">
        <v>0.46</v>
      </c>
      <c r="O292" s="5">
        <v>6</v>
      </c>
      <c r="P292" s="5">
        <v>8</v>
      </c>
      <c r="Q292" s="5">
        <v>0.48</v>
      </c>
      <c r="R292" s="12">
        <v>1.3168981481481481E-2</v>
      </c>
      <c r="S292" s="5">
        <v>0</v>
      </c>
      <c r="T292" s="5" t="s">
        <v>1032</v>
      </c>
    </row>
    <row r="293" spans="1:20" x14ac:dyDescent="0.2">
      <c r="A293" s="5" t="s">
        <v>307</v>
      </c>
      <c r="B293" s="5" t="s">
        <v>1018</v>
      </c>
      <c r="C293" s="5" t="s">
        <v>1029</v>
      </c>
      <c r="D293" s="5" t="s">
        <v>1033</v>
      </c>
      <c r="E293" s="7">
        <v>45355</v>
      </c>
      <c r="F293" s="8">
        <v>45355.427083333336</v>
      </c>
      <c r="G293" s="8">
        <v>45355.42291666667</v>
      </c>
      <c r="H293" s="8">
        <v>45355.425000000003</v>
      </c>
      <c r="I293" s="8">
        <v>45355.430555555555</v>
      </c>
      <c r="J293" s="10">
        <v>45355.442361111112</v>
      </c>
      <c r="K293" s="10">
        <v>45355.463194444441</v>
      </c>
      <c r="L293" s="10">
        <v>45355.474305555559</v>
      </c>
      <c r="M293" s="10">
        <v>45355.515972222223</v>
      </c>
      <c r="N293" s="5">
        <v>0.72</v>
      </c>
      <c r="O293" s="5">
        <v>6</v>
      </c>
      <c r="P293" s="5">
        <v>8</v>
      </c>
      <c r="Q293" s="5">
        <v>0.24</v>
      </c>
      <c r="R293" s="5"/>
      <c r="S293" s="5">
        <v>1</v>
      </c>
      <c r="T293" s="5" t="s">
        <v>1047</v>
      </c>
    </row>
    <row r="294" spans="1:20" x14ac:dyDescent="0.2">
      <c r="A294" s="5" t="s">
        <v>308</v>
      </c>
      <c r="B294" s="5" t="s">
        <v>1020</v>
      </c>
      <c r="C294" s="5" t="s">
        <v>1030</v>
      </c>
      <c r="D294" s="5" t="s">
        <v>1033</v>
      </c>
      <c r="E294" s="7">
        <v>45298</v>
      </c>
      <c r="F294" s="8">
        <v>45298.4375</v>
      </c>
      <c r="G294" s="8">
        <v>45298.45</v>
      </c>
      <c r="H294" s="8">
        <v>45298.451388888891</v>
      </c>
      <c r="I294" s="8">
        <v>45298.454861111109</v>
      </c>
      <c r="J294" s="10">
        <v>45298.508333333331</v>
      </c>
      <c r="K294" s="10">
        <v>45298.520833333336</v>
      </c>
      <c r="L294" s="10">
        <v>45298.520833333336</v>
      </c>
      <c r="M294" s="10">
        <v>45298.526388888888</v>
      </c>
      <c r="N294" s="5">
        <v>0.78</v>
      </c>
      <c r="O294" s="5">
        <v>7</v>
      </c>
      <c r="P294" s="5">
        <v>12</v>
      </c>
      <c r="Q294" s="5">
        <v>0.36</v>
      </c>
      <c r="R294" s="5"/>
      <c r="S294" s="5">
        <v>1</v>
      </c>
      <c r="T294" s="5" t="s">
        <v>1047</v>
      </c>
    </row>
    <row r="295" spans="1:20" x14ac:dyDescent="0.2">
      <c r="A295" s="5" t="s">
        <v>309</v>
      </c>
      <c r="B295" s="5" t="s">
        <v>1022</v>
      </c>
      <c r="C295" s="5" t="s">
        <v>1029</v>
      </c>
      <c r="D295" s="5" t="s">
        <v>1033</v>
      </c>
      <c r="E295" s="7">
        <v>45309</v>
      </c>
      <c r="F295" s="8">
        <v>45309.333333333336</v>
      </c>
      <c r="G295" s="8">
        <v>45309.322916666664</v>
      </c>
      <c r="H295" s="8">
        <v>45309.323611111111</v>
      </c>
      <c r="I295" s="8">
        <v>45309.32916666667</v>
      </c>
      <c r="J295" s="10">
        <v>45309.352777777778</v>
      </c>
      <c r="K295" s="10">
        <v>45309.373611111114</v>
      </c>
      <c r="L295" s="10">
        <v>45309.405555555553</v>
      </c>
      <c r="M295" s="10">
        <v>45309.415972222225</v>
      </c>
      <c r="N295" s="5">
        <v>0.69</v>
      </c>
      <c r="O295" s="5">
        <v>6</v>
      </c>
      <c r="P295" s="5">
        <v>6</v>
      </c>
      <c r="Q295" s="5">
        <v>0.31</v>
      </c>
      <c r="R295" s="5"/>
      <c r="S295" s="5">
        <v>1</v>
      </c>
      <c r="T295" s="5" t="s">
        <v>1047</v>
      </c>
    </row>
    <row r="296" spans="1:20" x14ac:dyDescent="0.2">
      <c r="A296" s="5" t="s">
        <v>310</v>
      </c>
      <c r="B296" s="5" t="s">
        <v>1025</v>
      </c>
      <c r="C296" s="5" t="s">
        <v>1030</v>
      </c>
      <c r="D296" s="5" t="s">
        <v>1033</v>
      </c>
      <c r="E296" s="7">
        <v>45318</v>
      </c>
      <c r="F296" s="8">
        <v>45318.614583333336</v>
      </c>
      <c r="G296" s="8">
        <v>45318.589583333334</v>
      </c>
      <c r="H296" s="8">
        <v>45318.591666666667</v>
      </c>
      <c r="I296" s="8">
        <v>45318.6</v>
      </c>
      <c r="J296" s="10">
        <v>45318.609027777777</v>
      </c>
      <c r="K296" s="10">
        <v>45318.614583333336</v>
      </c>
      <c r="L296" s="10">
        <v>45318.658333333333</v>
      </c>
      <c r="M296" s="10">
        <v>45318.664583333331</v>
      </c>
      <c r="N296" s="5">
        <v>0.5</v>
      </c>
      <c r="O296" s="5">
        <v>4</v>
      </c>
      <c r="P296" s="5">
        <v>11</v>
      </c>
      <c r="Q296" s="5">
        <v>0.46</v>
      </c>
      <c r="R296" s="5"/>
      <c r="S296" s="5">
        <v>1</v>
      </c>
      <c r="T296" s="5" t="s">
        <v>1047</v>
      </c>
    </row>
    <row r="297" spans="1:20" x14ac:dyDescent="0.2">
      <c r="A297" s="5" t="s">
        <v>311</v>
      </c>
      <c r="B297" s="5" t="s">
        <v>1024</v>
      </c>
      <c r="C297" s="5" t="s">
        <v>1029</v>
      </c>
      <c r="D297" s="5" t="s">
        <v>1033</v>
      </c>
      <c r="E297" s="7">
        <v>45292</v>
      </c>
      <c r="F297" s="8">
        <v>45292.552083333336</v>
      </c>
      <c r="G297" s="8">
        <v>45292.554166666669</v>
      </c>
      <c r="H297" s="8">
        <v>45292.556944444441</v>
      </c>
      <c r="I297" s="8">
        <v>45292.559027777781</v>
      </c>
      <c r="J297" s="10">
        <v>45292.580555555556</v>
      </c>
      <c r="K297" s="10">
        <v>45292.584027777775</v>
      </c>
      <c r="L297" s="10">
        <v>45292.604166666664</v>
      </c>
      <c r="M297" s="10">
        <v>45292.617361111108</v>
      </c>
      <c r="N297" s="5">
        <v>0.34</v>
      </c>
      <c r="O297" s="5">
        <v>6</v>
      </c>
      <c r="P297" s="5">
        <v>5</v>
      </c>
      <c r="Q297" s="5">
        <v>0.22</v>
      </c>
      <c r="R297" s="5"/>
      <c r="S297" s="5">
        <v>1</v>
      </c>
      <c r="T297" s="5" t="s">
        <v>1047</v>
      </c>
    </row>
    <row r="298" spans="1:20" x14ac:dyDescent="0.2">
      <c r="A298" s="5" t="s">
        <v>312</v>
      </c>
      <c r="B298" s="5" t="s">
        <v>1016</v>
      </c>
      <c r="C298" s="5" t="s">
        <v>1030</v>
      </c>
      <c r="D298" s="5" t="s">
        <v>1033</v>
      </c>
      <c r="E298" s="7">
        <v>45314</v>
      </c>
      <c r="F298" s="8">
        <v>45314.552083333336</v>
      </c>
      <c r="G298" s="8">
        <v>45314.521527777775</v>
      </c>
      <c r="H298" s="8">
        <v>45314.522222222222</v>
      </c>
      <c r="I298" s="8">
        <v>45314.527777777781</v>
      </c>
      <c r="J298" s="10">
        <v>45314.604861111111</v>
      </c>
      <c r="K298" s="10">
        <v>45314.613888888889</v>
      </c>
      <c r="L298" s="10">
        <v>45314.613888888889</v>
      </c>
      <c r="M298" s="10">
        <v>45314.616666666669</v>
      </c>
      <c r="N298" s="5">
        <v>0.56999999999999995</v>
      </c>
      <c r="O298" s="5">
        <v>4</v>
      </c>
      <c r="P298" s="5">
        <v>3</v>
      </c>
      <c r="Q298" s="5">
        <v>0.33</v>
      </c>
      <c r="R298" s="5"/>
      <c r="S298" s="5">
        <v>1</v>
      </c>
      <c r="T298" s="5" t="s">
        <v>1047</v>
      </c>
    </row>
    <row r="299" spans="1:20" x14ac:dyDescent="0.2">
      <c r="A299" s="5" t="s">
        <v>313</v>
      </c>
      <c r="B299" s="5" t="s">
        <v>1021</v>
      </c>
      <c r="C299" s="5" t="s">
        <v>1028</v>
      </c>
      <c r="D299" s="5" t="s">
        <v>1032</v>
      </c>
      <c r="E299" s="7">
        <v>45332</v>
      </c>
      <c r="F299" s="8">
        <v>45332.333333333336</v>
      </c>
      <c r="G299" s="8">
        <v>45332.319444444445</v>
      </c>
      <c r="H299" s="8">
        <v>45332.322222222225</v>
      </c>
      <c r="I299" s="8">
        <v>45332.330555555556</v>
      </c>
      <c r="J299" s="10">
        <v>45332.339583333334</v>
      </c>
      <c r="K299" s="10">
        <v>45332.351388888892</v>
      </c>
      <c r="L299" s="10">
        <v>45332.397916666669</v>
      </c>
      <c r="M299" s="10">
        <v>45332.402777777781</v>
      </c>
      <c r="N299" s="5">
        <v>0.91</v>
      </c>
      <c r="O299" s="5">
        <v>5</v>
      </c>
      <c r="P299" s="5">
        <v>11</v>
      </c>
      <c r="Q299" s="5">
        <v>0.21</v>
      </c>
      <c r="R299" s="12">
        <v>3.4790509259259257E-2</v>
      </c>
      <c r="S299" s="5">
        <v>0</v>
      </c>
      <c r="T299" s="5" t="s">
        <v>1032</v>
      </c>
    </row>
    <row r="300" spans="1:20" x14ac:dyDescent="0.2">
      <c r="A300" s="5" t="s">
        <v>314</v>
      </c>
      <c r="B300" s="5" t="s">
        <v>1022</v>
      </c>
      <c r="C300" s="5" t="s">
        <v>1029</v>
      </c>
      <c r="D300" s="5" t="s">
        <v>1033</v>
      </c>
      <c r="E300" s="7">
        <v>45362</v>
      </c>
      <c r="F300" s="8">
        <v>45362.395833333336</v>
      </c>
      <c r="G300" s="8">
        <v>45362.375694444447</v>
      </c>
      <c r="H300" s="8">
        <v>45362.377083333333</v>
      </c>
      <c r="I300" s="8">
        <v>45362.381249999999</v>
      </c>
      <c r="J300" s="10">
        <v>45362.496527777781</v>
      </c>
      <c r="K300" s="10">
        <v>45362.509027777778</v>
      </c>
      <c r="L300" s="10">
        <v>45362.529861111114</v>
      </c>
      <c r="M300" s="10">
        <v>45362.532638888886</v>
      </c>
      <c r="N300" s="5">
        <v>0.88</v>
      </c>
      <c r="O300" s="5">
        <v>8</v>
      </c>
      <c r="P300" s="5">
        <v>8</v>
      </c>
      <c r="Q300" s="5">
        <v>0.25</v>
      </c>
      <c r="R300" s="5"/>
      <c r="S300" s="5">
        <v>1</v>
      </c>
      <c r="T300" s="5" t="s">
        <v>1047</v>
      </c>
    </row>
    <row r="301" spans="1:20" x14ac:dyDescent="0.2">
      <c r="A301" s="5" t="s">
        <v>315</v>
      </c>
      <c r="B301" s="5" t="s">
        <v>1025</v>
      </c>
      <c r="C301" s="5" t="s">
        <v>1028</v>
      </c>
      <c r="D301" s="5" t="s">
        <v>1033</v>
      </c>
      <c r="E301" s="7">
        <v>45294</v>
      </c>
      <c r="F301" s="8">
        <v>45294.666666666664</v>
      </c>
      <c r="G301" s="8">
        <v>45294.655555555553</v>
      </c>
      <c r="H301" s="8">
        <v>45294.658333333333</v>
      </c>
      <c r="I301" s="8">
        <v>45294.661805555559</v>
      </c>
      <c r="J301" s="10">
        <v>45294.718055555553</v>
      </c>
      <c r="K301" s="10">
        <v>45294.73541666667</v>
      </c>
      <c r="L301" s="10">
        <v>45294.76458333333</v>
      </c>
      <c r="M301" s="10">
        <v>45294.818749999999</v>
      </c>
      <c r="N301" s="5">
        <v>0.38</v>
      </c>
      <c r="O301" s="5">
        <v>5</v>
      </c>
      <c r="P301" s="5">
        <v>7</v>
      </c>
      <c r="Q301" s="5">
        <v>0.46</v>
      </c>
      <c r="R301" s="5"/>
      <c r="S301" s="5">
        <v>1</v>
      </c>
      <c r="T301" s="5" t="s">
        <v>1047</v>
      </c>
    </row>
    <row r="302" spans="1:20" x14ac:dyDescent="0.2">
      <c r="A302" s="5" t="s">
        <v>316</v>
      </c>
      <c r="B302" s="5" t="s">
        <v>1017</v>
      </c>
      <c r="C302" s="5" t="s">
        <v>1028</v>
      </c>
      <c r="D302" s="5" t="s">
        <v>1032</v>
      </c>
      <c r="E302" s="7">
        <v>45300</v>
      </c>
      <c r="F302" s="8">
        <v>45300.447916666664</v>
      </c>
      <c r="G302" s="8">
        <v>45300.443749999999</v>
      </c>
      <c r="H302" s="8">
        <v>45300.445833333331</v>
      </c>
      <c r="I302" s="8">
        <v>45300.45208333333</v>
      </c>
      <c r="J302" s="10">
        <v>45300.457638888889</v>
      </c>
      <c r="K302" s="10">
        <v>45300.46597222222</v>
      </c>
      <c r="L302" s="10">
        <v>45300.517361111109</v>
      </c>
      <c r="M302" s="10">
        <v>45300.519444444442</v>
      </c>
      <c r="N302" s="5">
        <v>0.81</v>
      </c>
      <c r="O302" s="5">
        <v>3</v>
      </c>
      <c r="P302" s="5">
        <v>10</v>
      </c>
      <c r="Q302" s="5">
        <v>0.37</v>
      </c>
      <c r="R302" s="12">
        <v>3.4238425925925922E-2</v>
      </c>
      <c r="S302" s="5">
        <v>0</v>
      </c>
      <c r="T302" s="5" t="s">
        <v>1032</v>
      </c>
    </row>
    <row r="303" spans="1:20" x14ac:dyDescent="0.2">
      <c r="A303" s="5" t="s">
        <v>317</v>
      </c>
      <c r="B303" s="5" t="s">
        <v>1016</v>
      </c>
      <c r="C303" s="5" t="s">
        <v>1030</v>
      </c>
      <c r="D303" s="5" t="s">
        <v>1033</v>
      </c>
      <c r="E303" s="7">
        <v>45343</v>
      </c>
      <c r="F303" s="8">
        <v>45343.427083333336</v>
      </c>
      <c r="G303" s="8">
        <v>45343.427083333336</v>
      </c>
      <c r="H303" s="8">
        <v>45343.429861111108</v>
      </c>
      <c r="I303" s="8">
        <v>45343.4375</v>
      </c>
      <c r="J303" s="10">
        <v>45343.453472222223</v>
      </c>
      <c r="K303" s="10">
        <v>45343.472916666666</v>
      </c>
      <c r="L303" s="10">
        <v>45343.503472222219</v>
      </c>
      <c r="M303" s="10">
        <v>45343.536111111112</v>
      </c>
      <c r="N303" s="5">
        <v>0.39</v>
      </c>
      <c r="O303" s="5">
        <v>6</v>
      </c>
      <c r="P303" s="5">
        <v>15</v>
      </c>
      <c r="Q303" s="5">
        <v>0.11</v>
      </c>
      <c r="R303" s="5"/>
      <c r="S303" s="5">
        <v>1</v>
      </c>
      <c r="T303" s="5" t="s">
        <v>1047</v>
      </c>
    </row>
    <row r="304" spans="1:20" x14ac:dyDescent="0.2">
      <c r="A304" s="5" t="s">
        <v>318</v>
      </c>
      <c r="B304" s="5" t="s">
        <v>1020</v>
      </c>
      <c r="C304" s="5" t="s">
        <v>1030</v>
      </c>
      <c r="D304" s="5" t="s">
        <v>1033</v>
      </c>
      <c r="E304" s="7">
        <v>45335</v>
      </c>
      <c r="F304" s="8">
        <v>45335.364583333336</v>
      </c>
      <c r="G304" s="8">
        <v>45335.364583333336</v>
      </c>
      <c r="H304" s="8">
        <v>45335.365277777775</v>
      </c>
      <c r="I304" s="8">
        <v>45335.367361111108</v>
      </c>
      <c r="J304" s="10">
        <v>45335.390972222223</v>
      </c>
      <c r="K304" s="10">
        <v>45335.412499999999</v>
      </c>
      <c r="L304" s="10">
        <v>45335.412499999999</v>
      </c>
      <c r="M304" s="10">
        <v>45335.488888888889</v>
      </c>
      <c r="N304" s="5">
        <v>0.32</v>
      </c>
      <c r="O304" s="5">
        <v>2</v>
      </c>
      <c r="P304" s="5">
        <v>6</v>
      </c>
      <c r="Q304" s="5">
        <v>0.28999999999999998</v>
      </c>
      <c r="R304" s="5"/>
      <c r="S304" s="5">
        <v>1</v>
      </c>
      <c r="T304" s="5" t="s">
        <v>1047</v>
      </c>
    </row>
    <row r="305" spans="1:20" x14ac:dyDescent="0.2">
      <c r="A305" s="5" t="s">
        <v>319</v>
      </c>
      <c r="B305" s="5" t="s">
        <v>1021</v>
      </c>
      <c r="C305" s="5" t="s">
        <v>1027</v>
      </c>
      <c r="D305" s="5" t="s">
        <v>1032</v>
      </c>
      <c r="E305" s="7">
        <v>45293</v>
      </c>
      <c r="F305" s="8">
        <v>45293.697916666664</v>
      </c>
      <c r="G305" s="8">
        <v>45293.700694444444</v>
      </c>
      <c r="H305" s="8">
        <v>45293.703472222223</v>
      </c>
      <c r="I305" s="8">
        <v>45293.709722222222</v>
      </c>
      <c r="J305" s="10">
        <v>45293.76666666667</v>
      </c>
      <c r="K305" s="10">
        <v>45293.783333333333</v>
      </c>
      <c r="L305" s="10">
        <v>45293.8</v>
      </c>
      <c r="M305" s="10">
        <v>45293.852083333331</v>
      </c>
      <c r="N305" s="5">
        <v>0.37</v>
      </c>
      <c r="O305" s="5">
        <v>4</v>
      </c>
      <c r="P305" s="5">
        <v>12</v>
      </c>
      <c r="Q305" s="5">
        <v>0.47</v>
      </c>
      <c r="R305" s="12">
        <v>4.0331018518518516E-2</v>
      </c>
      <c r="S305" s="5">
        <v>0</v>
      </c>
      <c r="T305" s="5" t="s">
        <v>1032</v>
      </c>
    </row>
    <row r="306" spans="1:20" x14ac:dyDescent="0.2">
      <c r="A306" s="5" t="s">
        <v>320</v>
      </c>
      <c r="B306" s="5" t="s">
        <v>1024</v>
      </c>
      <c r="C306" s="5" t="s">
        <v>1028</v>
      </c>
      <c r="D306" s="5" t="s">
        <v>1032</v>
      </c>
      <c r="E306" s="7">
        <v>45311</v>
      </c>
      <c r="F306" s="8">
        <v>45311.479166666664</v>
      </c>
      <c r="G306" s="8">
        <v>45311.48541666667</v>
      </c>
      <c r="H306" s="8">
        <v>45311.486805555556</v>
      </c>
      <c r="I306" s="8">
        <v>45311.492361111108</v>
      </c>
      <c r="J306" s="10">
        <v>45311.538888888892</v>
      </c>
      <c r="K306" s="10">
        <v>45311.542361111111</v>
      </c>
      <c r="L306" s="10">
        <v>45311.573611111111</v>
      </c>
      <c r="M306" s="10">
        <v>45311.583333333336</v>
      </c>
      <c r="N306" s="5">
        <v>0.69</v>
      </c>
      <c r="O306" s="5">
        <v>8</v>
      </c>
      <c r="P306" s="5">
        <v>9</v>
      </c>
      <c r="Q306" s="5">
        <v>0.22</v>
      </c>
      <c r="R306" s="12">
        <v>3.1759259259259258E-2</v>
      </c>
      <c r="S306" s="5">
        <v>0</v>
      </c>
      <c r="T306" s="5" t="s">
        <v>1032</v>
      </c>
    </row>
    <row r="307" spans="1:20" x14ac:dyDescent="0.2">
      <c r="A307" s="5" t="s">
        <v>321</v>
      </c>
      <c r="B307" s="5" t="s">
        <v>1024</v>
      </c>
      <c r="C307" s="5" t="s">
        <v>1027</v>
      </c>
      <c r="D307" s="5" t="s">
        <v>1033</v>
      </c>
      <c r="E307" s="7">
        <v>45347</v>
      </c>
      <c r="F307" s="8">
        <v>45347.53125</v>
      </c>
      <c r="G307" s="8">
        <v>45347.517361111109</v>
      </c>
      <c r="H307" s="8">
        <v>45347.520138888889</v>
      </c>
      <c r="I307" s="8">
        <v>45347.525000000001</v>
      </c>
      <c r="J307" s="10">
        <v>45347.570138888892</v>
      </c>
      <c r="K307" s="10">
        <v>45347.577777777777</v>
      </c>
      <c r="L307" s="10">
        <v>45347.577777777777</v>
      </c>
      <c r="M307" s="10">
        <v>45347.604861111111</v>
      </c>
      <c r="N307" s="5">
        <v>0.73</v>
      </c>
      <c r="O307" s="5">
        <v>5</v>
      </c>
      <c r="P307" s="5">
        <v>10</v>
      </c>
      <c r="Q307" s="5">
        <v>0.22</v>
      </c>
      <c r="R307" s="5"/>
      <c r="S307" s="5">
        <v>1</v>
      </c>
      <c r="T307" s="5" t="s">
        <v>1047</v>
      </c>
    </row>
    <row r="308" spans="1:20" x14ac:dyDescent="0.2">
      <c r="A308" s="5" t="s">
        <v>322</v>
      </c>
      <c r="B308" s="5" t="s">
        <v>1025</v>
      </c>
      <c r="C308" s="5" t="s">
        <v>1030</v>
      </c>
      <c r="D308" s="5" t="s">
        <v>1033</v>
      </c>
      <c r="E308" s="7">
        <v>45332</v>
      </c>
      <c r="F308" s="8">
        <v>45332.645833333336</v>
      </c>
      <c r="G308" s="8">
        <v>45332.642361111109</v>
      </c>
      <c r="H308" s="8">
        <v>45332.643055555556</v>
      </c>
      <c r="I308" s="8">
        <v>45332.651388888888</v>
      </c>
      <c r="J308" s="10">
        <v>45332.675694444442</v>
      </c>
      <c r="K308" s="10">
        <v>45332.69027777778</v>
      </c>
      <c r="L308" s="10">
        <v>45332.731249999997</v>
      </c>
      <c r="M308" s="10">
        <v>45332.822916666664</v>
      </c>
      <c r="N308" s="5">
        <v>0.65</v>
      </c>
      <c r="O308" s="5">
        <v>8</v>
      </c>
      <c r="P308" s="5">
        <v>7</v>
      </c>
      <c r="Q308" s="5">
        <v>0.17</v>
      </c>
      <c r="R308" s="5"/>
      <c r="S308" s="5">
        <v>1</v>
      </c>
      <c r="T308" s="5" t="s">
        <v>1047</v>
      </c>
    </row>
    <row r="309" spans="1:20" x14ac:dyDescent="0.2">
      <c r="A309" s="5" t="s">
        <v>323</v>
      </c>
      <c r="B309" s="5" t="s">
        <v>1017</v>
      </c>
      <c r="C309" s="5" t="s">
        <v>1028</v>
      </c>
      <c r="D309" s="5" t="s">
        <v>1019</v>
      </c>
      <c r="E309" s="7">
        <v>45329</v>
      </c>
      <c r="F309" s="8">
        <v>45329.510416666664</v>
      </c>
      <c r="G309" s="8">
        <v>45329.494444444441</v>
      </c>
      <c r="H309" s="8">
        <v>45329.496527777781</v>
      </c>
      <c r="I309" s="8">
        <v>45329.499305555553</v>
      </c>
      <c r="J309" s="10">
        <v>45329.536805555559</v>
      </c>
      <c r="K309" s="10">
        <v>45329.555555555555</v>
      </c>
      <c r="L309" s="10">
        <v>45329.555555555555</v>
      </c>
      <c r="M309" s="10">
        <v>45329.564583333333</v>
      </c>
      <c r="N309" s="5">
        <v>0.32</v>
      </c>
      <c r="O309" s="5">
        <v>2</v>
      </c>
      <c r="P309" s="5">
        <v>7</v>
      </c>
      <c r="Q309" s="5">
        <v>0.39</v>
      </c>
      <c r="R309" s="12">
        <v>1.0370370370370371E-3</v>
      </c>
      <c r="S309" s="5">
        <v>0</v>
      </c>
      <c r="T309" s="5" t="s">
        <v>1032</v>
      </c>
    </row>
    <row r="310" spans="1:20" x14ac:dyDescent="0.2">
      <c r="A310" s="5" t="s">
        <v>324</v>
      </c>
      <c r="B310" s="5" t="s">
        <v>1024</v>
      </c>
      <c r="C310" s="5" t="s">
        <v>1029</v>
      </c>
      <c r="D310" s="5" t="s">
        <v>1033</v>
      </c>
      <c r="E310" s="7">
        <v>45372</v>
      </c>
      <c r="F310" s="8">
        <v>45372.59375</v>
      </c>
      <c r="G310" s="8">
        <v>45372.590277777781</v>
      </c>
      <c r="H310" s="8">
        <v>45372.59375</v>
      </c>
      <c r="I310" s="8">
        <v>45372.598611111112</v>
      </c>
      <c r="J310" s="10">
        <v>45372.613888888889</v>
      </c>
      <c r="K310" s="10">
        <v>45372.623611111114</v>
      </c>
      <c r="L310" s="10">
        <v>45372.623611111114</v>
      </c>
      <c r="M310" s="10">
        <v>45372.628472222219</v>
      </c>
      <c r="N310" s="5">
        <v>0.33</v>
      </c>
      <c r="O310" s="5">
        <v>5</v>
      </c>
      <c r="P310" s="5">
        <v>11</v>
      </c>
      <c r="Q310" s="5">
        <v>0.41</v>
      </c>
      <c r="R310" s="5"/>
      <c r="S310" s="5">
        <v>1</v>
      </c>
      <c r="T310" s="5" t="s">
        <v>1047</v>
      </c>
    </row>
    <row r="311" spans="1:20" x14ac:dyDescent="0.2">
      <c r="A311" s="5" t="s">
        <v>325</v>
      </c>
      <c r="B311" s="5" t="s">
        <v>1023</v>
      </c>
      <c r="C311" s="5" t="s">
        <v>1030</v>
      </c>
      <c r="D311" s="5" t="s">
        <v>1033</v>
      </c>
      <c r="E311" s="7">
        <v>45373</v>
      </c>
      <c r="F311" s="8">
        <v>45373.697916666664</v>
      </c>
      <c r="G311" s="8">
        <v>45373.681250000001</v>
      </c>
      <c r="H311" s="8">
        <v>45373.684027777781</v>
      </c>
      <c r="I311" s="8">
        <v>45373.691666666666</v>
      </c>
      <c r="J311" s="10">
        <v>45373.715277777781</v>
      </c>
      <c r="K311" s="10">
        <v>45373.747916666667</v>
      </c>
      <c r="L311" s="10">
        <v>45373.772222222222</v>
      </c>
      <c r="M311" s="10">
        <v>45373.781944444447</v>
      </c>
      <c r="N311" s="5">
        <v>0.44</v>
      </c>
      <c r="O311" s="5">
        <v>7</v>
      </c>
      <c r="P311" s="5">
        <v>15</v>
      </c>
      <c r="Q311" s="5">
        <v>0.43</v>
      </c>
      <c r="R311" s="5"/>
      <c r="S311" s="5">
        <v>1</v>
      </c>
      <c r="T311" s="5" t="s">
        <v>1047</v>
      </c>
    </row>
    <row r="312" spans="1:20" x14ac:dyDescent="0.2">
      <c r="A312" s="5" t="s">
        <v>326</v>
      </c>
      <c r="B312" s="5" t="s">
        <v>1021</v>
      </c>
      <c r="C312" s="5" t="s">
        <v>1029</v>
      </c>
      <c r="D312" s="5" t="s">
        <v>1033</v>
      </c>
      <c r="E312" s="7">
        <v>45376</v>
      </c>
      <c r="F312" s="8">
        <v>45376.333333333336</v>
      </c>
      <c r="G312" s="8">
        <v>45376.326388888891</v>
      </c>
      <c r="H312" s="8">
        <v>45376.328472222223</v>
      </c>
      <c r="I312" s="8">
        <v>45376.334722222222</v>
      </c>
      <c r="J312" s="10">
        <v>45376.365972222222</v>
      </c>
      <c r="K312" s="10">
        <v>45376.379861111112</v>
      </c>
      <c r="L312" s="10">
        <v>45376.379861111112</v>
      </c>
      <c r="M312" s="10">
        <v>45376.386805555558</v>
      </c>
      <c r="N312" s="5">
        <v>0.9</v>
      </c>
      <c r="O312" s="5">
        <v>7</v>
      </c>
      <c r="P312" s="5">
        <v>8</v>
      </c>
      <c r="Q312" s="5">
        <v>0.4</v>
      </c>
      <c r="R312" s="5"/>
      <c r="S312" s="5">
        <v>1</v>
      </c>
      <c r="T312" s="5" t="s">
        <v>1047</v>
      </c>
    </row>
    <row r="313" spans="1:20" x14ac:dyDescent="0.2">
      <c r="A313" s="5" t="s">
        <v>327</v>
      </c>
      <c r="B313" s="5" t="s">
        <v>1019</v>
      </c>
      <c r="C313" s="5" t="s">
        <v>1028</v>
      </c>
      <c r="D313" s="5" t="s">
        <v>1033</v>
      </c>
      <c r="E313" s="7">
        <v>45309</v>
      </c>
      <c r="F313" s="8">
        <v>45309.40625</v>
      </c>
      <c r="G313" s="8">
        <v>45309.390972222223</v>
      </c>
      <c r="H313" s="8">
        <v>45309.393055555556</v>
      </c>
      <c r="I313" s="8">
        <v>45309.395833333336</v>
      </c>
      <c r="J313" s="10">
        <v>45309.486111111109</v>
      </c>
      <c r="K313" s="10">
        <v>45309.508333333331</v>
      </c>
      <c r="L313" s="10">
        <v>45309.523611111108</v>
      </c>
      <c r="M313" s="10">
        <v>45309.53125</v>
      </c>
      <c r="N313" s="5">
        <v>0.72</v>
      </c>
      <c r="O313" s="5">
        <v>3</v>
      </c>
      <c r="P313" s="5">
        <v>14</v>
      </c>
      <c r="Q313" s="5">
        <v>0.23</v>
      </c>
      <c r="R313" s="5"/>
      <c r="S313" s="5">
        <v>1</v>
      </c>
      <c r="T313" s="5" t="s">
        <v>1047</v>
      </c>
    </row>
    <row r="314" spans="1:20" x14ac:dyDescent="0.2">
      <c r="A314" s="5" t="s">
        <v>328</v>
      </c>
      <c r="B314" s="5" t="s">
        <v>1025</v>
      </c>
      <c r="C314" s="5" t="s">
        <v>1027</v>
      </c>
      <c r="D314" s="5" t="s">
        <v>1033</v>
      </c>
      <c r="E314" s="7">
        <v>45358</v>
      </c>
      <c r="F314" s="8">
        <v>45358.354166666664</v>
      </c>
      <c r="G314" s="8">
        <v>45358.343055555553</v>
      </c>
      <c r="H314" s="8">
        <v>45358.34652777778</v>
      </c>
      <c r="I314" s="8">
        <v>45358.347222222219</v>
      </c>
      <c r="J314" s="10">
        <v>45358.352777777778</v>
      </c>
      <c r="K314" s="10">
        <v>45358.363888888889</v>
      </c>
      <c r="L314" s="10">
        <v>45358.363888888889</v>
      </c>
      <c r="M314" s="10">
        <v>45358.392361111109</v>
      </c>
      <c r="N314" s="5">
        <v>0.64</v>
      </c>
      <c r="O314" s="5">
        <v>7</v>
      </c>
      <c r="P314" s="5">
        <v>13</v>
      </c>
      <c r="Q314" s="5">
        <v>0.15</v>
      </c>
      <c r="R314" s="5"/>
      <c r="S314" s="5">
        <v>1</v>
      </c>
      <c r="T314" s="5" t="s">
        <v>1047</v>
      </c>
    </row>
    <row r="315" spans="1:20" x14ac:dyDescent="0.2">
      <c r="A315" s="5" t="s">
        <v>329</v>
      </c>
      <c r="B315" s="5" t="s">
        <v>1025</v>
      </c>
      <c r="C315" s="5" t="s">
        <v>1028</v>
      </c>
      <c r="D315" s="5" t="s">
        <v>1033</v>
      </c>
      <c r="E315" s="7">
        <v>45361</v>
      </c>
      <c r="F315" s="8">
        <v>45361.4375</v>
      </c>
      <c r="G315" s="8">
        <v>45361.429861111108</v>
      </c>
      <c r="H315" s="8">
        <v>45361.431944444441</v>
      </c>
      <c r="I315" s="8">
        <v>45361.434027777781</v>
      </c>
      <c r="J315" s="10">
        <v>45361.522222222222</v>
      </c>
      <c r="K315" s="10">
        <v>45361.527083333334</v>
      </c>
      <c r="L315" s="10">
        <v>45361.527083333334</v>
      </c>
      <c r="M315" s="10">
        <v>45361.616666666669</v>
      </c>
      <c r="N315" s="5">
        <v>0.89</v>
      </c>
      <c r="O315" s="5">
        <v>3</v>
      </c>
      <c r="P315" s="5">
        <v>4</v>
      </c>
      <c r="Q315" s="5">
        <v>0.43</v>
      </c>
      <c r="R315" s="5"/>
      <c r="S315" s="5">
        <v>1</v>
      </c>
      <c r="T315" s="5" t="s">
        <v>1047</v>
      </c>
    </row>
    <row r="316" spans="1:20" x14ac:dyDescent="0.2">
      <c r="A316" s="5" t="s">
        <v>330</v>
      </c>
      <c r="B316" s="5" t="s">
        <v>1018</v>
      </c>
      <c r="C316" s="5" t="s">
        <v>1030</v>
      </c>
      <c r="D316" s="5" t="s">
        <v>1019</v>
      </c>
      <c r="E316" s="7">
        <v>45313</v>
      </c>
      <c r="F316" s="8">
        <v>45313.375</v>
      </c>
      <c r="G316" s="8">
        <v>45313.375694444447</v>
      </c>
      <c r="H316" s="8">
        <v>45313.378472222219</v>
      </c>
      <c r="I316" s="8">
        <v>45313.381944444445</v>
      </c>
      <c r="J316" s="10">
        <v>45313.411805555559</v>
      </c>
      <c r="K316" s="10">
        <v>45313.417361111111</v>
      </c>
      <c r="L316" s="10">
        <v>45313.491666666669</v>
      </c>
      <c r="M316" s="10">
        <v>45313.504166666666</v>
      </c>
      <c r="N316" s="5">
        <v>0.53</v>
      </c>
      <c r="O316" s="5">
        <v>8</v>
      </c>
      <c r="P316" s="5">
        <v>14</v>
      </c>
      <c r="Q316" s="5">
        <v>0.43</v>
      </c>
      <c r="R316" s="12">
        <v>6.0208333333333338E-3</v>
      </c>
      <c r="S316" s="5">
        <v>0</v>
      </c>
      <c r="T316" s="5" t="s">
        <v>1032</v>
      </c>
    </row>
    <row r="317" spans="1:20" x14ac:dyDescent="0.2">
      <c r="A317" s="5" t="s">
        <v>331</v>
      </c>
      <c r="B317" s="5" t="s">
        <v>1024</v>
      </c>
      <c r="C317" s="5" t="s">
        <v>1028</v>
      </c>
      <c r="D317" s="5" t="s">
        <v>1033</v>
      </c>
      <c r="E317" s="7">
        <v>45338</v>
      </c>
      <c r="F317" s="8">
        <v>45338.385416666664</v>
      </c>
      <c r="G317" s="8">
        <v>45338.375694444447</v>
      </c>
      <c r="H317" s="8">
        <v>45338.377083333333</v>
      </c>
      <c r="I317" s="8">
        <v>45338.378472222219</v>
      </c>
      <c r="J317" s="10">
        <v>45338.400694444441</v>
      </c>
      <c r="K317" s="10">
        <v>45338.404166666667</v>
      </c>
      <c r="L317" s="10">
        <v>45338.487500000003</v>
      </c>
      <c r="M317" s="10">
        <v>45338.532638888886</v>
      </c>
      <c r="N317" s="5">
        <v>0.73</v>
      </c>
      <c r="O317" s="5">
        <v>5</v>
      </c>
      <c r="P317" s="5">
        <v>13</v>
      </c>
      <c r="Q317" s="5">
        <v>0.38</v>
      </c>
      <c r="R317" s="5"/>
      <c r="S317" s="5">
        <v>1</v>
      </c>
      <c r="T317" s="5" t="s">
        <v>1047</v>
      </c>
    </row>
    <row r="318" spans="1:20" x14ac:dyDescent="0.2">
      <c r="A318" s="5" t="s">
        <v>332</v>
      </c>
      <c r="B318" s="5" t="s">
        <v>1019</v>
      </c>
      <c r="C318" s="5" t="s">
        <v>1029</v>
      </c>
      <c r="D318" s="5" t="s">
        <v>1033</v>
      </c>
      <c r="E318" s="7">
        <v>45337</v>
      </c>
      <c r="F318" s="8">
        <v>45337.572916666664</v>
      </c>
      <c r="G318" s="8">
        <v>45337.5625</v>
      </c>
      <c r="H318" s="8">
        <v>45337.56527777778</v>
      </c>
      <c r="I318" s="8">
        <v>45337.573611111111</v>
      </c>
      <c r="J318" s="10">
        <v>45337.599999999999</v>
      </c>
      <c r="K318" s="10">
        <v>45337.604861111111</v>
      </c>
      <c r="L318" s="10">
        <v>45337.604861111111</v>
      </c>
      <c r="M318" s="10">
        <v>45337.607638888891</v>
      </c>
      <c r="N318" s="5">
        <v>0.36</v>
      </c>
      <c r="O318" s="5">
        <v>8</v>
      </c>
      <c r="P318" s="5">
        <v>6</v>
      </c>
      <c r="Q318" s="5">
        <v>0.36</v>
      </c>
      <c r="R318" s="5"/>
      <c r="S318" s="5">
        <v>1</v>
      </c>
      <c r="T318" s="5" t="s">
        <v>1047</v>
      </c>
    </row>
    <row r="319" spans="1:20" x14ac:dyDescent="0.2">
      <c r="A319" s="5" t="s">
        <v>333</v>
      </c>
      <c r="B319" s="5" t="s">
        <v>1021</v>
      </c>
      <c r="C319" s="5" t="s">
        <v>1029</v>
      </c>
      <c r="D319" s="5" t="s">
        <v>1033</v>
      </c>
      <c r="E319" s="7">
        <v>45358</v>
      </c>
      <c r="F319" s="8">
        <v>45358.645833333336</v>
      </c>
      <c r="G319" s="8">
        <v>45358.634027777778</v>
      </c>
      <c r="H319" s="8">
        <v>45358.636805555558</v>
      </c>
      <c r="I319" s="8">
        <v>45358.64166666667</v>
      </c>
      <c r="J319" s="10">
        <v>45358.645833333336</v>
      </c>
      <c r="K319" s="10">
        <v>45358.659722222219</v>
      </c>
      <c r="L319" s="10">
        <v>45358.67291666667</v>
      </c>
      <c r="M319" s="10">
        <v>45358.736805555556</v>
      </c>
      <c r="N319" s="5">
        <v>0.63</v>
      </c>
      <c r="O319" s="5">
        <v>2</v>
      </c>
      <c r="P319" s="5">
        <v>5</v>
      </c>
      <c r="Q319" s="5">
        <v>0.22</v>
      </c>
      <c r="R319" s="5"/>
      <c r="S319" s="5">
        <v>1</v>
      </c>
      <c r="T319" s="5" t="s">
        <v>1047</v>
      </c>
    </row>
    <row r="320" spans="1:20" x14ac:dyDescent="0.2">
      <c r="A320" s="5" t="s">
        <v>334</v>
      </c>
      <c r="B320" s="5" t="s">
        <v>1018</v>
      </c>
      <c r="C320" s="5" t="s">
        <v>1029</v>
      </c>
      <c r="D320" s="5" t="s">
        <v>1033</v>
      </c>
      <c r="E320" s="7">
        <v>45329</v>
      </c>
      <c r="F320" s="8">
        <v>45329.416666666664</v>
      </c>
      <c r="G320" s="8">
        <v>45329.406944444447</v>
      </c>
      <c r="H320" s="8">
        <v>45329.40902777778</v>
      </c>
      <c r="I320" s="8">
        <v>45329.415277777778</v>
      </c>
      <c r="J320" s="10">
        <v>45329.5</v>
      </c>
      <c r="K320" s="10">
        <v>45329.509722222225</v>
      </c>
      <c r="L320" s="10">
        <v>45329.539583333331</v>
      </c>
      <c r="M320" s="10">
        <v>45329.581250000003</v>
      </c>
      <c r="N320" s="5">
        <v>0.43</v>
      </c>
      <c r="O320" s="5">
        <v>4</v>
      </c>
      <c r="P320" s="5">
        <v>10</v>
      </c>
      <c r="Q320" s="5">
        <v>0.46</v>
      </c>
      <c r="R320" s="5"/>
      <c r="S320" s="5">
        <v>1</v>
      </c>
      <c r="T320" s="5" t="s">
        <v>1047</v>
      </c>
    </row>
    <row r="321" spans="1:20" x14ac:dyDescent="0.2">
      <c r="A321" s="5" t="s">
        <v>335</v>
      </c>
      <c r="B321" s="5" t="s">
        <v>1025</v>
      </c>
      <c r="C321" s="5" t="s">
        <v>1030</v>
      </c>
      <c r="D321" s="5" t="s">
        <v>1019</v>
      </c>
      <c r="E321" s="7">
        <v>45296</v>
      </c>
      <c r="F321" s="8">
        <v>45296.34375</v>
      </c>
      <c r="G321" s="8">
        <v>45296.322222222225</v>
      </c>
      <c r="H321" s="8">
        <v>45296.324999999997</v>
      </c>
      <c r="I321" s="8">
        <v>45296.330555555556</v>
      </c>
      <c r="J321" s="10">
        <v>45296.443055555559</v>
      </c>
      <c r="K321" s="10">
        <v>45296.453472222223</v>
      </c>
      <c r="L321" s="10">
        <v>45296.453472222223</v>
      </c>
      <c r="M321" s="10">
        <v>45296.463194444441</v>
      </c>
      <c r="N321" s="5">
        <v>0.33</v>
      </c>
      <c r="O321" s="5">
        <v>8</v>
      </c>
      <c r="P321" s="5">
        <v>3</v>
      </c>
      <c r="Q321" s="5">
        <v>0.13</v>
      </c>
      <c r="R321" s="12">
        <v>3.5534722222222218E-2</v>
      </c>
      <c r="S321" s="5">
        <v>0</v>
      </c>
      <c r="T321" s="5" t="s">
        <v>1032</v>
      </c>
    </row>
    <row r="322" spans="1:20" x14ac:dyDescent="0.2">
      <c r="A322" s="5" t="s">
        <v>336</v>
      </c>
      <c r="B322" s="5" t="s">
        <v>1023</v>
      </c>
      <c r="C322" s="5" t="s">
        <v>1030</v>
      </c>
      <c r="D322" s="5" t="s">
        <v>1032</v>
      </c>
      <c r="E322" s="7">
        <v>45377</v>
      </c>
      <c r="F322" s="8">
        <v>45377.489583333336</v>
      </c>
      <c r="G322" s="8">
        <v>45377.475694444445</v>
      </c>
      <c r="H322" s="8">
        <v>45377.478472222225</v>
      </c>
      <c r="I322" s="8">
        <v>45377.482638888891</v>
      </c>
      <c r="J322" s="10">
        <v>45377.493055555555</v>
      </c>
      <c r="K322" s="10">
        <v>45377.508333333331</v>
      </c>
      <c r="L322" s="10">
        <v>45377.535416666666</v>
      </c>
      <c r="M322" s="10">
        <v>45377.550694444442</v>
      </c>
      <c r="N322" s="5">
        <v>0.7</v>
      </c>
      <c r="O322" s="5">
        <v>4</v>
      </c>
      <c r="P322" s="5">
        <v>7</v>
      </c>
      <c r="Q322" s="5">
        <v>0.45</v>
      </c>
      <c r="R322" s="12">
        <v>2.1453703703703704E-2</v>
      </c>
      <c r="S322" s="5">
        <v>0</v>
      </c>
      <c r="T322" s="5" t="s">
        <v>1032</v>
      </c>
    </row>
    <row r="323" spans="1:20" x14ac:dyDescent="0.2">
      <c r="A323" s="5" t="s">
        <v>337</v>
      </c>
      <c r="B323" s="5" t="s">
        <v>1022</v>
      </c>
      <c r="C323" s="5" t="s">
        <v>1027</v>
      </c>
      <c r="D323" s="5" t="s">
        <v>1033</v>
      </c>
      <c r="E323" s="7">
        <v>45329</v>
      </c>
      <c r="F323" s="8">
        <v>45329.677083333336</v>
      </c>
      <c r="G323" s="8">
        <v>45329.660416666666</v>
      </c>
      <c r="H323" s="8">
        <v>45329.663194444445</v>
      </c>
      <c r="I323" s="8">
        <v>45329.666666666664</v>
      </c>
      <c r="J323" s="10">
        <v>45329.723611111112</v>
      </c>
      <c r="K323" s="10">
        <v>45329.740972222222</v>
      </c>
      <c r="L323" s="10">
        <v>45329.76458333333</v>
      </c>
      <c r="M323" s="10">
        <v>45329.772916666669</v>
      </c>
      <c r="N323" s="5">
        <v>0.5</v>
      </c>
      <c r="O323" s="5">
        <v>7</v>
      </c>
      <c r="P323" s="5">
        <v>9</v>
      </c>
      <c r="Q323" s="5">
        <v>0.27</v>
      </c>
      <c r="R323" s="5"/>
      <c r="S323" s="5">
        <v>1</v>
      </c>
      <c r="T323" s="5" t="s">
        <v>1047</v>
      </c>
    </row>
    <row r="324" spans="1:20" x14ac:dyDescent="0.2">
      <c r="A324" s="5" t="s">
        <v>338</v>
      </c>
      <c r="B324" s="5" t="s">
        <v>1024</v>
      </c>
      <c r="C324" s="5" t="s">
        <v>1028</v>
      </c>
      <c r="D324" s="5" t="s">
        <v>1033</v>
      </c>
      <c r="E324" s="7">
        <v>45343</v>
      </c>
      <c r="F324" s="8">
        <v>45343.645833333336</v>
      </c>
      <c r="G324" s="8">
        <v>45343.645833333336</v>
      </c>
      <c r="H324" s="8">
        <v>45343.646527777775</v>
      </c>
      <c r="I324" s="8">
        <v>45343.654861111114</v>
      </c>
      <c r="J324" s="10">
        <v>45343.675694444442</v>
      </c>
      <c r="K324" s="10">
        <v>45343.686111111114</v>
      </c>
      <c r="L324" s="10">
        <v>45343.709722222222</v>
      </c>
      <c r="M324" s="10">
        <v>45343.788194444445</v>
      </c>
      <c r="N324" s="5">
        <v>0.56999999999999995</v>
      </c>
      <c r="O324" s="5">
        <v>4</v>
      </c>
      <c r="P324" s="5">
        <v>14</v>
      </c>
      <c r="Q324" s="5">
        <v>0.5</v>
      </c>
      <c r="R324" s="5"/>
      <c r="S324" s="5">
        <v>1</v>
      </c>
      <c r="T324" s="5" t="s">
        <v>1047</v>
      </c>
    </row>
    <row r="325" spans="1:20" x14ac:dyDescent="0.2">
      <c r="A325" s="5" t="s">
        <v>339</v>
      </c>
      <c r="B325" s="5" t="s">
        <v>1022</v>
      </c>
      <c r="C325" s="5" t="s">
        <v>1029</v>
      </c>
      <c r="D325" s="5" t="s">
        <v>1033</v>
      </c>
      <c r="E325" s="7">
        <v>45379</v>
      </c>
      <c r="F325" s="8">
        <v>45379.5625</v>
      </c>
      <c r="G325" s="8">
        <v>45379.548611111109</v>
      </c>
      <c r="H325" s="8">
        <v>45379.55</v>
      </c>
      <c r="I325" s="8">
        <v>45379.556250000001</v>
      </c>
      <c r="J325" s="10">
        <v>45379.601388888892</v>
      </c>
      <c r="K325" s="10">
        <v>45379.609027777777</v>
      </c>
      <c r="L325" s="10">
        <v>45379.609027777777</v>
      </c>
      <c r="M325" s="10">
        <v>45379.617361111108</v>
      </c>
      <c r="N325" s="5">
        <v>0.34</v>
      </c>
      <c r="O325" s="5">
        <v>5</v>
      </c>
      <c r="P325" s="5">
        <v>14</v>
      </c>
      <c r="Q325" s="5">
        <v>0.24</v>
      </c>
      <c r="R325" s="5"/>
      <c r="S325" s="5">
        <v>1</v>
      </c>
      <c r="T325" s="5" t="s">
        <v>1047</v>
      </c>
    </row>
    <row r="326" spans="1:20" x14ac:dyDescent="0.2">
      <c r="A326" s="5" t="s">
        <v>340</v>
      </c>
      <c r="B326" s="5" t="s">
        <v>1018</v>
      </c>
      <c r="C326" s="5" t="s">
        <v>1028</v>
      </c>
      <c r="D326" s="5" t="s">
        <v>1033</v>
      </c>
      <c r="E326" s="7">
        <v>45292</v>
      </c>
      <c r="F326" s="8">
        <v>45292.447916666664</v>
      </c>
      <c r="G326" s="8">
        <v>45292.418749999997</v>
      </c>
      <c r="H326" s="8">
        <v>45292.42083333333</v>
      </c>
      <c r="I326" s="8">
        <v>45292.425694444442</v>
      </c>
      <c r="J326" s="10">
        <v>45292.430555555555</v>
      </c>
      <c r="K326" s="10">
        <v>45292.436805555553</v>
      </c>
      <c r="L326" s="10">
        <v>45292.436805555553</v>
      </c>
      <c r="M326" s="10">
        <v>45292.492361111108</v>
      </c>
      <c r="N326" s="5">
        <v>0.69</v>
      </c>
      <c r="O326" s="5">
        <v>2</v>
      </c>
      <c r="P326" s="5">
        <v>13</v>
      </c>
      <c r="Q326" s="5">
        <v>0.42</v>
      </c>
      <c r="R326" s="5"/>
      <c r="S326" s="5">
        <v>1</v>
      </c>
      <c r="T326" s="5" t="s">
        <v>1047</v>
      </c>
    </row>
    <row r="327" spans="1:20" x14ac:dyDescent="0.2">
      <c r="A327" s="5" t="s">
        <v>341</v>
      </c>
      <c r="B327" s="5" t="s">
        <v>1016</v>
      </c>
      <c r="C327" s="5" t="s">
        <v>1028</v>
      </c>
      <c r="D327" s="5" t="s">
        <v>1033</v>
      </c>
      <c r="E327" s="7">
        <v>45314</v>
      </c>
      <c r="F327" s="8">
        <v>45314.427083333336</v>
      </c>
      <c r="G327" s="8">
        <v>45314.436111111114</v>
      </c>
      <c r="H327" s="8">
        <v>45314.438194444447</v>
      </c>
      <c r="I327" s="8">
        <v>45314.442361111112</v>
      </c>
      <c r="J327" s="10">
        <v>45314.472222222219</v>
      </c>
      <c r="K327" s="10">
        <v>45314.481944444444</v>
      </c>
      <c r="L327" s="10">
        <v>45314.498611111114</v>
      </c>
      <c r="M327" s="10">
        <v>45314.530555555553</v>
      </c>
      <c r="N327" s="5">
        <v>0.6</v>
      </c>
      <c r="O327" s="5">
        <v>7</v>
      </c>
      <c r="P327" s="5">
        <v>8</v>
      </c>
      <c r="Q327" s="5">
        <v>0.12</v>
      </c>
      <c r="R327" s="5"/>
      <c r="S327" s="5">
        <v>1</v>
      </c>
      <c r="T327" s="5" t="s">
        <v>1047</v>
      </c>
    </row>
    <row r="328" spans="1:20" x14ac:dyDescent="0.2">
      <c r="A328" s="5" t="s">
        <v>342</v>
      </c>
      <c r="B328" s="5" t="s">
        <v>1016</v>
      </c>
      <c r="C328" s="5" t="s">
        <v>1030</v>
      </c>
      <c r="D328" s="5" t="s">
        <v>1033</v>
      </c>
      <c r="E328" s="7">
        <v>45371</v>
      </c>
      <c r="F328" s="8">
        <v>45371.385416666664</v>
      </c>
      <c r="G328" s="8">
        <v>45371.370138888888</v>
      </c>
      <c r="H328" s="8">
        <v>45371.37222222222</v>
      </c>
      <c r="I328" s="8">
        <v>45371.374305555553</v>
      </c>
      <c r="J328" s="10">
        <v>45371.383333333331</v>
      </c>
      <c r="K328" s="10">
        <v>45371.393055555556</v>
      </c>
      <c r="L328" s="10">
        <v>45371.406944444447</v>
      </c>
      <c r="M328" s="10">
        <v>45371.42083333333</v>
      </c>
      <c r="N328" s="5">
        <v>0.71</v>
      </c>
      <c r="O328" s="5">
        <v>3</v>
      </c>
      <c r="P328" s="5">
        <v>13</v>
      </c>
      <c r="Q328" s="5">
        <v>0.38</v>
      </c>
      <c r="R328" s="5"/>
      <c r="S328" s="5">
        <v>1</v>
      </c>
      <c r="T328" s="5" t="s">
        <v>1047</v>
      </c>
    </row>
    <row r="329" spans="1:20" x14ac:dyDescent="0.2">
      <c r="A329" s="5" t="s">
        <v>343</v>
      </c>
      <c r="B329" s="5" t="s">
        <v>1022</v>
      </c>
      <c r="C329" s="5" t="s">
        <v>1028</v>
      </c>
      <c r="D329" s="5" t="s">
        <v>1033</v>
      </c>
      <c r="E329" s="7">
        <v>45310</v>
      </c>
      <c r="F329" s="8">
        <v>45310.65625</v>
      </c>
      <c r="G329" s="8">
        <v>45310.64166666667</v>
      </c>
      <c r="H329" s="8">
        <v>45310.643750000003</v>
      </c>
      <c r="I329" s="8">
        <v>45310.648611111108</v>
      </c>
      <c r="J329" s="10">
        <v>45310.654861111114</v>
      </c>
      <c r="K329" s="10">
        <v>45310.664583333331</v>
      </c>
      <c r="L329" s="10">
        <v>45310.664583333331</v>
      </c>
      <c r="M329" s="10">
        <v>45310.674305555556</v>
      </c>
      <c r="N329" s="5">
        <v>0.33</v>
      </c>
      <c r="O329" s="5">
        <v>3</v>
      </c>
      <c r="P329" s="5">
        <v>3</v>
      </c>
      <c r="Q329" s="5">
        <v>0.49</v>
      </c>
      <c r="R329" s="5"/>
      <c r="S329" s="5">
        <v>1</v>
      </c>
      <c r="T329" s="5" t="s">
        <v>1047</v>
      </c>
    </row>
    <row r="330" spans="1:20" x14ac:dyDescent="0.2">
      <c r="A330" s="5" t="s">
        <v>344</v>
      </c>
      <c r="B330" s="5" t="s">
        <v>1024</v>
      </c>
      <c r="C330" s="5" t="s">
        <v>1027</v>
      </c>
      <c r="D330" s="5" t="s">
        <v>1033</v>
      </c>
      <c r="E330" s="7">
        <v>45303</v>
      </c>
      <c r="F330" s="8">
        <v>45303.541666666664</v>
      </c>
      <c r="G330" s="8">
        <v>45303.52847222222</v>
      </c>
      <c r="H330" s="8">
        <v>45303.529861111114</v>
      </c>
      <c r="I330" s="8">
        <v>45303.532638888886</v>
      </c>
      <c r="J330" s="10">
        <v>45303.618750000001</v>
      </c>
      <c r="K330" s="10">
        <v>45303.635416666664</v>
      </c>
      <c r="L330" s="10">
        <v>45303.679861111108</v>
      </c>
      <c r="M330" s="10">
        <v>45303.6875</v>
      </c>
      <c r="N330" s="5">
        <v>0.56999999999999995</v>
      </c>
      <c r="O330" s="5">
        <v>5</v>
      </c>
      <c r="P330" s="5">
        <v>15</v>
      </c>
      <c r="Q330" s="5">
        <v>0.41</v>
      </c>
      <c r="R330" s="5"/>
      <c r="S330" s="5">
        <v>1</v>
      </c>
      <c r="T330" s="5" t="s">
        <v>1047</v>
      </c>
    </row>
    <row r="331" spans="1:20" x14ac:dyDescent="0.2">
      <c r="A331" s="5" t="s">
        <v>345</v>
      </c>
      <c r="B331" s="5" t="s">
        <v>1024</v>
      </c>
      <c r="C331" s="5" t="s">
        <v>1029</v>
      </c>
      <c r="D331" s="5" t="s">
        <v>1033</v>
      </c>
      <c r="E331" s="7">
        <v>45310</v>
      </c>
      <c r="F331" s="8">
        <v>45310.364583333336</v>
      </c>
      <c r="G331" s="8">
        <v>45310.355555555558</v>
      </c>
      <c r="H331" s="8">
        <v>45310.35833333333</v>
      </c>
      <c r="I331" s="8">
        <v>45310.365972222222</v>
      </c>
      <c r="J331" s="10">
        <v>45310.376388888886</v>
      </c>
      <c r="K331" s="10">
        <v>45310.396527777775</v>
      </c>
      <c r="L331" s="10">
        <v>45310.396527777775</v>
      </c>
      <c r="M331" s="10">
        <v>45310.428472222222</v>
      </c>
      <c r="N331" s="5">
        <v>0.49</v>
      </c>
      <c r="O331" s="5">
        <v>7</v>
      </c>
      <c r="P331" s="5">
        <v>15</v>
      </c>
      <c r="Q331" s="5">
        <v>0.3</v>
      </c>
      <c r="R331" s="5"/>
      <c r="S331" s="5">
        <v>1</v>
      </c>
      <c r="T331" s="5" t="s">
        <v>1047</v>
      </c>
    </row>
    <row r="332" spans="1:20" x14ac:dyDescent="0.2">
      <c r="A332" s="5" t="s">
        <v>346</v>
      </c>
      <c r="B332" s="5" t="s">
        <v>1023</v>
      </c>
      <c r="C332" s="5" t="s">
        <v>1027</v>
      </c>
      <c r="D332" s="5" t="s">
        <v>1033</v>
      </c>
      <c r="E332" s="7">
        <v>45346</v>
      </c>
      <c r="F332" s="8">
        <v>45346.416666666664</v>
      </c>
      <c r="G332" s="8">
        <v>45346.40902777778</v>
      </c>
      <c r="H332" s="8">
        <v>45346.410416666666</v>
      </c>
      <c r="I332" s="8">
        <v>45346.413194444445</v>
      </c>
      <c r="J332" s="10">
        <v>45346.484027777777</v>
      </c>
      <c r="K332" s="10">
        <v>45346.489583333336</v>
      </c>
      <c r="L332" s="10">
        <v>45346.489583333336</v>
      </c>
      <c r="M332" s="10">
        <v>45346.570138888892</v>
      </c>
      <c r="N332" s="5">
        <v>0.56000000000000005</v>
      </c>
      <c r="O332" s="5">
        <v>3</v>
      </c>
      <c r="P332" s="5">
        <v>14</v>
      </c>
      <c r="Q332" s="5">
        <v>0.24</v>
      </c>
      <c r="R332" s="5"/>
      <c r="S332" s="5">
        <v>1</v>
      </c>
      <c r="T332" s="5" t="s">
        <v>1047</v>
      </c>
    </row>
    <row r="333" spans="1:20" x14ac:dyDescent="0.2">
      <c r="A333" s="5" t="s">
        <v>347</v>
      </c>
      <c r="B333" s="5" t="s">
        <v>1022</v>
      </c>
      <c r="C333" s="5" t="s">
        <v>1028</v>
      </c>
      <c r="D333" s="5" t="s">
        <v>1033</v>
      </c>
      <c r="E333" s="7">
        <v>45324</v>
      </c>
      <c r="F333" s="8">
        <v>45324.614583333336</v>
      </c>
      <c r="G333" s="8">
        <v>45324.618750000001</v>
      </c>
      <c r="H333" s="8">
        <v>45324.620833333334</v>
      </c>
      <c r="I333" s="8">
        <v>45324.625</v>
      </c>
      <c r="J333" s="10">
        <v>45324.695833333331</v>
      </c>
      <c r="K333" s="10">
        <v>45324.709027777775</v>
      </c>
      <c r="L333" s="10">
        <v>45324.745833333334</v>
      </c>
      <c r="M333" s="10">
        <v>45324.75277777778</v>
      </c>
      <c r="N333" s="5">
        <v>0.93</v>
      </c>
      <c r="O333" s="5">
        <v>7</v>
      </c>
      <c r="P333" s="5">
        <v>10</v>
      </c>
      <c r="Q333" s="5">
        <v>0.48</v>
      </c>
      <c r="R333" s="5"/>
      <c r="S333" s="5">
        <v>1</v>
      </c>
      <c r="T333" s="5" t="s">
        <v>1047</v>
      </c>
    </row>
    <row r="334" spans="1:20" x14ac:dyDescent="0.2">
      <c r="A334" s="5" t="s">
        <v>348</v>
      </c>
      <c r="B334" s="5" t="s">
        <v>1019</v>
      </c>
      <c r="C334" s="5" t="s">
        <v>1028</v>
      </c>
      <c r="D334" s="5" t="s">
        <v>1033</v>
      </c>
      <c r="E334" s="7">
        <v>45310</v>
      </c>
      <c r="F334" s="8">
        <v>45310.572916666664</v>
      </c>
      <c r="G334" s="8">
        <v>45310.568749999999</v>
      </c>
      <c r="H334" s="8">
        <v>45310.572222222225</v>
      </c>
      <c r="I334" s="8">
        <v>45310.578472222223</v>
      </c>
      <c r="J334" s="10">
        <v>45310.622916666667</v>
      </c>
      <c r="K334" s="10">
        <v>45310.640277777777</v>
      </c>
      <c r="L334" s="10">
        <v>45310.67291666667</v>
      </c>
      <c r="M334" s="10">
        <v>45310.74722222222</v>
      </c>
      <c r="N334" s="5">
        <v>0.49</v>
      </c>
      <c r="O334" s="5">
        <v>4</v>
      </c>
      <c r="P334" s="5">
        <v>6</v>
      </c>
      <c r="Q334" s="5">
        <v>0.45</v>
      </c>
      <c r="R334" s="5"/>
      <c r="S334" s="5">
        <v>1</v>
      </c>
      <c r="T334" s="5" t="s">
        <v>1047</v>
      </c>
    </row>
    <row r="335" spans="1:20" x14ac:dyDescent="0.2">
      <c r="A335" s="5" t="s">
        <v>349</v>
      </c>
      <c r="B335" s="5" t="s">
        <v>1025</v>
      </c>
      <c r="C335" s="5" t="s">
        <v>1027</v>
      </c>
      <c r="D335" s="5" t="s">
        <v>1019</v>
      </c>
      <c r="E335" s="7">
        <v>45359</v>
      </c>
      <c r="F335" s="8">
        <v>45359.489583333336</v>
      </c>
      <c r="G335" s="8">
        <v>45359.451388888891</v>
      </c>
      <c r="H335" s="8">
        <v>45359.45208333333</v>
      </c>
      <c r="I335" s="8">
        <v>45359.456944444442</v>
      </c>
      <c r="J335" s="10">
        <v>45359.479861111111</v>
      </c>
      <c r="K335" s="10">
        <v>45359.492361111108</v>
      </c>
      <c r="L335" s="10">
        <v>45359.492361111108</v>
      </c>
      <c r="M335" s="10">
        <v>45359.499305555553</v>
      </c>
      <c r="N335" s="5">
        <v>0.56000000000000005</v>
      </c>
      <c r="O335" s="5">
        <v>3</v>
      </c>
      <c r="P335" s="5">
        <v>14</v>
      </c>
      <c r="Q335" s="5">
        <v>0.37</v>
      </c>
      <c r="R335" s="12">
        <v>3.7809027777777775E-2</v>
      </c>
      <c r="S335" s="5">
        <v>0</v>
      </c>
      <c r="T335" s="5" t="s">
        <v>1032</v>
      </c>
    </row>
    <row r="336" spans="1:20" x14ac:dyDescent="0.2">
      <c r="A336" s="5" t="s">
        <v>350</v>
      </c>
      <c r="B336" s="5" t="s">
        <v>1016</v>
      </c>
      <c r="C336" s="5" t="s">
        <v>1028</v>
      </c>
      <c r="D336" s="5" t="s">
        <v>1033</v>
      </c>
      <c r="E336" s="7">
        <v>45300</v>
      </c>
      <c r="F336" s="8">
        <v>45300.666666666664</v>
      </c>
      <c r="G336" s="8">
        <v>45300.65625</v>
      </c>
      <c r="H336" s="8">
        <v>45300.659722222219</v>
      </c>
      <c r="I336" s="8">
        <v>45300.663888888892</v>
      </c>
      <c r="J336" s="10">
        <v>45300.669444444444</v>
      </c>
      <c r="K336" s="10">
        <v>45300.682638888888</v>
      </c>
      <c r="L336" s="10">
        <v>45300.682638888888</v>
      </c>
      <c r="M336" s="10">
        <v>45300.753472222219</v>
      </c>
      <c r="N336" s="5">
        <v>0.92</v>
      </c>
      <c r="O336" s="5">
        <v>3</v>
      </c>
      <c r="P336" s="5">
        <v>9</v>
      </c>
      <c r="Q336" s="5">
        <v>0.37</v>
      </c>
      <c r="R336" s="5"/>
      <c r="S336" s="5">
        <v>1</v>
      </c>
      <c r="T336" s="5" t="s">
        <v>1047</v>
      </c>
    </row>
    <row r="337" spans="1:20" x14ac:dyDescent="0.2">
      <c r="A337" s="5" t="s">
        <v>351</v>
      </c>
      <c r="B337" s="5" t="s">
        <v>1021</v>
      </c>
      <c r="C337" s="5" t="s">
        <v>1028</v>
      </c>
      <c r="D337" s="5" t="s">
        <v>1033</v>
      </c>
      <c r="E337" s="7">
        <v>45346</v>
      </c>
      <c r="F337" s="8">
        <v>45346.552083333336</v>
      </c>
      <c r="G337" s="8">
        <v>45346.536111111112</v>
      </c>
      <c r="H337" s="8">
        <v>45346.539583333331</v>
      </c>
      <c r="I337" s="8">
        <v>45346.542361111111</v>
      </c>
      <c r="J337" s="10">
        <v>45346.580555555556</v>
      </c>
      <c r="K337" s="10">
        <v>45346.584027777775</v>
      </c>
      <c r="L337" s="10">
        <v>45346.658333333333</v>
      </c>
      <c r="M337" s="10">
        <v>45346.668749999997</v>
      </c>
      <c r="N337" s="5">
        <v>0.57999999999999996</v>
      </c>
      <c r="O337" s="5">
        <v>5</v>
      </c>
      <c r="P337" s="5">
        <v>9</v>
      </c>
      <c r="Q337" s="5">
        <v>0.41</v>
      </c>
      <c r="R337" s="5"/>
      <c r="S337" s="5">
        <v>1</v>
      </c>
      <c r="T337" s="5" t="s">
        <v>1047</v>
      </c>
    </row>
    <row r="338" spans="1:20" x14ac:dyDescent="0.2">
      <c r="A338" s="5" t="s">
        <v>352</v>
      </c>
      <c r="B338" s="5" t="s">
        <v>1022</v>
      </c>
      <c r="C338" s="5" t="s">
        <v>1028</v>
      </c>
      <c r="D338" s="5" t="s">
        <v>1033</v>
      </c>
      <c r="E338" s="7">
        <v>45360</v>
      </c>
      <c r="F338" s="8">
        <v>45360.614583333336</v>
      </c>
      <c r="G338" s="8">
        <v>45360.595833333333</v>
      </c>
      <c r="H338" s="8">
        <v>45360.597222222219</v>
      </c>
      <c r="I338" s="8">
        <v>45360.601388888892</v>
      </c>
      <c r="J338" s="10">
        <v>45360.677777777775</v>
      </c>
      <c r="K338" s="10">
        <v>45360.686111111114</v>
      </c>
      <c r="L338" s="10">
        <v>45360.712500000001</v>
      </c>
      <c r="M338" s="10">
        <v>45360.734722222223</v>
      </c>
      <c r="N338" s="5">
        <v>0.76</v>
      </c>
      <c r="O338" s="5">
        <v>2</v>
      </c>
      <c r="P338" s="5">
        <v>8</v>
      </c>
      <c r="Q338" s="5">
        <v>0.12</v>
      </c>
      <c r="R338" s="5"/>
      <c r="S338" s="5">
        <v>1</v>
      </c>
      <c r="T338" s="5" t="s">
        <v>1047</v>
      </c>
    </row>
    <row r="339" spans="1:20" x14ac:dyDescent="0.2">
      <c r="A339" s="5" t="s">
        <v>353</v>
      </c>
      <c r="B339" s="5" t="s">
        <v>1023</v>
      </c>
      <c r="C339" s="5" t="s">
        <v>1028</v>
      </c>
      <c r="D339" s="5" t="s">
        <v>1033</v>
      </c>
      <c r="E339" s="7">
        <v>45296</v>
      </c>
      <c r="F339" s="8">
        <v>45296.333333333336</v>
      </c>
      <c r="G339" s="8">
        <v>45296.326388888891</v>
      </c>
      <c r="H339" s="8">
        <v>45296.329861111109</v>
      </c>
      <c r="I339" s="8">
        <v>45296.331250000003</v>
      </c>
      <c r="J339" s="10">
        <v>45296.365972222222</v>
      </c>
      <c r="K339" s="10">
        <v>45296.370833333334</v>
      </c>
      <c r="L339" s="10">
        <v>45296.370833333334</v>
      </c>
      <c r="M339" s="10">
        <v>45296.404166666667</v>
      </c>
      <c r="N339" s="5">
        <v>0.48</v>
      </c>
      <c r="O339" s="5">
        <v>4</v>
      </c>
      <c r="P339" s="5">
        <v>11</v>
      </c>
      <c r="Q339" s="5">
        <v>0.41</v>
      </c>
      <c r="R339" s="5"/>
      <c r="S339" s="5">
        <v>1</v>
      </c>
      <c r="T339" s="5" t="s">
        <v>1047</v>
      </c>
    </row>
    <row r="340" spans="1:20" x14ac:dyDescent="0.2">
      <c r="A340" s="5" t="s">
        <v>354</v>
      </c>
      <c r="B340" s="5" t="s">
        <v>1022</v>
      </c>
      <c r="C340" s="5" t="s">
        <v>1027</v>
      </c>
      <c r="D340" s="5" t="s">
        <v>1033</v>
      </c>
      <c r="E340" s="7">
        <v>45366</v>
      </c>
      <c r="F340" s="8">
        <v>45366.46875</v>
      </c>
      <c r="G340" s="8">
        <v>45366.46597222222</v>
      </c>
      <c r="H340" s="8">
        <v>45366.467361111114</v>
      </c>
      <c r="I340" s="8">
        <v>45366.470833333333</v>
      </c>
      <c r="J340" s="10">
        <v>45366.495138888888</v>
      </c>
      <c r="K340" s="10">
        <v>45366.506249999999</v>
      </c>
      <c r="L340" s="10">
        <v>45366.506249999999</v>
      </c>
      <c r="M340" s="10">
        <v>45366.574305555558</v>
      </c>
      <c r="N340" s="5">
        <v>0.92</v>
      </c>
      <c r="O340" s="5">
        <v>7</v>
      </c>
      <c r="P340" s="5">
        <v>6</v>
      </c>
      <c r="Q340" s="5">
        <v>0.34</v>
      </c>
      <c r="R340" s="5"/>
      <c r="S340" s="5">
        <v>1</v>
      </c>
      <c r="T340" s="5" t="s">
        <v>1047</v>
      </c>
    </row>
    <row r="341" spans="1:20" x14ac:dyDescent="0.2">
      <c r="A341" s="5" t="s">
        <v>355</v>
      </c>
      <c r="B341" s="5" t="s">
        <v>1024</v>
      </c>
      <c r="C341" s="5" t="s">
        <v>1029</v>
      </c>
      <c r="D341" s="5" t="s">
        <v>1033</v>
      </c>
      <c r="E341" s="7">
        <v>45354</v>
      </c>
      <c r="F341" s="8">
        <v>45354.4375</v>
      </c>
      <c r="G341" s="8">
        <v>45354.431250000001</v>
      </c>
      <c r="H341" s="8">
        <v>45354.432638888888</v>
      </c>
      <c r="I341" s="8">
        <v>45354.4375</v>
      </c>
      <c r="J341" s="10">
        <v>45354.443749999999</v>
      </c>
      <c r="K341" s="10">
        <v>45354.452777777777</v>
      </c>
      <c r="L341" s="10">
        <v>45354.512499999997</v>
      </c>
      <c r="M341" s="10">
        <v>45354.513888888891</v>
      </c>
      <c r="N341" s="5">
        <v>0.43</v>
      </c>
      <c r="O341" s="5">
        <v>7</v>
      </c>
      <c r="P341" s="5">
        <v>14</v>
      </c>
      <c r="Q341" s="5">
        <v>0.35</v>
      </c>
      <c r="R341" s="5"/>
      <c r="S341" s="5">
        <v>1</v>
      </c>
      <c r="T341" s="5" t="s">
        <v>1047</v>
      </c>
    </row>
    <row r="342" spans="1:20" x14ac:dyDescent="0.2">
      <c r="A342" s="5" t="s">
        <v>356</v>
      </c>
      <c r="B342" s="5" t="s">
        <v>1023</v>
      </c>
      <c r="C342" s="5" t="s">
        <v>1029</v>
      </c>
      <c r="D342" s="5" t="s">
        <v>1033</v>
      </c>
      <c r="E342" s="7">
        <v>45315</v>
      </c>
      <c r="F342" s="8">
        <v>45315.614583333336</v>
      </c>
      <c r="G342" s="8">
        <v>45315.604166666664</v>
      </c>
      <c r="H342" s="8">
        <v>45315.605555555558</v>
      </c>
      <c r="I342" s="8">
        <v>45315.61041666667</v>
      </c>
      <c r="J342" s="10">
        <v>45315.672222222223</v>
      </c>
      <c r="K342" s="10">
        <v>45315.684027777781</v>
      </c>
      <c r="L342" s="10">
        <v>45315.705555555556</v>
      </c>
      <c r="M342" s="10">
        <v>45315.779166666667</v>
      </c>
      <c r="N342" s="5">
        <v>0.73</v>
      </c>
      <c r="O342" s="5">
        <v>6</v>
      </c>
      <c r="P342" s="5">
        <v>9</v>
      </c>
      <c r="Q342" s="5">
        <v>0.48</v>
      </c>
      <c r="R342" s="5"/>
      <c r="S342" s="5">
        <v>1</v>
      </c>
      <c r="T342" s="5" t="s">
        <v>1047</v>
      </c>
    </row>
    <row r="343" spans="1:20" x14ac:dyDescent="0.2">
      <c r="A343" s="5" t="s">
        <v>357</v>
      </c>
      <c r="B343" s="5" t="s">
        <v>1018</v>
      </c>
      <c r="C343" s="5" t="s">
        <v>1029</v>
      </c>
      <c r="D343" s="5" t="s">
        <v>1033</v>
      </c>
      <c r="E343" s="7">
        <v>45329</v>
      </c>
      <c r="F343" s="8">
        <v>45329.375</v>
      </c>
      <c r="G343" s="8">
        <v>45329.366666666669</v>
      </c>
      <c r="H343" s="8">
        <v>45329.368055555555</v>
      </c>
      <c r="I343" s="8">
        <v>45329.369444444441</v>
      </c>
      <c r="J343" s="10">
        <v>45329.399305555555</v>
      </c>
      <c r="K343" s="10">
        <v>45329.415972222225</v>
      </c>
      <c r="L343" s="10">
        <v>45329.463194444441</v>
      </c>
      <c r="M343" s="10">
        <v>45329.47152777778</v>
      </c>
      <c r="N343" s="5">
        <v>0.6</v>
      </c>
      <c r="O343" s="5">
        <v>7</v>
      </c>
      <c r="P343" s="5">
        <v>15</v>
      </c>
      <c r="Q343" s="5">
        <v>0.26</v>
      </c>
      <c r="R343" s="5"/>
      <c r="S343" s="5">
        <v>1</v>
      </c>
      <c r="T343" s="5" t="s">
        <v>1047</v>
      </c>
    </row>
    <row r="344" spans="1:20" x14ac:dyDescent="0.2">
      <c r="A344" s="5" t="s">
        <v>358</v>
      </c>
      <c r="B344" s="5" t="s">
        <v>1020</v>
      </c>
      <c r="C344" s="5" t="s">
        <v>1027</v>
      </c>
      <c r="D344" s="5" t="s">
        <v>1032</v>
      </c>
      <c r="E344" s="7">
        <v>45326</v>
      </c>
      <c r="F344" s="8">
        <v>45326.447916666664</v>
      </c>
      <c r="G344" s="8">
        <v>45326.449305555558</v>
      </c>
      <c r="H344" s="8">
        <v>45326.45</v>
      </c>
      <c r="I344" s="8">
        <v>45326.450694444444</v>
      </c>
      <c r="J344" s="10">
        <v>45326.472222222219</v>
      </c>
      <c r="K344" s="10">
        <v>45326.481944444444</v>
      </c>
      <c r="L344" s="10">
        <v>45326.481944444444</v>
      </c>
      <c r="M344" s="10">
        <v>45326.490972222222</v>
      </c>
      <c r="N344" s="5">
        <v>0.57999999999999996</v>
      </c>
      <c r="O344" s="5">
        <v>4</v>
      </c>
      <c r="P344" s="5">
        <v>12</v>
      </c>
      <c r="Q344" s="5">
        <v>0.24</v>
      </c>
      <c r="R344" s="12">
        <v>3.874189814814815E-2</v>
      </c>
      <c r="S344" s="5">
        <v>0</v>
      </c>
      <c r="T344" s="5" t="s">
        <v>1032</v>
      </c>
    </row>
    <row r="345" spans="1:20" x14ac:dyDescent="0.2">
      <c r="A345" s="5" t="s">
        <v>359</v>
      </c>
      <c r="B345" s="5" t="s">
        <v>1020</v>
      </c>
      <c r="C345" s="5" t="s">
        <v>1028</v>
      </c>
      <c r="D345" s="5" t="s">
        <v>1032</v>
      </c>
      <c r="E345" s="7">
        <v>45367</v>
      </c>
      <c r="F345" s="8">
        <v>45367.614583333336</v>
      </c>
      <c r="G345" s="8">
        <v>45367.611111111109</v>
      </c>
      <c r="H345" s="8">
        <v>45367.613194444442</v>
      </c>
      <c r="I345" s="8">
        <v>45367.618055555555</v>
      </c>
      <c r="J345" s="10">
        <v>45367.629166666666</v>
      </c>
      <c r="K345" s="10">
        <v>45367.645138888889</v>
      </c>
      <c r="L345" s="10">
        <v>45367.695833333331</v>
      </c>
      <c r="M345" s="10">
        <v>45367.727083333331</v>
      </c>
      <c r="N345" s="5">
        <v>0.86</v>
      </c>
      <c r="O345" s="5">
        <v>7</v>
      </c>
      <c r="P345" s="5">
        <v>13</v>
      </c>
      <c r="Q345" s="5">
        <v>0.3</v>
      </c>
      <c r="R345" s="12">
        <v>3.3562500000000002E-2</v>
      </c>
      <c r="S345" s="5">
        <v>0</v>
      </c>
      <c r="T345" s="5" t="s">
        <v>1032</v>
      </c>
    </row>
    <row r="346" spans="1:20" x14ac:dyDescent="0.2">
      <c r="A346" s="5" t="s">
        <v>360</v>
      </c>
      <c r="B346" s="5" t="s">
        <v>1020</v>
      </c>
      <c r="C346" s="5" t="s">
        <v>1028</v>
      </c>
      <c r="D346" s="5" t="s">
        <v>1033</v>
      </c>
      <c r="E346" s="7">
        <v>45361</v>
      </c>
      <c r="F346" s="8">
        <v>45361.416666666664</v>
      </c>
      <c r="G346" s="8">
        <v>45361.394444444442</v>
      </c>
      <c r="H346" s="8">
        <v>45361.397222222222</v>
      </c>
      <c r="I346" s="8">
        <v>45361.404861111114</v>
      </c>
      <c r="J346" s="10">
        <v>45361.427777777775</v>
      </c>
      <c r="K346" s="10">
        <v>45361.431250000001</v>
      </c>
      <c r="L346" s="10">
        <v>45361.431250000001</v>
      </c>
      <c r="M346" s="10">
        <v>45361.440972222219</v>
      </c>
      <c r="N346" s="5">
        <v>0.77</v>
      </c>
      <c r="O346" s="5">
        <v>8</v>
      </c>
      <c r="P346" s="5">
        <v>8</v>
      </c>
      <c r="Q346" s="5">
        <v>0.49</v>
      </c>
      <c r="R346" s="5"/>
      <c r="S346" s="5">
        <v>1</v>
      </c>
      <c r="T346" s="5" t="s">
        <v>1047</v>
      </c>
    </row>
    <row r="347" spans="1:20" x14ac:dyDescent="0.2">
      <c r="A347" s="5" t="s">
        <v>361</v>
      </c>
      <c r="B347" s="5" t="s">
        <v>1018</v>
      </c>
      <c r="C347" s="5" t="s">
        <v>1029</v>
      </c>
      <c r="D347" s="5" t="s">
        <v>1033</v>
      </c>
      <c r="E347" s="7">
        <v>45349</v>
      </c>
      <c r="F347" s="8">
        <v>45349.635416666664</v>
      </c>
      <c r="G347" s="8">
        <v>45349.65</v>
      </c>
      <c r="H347" s="8">
        <v>45349.65347222222</v>
      </c>
      <c r="I347" s="8">
        <v>45349.658333333333</v>
      </c>
      <c r="J347" s="10">
        <v>45349.678472222222</v>
      </c>
      <c r="K347" s="10">
        <v>45349.69027777778</v>
      </c>
      <c r="L347" s="10">
        <v>45349.705555555556</v>
      </c>
      <c r="M347" s="10">
        <v>45349.777777777781</v>
      </c>
      <c r="N347" s="5">
        <v>0.77</v>
      </c>
      <c r="O347" s="5">
        <v>3</v>
      </c>
      <c r="P347" s="5">
        <v>13</v>
      </c>
      <c r="Q347" s="5">
        <v>0.28999999999999998</v>
      </c>
      <c r="R347" s="5"/>
      <c r="S347" s="5">
        <v>1</v>
      </c>
      <c r="T347" s="5" t="s">
        <v>1047</v>
      </c>
    </row>
    <row r="348" spans="1:20" x14ac:dyDescent="0.2">
      <c r="A348" s="5" t="s">
        <v>362</v>
      </c>
      <c r="B348" s="5" t="s">
        <v>1024</v>
      </c>
      <c r="C348" s="5" t="s">
        <v>1028</v>
      </c>
      <c r="D348" s="5" t="s">
        <v>1033</v>
      </c>
      <c r="E348" s="7">
        <v>45337</v>
      </c>
      <c r="F348" s="8">
        <v>45337.4375</v>
      </c>
      <c r="G348" s="8">
        <v>45337.448611111111</v>
      </c>
      <c r="H348" s="8">
        <v>45337.450694444444</v>
      </c>
      <c r="I348" s="8">
        <v>45337.461111111108</v>
      </c>
      <c r="J348" s="10">
        <v>45337.522222222222</v>
      </c>
      <c r="K348" s="10">
        <v>45337.532638888886</v>
      </c>
      <c r="L348" s="10">
        <v>45337.532638888886</v>
      </c>
      <c r="M348" s="10">
        <v>45337.535416666666</v>
      </c>
      <c r="N348" s="5">
        <v>0.72</v>
      </c>
      <c r="O348" s="5">
        <v>2</v>
      </c>
      <c r="P348" s="5">
        <v>14</v>
      </c>
      <c r="Q348" s="5">
        <v>0.43</v>
      </c>
      <c r="R348" s="5"/>
      <c r="S348" s="5">
        <v>1</v>
      </c>
      <c r="T348" s="5" t="s">
        <v>1047</v>
      </c>
    </row>
    <row r="349" spans="1:20" x14ac:dyDescent="0.2">
      <c r="A349" s="5" t="s">
        <v>363</v>
      </c>
      <c r="B349" s="5" t="s">
        <v>1021</v>
      </c>
      <c r="C349" s="5" t="s">
        <v>1029</v>
      </c>
      <c r="D349" s="5" t="s">
        <v>1033</v>
      </c>
      <c r="E349" s="7">
        <v>45329</v>
      </c>
      <c r="F349" s="8">
        <v>45329.604166666664</v>
      </c>
      <c r="G349" s="8">
        <v>45329.592361111114</v>
      </c>
      <c r="H349" s="8">
        <v>45329.59375</v>
      </c>
      <c r="I349" s="8">
        <v>45329.604166666664</v>
      </c>
      <c r="J349" s="10">
        <v>45329.621527777781</v>
      </c>
      <c r="K349" s="10">
        <v>45329.62777777778</v>
      </c>
      <c r="L349" s="10">
        <v>45329.62777777778</v>
      </c>
      <c r="M349" s="10">
        <v>45329.643750000003</v>
      </c>
      <c r="N349" s="5">
        <v>0.57999999999999996</v>
      </c>
      <c r="O349" s="5">
        <v>8</v>
      </c>
      <c r="P349" s="5">
        <v>6</v>
      </c>
      <c r="Q349" s="5">
        <v>0.3</v>
      </c>
      <c r="R349" s="5"/>
      <c r="S349" s="5">
        <v>1</v>
      </c>
      <c r="T349" s="5" t="s">
        <v>1047</v>
      </c>
    </row>
    <row r="350" spans="1:20" x14ac:dyDescent="0.2">
      <c r="A350" s="5" t="s">
        <v>364</v>
      </c>
      <c r="B350" s="5" t="s">
        <v>1024</v>
      </c>
      <c r="C350" s="5" t="s">
        <v>1030</v>
      </c>
      <c r="D350" s="5" t="s">
        <v>1033</v>
      </c>
      <c r="E350" s="7">
        <v>45350</v>
      </c>
      <c r="F350" s="8">
        <v>45350.635416666664</v>
      </c>
      <c r="G350" s="8">
        <v>45350.619444444441</v>
      </c>
      <c r="H350" s="8">
        <v>45350.621527777781</v>
      </c>
      <c r="I350" s="8">
        <v>45350.629166666666</v>
      </c>
      <c r="J350" s="10">
        <v>45350.652777777781</v>
      </c>
      <c r="K350" s="10">
        <v>45350.670138888891</v>
      </c>
      <c r="L350" s="10">
        <v>45350.670138888891</v>
      </c>
      <c r="M350" s="10">
        <v>45350.695833333331</v>
      </c>
      <c r="N350" s="5">
        <v>0.73</v>
      </c>
      <c r="O350" s="5">
        <v>4</v>
      </c>
      <c r="P350" s="5">
        <v>12</v>
      </c>
      <c r="Q350" s="5">
        <v>0.28999999999999998</v>
      </c>
      <c r="R350" s="5"/>
      <c r="S350" s="5">
        <v>1</v>
      </c>
      <c r="T350" s="5" t="s">
        <v>1047</v>
      </c>
    </row>
    <row r="351" spans="1:20" x14ac:dyDescent="0.2">
      <c r="A351" s="5" t="s">
        <v>365</v>
      </c>
      <c r="B351" s="5" t="s">
        <v>1023</v>
      </c>
      <c r="C351" s="5" t="s">
        <v>1027</v>
      </c>
      <c r="D351" s="5" t="s">
        <v>1033</v>
      </c>
      <c r="E351" s="7">
        <v>45361</v>
      </c>
      <c r="F351" s="8">
        <v>45361.427083333336</v>
      </c>
      <c r="G351" s="8">
        <v>45361.414583333331</v>
      </c>
      <c r="H351" s="8">
        <v>45361.417361111111</v>
      </c>
      <c r="I351" s="8">
        <v>45361.425694444442</v>
      </c>
      <c r="J351" s="10">
        <v>45361.490277777775</v>
      </c>
      <c r="K351" s="10">
        <v>45361.501388888886</v>
      </c>
      <c r="L351" s="10">
        <v>45361.501388888886</v>
      </c>
      <c r="M351" s="10">
        <v>45361.509722222225</v>
      </c>
      <c r="N351" s="5">
        <v>0.4</v>
      </c>
      <c r="O351" s="5">
        <v>4</v>
      </c>
      <c r="P351" s="5">
        <v>7</v>
      </c>
      <c r="Q351" s="5">
        <v>0.32</v>
      </c>
      <c r="R351" s="5"/>
      <c r="S351" s="5">
        <v>1</v>
      </c>
      <c r="T351" s="5" t="s">
        <v>1047</v>
      </c>
    </row>
    <row r="352" spans="1:20" x14ac:dyDescent="0.2">
      <c r="A352" s="5" t="s">
        <v>366</v>
      </c>
      <c r="B352" s="5" t="s">
        <v>1024</v>
      </c>
      <c r="C352" s="5" t="s">
        <v>1030</v>
      </c>
      <c r="D352" s="5" t="s">
        <v>1033</v>
      </c>
      <c r="E352" s="7">
        <v>45378</v>
      </c>
      <c r="F352" s="8">
        <v>45378.5</v>
      </c>
      <c r="G352" s="8">
        <v>45378.498611111114</v>
      </c>
      <c r="H352" s="8">
        <v>45378.501388888886</v>
      </c>
      <c r="I352" s="8">
        <v>45378.503472222219</v>
      </c>
      <c r="J352" s="10">
        <v>45378.529861111114</v>
      </c>
      <c r="K352" s="10">
        <v>45378.541666666664</v>
      </c>
      <c r="L352" s="10">
        <v>45378.541666666664</v>
      </c>
      <c r="M352" s="10">
        <v>45378.543055555558</v>
      </c>
      <c r="N352" s="5">
        <v>0.6</v>
      </c>
      <c r="O352" s="5">
        <v>4</v>
      </c>
      <c r="P352" s="5">
        <v>5</v>
      </c>
      <c r="Q352" s="5">
        <v>0.19</v>
      </c>
      <c r="R352" s="5"/>
      <c r="S352" s="5">
        <v>1</v>
      </c>
      <c r="T352" s="5" t="s">
        <v>1047</v>
      </c>
    </row>
    <row r="353" spans="1:20" x14ac:dyDescent="0.2">
      <c r="A353" s="5" t="s">
        <v>367</v>
      </c>
      <c r="B353" s="5" t="s">
        <v>1017</v>
      </c>
      <c r="C353" s="5" t="s">
        <v>1029</v>
      </c>
      <c r="D353" s="5" t="s">
        <v>1033</v>
      </c>
      <c r="E353" s="7">
        <v>45314</v>
      </c>
      <c r="F353" s="8">
        <v>45314.65625</v>
      </c>
      <c r="G353" s="8">
        <v>45314.647916666669</v>
      </c>
      <c r="H353" s="8">
        <v>45314.649305555555</v>
      </c>
      <c r="I353" s="8">
        <v>45314.650694444441</v>
      </c>
      <c r="J353" s="10">
        <v>45314.758333333331</v>
      </c>
      <c r="K353" s="10">
        <v>45314.772222222222</v>
      </c>
      <c r="L353" s="10">
        <v>45314.8</v>
      </c>
      <c r="M353" s="10">
        <v>45314.885416666664</v>
      </c>
      <c r="N353" s="5">
        <v>0.67</v>
      </c>
      <c r="O353" s="5">
        <v>3</v>
      </c>
      <c r="P353" s="5">
        <v>7</v>
      </c>
      <c r="Q353" s="5">
        <v>0.41</v>
      </c>
      <c r="R353" s="5"/>
      <c r="S353" s="5">
        <v>1</v>
      </c>
      <c r="T353" s="5" t="s">
        <v>1047</v>
      </c>
    </row>
    <row r="354" spans="1:20" x14ac:dyDescent="0.2">
      <c r="A354" s="5" t="s">
        <v>368</v>
      </c>
      <c r="B354" s="5" t="s">
        <v>1023</v>
      </c>
      <c r="C354" s="5" t="s">
        <v>1030</v>
      </c>
      <c r="D354" s="5" t="s">
        <v>1033</v>
      </c>
      <c r="E354" s="7">
        <v>45369</v>
      </c>
      <c r="F354" s="8">
        <v>45369.677083333336</v>
      </c>
      <c r="G354" s="8">
        <v>45369.661805555559</v>
      </c>
      <c r="H354" s="8">
        <v>45369.663888888892</v>
      </c>
      <c r="I354" s="8">
        <v>45369.668749999997</v>
      </c>
      <c r="J354" s="10">
        <v>45369.702777777777</v>
      </c>
      <c r="K354" s="10">
        <v>45369.706250000003</v>
      </c>
      <c r="L354" s="10">
        <v>45369.706250000003</v>
      </c>
      <c r="M354" s="10">
        <v>45369.787499999999</v>
      </c>
      <c r="N354" s="5">
        <v>0.7</v>
      </c>
      <c r="O354" s="5">
        <v>5</v>
      </c>
      <c r="P354" s="5">
        <v>4</v>
      </c>
      <c r="Q354" s="5">
        <v>0.49</v>
      </c>
      <c r="R354" s="5"/>
      <c r="S354" s="5">
        <v>1</v>
      </c>
      <c r="T354" s="5" t="s">
        <v>1047</v>
      </c>
    </row>
    <row r="355" spans="1:20" x14ac:dyDescent="0.2">
      <c r="A355" s="5" t="s">
        <v>369</v>
      </c>
      <c r="B355" s="5" t="s">
        <v>1023</v>
      </c>
      <c r="C355" s="5" t="s">
        <v>1029</v>
      </c>
      <c r="D355" s="5" t="s">
        <v>1019</v>
      </c>
      <c r="E355" s="7">
        <v>45376</v>
      </c>
      <c r="F355" s="8">
        <v>45376.395833333336</v>
      </c>
      <c r="G355" s="8">
        <v>45376.388888888891</v>
      </c>
      <c r="H355" s="8">
        <v>45376.39166666667</v>
      </c>
      <c r="I355" s="8">
        <v>45376.397222222222</v>
      </c>
      <c r="J355" s="10">
        <v>45376.430555555555</v>
      </c>
      <c r="K355" s="10">
        <v>45376.442361111112</v>
      </c>
      <c r="L355" s="10">
        <v>45376.442361111112</v>
      </c>
      <c r="M355" s="10">
        <v>45376.449305555558</v>
      </c>
      <c r="N355" s="5">
        <v>0.77</v>
      </c>
      <c r="O355" s="5">
        <v>4</v>
      </c>
      <c r="P355" s="5">
        <v>5</v>
      </c>
      <c r="Q355" s="5">
        <v>0.3</v>
      </c>
      <c r="R355" s="12">
        <v>2.067824074074074E-2</v>
      </c>
      <c r="S355" s="5">
        <v>0</v>
      </c>
      <c r="T355" s="5" t="s">
        <v>1032</v>
      </c>
    </row>
    <row r="356" spans="1:20" x14ac:dyDescent="0.2">
      <c r="A356" s="5" t="s">
        <v>370</v>
      </c>
      <c r="B356" s="5" t="s">
        <v>1020</v>
      </c>
      <c r="C356" s="5" t="s">
        <v>1030</v>
      </c>
      <c r="D356" s="5" t="s">
        <v>1032</v>
      </c>
      <c r="E356" s="7">
        <v>45341</v>
      </c>
      <c r="F356" s="8">
        <v>45341.40625</v>
      </c>
      <c r="G356" s="8">
        <v>45341.402083333334</v>
      </c>
      <c r="H356" s="8">
        <v>45341.404861111114</v>
      </c>
      <c r="I356" s="8">
        <v>45341.413194444445</v>
      </c>
      <c r="J356" s="10">
        <v>45341.476388888892</v>
      </c>
      <c r="K356" s="10">
        <v>45341.488888888889</v>
      </c>
      <c r="L356" s="10">
        <v>45341.506944444445</v>
      </c>
      <c r="M356" s="10">
        <v>45341.541666666664</v>
      </c>
      <c r="N356" s="5">
        <v>0.89</v>
      </c>
      <c r="O356" s="5">
        <v>3</v>
      </c>
      <c r="P356" s="5">
        <v>14</v>
      </c>
      <c r="Q356" s="5">
        <v>0.47</v>
      </c>
      <c r="R356" s="12">
        <v>3.4515046296296294E-2</v>
      </c>
      <c r="S356" s="5">
        <v>0</v>
      </c>
      <c r="T356" s="5" t="s">
        <v>1032</v>
      </c>
    </row>
    <row r="357" spans="1:20" x14ac:dyDescent="0.2">
      <c r="A357" s="5" t="s">
        <v>371</v>
      </c>
      <c r="B357" s="5" t="s">
        <v>1016</v>
      </c>
      <c r="C357" s="5" t="s">
        <v>1028</v>
      </c>
      <c r="D357" s="5" t="s">
        <v>1033</v>
      </c>
      <c r="E357" s="7">
        <v>45345</v>
      </c>
      <c r="F357" s="8">
        <v>45345.40625</v>
      </c>
      <c r="G357" s="8">
        <v>45345.402083333334</v>
      </c>
      <c r="H357" s="8">
        <v>45345.405555555553</v>
      </c>
      <c r="I357" s="8">
        <v>45345.411805555559</v>
      </c>
      <c r="J357" s="10">
        <v>45345.419444444444</v>
      </c>
      <c r="K357" s="10">
        <v>45345.429166666669</v>
      </c>
      <c r="L357" s="10">
        <v>45345.429166666669</v>
      </c>
      <c r="M357" s="10">
        <v>45345.438194444447</v>
      </c>
      <c r="N357" s="5">
        <v>0.66</v>
      </c>
      <c r="O357" s="5">
        <v>7</v>
      </c>
      <c r="P357" s="5">
        <v>12</v>
      </c>
      <c r="Q357" s="5">
        <v>0.16</v>
      </c>
      <c r="R357" s="5"/>
      <c r="S357" s="5">
        <v>1</v>
      </c>
      <c r="T357" s="5" t="s">
        <v>1047</v>
      </c>
    </row>
    <row r="358" spans="1:20" x14ac:dyDescent="0.2">
      <c r="A358" s="5" t="s">
        <v>372</v>
      </c>
      <c r="B358" s="5" t="s">
        <v>1023</v>
      </c>
      <c r="C358" s="5" t="s">
        <v>1030</v>
      </c>
      <c r="D358" s="5" t="s">
        <v>1033</v>
      </c>
      <c r="E358" s="7">
        <v>45294</v>
      </c>
      <c r="F358" s="8">
        <v>45294.59375</v>
      </c>
      <c r="G358" s="8">
        <v>45294.584027777775</v>
      </c>
      <c r="H358" s="8">
        <v>45294.585416666669</v>
      </c>
      <c r="I358" s="8">
        <v>45294.591666666667</v>
      </c>
      <c r="J358" s="10">
        <v>45294.605555555558</v>
      </c>
      <c r="K358" s="10">
        <v>45294.627083333333</v>
      </c>
      <c r="L358" s="10">
        <v>45294.693055555559</v>
      </c>
      <c r="M358" s="10">
        <v>45294.779861111114</v>
      </c>
      <c r="N358" s="5">
        <v>0.7</v>
      </c>
      <c r="O358" s="5">
        <v>5</v>
      </c>
      <c r="P358" s="5">
        <v>8</v>
      </c>
      <c r="Q358" s="5">
        <v>0.49</v>
      </c>
      <c r="R358" s="5"/>
      <c r="S358" s="5">
        <v>1</v>
      </c>
      <c r="T358" s="5" t="s">
        <v>1047</v>
      </c>
    </row>
    <row r="359" spans="1:20" x14ac:dyDescent="0.2">
      <c r="A359" s="5" t="s">
        <v>373</v>
      </c>
      <c r="B359" s="5" t="s">
        <v>1025</v>
      </c>
      <c r="C359" s="5" t="s">
        <v>1028</v>
      </c>
      <c r="D359" s="5" t="s">
        <v>1033</v>
      </c>
      <c r="E359" s="7">
        <v>45322</v>
      </c>
      <c r="F359" s="8">
        <v>45322.614583333336</v>
      </c>
      <c r="G359" s="8">
        <v>45322.615277777775</v>
      </c>
      <c r="H359" s="8">
        <v>45322.616666666669</v>
      </c>
      <c r="I359" s="8">
        <v>45322.623611111114</v>
      </c>
      <c r="J359" s="10">
        <v>45322.634722222225</v>
      </c>
      <c r="K359" s="10">
        <v>45322.638194444444</v>
      </c>
      <c r="L359" s="10">
        <v>45322.685416666667</v>
      </c>
      <c r="M359" s="10">
        <v>45322.725694444445</v>
      </c>
      <c r="N359" s="5">
        <v>0.92</v>
      </c>
      <c r="O359" s="5">
        <v>5</v>
      </c>
      <c r="P359" s="5">
        <v>6</v>
      </c>
      <c r="Q359" s="5">
        <v>0.31</v>
      </c>
      <c r="R359" s="5"/>
      <c r="S359" s="5">
        <v>1</v>
      </c>
      <c r="T359" s="5" t="s">
        <v>1047</v>
      </c>
    </row>
    <row r="360" spans="1:20" x14ac:dyDescent="0.2">
      <c r="A360" s="5" t="s">
        <v>374</v>
      </c>
      <c r="B360" s="5" t="s">
        <v>1019</v>
      </c>
      <c r="C360" s="5" t="s">
        <v>1027</v>
      </c>
      <c r="D360" s="5" t="s">
        <v>1032</v>
      </c>
      <c r="E360" s="7">
        <v>45372</v>
      </c>
      <c r="F360" s="8">
        <v>45372.635416666664</v>
      </c>
      <c r="G360" s="8">
        <v>45372.620833333334</v>
      </c>
      <c r="H360" s="8">
        <v>45372.622916666667</v>
      </c>
      <c r="I360" s="8">
        <v>45372.62777777778</v>
      </c>
      <c r="J360" s="10">
        <v>45372.654166666667</v>
      </c>
      <c r="K360" s="10">
        <v>45372.677777777775</v>
      </c>
      <c r="L360" s="10">
        <v>45372.695833333331</v>
      </c>
      <c r="M360" s="10">
        <v>45372.743055555555</v>
      </c>
      <c r="N360" s="5">
        <v>0.83</v>
      </c>
      <c r="O360" s="5">
        <v>3</v>
      </c>
      <c r="P360" s="5">
        <v>14</v>
      </c>
      <c r="Q360" s="5">
        <v>0.12</v>
      </c>
      <c r="R360" s="12">
        <v>3.9311342592592592E-2</v>
      </c>
      <c r="S360" s="5">
        <v>0</v>
      </c>
      <c r="T360" s="5" t="s">
        <v>1032</v>
      </c>
    </row>
    <row r="361" spans="1:20" x14ac:dyDescent="0.2">
      <c r="A361" s="5" t="s">
        <v>375</v>
      </c>
      <c r="B361" s="5" t="s">
        <v>1019</v>
      </c>
      <c r="C361" s="5" t="s">
        <v>1029</v>
      </c>
      <c r="D361" s="5" t="s">
        <v>1033</v>
      </c>
      <c r="E361" s="7">
        <v>45324</v>
      </c>
      <c r="F361" s="8">
        <v>45324.604166666664</v>
      </c>
      <c r="G361" s="8">
        <v>45324.603472222225</v>
      </c>
      <c r="H361" s="8">
        <v>45324.605555555558</v>
      </c>
      <c r="I361" s="8">
        <v>45324.618750000001</v>
      </c>
      <c r="J361" s="10">
        <v>45324.651388888888</v>
      </c>
      <c r="K361" s="10">
        <v>45324.654861111114</v>
      </c>
      <c r="L361" s="10">
        <v>45324.654861111114</v>
      </c>
      <c r="M361" s="10">
        <v>45324.684027777781</v>
      </c>
      <c r="N361" s="5">
        <v>0.42</v>
      </c>
      <c r="O361" s="5">
        <v>7</v>
      </c>
      <c r="P361" s="5">
        <v>11</v>
      </c>
      <c r="Q361" s="5">
        <v>0.36</v>
      </c>
      <c r="R361" s="5"/>
      <c r="S361" s="5">
        <v>1</v>
      </c>
      <c r="T361" s="5" t="s">
        <v>1047</v>
      </c>
    </row>
    <row r="362" spans="1:20" x14ac:dyDescent="0.2">
      <c r="A362" s="5" t="s">
        <v>376</v>
      </c>
      <c r="B362" s="5" t="s">
        <v>1021</v>
      </c>
      <c r="C362" s="5" t="s">
        <v>1027</v>
      </c>
      <c r="D362" s="5" t="s">
        <v>1033</v>
      </c>
      <c r="E362" s="7">
        <v>45370</v>
      </c>
      <c r="F362" s="8">
        <v>45370.447916666664</v>
      </c>
      <c r="G362" s="8">
        <v>45370.447222222225</v>
      </c>
      <c r="H362" s="8">
        <v>45370.447916666664</v>
      </c>
      <c r="I362" s="8">
        <v>45370.453472222223</v>
      </c>
      <c r="J362" s="10">
        <v>45370.506249999999</v>
      </c>
      <c r="K362" s="10">
        <v>45370.512499999997</v>
      </c>
      <c r="L362" s="10">
        <v>45370.512499999997</v>
      </c>
      <c r="M362" s="10">
        <v>45370.55</v>
      </c>
      <c r="N362" s="5">
        <v>0.84</v>
      </c>
      <c r="O362" s="5">
        <v>7</v>
      </c>
      <c r="P362" s="5">
        <v>8</v>
      </c>
      <c r="Q362" s="5">
        <v>0.31</v>
      </c>
      <c r="R362" s="5"/>
      <c r="S362" s="5">
        <v>1</v>
      </c>
      <c r="T362" s="5" t="s">
        <v>1047</v>
      </c>
    </row>
    <row r="363" spans="1:20" x14ac:dyDescent="0.2">
      <c r="A363" s="5" t="s">
        <v>377</v>
      </c>
      <c r="B363" s="5" t="s">
        <v>1023</v>
      </c>
      <c r="C363" s="5" t="s">
        <v>1027</v>
      </c>
      <c r="D363" s="5" t="s">
        <v>1033</v>
      </c>
      <c r="E363" s="7">
        <v>45341</v>
      </c>
      <c r="F363" s="8">
        <v>45341.427083333336</v>
      </c>
      <c r="G363" s="8">
        <v>45341.414583333331</v>
      </c>
      <c r="H363" s="8">
        <v>45341.415277777778</v>
      </c>
      <c r="I363" s="8">
        <v>45341.420138888891</v>
      </c>
      <c r="J363" s="10">
        <v>45341.478472222225</v>
      </c>
      <c r="K363" s="10">
        <v>45341.486111111109</v>
      </c>
      <c r="L363" s="10">
        <v>45341.634027777778</v>
      </c>
      <c r="M363" s="10">
        <v>45341.636805555558</v>
      </c>
      <c r="N363" s="5">
        <v>0.65</v>
      </c>
      <c r="O363" s="5">
        <v>2</v>
      </c>
      <c r="P363" s="5">
        <v>15</v>
      </c>
      <c r="Q363" s="5">
        <v>0.24</v>
      </c>
      <c r="R363" s="5"/>
      <c r="S363" s="5">
        <v>1</v>
      </c>
      <c r="T363" s="5" t="s">
        <v>1047</v>
      </c>
    </row>
    <row r="364" spans="1:20" x14ac:dyDescent="0.2">
      <c r="A364" s="5" t="s">
        <v>378</v>
      </c>
      <c r="B364" s="5" t="s">
        <v>1020</v>
      </c>
      <c r="C364" s="5" t="s">
        <v>1029</v>
      </c>
      <c r="D364" s="5" t="s">
        <v>1033</v>
      </c>
      <c r="E364" s="7">
        <v>45371</v>
      </c>
      <c r="F364" s="8">
        <v>45371.635416666664</v>
      </c>
      <c r="G364" s="8">
        <v>45371.618055555555</v>
      </c>
      <c r="H364" s="8">
        <v>45371.620833333334</v>
      </c>
      <c r="I364" s="8">
        <v>45371.627083333333</v>
      </c>
      <c r="J364" s="10">
        <v>45371.665972222225</v>
      </c>
      <c r="K364" s="10">
        <v>45371.675694444442</v>
      </c>
      <c r="L364" s="10">
        <v>45371.717361111114</v>
      </c>
      <c r="M364" s="10">
        <v>45371.738888888889</v>
      </c>
      <c r="N364" s="5">
        <v>0.4</v>
      </c>
      <c r="O364" s="5">
        <v>4</v>
      </c>
      <c r="P364" s="5">
        <v>4</v>
      </c>
      <c r="Q364" s="5">
        <v>0.2</v>
      </c>
      <c r="R364" s="5"/>
      <c r="S364" s="5">
        <v>1</v>
      </c>
      <c r="T364" s="5" t="s">
        <v>1047</v>
      </c>
    </row>
    <row r="365" spans="1:20" x14ac:dyDescent="0.2">
      <c r="A365" s="5" t="s">
        <v>379</v>
      </c>
      <c r="B365" s="5" t="s">
        <v>1024</v>
      </c>
      <c r="C365" s="5" t="s">
        <v>1030</v>
      </c>
      <c r="D365" s="5" t="s">
        <v>1032</v>
      </c>
      <c r="E365" s="7">
        <v>45299</v>
      </c>
      <c r="F365" s="8">
        <v>45299.65625</v>
      </c>
      <c r="G365" s="8">
        <v>45299.660416666666</v>
      </c>
      <c r="H365" s="8">
        <v>45299.663888888892</v>
      </c>
      <c r="I365" s="8">
        <v>45299.668749999997</v>
      </c>
      <c r="J365" s="10">
        <v>45299.76458333333</v>
      </c>
      <c r="K365" s="10">
        <v>45299.777083333334</v>
      </c>
      <c r="L365" s="10">
        <v>45299.836111111108</v>
      </c>
      <c r="M365" s="10">
        <v>45299.842361111114</v>
      </c>
      <c r="N365" s="5">
        <v>0.81</v>
      </c>
      <c r="O365" s="5">
        <v>3</v>
      </c>
      <c r="P365" s="5">
        <v>12</v>
      </c>
      <c r="Q365" s="5">
        <v>0.48</v>
      </c>
      <c r="R365" s="12">
        <v>4.07662037037037E-2</v>
      </c>
      <c r="S365" s="5">
        <v>0</v>
      </c>
      <c r="T365" s="5" t="s">
        <v>1032</v>
      </c>
    </row>
    <row r="366" spans="1:20" x14ac:dyDescent="0.2">
      <c r="A366" s="5" t="s">
        <v>380</v>
      </c>
      <c r="B366" s="5" t="s">
        <v>1023</v>
      </c>
      <c r="C366" s="5" t="s">
        <v>1030</v>
      </c>
      <c r="D366" s="5" t="s">
        <v>1019</v>
      </c>
      <c r="E366" s="7">
        <v>45382</v>
      </c>
      <c r="F366" s="8">
        <v>45382.416666666664</v>
      </c>
      <c r="G366" s="8">
        <v>45382.408333333333</v>
      </c>
      <c r="H366" s="8">
        <v>45382.409722222219</v>
      </c>
      <c r="I366" s="8">
        <v>45382.414583333331</v>
      </c>
      <c r="J366" s="10">
        <v>45382.493750000001</v>
      </c>
      <c r="K366" s="10">
        <v>45382.521527777775</v>
      </c>
      <c r="L366" s="10">
        <v>45382.574999999997</v>
      </c>
      <c r="M366" s="10">
        <v>45382.645833333336</v>
      </c>
      <c r="N366" s="5">
        <v>0.62</v>
      </c>
      <c r="O366" s="5">
        <v>3</v>
      </c>
      <c r="P366" s="5">
        <v>9</v>
      </c>
      <c r="Q366" s="5">
        <v>0.32</v>
      </c>
      <c r="R366" s="12">
        <v>3.580902777777778E-2</v>
      </c>
      <c r="S366" s="5">
        <v>0</v>
      </c>
      <c r="T366" s="5" t="s">
        <v>1032</v>
      </c>
    </row>
    <row r="367" spans="1:20" x14ac:dyDescent="0.2">
      <c r="A367" s="5" t="s">
        <v>381</v>
      </c>
      <c r="B367" s="5" t="s">
        <v>1025</v>
      </c>
      <c r="C367" s="5" t="s">
        <v>1027</v>
      </c>
      <c r="D367" s="5" t="s">
        <v>1033</v>
      </c>
      <c r="E367" s="7">
        <v>45351</v>
      </c>
      <c r="F367" s="8">
        <v>45351.375</v>
      </c>
      <c r="G367" s="8">
        <v>45351.36041666667</v>
      </c>
      <c r="H367" s="8">
        <v>45351.361805555556</v>
      </c>
      <c r="I367" s="8">
        <v>45351.364583333336</v>
      </c>
      <c r="J367" s="10">
        <v>45351.381944444445</v>
      </c>
      <c r="K367" s="10">
        <v>45351.395138888889</v>
      </c>
      <c r="L367" s="10">
        <v>45351.441666666666</v>
      </c>
      <c r="M367" s="10">
        <v>45351.523611111108</v>
      </c>
      <c r="N367" s="5">
        <v>0.78</v>
      </c>
      <c r="O367" s="5">
        <v>8</v>
      </c>
      <c r="P367" s="5">
        <v>15</v>
      </c>
      <c r="Q367" s="5">
        <v>0.23</v>
      </c>
      <c r="R367" s="5"/>
      <c r="S367" s="5">
        <v>1</v>
      </c>
      <c r="T367" s="5" t="s">
        <v>1047</v>
      </c>
    </row>
    <row r="368" spans="1:20" x14ac:dyDescent="0.2">
      <c r="A368" s="5" t="s">
        <v>382</v>
      </c>
      <c r="B368" s="5" t="s">
        <v>1023</v>
      </c>
      <c r="C368" s="5" t="s">
        <v>1027</v>
      </c>
      <c r="D368" s="5" t="s">
        <v>1033</v>
      </c>
      <c r="E368" s="7">
        <v>45305</v>
      </c>
      <c r="F368" s="8">
        <v>45305.6875</v>
      </c>
      <c r="G368" s="8">
        <v>45305.6875</v>
      </c>
      <c r="H368" s="8">
        <v>45305.688194444447</v>
      </c>
      <c r="I368" s="8">
        <v>45305.691666666666</v>
      </c>
      <c r="J368" s="10">
        <v>45305.714583333334</v>
      </c>
      <c r="K368" s="10">
        <v>45305.724305555559</v>
      </c>
      <c r="L368" s="10">
        <v>45305.724305555559</v>
      </c>
      <c r="M368" s="10">
        <v>45305.805555555555</v>
      </c>
      <c r="N368" s="5">
        <v>0.88</v>
      </c>
      <c r="O368" s="5">
        <v>6</v>
      </c>
      <c r="P368" s="5">
        <v>13</v>
      </c>
      <c r="Q368" s="5">
        <v>0.25</v>
      </c>
      <c r="R368" s="5"/>
      <c r="S368" s="5">
        <v>1</v>
      </c>
      <c r="T368" s="5" t="s">
        <v>1047</v>
      </c>
    </row>
    <row r="369" spans="1:20" x14ac:dyDescent="0.2">
      <c r="A369" s="5" t="s">
        <v>383</v>
      </c>
      <c r="B369" s="5" t="s">
        <v>1016</v>
      </c>
      <c r="C369" s="5" t="s">
        <v>1028</v>
      </c>
      <c r="D369" s="5" t="s">
        <v>1032</v>
      </c>
      <c r="E369" s="7">
        <v>45317</v>
      </c>
      <c r="F369" s="8">
        <v>45317.427083333336</v>
      </c>
      <c r="G369" s="8">
        <v>45317.404861111114</v>
      </c>
      <c r="H369" s="8">
        <v>45317.406944444447</v>
      </c>
      <c r="I369" s="8">
        <v>45317.407638888886</v>
      </c>
      <c r="J369" s="10">
        <v>45317.425694444442</v>
      </c>
      <c r="K369" s="10">
        <v>45317.429166666669</v>
      </c>
      <c r="L369" s="10">
        <v>45317.429166666669</v>
      </c>
      <c r="M369" s="10">
        <v>45317.493055555555</v>
      </c>
      <c r="N369" s="5">
        <v>0.36</v>
      </c>
      <c r="O369" s="5">
        <v>3</v>
      </c>
      <c r="P369" s="5">
        <v>12</v>
      </c>
      <c r="Q369" s="5">
        <v>0.28999999999999998</v>
      </c>
      <c r="R369" s="12">
        <v>3.2810185185185185E-2</v>
      </c>
      <c r="S369" s="5">
        <v>0</v>
      </c>
      <c r="T369" s="5" t="s">
        <v>1032</v>
      </c>
    </row>
    <row r="370" spans="1:20" x14ac:dyDescent="0.2">
      <c r="A370" s="5" t="s">
        <v>384</v>
      </c>
      <c r="B370" s="5" t="s">
        <v>1023</v>
      </c>
      <c r="C370" s="5" t="s">
        <v>1029</v>
      </c>
      <c r="D370" s="5" t="s">
        <v>1033</v>
      </c>
      <c r="E370" s="7">
        <v>45381</v>
      </c>
      <c r="F370" s="8">
        <v>45381.625</v>
      </c>
      <c r="G370" s="8">
        <v>45381.623611111114</v>
      </c>
      <c r="H370" s="8">
        <v>45381.626388888886</v>
      </c>
      <c r="I370" s="8">
        <v>45381.632638888892</v>
      </c>
      <c r="J370" s="10">
        <v>45381.654861111114</v>
      </c>
      <c r="K370" s="10">
        <v>45381.675000000003</v>
      </c>
      <c r="L370" s="10">
        <v>45381.726388888892</v>
      </c>
      <c r="M370" s="10">
        <v>45381.732638888891</v>
      </c>
      <c r="N370" s="5">
        <v>0.86</v>
      </c>
      <c r="O370" s="5">
        <v>4</v>
      </c>
      <c r="P370" s="5">
        <v>3</v>
      </c>
      <c r="Q370" s="5">
        <v>0.11</v>
      </c>
      <c r="R370" s="5"/>
      <c r="S370" s="5">
        <v>1</v>
      </c>
      <c r="T370" s="5" t="s">
        <v>1047</v>
      </c>
    </row>
    <row r="371" spans="1:20" x14ac:dyDescent="0.2">
      <c r="A371" s="5" t="s">
        <v>385</v>
      </c>
      <c r="B371" s="5" t="s">
        <v>1024</v>
      </c>
      <c r="C371" s="5" t="s">
        <v>1028</v>
      </c>
      <c r="D371" s="5" t="s">
        <v>1033</v>
      </c>
      <c r="E371" s="7">
        <v>45314</v>
      </c>
      <c r="F371" s="8">
        <v>45314.677083333336</v>
      </c>
      <c r="G371" s="8">
        <v>45314.681250000001</v>
      </c>
      <c r="H371" s="8">
        <v>45314.683333333334</v>
      </c>
      <c r="I371" s="8">
        <v>45314.686805555553</v>
      </c>
      <c r="J371" s="10">
        <v>45314.698611111111</v>
      </c>
      <c r="K371" s="10">
        <v>45314.709722222222</v>
      </c>
      <c r="L371" s="10">
        <v>45314.73541666667</v>
      </c>
      <c r="M371" s="10">
        <v>45314.746527777781</v>
      </c>
      <c r="N371" s="5">
        <v>0.38</v>
      </c>
      <c r="O371" s="5">
        <v>8</v>
      </c>
      <c r="P371" s="5">
        <v>5</v>
      </c>
      <c r="Q371" s="5">
        <v>0.11</v>
      </c>
      <c r="R371" s="5"/>
      <c r="S371" s="5">
        <v>1</v>
      </c>
      <c r="T371" s="5" t="s">
        <v>1047</v>
      </c>
    </row>
    <row r="372" spans="1:20" x14ac:dyDescent="0.2">
      <c r="A372" s="5" t="s">
        <v>386</v>
      </c>
      <c r="B372" s="5" t="s">
        <v>1017</v>
      </c>
      <c r="C372" s="5" t="s">
        <v>1030</v>
      </c>
      <c r="D372" s="5" t="s">
        <v>1033</v>
      </c>
      <c r="E372" s="7">
        <v>45378</v>
      </c>
      <c r="F372" s="8">
        <v>45378.40625</v>
      </c>
      <c r="G372" s="8">
        <v>45378.388194444444</v>
      </c>
      <c r="H372" s="8">
        <v>45378.390277777777</v>
      </c>
      <c r="I372" s="8">
        <v>45378.399305555555</v>
      </c>
      <c r="J372" s="10">
        <v>45378.454861111109</v>
      </c>
      <c r="K372" s="10">
        <v>45378.462500000001</v>
      </c>
      <c r="L372" s="10">
        <v>45378.479166666664</v>
      </c>
      <c r="M372" s="10">
        <v>45378.490277777775</v>
      </c>
      <c r="N372" s="5">
        <v>0.83</v>
      </c>
      <c r="O372" s="5">
        <v>5</v>
      </c>
      <c r="P372" s="5">
        <v>4</v>
      </c>
      <c r="Q372" s="5">
        <v>0.42</v>
      </c>
      <c r="R372" s="5"/>
      <c r="S372" s="5">
        <v>1</v>
      </c>
      <c r="T372" s="5" t="s">
        <v>1047</v>
      </c>
    </row>
    <row r="373" spans="1:20" x14ac:dyDescent="0.2">
      <c r="A373" s="5" t="s">
        <v>387</v>
      </c>
      <c r="B373" s="5" t="s">
        <v>1016</v>
      </c>
      <c r="C373" s="5" t="s">
        <v>1028</v>
      </c>
      <c r="D373" s="5" t="s">
        <v>1033</v>
      </c>
      <c r="E373" s="7">
        <v>45295</v>
      </c>
      <c r="F373" s="8">
        <v>45295.583333333336</v>
      </c>
      <c r="G373" s="8">
        <v>45295.602083333331</v>
      </c>
      <c r="H373" s="8">
        <v>45295.603472222225</v>
      </c>
      <c r="I373" s="8">
        <v>45295.609027777777</v>
      </c>
      <c r="J373" s="10">
        <v>45295.649305555555</v>
      </c>
      <c r="K373" s="10">
        <v>45295.661805555559</v>
      </c>
      <c r="L373" s="10">
        <v>45295.6875</v>
      </c>
      <c r="M373" s="10">
        <v>45295.692361111112</v>
      </c>
      <c r="N373" s="5">
        <v>0.53</v>
      </c>
      <c r="O373" s="5">
        <v>5</v>
      </c>
      <c r="P373" s="5">
        <v>9</v>
      </c>
      <c r="Q373" s="5">
        <v>0.12</v>
      </c>
      <c r="R373" s="5"/>
      <c r="S373" s="5">
        <v>1</v>
      </c>
      <c r="T373" s="5" t="s">
        <v>1047</v>
      </c>
    </row>
    <row r="374" spans="1:20" x14ac:dyDescent="0.2">
      <c r="A374" s="5" t="s">
        <v>388</v>
      </c>
      <c r="B374" s="5" t="s">
        <v>1019</v>
      </c>
      <c r="C374" s="5" t="s">
        <v>1027</v>
      </c>
      <c r="D374" s="5" t="s">
        <v>1033</v>
      </c>
      <c r="E374" s="7">
        <v>45354</v>
      </c>
      <c r="F374" s="8">
        <v>45354.645833333336</v>
      </c>
      <c r="G374" s="8">
        <v>45354.65347222222</v>
      </c>
      <c r="H374" s="8">
        <v>45354.654861111114</v>
      </c>
      <c r="I374" s="8">
        <v>45354.663194444445</v>
      </c>
      <c r="J374" s="10">
        <v>45354.677083333336</v>
      </c>
      <c r="K374" s="10">
        <v>45354.688888888886</v>
      </c>
      <c r="L374" s="10">
        <v>45354.713194444441</v>
      </c>
      <c r="M374" s="10">
        <v>45354.720833333333</v>
      </c>
      <c r="N374" s="5">
        <v>0.77</v>
      </c>
      <c r="O374" s="5">
        <v>5</v>
      </c>
      <c r="P374" s="5">
        <v>8</v>
      </c>
      <c r="Q374" s="5">
        <v>0.45</v>
      </c>
      <c r="R374" s="5"/>
      <c r="S374" s="5">
        <v>1</v>
      </c>
      <c r="T374" s="5" t="s">
        <v>1047</v>
      </c>
    </row>
    <row r="375" spans="1:20" x14ac:dyDescent="0.2">
      <c r="A375" s="5" t="s">
        <v>389</v>
      </c>
      <c r="B375" s="5" t="s">
        <v>1016</v>
      </c>
      <c r="C375" s="5" t="s">
        <v>1028</v>
      </c>
      <c r="D375" s="5" t="s">
        <v>1032</v>
      </c>
      <c r="E375" s="7">
        <v>45313</v>
      </c>
      <c r="F375" s="8">
        <v>45313.510416666664</v>
      </c>
      <c r="G375" s="8">
        <v>45313.479166666664</v>
      </c>
      <c r="H375" s="8">
        <v>45313.481944444444</v>
      </c>
      <c r="I375" s="8">
        <v>45313.484722222223</v>
      </c>
      <c r="J375" s="10">
        <v>45313.494444444441</v>
      </c>
      <c r="K375" s="10">
        <v>45313.497916666667</v>
      </c>
      <c r="L375" s="10">
        <v>45313.526388888888</v>
      </c>
      <c r="M375" s="10">
        <v>45313.53402777778</v>
      </c>
      <c r="N375" s="5">
        <v>0.73</v>
      </c>
      <c r="O375" s="5">
        <v>8</v>
      </c>
      <c r="P375" s="5">
        <v>8</v>
      </c>
      <c r="Q375" s="5">
        <v>0.13</v>
      </c>
      <c r="R375" s="12">
        <v>2.3568287037037037E-2</v>
      </c>
      <c r="S375" s="5">
        <v>0</v>
      </c>
      <c r="T375" s="5" t="s">
        <v>1032</v>
      </c>
    </row>
    <row r="376" spans="1:20" x14ac:dyDescent="0.2">
      <c r="A376" s="5" t="s">
        <v>390</v>
      </c>
      <c r="B376" s="5" t="s">
        <v>1023</v>
      </c>
      <c r="C376" s="5" t="s">
        <v>1028</v>
      </c>
      <c r="D376" s="5" t="s">
        <v>1033</v>
      </c>
      <c r="E376" s="7">
        <v>45305</v>
      </c>
      <c r="F376" s="8">
        <v>45305.520833333336</v>
      </c>
      <c r="G376" s="8">
        <v>45305.519444444442</v>
      </c>
      <c r="H376" s="8">
        <v>45305.522916666669</v>
      </c>
      <c r="I376" s="8">
        <v>45305.526388888888</v>
      </c>
      <c r="J376" s="10">
        <v>45305.589583333334</v>
      </c>
      <c r="K376" s="10">
        <v>45305.609027777777</v>
      </c>
      <c r="L376" s="10">
        <v>45305.665972222225</v>
      </c>
      <c r="M376" s="10">
        <v>45305.693749999999</v>
      </c>
      <c r="N376" s="5">
        <v>0.79</v>
      </c>
      <c r="O376" s="5">
        <v>6</v>
      </c>
      <c r="P376" s="5">
        <v>3</v>
      </c>
      <c r="Q376" s="5">
        <v>0.21</v>
      </c>
      <c r="R376" s="5"/>
      <c r="S376" s="5">
        <v>1</v>
      </c>
      <c r="T376" s="5" t="s">
        <v>1047</v>
      </c>
    </row>
    <row r="377" spans="1:20" x14ac:dyDescent="0.2">
      <c r="A377" s="5" t="s">
        <v>391</v>
      </c>
      <c r="B377" s="5" t="s">
        <v>1018</v>
      </c>
      <c r="C377" s="5" t="s">
        <v>1030</v>
      </c>
      <c r="D377" s="5" t="s">
        <v>1019</v>
      </c>
      <c r="E377" s="7">
        <v>45304</v>
      </c>
      <c r="F377" s="8">
        <v>45304.552083333336</v>
      </c>
      <c r="G377" s="8">
        <v>45304.536805555559</v>
      </c>
      <c r="H377" s="8">
        <v>45304.539583333331</v>
      </c>
      <c r="I377" s="8">
        <v>45304.542361111111</v>
      </c>
      <c r="J377" s="10">
        <v>45304.586805555555</v>
      </c>
      <c r="K377" s="10">
        <v>45304.604166666664</v>
      </c>
      <c r="L377" s="10">
        <v>45304.620833333334</v>
      </c>
      <c r="M377" s="10">
        <v>45304.62222222222</v>
      </c>
      <c r="N377" s="5">
        <v>0.93</v>
      </c>
      <c r="O377" s="5">
        <v>6</v>
      </c>
      <c r="P377" s="5">
        <v>14</v>
      </c>
      <c r="Q377" s="5">
        <v>0.42</v>
      </c>
      <c r="R377" s="12">
        <v>3.8997685185185184E-2</v>
      </c>
      <c r="S377" s="5">
        <v>0</v>
      </c>
      <c r="T377" s="5" t="s">
        <v>1032</v>
      </c>
    </row>
    <row r="378" spans="1:20" x14ac:dyDescent="0.2">
      <c r="A378" s="5" t="s">
        <v>392</v>
      </c>
      <c r="B378" s="5" t="s">
        <v>1022</v>
      </c>
      <c r="C378" s="5" t="s">
        <v>1027</v>
      </c>
      <c r="D378" s="5" t="s">
        <v>1033</v>
      </c>
      <c r="E378" s="7">
        <v>45337</v>
      </c>
      <c r="F378" s="8">
        <v>45337.604166666664</v>
      </c>
      <c r="G378" s="8">
        <v>45337.591666666667</v>
      </c>
      <c r="H378" s="8">
        <v>45337.594444444447</v>
      </c>
      <c r="I378" s="8">
        <v>45337.603472222225</v>
      </c>
      <c r="J378" s="10">
        <v>45337.647916666669</v>
      </c>
      <c r="K378" s="10">
        <v>45337.667361111111</v>
      </c>
      <c r="L378" s="10">
        <v>45337.684027777781</v>
      </c>
      <c r="M378" s="10">
        <v>45337.688888888886</v>
      </c>
      <c r="N378" s="5">
        <v>0.71</v>
      </c>
      <c r="O378" s="5">
        <v>4</v>
      </c>
      <c r="P378" s="5">
        <v>8</v>
      </c>
      <c r="Q378" s="5">
        <v>0.18</v>
      </c>
      <c r="R378" s="5"/>
      <c r="S378" s="5">
        <v>1</v>
      </c>
      <c r="T378" s="5" t="s">
        <v>1047</v>
      </c>
    </row>
    <row r="379" spans="1:20" x14ac:dyDescent="0.2">
      <c r="A379" s="5" t="s">
        <v>393</v>
      </c>
      <c r="B379" s="5" t="s">
        <v>1021</v>
      </c>
      <c r="C379" s="5" t="s">
        <v>1028</v>
      </c>
      <c r="D379" s="5" t="s">
        <v>1032</v>
      </c>
      <c r="E379" s="7">
        <v>45303</v>
      </c>
      <c r="F379" s="8">
        <v>45303.572916666664</v>
      </c>
      <c r="G379" s="8">
        <v>45303.565972222219</v>
      </c>
      <c r="H379" s="8">
        <v>45303.567361111112</v>
      </c>
      <c r="I379" s="8">
        <v>45303.570833333331</v>
      </c>
      <c r="J379" s="10">
        <v>45303.574305555558</v>
      </c>
      <c r="K379" s="10">
        <v>45303.586111111108</v>
      </c>
      <c r="L379" s="10">
        <v>45303.613888888889</v>
      </c>
      <c r="M379" s="10">
        <v>45303.620138888888</v>
      </c>
      <c r="N379" s="5">
        <v>0.52</v>
      </c>
      <c r="O379" s="5">
        <v>8</v>
      </c>
      <c r="P379" s="5">
        <v>13</v>
      </c>
      <c r="Q379" s="5">
        <v>0.19</v>
      </c>
      <c r="R379" s="12">
        <v>3.030439814814815E-2</v>
      </c>
      <c r="S379" s="5">
        <v>0</v>
      </c>
      <c r="T379" s="5" t="s">
        <v>1032</v>
      </c>
    </row>
    <row r="380" spans="1:20" x14ac:dyDescent="0.2">
      <c r="A380" s="5" t="s">
        <v>394</v>
      </c>
      <c r="B380" s="5" t="s">
        <v>1019</v>
      </c>
      <c r="C380" s="5" t="s">
        <v>1027</v>
      </c>
      <c r="D380" s="5" t="s">
        <v>1032</v>
      </c>
      <c r="E380" s="7">
        <v>45317</v>
      </c>
      <c r="F380" s="8">
        <v>45317.520833333336</v>
      </c>
      <c r="G380" s="8">
        <v>45317.521527777775</v>
      </c>
      <c r="H380" s="8">
        <v>45317.522916666669</v>
      </c>
      <c r="I380" s="8">
        <v>45317.529166666667</v>
      </c>
      <c r="J380" s="10">
        <v>45317.581250000003</v>
      </c>
      <c r="K380" s="10">
        <v>45317.593055555553</v>
      </c>
      <c r="L380" s="10">
        <v>45317.614583333336</v>
      </c>
      <c r="M380" s="10">
        <v>45317.623611111114</v>
      </c>
      <c r="N380" s="5">
        <v>0.54</v>
      </c>
      <c r="O380" s="5">
        <v>3</v>
      </c>
      <c r="P380" s="5">
        <v>4</v>
      </c>
      <c r="Q380" s="5">
        <v>0.28999999999999998</v>
      </c>
      <c r="R380" s="12">
        <v>2.7043981481481481E-2</v>
      </c>
      <c r="S380" s="5">
        <v>0</v>
      </c>
      <c r="T380" s="5" t="s">
        <v>1032</v>
      </c>
    </row>
    <row r="381" spans="1:20" x14ac:dyDescent="0.2">
      <c r="A381" s="5" t="s">
        <v>395</v>
      </c>
      <c r="B381" s="5" t="s">
        <v>1016</v>
      </c>
      <c r="C381" s="5" t="s">
        <v>1029</v>
      </c>
      <c r="D381" s="5" t="s">
        <v>1033</v>
      </c>
      <c r="E381" s="7">
        <v>45331</v>
      </c>
      <c r="F381" s="8">
        <v>45331.479166666664</v>
      </c>
      <c r="G381" s="8">
        <v>45331.461111111108</v>
      </c>
      <c r="H381" s="8">
        <v>45331.462500000001</v>
      </c>
      <c r="I381" s="8">
        <v>45331.472222222219</v>
      </c>
      <c r="J381" s="10">
        <v>45331.490277777775</v>
      </c>
      <c r="K381" s="10">
        <v>45331.508333333331</v>
      </c>
      <c r="L381" s="10">
        <v>45331.530555555553</v>
      </c>
      <c r="M381" s="10">
        <v>45331.609722222223</v>
      </c>
      <c r="N381" s="5">
        <v>0.38</v>
      </c>
      <c r="O381" s="5">
        <v>2</v>
      </c>
      <c r="P381" s="5">
        <v>5</v>
      </c>
      <c r="Q381" s="5">
        <v>0.36</v>
      </c>
      <c r="R381" s="5"/>
      <c r="S381" s="5">
        <v>1</v>
      </c>
      <c r="T381" s="5" t="s">
        <v>1047</v>
      </c>
    </row>
    <row r="382" spans="1:20" x14ac:dyDescent="0.2">
      <c r="A382" s="5" t="s">
        <v>396</v>
      </c>
      <c r="B382" s="5" t="s">
        <v>1018</v>
      </c>
      <c r="C382" s="5" t="s">
        <v>1027</v>
      </c>
      <c r="D382" s="5" t="s">
        <v>1033</v>
      </c>
      <c r="E382" s="7">
        <v>45372</v>
      </c>
      <c r="F382" s="8">
        <v>45372.65625</v>
      </c>
      <c r="G382" s="8">
        <v>45372.631944444445</v>
      </c>
      <c r="H382" s="8">
        <v>45372.633333333331</v>
      </c>
      <c r="I382" s="8">
        <v>45372.636111111111</v>
      </c>
      <c r="J382" s="10">
        <v>45372.644444444442</v>
      </c>
      <c r="K382" s="10">
        <v>45372.667361111111</v>
      </c>
      <c r="L382" s="10">
        <v>45372.713194444441</v>
      </c>
      <c r="M382" s="10">
        <v>45372.717361111114</v>
      </c>
      <c r="N382" s="5">
        <v>0.95</v>
      </c>
      <c r="O382" s="5">
        <v>6</v>
      </c>
      <c r="P382" s="5">
        <v>4</v>
      </c>
      <c r="Q382" s="5">
        <v>0.35</v>
      </c>
      <c r="R382" s="5"/>
      <c r="S382" s="5">
        <v>1</v>
      </c>
      <c r="T382" s="5" t="s">
        <v>1047</v>
      </c>
    </row>
    <row r="383" spans="1:20" x14ac:dyDescent="0.2">
      <c r="A383" s="5" t="s">
        <v>397</v>
      </c>
      <c r="B383" s="5" t="s">
        <v>1022</v>
      </c>
      <c r="C383" s="5" t="s">
        <v>1029</v>
      </c>
      <c r="D383" s="5" t="s">
        <v>1033</v>
      </c>
      <c r="E383" s="7">
        <v>45358</v>
      </c>
      <c r="F383" s="8">
        <v>45358.59375</v>
      </c>
      <c r="G383" s="8">
        <v>45358.578472222223</v>
      </c>
      <c r="H383" s="8">
        <v>45358.581250000003</v>
      </c>
      <c r="I383" s="8">
        <v>45358.584027777775</v>
      </c>
      <c r="J383" s="10">
        <v>45358.713194444441</v>
      </c>
      <c r="K383" s="10">
        <v>45358.718055555553</v>
      </c>
      <c r="L383" s="10">
        <v>45358.738888888889</v>
      </c>
      <c r="M383" s="10">
        <v>45358.748611111114</v>
      </c>
      <c r="N383" s="5">
        <v>0.32</v>
      </c>
      <c r="O383" s="5">
        <v>8</v>
      </c>
      <c r="P383" s="5">
        <v>7</v>
      </c>
      <c r="Q383" s="5">
        <v>0.24</v>
      </c>
      <c r="R383" s="5"/>
      <c r="S383" s="5">
        <v>1</v>
      </c>
      <c r="T383" s="5" t="s">
        <v>1047</v>
      </c>
    </row>
    <row r="384" spans="1:20" x14ac:dyDescent="0.2">
      <c r="A384" s="5" t="s">
        <v>398</v>
      </c>
      <c r="B384" s="5" t="s">
        <v>1023</v>
      </c>
      <c r="C384" s="5" t="s">
        <v>1027</v>
      </c>
      <c r="D384" s="5" t="s">
        <v>1033</v>
      </c>
      <c r="E384" s="7">
        <v>45336</v>
      </c>
      <c r="F384" s="8">
        <v>45336.354166666664</v>
      </c>
      <c r="G384" s="8">
        <v>45336.353472222225</v>
      </c>
      <c r="H384" s="8">
        <v>45336.356249999997</v>
      </c>
      <c r="I384" s="8">
        <v>45336.359722222223</v>
      </c>
      <c r="J384" s="10">
        <v>45336.378472222219</v>
      </c>
      <c r="K384" s="10">
        <v>45336.38958333333</v>
      </c>
      <c r="L384" s="10">
        <v>45336.418749999997</v>
      </c>
      <c r="M384" s="10">
        <v>45336.486805555556</v>
      </c>
      <c r="N384" s="5">
        <v>0.85</v>
      </c>
      <c r="O384" s="5">
        <v>8</v>
      </c>
      <c r="P384" s="5">
        <v>13</v>
      </c>
      <c r="Q384" s="5">
        <v>0.37</v>
      </c>
      <c r="R384" s="5"/>
      <c r="S384" s="5">
        <v>1</v>
      </c>
      <c r="T384" s="5" t="s">
        <v>1047</v>
      </c>
    </row>
    <row r="385" spans="1:20" x14ac:dyDescent="0.2">
      <c r="A385" s="5" t="s">
        <v>399</v>
      </c>
      <c r="B385" s="5" t="s">
        <v>1020</v>
      </c>
      <c r="C385" s="5" t="s">
        <v>1028</v>
      </c>
      <c r="D385" s="5" t="s">
        <v>1033</v>
      </c>
      <c r="E385" s="7">
        <v>45363</v>
      </c>
      <c r="F385" s="8">
        <v>45363.510416666664</v>
      </c>
      <c r="G385" s="8">
        <v>45363.479861111111</v>
      </c>
      <c r="H385" s="8">
        <v>45363.481944444444</v>
      </c>
      <c r="I385" s="8">
        <v>45363.488194444442</v>
      </c>
      <c r="J385" s="10">
        <v>45363.493750000001</v>
      </c>
      <c r="K385" s="10">
        <v>45363.510416666664</v>
      </c>
      <c r="L385" s="10">
        <v>45363.522916666669</v>
      </c>
      <c r="M385" s="10">
        <v>45363.573611111111</v>
      </c>
      <c r="N385" s="5">
        <v>0.71</v>
      </c>
      <c r="O385" s="5">
        <v>4</v>
      </c>
      <c r="P385" s="5">
        <v>3</v>
      </c>
      <c r="Q385" s="5">
        <v>0.16</v>
      </c>
      <c r="R385" s="5"/>
      <c r="S385" s="5">
        <v>1</v>
      </c>
      <c r="T385" s="5" t="s">
        <v>1047</v>
      </c>
    </row>
    <row r="386" spans="1:20" x14ac:dyDescent="0.2">
      <c r="A386" s="5" t="s">
        <v>400</v>
      </c>
      <c r="B386" s="5" t="s">
        <v>1024</v>
      </c>
      <c r="C386" s="5" t="s">
        <v>1029</v>
      </c>
      <c r="D386" s="5" t="s">
        <v>1032</v>
      </c>
      <c r="E386" s="7">
        <v>45335</v>
      </c>
      <c r="F386" s="8">
        <v>45335.395833333336</v>
      </c>
      <c r="G386" s="8">
        <v>45335.372916666667</v>
      </c>
      <c r="H386" s="8">
        <v>45335.376388888886</v>
      </c>
      <c r="I386" s="8">
        <v>45335.379861111112</v>
      </c>
      <c r="J386" s="10">
        <v>45335.382638888892</v>
      </c>
      <c r="K386" s="10">
        <v>45335.388888888891</v>
      </c>
      <c r="L386" s="10">
        <v>45335.388888888891</v>
      </c>
      <c r="M386" s="10">
        <v>45335.436111111114</v>
      </c>
      <c r="N386" s="5">
        <v>0.45</v>
      </c>
      <c r="O386" s="5">
        <v>3</v>
      </c>
      <c r="P386" s="5">
        <v>12</v>
      </c>
      <c r="Q386" s="5">
        <v>0.23</v>
      </c>
      <c r="R386" s="12">
        <v>1.4907407407407408E-3</v>
      </c>
      <c r="S386" s="5">
        <v>0</v>
      </c>
      <c r="T386" s="5" t="s">
        <v>1032</v>
      </c>
    </row>
    <row r="387" spans="1:20" x14ac:dyDescent="0.2">
      <c r="A387" s="5" t="s">
        <v>401</v>
      </c>
      <c r="B387" s="5" t="s">
        <v>1017</v>
      </c>
      <c r="C387" s="5" t="s">
        <v>1027</v>
      </c>
      <c r="D387" s="5" t="s">
        <v>1033</v>
      </c>
      <c r="E387" s="7">
        <v>45313</v>
      </c>
      <c r="F387" s="8">
        <v>45313.572916666664</v>
      </c>
      <c r="G387" s="8">
        <v>45313.559027777781</v>
      </c>
      <c r="H387" s="8">
        <v>45313.561805555553</v>
      </c>
      <c r="I387" s="8">
        <v>45313.566666666666</v>
      </c>
      <c r="J387" s="10">
        <v>45313.640277777777</v>
      </c>
      <c r="K387" s="10">
        <v>45313.649305555555</v>
      </c>
      <c r="L387" s="10">
        <v>45313.679861111108</v>
      </c>
      <c r="M387" s="10">
        <v>45313.724305555559</v>
      </c>
      <c r="N387" s="5">
        <v>0.34</v>
      </c>
      <c r="O387" s="5">
        <v>8</v>
      </c>
      <c r="P387" s="5">
        <v>8</v>
      </c>
      <c r="Q387" s="5">
        <v>0.16</v>
      </c>
      <c r="R387" s="5"/>
      <c r="S387" s="5">
        <v>1</v>
      </c>
      <c r="T387" s="5" t="s">
        <v>1047</v>
      </c>
    </row>
    <row r="388" spans="1:20" x14ac:dyDescent="0.2">
      <c r="A388" s="5" t="s">
        <v>402</v>
      </c>
      <c r="B388" s="5" t="s">
        <v>1018</v>
      </c>
      <c r="C388" s="5" t="s">
        <v>1030</v>
      </c>
      <c r="D388" s="5" t="s">
        <v>1033</v>
      </c>
      <c r="E388" s="7">
        <v>45325</v>
      </c>
      <c r="F388" s="8">
        <v>45325.635416666664</v>
      </c>
      <c r="G388" s="8">
        <v>45325.628472222219</v>
      </c>
      <c r="H388" s="8">
        <v>45325.631249999999</v>
      </c>
      <c r="I388" s="8">
        <v>45325.635416666664</v>
      </c>
      <c r="J388" s="10">
        <v>45325.665277777778</v>
      </c>
      <c r="K388" s="10">
        <v>45325.681250000001</v>
      </c>
      <c r="L388" s="10">
        <v>45325.700694444444</v>
      </c>
      <c r="M388" s="10">
        <v>45325.712500000001</v>
      </c>
      <c r="N388" s="5">
        <v>0.41</v>
      </c>
      <c r="O388" s="5">
        <v>4</v>
      </c>
      <c r="P388" s="5">
        <v>3</v>
      </c>
      <c r="Q388" s="5">
        <v>0.28000000000000003</v>
      </c>
      <c r="R388" s="5"/>
      <c r="S388" s="5">
        <v>1</v>
      </c>
      <c r="T388" s="5" t="s">
        <v>1047</v>
      </c>
    </row>
    <row r="389" spans="1:20" x14ac:dyDescent="0.2">
      <c r="A389" s="5" t="s">
        <v>403</v>
      </c>
      <c r="B389" s="5" t="s">
        <v>1017</v>
      </c>
      <c r="C389" s="5" t="s">
        <v>1028</v>
      </c>
      <c r="D389" s="5" t="s">
        <v>1032</v>
      </c>
      <c r="E389" s="7">
        <v>45357</v>
      </c>
      <c r="F389" s="8">
        <v>45357.583333333336</v>
      </c>
      <c r="G389" s="8">
        <v>45357.590277777781</v>
      </c>
      <c r="H389" s="8">
        <v>45357.59375</v>
      </c>
      <c r="I389" s="8">
        <v>45357.599999999999</v>
      </c>
      <c r="J389" s="10">
        <v>45357.618055555555</v>
      </c>
      <c r="K389" s="10">
        <v>45357.631944444445</v>
      </c>
      <c r="L389" s="10">
        <v>45357.661805555559</v>
      </c>
      <c r="M389" s="10">
        <v>45357.67291666667</v>
      </c>
      <c r="N389" s="5">
        <v>0.77</v>
      </c>
      <c r="O389" s="5">
        <v>7</v>
      </c>
      <c r="P389" s="5">
        <v>11</v>
      </c>
      <c r="Q389" s="5">
        <v>0.19</v>
      </c>
      <c r="R389" s="12">
        <v>1.1702546296296296E-2</v>
      </c>
      <c r="S389" s="5">
        <v>0</v>
      </c>
      <c r="T389" s="5" t="s">
        <v>1032</v>
      </c>
    </row>
    <row r="390" spans="1:20" x14ac:dyDescent="0.2">
      <c r="A390" s="5" t="s">
        <v>404</v>
      </c>
      <c r="B390" s="5" t="s">
        <v>1018</v>
      </c>
      <c r="C390" s="5" t="s">
        <v>1030</v>
      </c>
      <c r="D390" s="5" t="s">
        <v>1033</v>
      </c>
      <c r="E390" s="7">
        <v>45359</v>
      </c>
      <c r="F390" s="8">
        <v>45359.364583333336</v>
      </c>
      <c r="G390" s="8">
        <v>45359.352083333331</v>
      </c>
      <c r="H390" s="8">
        <v>45359.355555555558</v>
      </c>
      <c r="I390" s="8">
        <v>45359.359722222223</v>
      </c>
      <c r="J390" s="10">
        <v>45359.447222222225</v>
      </c>
      <c r="K390" s="10">
        <v>45359.460416666669</v>
      </c>
      <c r="L390" s="10">
        <v>45359.460416666669</v>
      </c>
      <c r="M390" s="10">
        <v>45359.472222222219</v>
      </c>
      <c r="N390" s="5">
        <v>0.46</v>
      </c>
      <c r="O390" s="5">
        <v>4</v>
      </c>
      <c r="P390" s="5">
        <v>7</v>
      </c>
      <c r="Q390" s="5">
        <v>0.36</v>
      </c>
      <c r="R390" s="5"/>
      <c r="S390" s="5">
        <v>1</v>
      </c>
      <c r="T390" s="5" t="s">
        <v>1047</v>
      </c>
    </row>
    <row r="391" spans="1:20" x14ac:dyDescent="0.2">
      <c r="A391" s="5" t="s">
        <v>405</v>
      </c>
      <c r="B391" s="5" t="s">
        <v>1020</v>
      </c>
      <c r="C391" s="5" t="s">
        <v>1029</v>
      </c>
      <c r="D391" s="5" t="s">
        <v>1033</v>
      </c>
      <c r="E391" s="7">
        <v>45375</v>
      </c>
      <c r="F391" s="8">
        <v>45375.59375</v>
      </c>
      <c r="G391" s="8">
        <v>45375.586111111108</v>
      </c>
      <c r="H391" s="8">
        <v>45375.587500000001</v>
      </c>
      <c r="I391" s="8">
        <v>45375.591666666667</v>
      </c>
      <c r="J391" s="10">
        <v>45375.602083333331</v>
      </c>
      <c r="K391" s="10">
        <v>45375.619444444441</v>
      </c>
      <c r="L391" s="10">
        <v>45375.677777777775</v>
      </c>
      <c r="M391" s="10">
        <v>45375.738194444442</v>
      </c>
      <c r="N391" s="5">
        <v>0.39</v>
      </c>
      <c r="O391" s="5">
        <v>6</v>
      </c>
      <c r="P391" s="5">
        <v>15</v>
      </c>
      <c r="Q391" s="5">
        <v>0.27</v>
      </c>
      <c r="R391" s="5"/>
      <c r="S391" s="5">
        <v>1</v>
      </c>
      <c r="T391" s="5" t="s">
        <v>1047</v>
      </c>
    </row>
    <row r="392" spans="1:20" x14ac:dyDescent="0.2">
      <c r="A392" s="5" t="s">
        <v>406</v>
      </c>
      <c r="B392" s="5" t="s">
        <v>1025</v>
      </c>
      <c r="C392" s="5" t="s">
        <v>1027</v>
      </c>
      <c r="D392" s="5" t="s">
        <v>1033</v>
      </c>
      <c r="E392" s="7">
        <v>45377</v>
      </c>
      <c r="F392" s="8">
        <v>45377.510416666664</v>
      </c>
      <c r="G392" s="8">
        <v>45377.501388888886</v>
      </c>
      <c r="H392" s="8">
        <v>45377.504166666666</v>
      </c>
      <c r="I392" s="8">
        <v>45377.507638888892</v>
      </c>
      <c r="J392" s="10">
        <v>45377.536805555559</v>
      </c>
      <c r="K392" s="10">
        <v>45377.547222222223</v>
      </c>
      <c r="L392" s="10">
        <v>45377.547222222223</v>
      </c>
      <c r="M392" s="10">
        <v>45377.552083333336</v>
      </c>
      <c r="N392" s="5">
        <v>0.78</v>
      </c>
      <c r="O392" s="5">
        <v>4</v>
      </c>
      <c r="P392" s="5">
        <v>9</v>
      </c>
      <c r="Q392" s="5">
        <v>0.23</v>
      </c>
      <c r="R392" s="5"/>
      <c r="S392" s="5">
        <v>1</v>
      </c>
      <c r="T392" s="5" t="s">
        <v>1047</v>
      </c>
    </row>
    <row r="393" spans="1:20" x14ac:dyDescent="0.2">
      <c r="A393" s="5" t="s">
        <v>407</v>
      </c>
      <c r="B393" s="5" t="s">
        <v>1016</v>
      </c>
      <c r="C393" s="5" t="s">
        <v>1030</v>
      </c>
      <c r="D393" s="5" t="s">
        <v>1019</v>
      </c>
      <c r="E393" s="7">
        <v>45379</v>
      </c>
      <c r="F393" s="8">
        <v>45379.375</v>
      </c>
      <c r="G393" s="8">
        <v>45379.356944444444</v>
      </c>
      <c r="H393" s="8">
        <v>45379.35833333333</v>
      </c>
      <c r="I393" s="8">
        <v>45379.362500000003</v>
      </c>
      <c r="J393" s="10">
        <v>45379.365972222222</v>
      </c>
      <c r="K393" s="10">
        <v>45379.379861111112</v>
      </c>
      <c r="L393" s="10">
        <v>45379.379861111112</v>
      </c>
      <c r="M393" s="10">
        <v>45379.38958333333</v>
      </c>
      <c r="N393" s="5">
        <v>0.83</v>
      </c>
      <c r="O393" s="5">
        <v>8</v>
      </c>
      <c r="P393" s="5">
        <v>14</v>
      </c>
      <c r="Q393" s="5">
        <v>0.18</v>
      </c>
      <c r="R393" s="12">
        <v>2.6249999999999999E-2</v>
      </c>
      <c r="S393" s="5">
        <v>0</v>
      </c>
      <c r="T393" s="5" t="s">
        <v>1032</v>
      </c>
    </row>
    <row r="394" spans="1:20" x14ac:dyDescent="0.2">
      <c r="A394" s="5" t="s">
        <v>408</v>
      </c>
      <c r="B394" s="5" t="s">
        <v>1018</v>
      </c>
      <c r="C394" s="5" t="s">
        <v>1028</v>
      </c>
      <c r="D394" s="5" t="s">
        <v>1033</v>
      </c>
      <c r="E394" s="7">
        <v>45373</v>
      </c>
      <c r="F394" s="8">
        <v>45373.458333333336</v>
      </c>
      <c r="G394" s="8">
        <v>45373.464583333334</v>
      </c>
      <c r="H394" s="8">
        <v>45373.46597222222</v>
      </c>
      <c r="I394" s="8">
        <v>45373.470833333333</v>
      </c>
      <c r="J394" s="10">
        <v>45373.530555555553</v>
      </c>
      <c r="K394" s="10">
        <v>45373.55</v>
      </c>
      <c r="L394" s="10">
        <v>45373.640972222223</v>
      </c>
      <c r="M394" s="10">
        <v>45373.644444444442</v>
      </c>
      <c r="N394" s="5">
        <v>0.56000000000000005</v>
      </c>
      <c r="O394" s="5">
        <v>6</v>
      </c>
      <c r="P394" s="5">
        <v>7</v>
      </c>
      <c r="Q394" s="5">
        <v>0.14000000000000001</v>
      </c>
      <c r="R394" s="5"/>
      <c r="S394" s="5">
        <v>1</v>
      </c>
      <c r="T394" s="5" t="s">
        <v>1047</v>
      </c>
    </row>
    <row r="395" spans="1:20" x14ac:dyDescent="0.2">
      <c r="A395" s="5" t="s">
        <v>409</v>
      </c>
      <c r="B395" s="5" t="s">
        <v>1024</v>
      </c>
      <c r="C395" s="5" t="s">
        <v>1029</v>
      </c>
      <c r="D395" s="5" t="s">
        <v>1032</v>
      </c>
      <c r="E395" s="7">
        <v>45358</v>
      </c>
      <c r="F395" s="8">
        <v>45358.46875</v>
      </c>
      <c r="G395" s="8">
        <v>45358.479166666664</v>
      </c>
      <c r="H395" s="8">
        <v>45358.481944444444</v>
      </c>
      <c r="I395" s="8">
        <v>45358.482638888891</v>
      </c>
      <c r="J395" s="10">
        <v>45358.492361111108</v>
      </c>
      <c r="K395" s="10">
        <v>45358.495833333334</v>
      </c>
      <c r="L395" s="10">
        <v>45358.53125</v>
      </c>
      <c r="M395" s="10">
        <v>45358.533333333333</v>
      </c>
      <c r="N395" s="5">
        <v>0.38</v>
      </c>
      <c r="O395" s="5">
        <v>5</v>
      </c>
      <c r="P395" s="5">
        <v>3</v>
      </c>
      <c r="Q395" s="5">
        <v>0.42</v>
      </c>
      <c r="R395" s="12">
        <v>2.5809027777777778E-2</v>
      </c>
      <c r="S395" s="5">
        <v>0</v>
      </c>
      <c r="T395" s="5" t="s">
        <v>1032</v>
      </c>
    </row>
    <row r="396" spans="1:20" x14ac:dyDescent="0.2">
      <c r="A396" s="5" t="s">
        <v>410</v>
      </c>
      <c r="B396" s="5" t="s">
        <v>1017</v>
      </c>
      <c r="C396" s="5" t="s">
        <v>1030</v>
      </c>
      <c r="D396" s="5" t="s">
        <v>1033</v>
      </c>
      <c r="E396" s="7">
        <v>45379</v>
      </c>
      <c r="F396" s="8">
        <v>45379.604166666664</v>
      </c>
      <c r="G396" s="8">
        <v>45379.568749999999</v>
      </c>
      <c r="H396" s="8">
        <v>45379.571527777778</v>
      </c>
      <c r="I396" s="8">
        <v>45379.579861111109</v>
      </c>
      <c r="J396" s="10">
        <v>45379.581250000003</v>
      </c>
      <c r="K396" s="10">
        <v>45379.6</v>
      </c>
      <c r="L396" s="10">
        <v>45379.629166666666</v>
      </c>
      <c r="M396" s="10">
        <v>45379.636805555558</v>
      </c>
      <c r="N396" s="5">
        <v>0.78</v>
      </c>
      <c r="O396" s="5">
        <v>8</v>
      </c>
      <c r="P396" s="5">
        <v>6</v>
      </c>
      <c r="Q396" s="5">
        <v>0.14000000000000001</v>
      </c>
      <c r="R396" s="5"/>
      <c r="S396" s="5">
        <v>1</v>
      </c>
      <c r="T396" s="5" t="s">
        <v>1047</v>
      </c>
    </row>
    <row r="397" spans="1:20" x14ac:dyDescent="0.2">
      <c r="A397" s="5" t="s">
        <v>411</v>
      </c>
      <c r="B397" s="5" t="s">
        <v>1018</v>
      </c>
      <c r="C397" s="5" t="s">
        <v>1028</v>
      </c>
      <c r="D397" s="5" t="s">
        <v>1033</v>
      </c>
      <c r="E397" s="7">
        <v>45360</v>
      </c>
      <c r="F397" s="8">
        <v>45360.520833333336</v>
      </c>
      <c r="G397" s="8">
        <v>45360.513194444444</v>
      </c>
      <c r="H397" s="8">
        <v>45360.515972222223</v>
      </c>
      <c r="I397" s="8">
        <v>45360.521527777775</v>
      </c>
      <c r="J397" s="10">
        <v>45360.563888888886</v>
      </c>
      <c r="K397" s="10">
        <v>45360.585416666669</v>
      </c>
      <c r="L397" s="10">
        <v>45360.601388888892</v>
      </c>
      <c r="M397" s="10">
        <v>45360.614583333336</v>
      </c>
      <c r="N397" s="5">
        <v>0.6</v>
      </c>
      <c r="O397" s="5">
        <v>6</v>
      </c>
      <c r="P397" s="5">
        <v>13</v>
      </c>
      <c r="Q397" s="5">
        <v>0.24</v>
      </c>
      <c r="R397" s="5"/>
      <c r="S397" s="5">
        <v>1</v>
      </c>
      <c r="T397" s="5" t="s">
        <v>1047</v>
      </c>
    </row>
    <row r="398" spans="1:20" x14ac:dyDescent="0.2">
      <c r="A398" s="5" t="s">
        <v>412</v>
      </c>
      <c r="B398" s="5" t="s">
        <v>1024</v>
      </c>
      <c r="C398" s="5" t="s">
        <v>1027</v>
      </c>
      <c r="D398" s="5" t="s">
        <v>1033</v>
      </c>
      <c r="E398" s="7">
        <v>45305</v>
      </c>
      <c r="F398" s="8">
        <v>45305.333333333336</v>
      </c>
      <c r="G398" s="8">
        <v>45305.316666666666</v>
      </c>
      <c r="H398" s="8">
        <v>45305.318055555559</v>
      </c>
      <c r="I398" s="8">
        <v>45305.322916666664</v>
      </c>
      <c r="J398" s="10">
        <v>45305.340277777781</v>
      </c>
      <c r="K398" s="10">
        <v>45305.35</v>
      </c>
      <c r="L398" s="10">
        <v>45305.372916666667</v>
      </c>
      <c r="M398" s="10">
        <v>45305.459722222222</v>
      </c>
      <c r="N398" s="5">
        <v>0.73</v>
      </c>
      <c r="O398" s="5">
        <v>4</v>
      </c>
      <c r="P398" s="5">
        <v>12</v>
      </c>
      <c r="Q398" s="5">
        <v>0.12</v>
      </c>
      <c r="R398" s="5"/>
      <c r="S398" s="5">
        <v>1</v>
      </c>
      <c r="T398" s="5" t="s">
        <v>1047</v>
      </c>
    </row>
    <row r="399" spans="1:20" x14ac:dyDescent="0.2">
      <c r="A399" s="5" t="s">
        <v>413</v>
      </c>
      <c r="B399" s="5" t="s">
        <v>1016</v>
      </c>
      <c r="C399" s="5" t="s">
        <v>1030</v>
      </c>
      <c r="D399" s="5" t="s">
        <v>1033</v>
      </c>
      <c r="E399" s="7">
        <v>45319</v>
      </c>
      <c r="F399" s="8">
        <v>45319.510416666664</v>
      </c>
      <c r="G399" s="8">
        <v>45319.509027777778</v>
      </c>
      <c r="H399" s="8">
        <v>45319.511111111111</v>
      </c>
      <c r="I399" s="8">
        <v>45319.51458333333</v>
      </c>
      <c r="J399" s="10">
        <v>45319.527777777781</v>
      </c>
      <c r="K399" s="10">
        <v>45319.541666666664</v>
      </c>
      <c r="L399" s="10">
        <v>45319.541666666664</v>
      </c>
      <c r="M399" s="10">
        <v>45319.581250000003</v>
      </c>
      <c r="N399" s="5">
        <v>0.94</v>
      </c>
      <c r="O399" s="5">
        <v>6</v>
      </c>
      <c r="P399" s="5">
        <v>3</v>
      </c>
      <c r="Q399" s="5">
        <v>0.24</v>
      </c>
      <c r="R399" s="5"/>
      <c r="S399" s="5">
        <v>1</v>
      </c>
      <c r="T399" s="5" t="s">
        <v>1047</v>
      </c>
    </row>
    <row r="400" spans="1:20" x14ac:dyDescent="0.2">
      <c r="A400" s="5" t="s">
        <v>414</v>
      </c>
      <c r="B400" s="5" t="s">
        <v>1025</v>
      </c>
      <c r="C400" s="5" t="s">
        <v>1029</v>
      </c>
      <c r="D400" s="5" t="s">
        <v>1019</v>
      </c>
      <c r="E400" s="7">
        <v>45373</v>
      </c>
      <c r="F400" s="8">
        <v>45373.364583333336</v>
      </c>
      <c r="G400" s="8">
        <v>45373.34375</v>
      </c>
      <c r="H400" s="8">
        <v>45373.34652777778</v>
      </c>
      <c r="I400" s="8">
        <v>45373.347916666666</v>
      </c>
      <c r="J400" s="10">
        <v>45373.390972222223</v>
      </c>
      <c r="K400" s="10">
        <v>45373.4</v>
      </c>
      <c r="L400" s="10">
        <v>45373.430555555555</v>
      </c>
      <c r="M400" s="10">
        <v>45373.443749999999</v>
      </c>
      <c r="N400" s="5">
        <v>0.83</v>
      </c>
      <c r="O400" s="5">
        <v>7</v>
      </c>
      <c r="P400" s="5">
        <v>7</v>
      </c>
      <c r="Q400" s="5">
        <v>0.18</v>
      </c>
      <c r="R400" s="12">
        <v>1.6498842592592593E-2</v>
      </c>
      <c r="S400" s="5">
        <v>0</v>
      </c>
      <c r="T400" s="5" t="s">
        <v>1032</v>
      </c>
    </row>
    <row r="401" spans="1:20" x14ac:dyDescent="0.2">
      <c r="A401" s="5" t="s">
        <v>415</v>
      </c>
      <c r="B401" s="5" t="s">
        <v>1019</v>
      </c>
      <c r="C401" s="5" t="s">
        <v>1027</v>
      </c>
      <c r="D401" s="5" t="s">
        <v>1019</v>
      </c>
      <c r="E401" s="7">
        <v>45301</v>
      </c>
      <c r="F401" s="8">
        <v>45301.395833333336</v>
      </c>
      <c r="G401" s="8">
        <v>45301.374305555553</v>
      </c>
      <c r="H401" s="8">
        <v>45301.37777777778</v>
      </c>
      <c r="I401" s="8">
        <v>45301.381249999999</v>
      </c>
      <c r="J401" s="10">
        <v>45301.434027777781</v>
      </c>
      <c r="K401" s="10">
        <v>45301.445833333331</v>
      </c>
      <c r="L401" s="10">
        <v>45301.445833333331</v>
      </c>
      <c r="M401" s="10">
        <v>45301.53125</v>
      </c>
      <c r="N401" s="5">
        <v>0.65</v>
      </c>
      <c r="O401" s="5">
        <v>6</v>
      </c>
      <c r="P401" s="5">
        <v>11</v>
      </c>
      <c r="Q401" s="5">
        <v>0.38</v>
      </c>
      <c r="R401" s="12">
        <v>5.883101851851852E-3</v>
      </c>
      <c r="S401" s="5">
        <v>0</v>
      </c>
      <c r="T401" s="5" t="s">
        <v>1032</v>
      </c>
    </row>
    <row r="402" spans="1:20" x14ac:dyDescent="0.2">
      <c r="A402" s="5" t="s">
        <v>416</v>
      </c>
      <c r="B402" s="5" t="s">
        <v>1024</v>
      </c>
      <c r="C402" s="5" t="s">
        <v>1030</v>
      </c>
      <c r="D402" s="5" t="s">
        <v>1033</v>
      </c>
      <c r="E402" s="7">
        <v>45348</v>
      </c>
      <c r="F402" s="8">
        <v>45348.510416666664</v>
      </c>
      <c r="G402" s="8">
        <v>45348.506249999999</v>
      </c>
      <c r="H402" s="8">
        <v>45348.509722222225</v>
      </c>
      <c r="I402" s="8">
        <v>45348.51458333333</v>
      </c>
      <c r="J402" s="10">
        <v>45348.543055555558</v>
      </c>
      <c r="K402" s="10">
        <v>45348.564583333333</v>
      </c>
      <c r="L402" s="10">
        <v>45348.606944444444</v>
      </c>
      <c r="M402" s="10">
        <v>45348.692361111112</v>
      </c>
      <c r="N402" s="5">
        <v>0.81</v>
      </c>
      <c r="O402" s="5">
        <v>2</v>
      </c>
      <c r="P402" s="5">
        <v>15</v>
      </c>
      <c r="Q402" s="5">
        <v>0.15</v>
      </c>
      <c r="R402" s="5"/>
      <c r="S402" s="5">
        <v>1</v>
      </c>
      <c r="T402" s="5" t="s">
        <v>1047</v>
      </c>
    </row>
    <row r="403" spans="1:20" x14ac:dyDescent="0.2">
      <c r="A403" s="5" t="s">
        <v>417</v>
      </c>
      <c r="B403" s="5" t="s">
        <v>1016</v>
      </c>
      <c r="C403" s="5" t="s">
        <v>1027</v>
      </c>
      <c r="D403" s="5" t="s">
        <v>1033</v>
      </c>
      <c r="E403" s="7">
        <v>45335</v>
      </c>
      <c r="F403" s="8">
        <v>45335.53125</v>
      </c>
      <c r="G403" s="8">
        <v>45335.522222222222</v>
      </c>
      <c r="H403" s="8">
        <v>45335.523611111108</v>
      </c>
      <c r="I403" s="8">
        <v>45335.529166666667</v>
      </c>
      <c r="J403" s="10">
        <v>45335.551388888889</v>
      </c>
      <c r="K403" s="10">
        <v>45335.57708333333</v>
      </c>
      <c r="L403" s="10">
        <v>45335.590277777781</v>
      </c>
      <c r="M403" s="10">
        <v>45335.65347222222</v>
      </c>
      <c r="N403" s="5">
        <v>0.44</v>
      </c>
      <c r="O403" s="5">
        <v>5</v>
      </c>
      <c r="P403" s="5">
        <v>13</v>
      </c>
      <c r="Q403" s="5">
        <v>0.4</v>
      </c>
      <c r="R403" s="5"/>
      <c r="S403" s="5">
        <v>1</v>
      </c>
      <c r="T403" s="5" t="s">
        <v>1047</v>
      </c>
    </row>
    <row r="404" spans="1:20" x14ac:dyDescent="0.2">
      <c r="A404" s="5" t="s">
        <v>418</v>
      </c>
      <c r="B404" s="5" t="s">
        <v>1021</v>
      </c>
      <c r="C404" s="5" t="s">
        <v>1030</v>
      </c>
      <c r="D404" s="5" t="s">
        <v>1019</v>
      </c>
      <c r="E404" s="7">
        <v>45348</v>
      </c>
      <c r="F404" s="8">
        <v>45348.4375</v>
      </c>
      <c r="G404" s="8">
        <v>45348.421527777777</v>
      </c>
      <c r="H404" s="8">
        <v>45348.423611111109</v>
      </c>
      <c r="I404" s="8">
        <v>45348.429861111108</v>
      </c>
      <c r="J404" s="10">
        <v>45348.440972222219</v>
      </c>
      <c r="K404" s="10">
        <v>45348.45</v>
      </c>
      <c r="L404" s="10">
        <v>45348.45</v>
      </c>
      <c r="M404" s="10">
        <v>45348.539583333331</v>
      </c>
      <c r="N404" s="5">
        <v>0.51</v>
      </c>
      <c r="O404" s="5">
        <v>6</v>
      </c>
      <c r="P404" s="5">
        <v>5</v>
      </c>
      <c r="Q404" s="5">
        <v>0.2</v>
      </c>
      <c r="R404" s="12">
        <v>8.8900462962962969E-3</v>
      </c>
      <c r="S404" s="5">
        <v>0</v>
      </c>
      <c r="T404" s="5" t="s">
        <v>1032</v>
      </c>
    </row>
    <row r="405" spans="1:20" x14ac:dyDescent="0.2">
      <c r="A405" s="5" t="s">
        <v>419</v>
      </c>
      <c r="B405" s="5" t="s">
        <v>1019</v>
      </c>
      <c r="C405" s="5" t="s">
        <v>1027</v>
      </c>
      <c r="D405" s="5" t="s">
        <v>1033</v>
      </c>
      <c r="E405" s="7">
        <v>45363</v>
      </c>
      <c r="F405" s="8">
        <v>45363.614583333336</v>
      </c>
      <c r="G405" s="8">
        <v>45363.631944444445</v>
      </c>
      <c r="H405" s="8">
        <v>45363.632638888892</v>
      </c>
      <c r="I405" s="8">
        <v>45363.636111111111</v>
      </c>
      <c r="J405" s="10">
        <v>45363.682638888888</v>
      </c>
      <c r="K405" s="10">
        <v>45363.686111111114</v>
      </c>
      <c r="L405" s="10">
        <v>45363.7</v>
      </c>
      <c r="M405" s="10">
        <v>45363.707638888889</v>
      </c>
      <c r="N405" s="5">
        <v>0.76</v>
      </c>
      <c r="O405" s="5">
        <v>2</v>
      </c>
      <c r="P405" s="5">
        <v>15</v>
      </c>
      <c r="Q405" s="5">
        <v>0.38</v>
      </c>
      <c r="R405" s="5"/>
      <c r="S405" s="5">
        <v>1</v>
      </c>
      <c r="T405" s="5" t="s">
        <v>1047</v>
      </c>
    </row>
    <row r="406" spans="1:20" x14ac:dyDescent="0.2">
      <c r="A406" s="5" t="s">
        <v>420</v>
      </c>
      <c r="B406" s="5" t="s">
        <v>1025</v>
      </c>
      <c r="C406" s="5" t="s">
        <v>1027</v>
      </c>
      <c r="D406" s="5" t="s">
        <v>1033</v>
      </c>
      <c r="E406" s="7">
        <v>45372</v>
      </c>
      <c r="F406" s="8">
        <v>45372.4375</v>
      </c>
      <c r="G406" s="8">
        <v>45372.429861111108</v>
      </c>
      <c r="H406" s="8">
        <v>45372.431944444441</v>
      </c>
      <c r="I406" s="8">
        <v>45372.434027777781</v>
      </c>
      <c r="J406" s="10">
        <v>45372.447916666664</v>
      </c>
      <c r="K406" s="10">
        <v>45372.454861111109</v>
      </c>
      <c r="L406" s="10">
        <v>45372.491666666669</v>
      </c>
      <c r="M406" s="10">
        <v>45372.537499999999</v>
      </c>
      <c r="N406" s="5">
        <v>0.55000000000000004</v>
      </c>
      <c r="O406" s="5">
        <v>8</v>
      </c>
      <c r="P406" s="5">
        <v>14</v>
      </c>
      <c r="Q406" s="5">
        <v>0.46</v>
      </c>
      <c r="R406" s="5"/>
      <c r="S406" s="5">
        <v>1</v>
      </c>
      <c r="T406" s="5" t="s">
        <v>1047</v>
      </c>
    </row>
    <row r="407" spans="1:20" x14ac:dyDescent="0.2">
      <c r="A407" s="5" t="s">
        <v>421</v>
      </c>
      <c r="B407" s="5" t="s">
        <v>1025</v>
      </c>
      <c r="C407" s="5" t="s">
        <v>1029</v>
      </c>
      <c r="D407" s="5" t="s">
        <v>1032</v>
      </c>
      <c r="E407" s="7">
        <v>45315</v>
      </c>
      <c r="F407" s="8">
        <v>45315.333333333336</v>
      </c>
      <c r="G407" s="8">
        <v>45315.3125</v>
      </c>
      <c r="H407" s="8">
        <v>45315.315972222219</v>
      </c>
      <c r="I407" s="8">
        <v>45315.317361111112</v>
      </c>
      <c r="J407" s="10">
        <v>45315.359722222223</v>
      </c>
      <c r="K407" s="10">
        <v>45315.365972222222</v>
      </c>
      <c r="L407" s="10">
        <v>45315.386111111111</v>
      </c>
      <c r="M407" s="10">
        <v>45315.461805555555</v>
      </c>
      <c r="N407" s="5">
        <v>0.56999999999999995</v>
      </c>
      <c r="O407" s="5">
        <v>4</v>
      </c>
      <c r="P407" s="5">
        <v>5</v>
      </c>
      <c r="Q407" s="5">
        <v>0.33</v>
      </c>
      <c r="R407" s="12">
        <v>2.6195601851851855E-2</v>
      </c>
      <c r="S407" s="5">
        <v>0</v>
      </c>
      <c r="T407" s="5" t="s">
        <v>1032</v>
      </c>
    </row>
    <row r="408" spans="1:20" x14ac:dyDescent="0.2">
      <c r="A408" s="5" t="s">
        <v>422</v>
      </c>
      <c r="B408" s="5" t="s">
        <v>1025</v>
      </c>
      <c r="C408" s="5" t="s">
        <v>1028</v>
      </c>
      <c r="D408" s="5" t="s">
        <v>1033</v>
      </c>
      <c r="E408" s="7">
        <v>45331</v>
      </c>
      <c r="F408" s="8">
        <v>45331.520833333336</v>
      </c>
      <c r="G408" s="8">
        <v>45331.486805555556</v>
      </c>
      <c r="H408" s="8">
        <v>45331.487500000003</v>
      </c>
      <c r="I408" s="8">
        <v>45331.488194444442</v>
      </c>
      <c r="J408" s="10">
        <v>45331.493750000001</v>
      </c>
      <c r="K408" s="10">
        <v>45331.51458333333</v>
      </c>
      <c r="L408" s="10">
        <v>45331.537499999999</v>
      </c>
      <c r="M408" s="10">
        <v>45331.538888888892</v>
      </c>
      <c r="N408" s="5">
        <v>0.57999999999999996</v>
      </c>
      <c r="O408" s="5">
        <v>3</v>
      </c>
      <c r="P408" s="5">
        <v>6</v>
      </c>
      <c r="Q408" s="5">
        <v>0.18</v>
      </c>
      <c r="R408" s="5"/>
      <c r="S408" s="5">
        <v>1</v>
      </c>
      <c r="T408" s="5" t="s">
        <v>1047</v>
      </c>
    </row>
    <row r="409" spans="1:20" x14ac:dyDescent="0.2">
      <c r="A409" s="5" t="s">
        <v>423</v>
      </c>
      <c r="B409" s="5" t="s">
        <v>1023</v>
      </c>
      <c r="C409" s="5" t="s">
        <v>1028</v>
      </c>
      <c r="D409" s="5" t="s">
        <v>1019</v>
      </c>
      <c r="E409" s="7">
        <v>45329</v>
      </c>
      <c r="F409" s="8">
        <v>45329.583333333336</v>
      </c>
      <c r="G409" s="8">
        <v>45329.586111111108</v>
      </c>
      <c r="H409" s="8">
        <v>45329.587500000001</v>
      </c>
      <c r="I409" s="8">
        <v>45329.588194444441</v>
      </c>
      <c r="J409" s="10">
        <v>45329.645833333336</v>
      </c>
      <c r="K409" s="10">
        <v>45329.663194444445</v>
      </c>
      <c r="L409" s="10">
        <v>45329.714583333334</v>
      </c>
      <c r="M409" s="10">
        <v>45329.763888888891</v>
      </c>
      <c r="N409" s="5">
        <v>0.34</v>
      </c>
      <c r="O409" s="5">
        <v>3</v>
      </c>
      <c r="P409" s="5">
        <v>15</v>
      </c>
      <c r="Q409" s="5">
        <v>0.47</v>
      </c>
      <c r="R409" s="12">
        <v>5.0960648148148146E-3</v>
      </c>
      <c r="S409" s="5">
        <v>0</v>
      </c>
      <c r="T409" s="5" t="s">
        <v>1032</v>
      </c>
    </row>
    <row r="410" spans="1:20" x14ac:dyDescent="0.2">
      <c r="A410" s="5" t="s">
        <v>424</v>
      </c>
      <c r="B410" s="5" t="s">
        <v>1021</v>
      </c>
      <c r="C410" s="5" t="s">
        <v>1027</v>
      </c>
      <c r="D410" s="5" t="s">
        <v>1033</v>
      </c>
      <c r="E410" s="7">
        <v>45359</v>
      </c>
      <c r="F410" s="8">
        <v>45359.572916666664</v>
      </c>
      <c r="G410" s="8">
        <v>45359.554861111108</v>
      </c>
      <c r="H410" s="8">
        <v>45359.557638888888</v>
      </c>
      <c r="I410" s="8">
        <v>45359.566666666666</v>
      </c>
      <c r="J410" s="10">
        <v>45359.617361111108</v>
      </c>
      <c r="K410" s="10">
        <v>45359.627083333333</v>
      </c>
      <c r="L410" s="10">
        <v>45359.675694444442</v>
      </c>
      <c r="M410" s="10">
        <v>45359.714583333334</v>
      </c>
      <c r="N410" s="5">
        <v>0.62</v>
      </c>
      <c r="O410" s="5">
        <v>2</v>
      </c>
      <c r="P410" s="5">
        <v>12</v>
      </c>
      <c r="Q410" s="5">
        <v>0.33</v>
      </c>
      <c r="R410" s="5"/>
      <c r="S410" s="5">
        <v>1</v>
      </c>
      <c r="T410" s="5" t="s">
        <v>1047</v>
      </c>
    </row>
    <row r="411" spans="1:20" x14ac:dyDescent="0.2">
      <c r="A411" s="5" t="s">
        <v>425</v>
      </c>
      <c r="B411" s="5" t="s">
        <v>1018</v>
      </c>
      <c r="C411" s="5" t="s">
        <v>1027</v>
      </c>
      <c r="D411" s="5" t="s">
        <v>1033</v>
      </c>
      <c r="E411" s="7">
        <v>45362</v>
      </c>
      <c r="F411" s="8">
        <v>45362.354166666664</v>
      </c>
      <c r="G411" s="8">
        <v>45362.347916666666</v>
      </c>
      <c r="H411" s="8">
        <v>45362.348611111112</v>
      </c>
      <c r="I411" s="8">
        <v>45362.351388888892</v>
      </c>
      <c r="J411" s="10">
        <v>45362.433333333334</v>
      </c>
      <c r="K411" s="10">
        <v>45362.451388888891</v>
      </c>
      <c r="L411" s="10">
        <v>45362.500694444447</v>
      </c>
      <c r="M411" s="10">
        <v>45362.506944444445</v>
      </c>
      <c r="N411" s="5">
        <v>0.77</v>
      </c>
      <c r="O411" s="5">
        <v>6</v>
      </c>
      <c r="P411" s="5">
        <v>9</v>
      </c>
      <c r="Q411" s="5">
        <v>0.28999999999999998</v>
      </c>
      <c r="R411" s="5"/>
      <c r="S411" s="5">
        <v>1</v>
      </c>
      <c r="T411" s="5" t="s">
        <v>1047</v>
      </c>
    </row>
    <row r="412" spans="1:20" x14ac:dyDescent="0.2">
      <c r="A412" s="5" t="s">
        <v>426</v>
      </c>
      <c r="B412" s="5" t="s">
        <v>1024</v>
      </c>
      <c r="C412" s="5" t="s">
        <v>1027</v>
      </c>
      <c r="D412" s="5" t="s">
        <v>1033</v>
      </c>
      <c r="E412" s="7">
        <v>45353</v>
      </c>
      <c r="F412" s="8">
        <v>45353.375</v>
      </c>
      <c r="G412" s="8">
        <v>45353.345138888886</v>
      </c>
      <c r="H412" s="8">
        <v>45353.34652777778</v>
      </c>
      <c r="I412" s="8">
        <v>45353.350694444445</v>
      </c>
      <c r="J412" s="10">
        <v>45353.373611111114</v>
      </c>
      <c r="K412" s="10">
        <v>45353.388194444444</v>
      </c>
      <c r="L412" s="10">
        <v>45353.4375</v>
      </c>
      <c r="M412" s="10">
        <v>45353.494444444441</v>
      </c>
      <c r="N412" s="5">
        <v>0.51</v>
      </c>
      <c r="O412" s="5">
        <v>7</v>
      </c>
      <c r="P412" s="5">
        <v>5</v>
      </c>
      <c r="Q412" s="5">
        <v>0.44</v>
      </c>
      <c r="R412" s="5"/>
      <c r="S412" s="5">
        <v>1</v>
      </c>
      <c r="T412" s="5" t="s">
        <v>1047</v>
      </c>
    </row>
    <row r="413" spans="1:20" x14ac:dyDescent="0.2">
      <c r="A413" s="5" t="s">
        <v>427</v>
      </c>
      <c r="B413" s="5" t="s">
        <v>1021</v>
      </c>
      <c r="C413" s="5" t="s">
        <v>1029</v>
      </c>
      <c r="D413" s="5" t="s">
        <v>1033</v>
      </c>
      <c r="E413" s="7">
        <v>45327</v>
      </c>
      <c r="F413" s="8">
        <v>45327.427083333336</v>
      </c>
      <c r="G413" s="8">
        <v>45327.421527777777</v>
      </c>
      <c r="H413" s="8">
        <v>45327.424305555556</v>
      </c>
      <c r="I413" s="8">
        <v>45327.428472222222</v>
      </c>
      <c r="J413" s="10">
        <v>45327.499305555553</v>
      </c>
      <c r="K413" s="10">
        <v>45327.511805555558</v>
      </c>
      <c r="L413" s="10">
        <v>45327.570833333331</v>
      </c>
      <c r="M413" s="10">
        <v>45327.578472222223</v>
      </c>
      <c r="N413" s="5">
        <v>0.7</v>
      </c>
      <c r="O413" s="5">
        <v>8</v>
      </c>
      <c r="P413" s="5">
        <v>8</v>
      </c>
      <c r="Q413" s="5">
        <v>0.28999999999999998</v>
      </c>
      <c r="R413" s="5"/>
      <c r="S413" s="5">
        <v>1</v>
      </c>
      <c r="T413" s="5" t="s">
        <v>1047</v>
      </c>
    </row>
    <row r="414" spans="1:20" x14ac:dyDescent="0.2">
      <c r="A414" s="5" t="s">
        <v>428</v>
      </c>
      <c r="B414" s="5" t="s">
        <v>1024</v>
      </c>
      <c r="C414" s="5" t="s">
        <v>1028</v>
      </c>
      <c r="D414" s="5" t="s">
        <v>1033</v>
      </c>
      <c r="E414" s="7">
        <v>45343</v>
      </c>
      <c r="F414" s="8">
        <v>45343.614583333336</v>
      </c>
      <c r="G414" s="8">
        <v>45343.598611111112</v>
      </c>
      <c r="H414" s="8">
        <v>45343.6</v>
      </c>
      <c r="I414" s="8">
        <v>45343.603472222225</v>
      </c>
      <c r="J414" s="10">
        <v>45343.606249999997</v>
      </c>
      <c r="K414" s="10">
        <v>45343.615972222222</v>
      </c>
      <c r="L414" s="10">
        <v>45343.685416666667</v>
      </c>
      <c r="M414" s="10">
        <v>45343.695833333331</v>
      </c>
      <c r="N414" s="5">
        <v>0.8</v>
      </c>
      <c r="O414" s="5">
        <v>6</v>
      </c>
      <c r="P414" s="5">
        <v>8</v>
      </c>
      <c r="Q414" s="5">
        <v>0.28999999999999998</v>
      </c>
      <c r="R414" s="5"/>
      <c r="S414" s="5">
        <v>1</v>
      </c>
      <c r="T414" s="5" t="s">
        <v>1047</v>
      </c>
    </row>
    <row r="415" spans="1:20" x14ac:dyDescent="0.2">
      <c r="A415" s="5" t="s">
        <v>429</v>
      </c>
      <c r="B415" s="5" t="s">
        <v>1021</v>
      </c>
      <c r="C415" s="5" t="s">
        <v>1030</v>
      </c>
      <c r="D415" s="5" t="s">
        <v>1033</v>
      </c>
      <c r="E415" s="7">
        <v>45357</v>
      </c>
      <c r="F415" s="8">
        <v>45357.59375</v>
      </c>
      <c r="G415" s="8">
        <v>45357.592361111114</v>
      </c>
      <c r="H415" s="8">
        <v>45357.594444444447</v>
      </c>
      <c r="I415" s="8">
        <v>45357.599305555559</v>
      </c>
      <c r="J415" s="10">
        <v>45357.620138888888</v>
      </c>
      <c r="K415" s="10">
        <v>45357.627083333333</v>
      </c>
      <c r="L415" s="10">
        <v>45357.627083333333</v>
      </c>
      <c r="M415" s="10">
        <v>45357.631249999999</v>
      </c>
      <c r="N415" s="5">
        <v>0.77</v>
      </c>
      <c r="O415" s="5">
        <v>4</v>
      </c>
      <c r="P415" s="5">
        <v>12</v>
      </c>
      <c r="Q415" s="5">
        <v>0.32</v>
      </c>
      <c r="R415" s="5"/>
      <c r="S415" s="5">
        <v>1</v>
      </c>
      <c r="T415" s="5" t="s">
        <v>1047</v>
      </c>
    </row>
    <row r="416" spans="1:20" x14ac:dyDescent="0.2">
      <c r="A416" s="5" t="s">
        <v>430</v>
      </c>
      <c r="B416" s="5" t="s">
        <v>1023</v>
      </c>
      <c r="C416" s="5" t="s">
        <v>1027</v>
      </c>
      <c r="D416" s="5" t="s">
        <v>1033</v>
      </c>
      <c r="E416" s="7">
        <v>45335</v>
      </c>
      <c r="F416" s="8">
        <v>45335.364583333336</v>
      </c>
      <c r="G416" s="8">
        <v>45335.336111111108</v>
      </c>
      <c r="H416" s="8">
        <v>45335.338888888888</v>
      </c>
      <c r="I416" s="8">
        <v>45335.34375</v>
      </c>
      <c r="J416" s="10">
        <v>45335.42291666667</v>
      </c>
      <c r="K416" s="10">
        <v>45335.436805555553</v>
      </c>
      <c r="L416" s="10">
        <v>45335.450694444444</v>
      </c>
      <c r="M416" s="10">
        <v>45335.479166666664</v>
      </c>
      <c r="N416" s="5">
        <v>0.77</v>
      </c>
      <c r="O416" s="5">
        <v>8</v>
      </c>
      <c r="P416" s="5">
        <v>10</v>
      </c>
      <c r="Q416" s="5">
        <v>0.28999999999999998</v>
      </c>
      <c r="R416" s="5"/>
      <c r="S416" s="5">
        <v>1</v>
      </c>
      <c r="T416" s="5" t="s">
        <v>1047</v>
      </c>
    </row>
    <row r="417" spans="1:20" x14ac:dyDescent="0.2">
      <c r="A417" s="5" t="s">
        <v>431</v>
      </c>
      <c r="B417" s="5" t="s">
        <v>1024</v>
      </c>
      <c r="C417" s="5" t="s">
        <v>1027</v>
      </c>
      <c r="D417" s="5" t="s">
        <v>1032</v>
      </c>
      <c r="E417" s="7">
        <v>45367</v>
      </c>
      <c r="F417" s="8">
        <v>45367.510416666664</v>
      </c>
      <c r="G417" s="8">
        <v>45367.525000000001</v>
      </c>
      <c r="H417" s="8">
        <v>45367.526388888888</v>
      </c>
      <c r="I417" s="8">
        <v>45367.529166666667</v>
      </c>
      <c r="J417" s="10">
        <v>45367.533333333333</v>
      </c>
      <c r="K417" s="10">
        <v>45367.537499999999</v>
      </c>
      <c r="L417" s="10">
        <v>45367.592361111114</v>
      </c>
      <c r="M417" s="10">
        <v>45367.619444444441</v>
      </c>
      <c r="N417" s="5">
        <v>0.36</v>
      </c>
      <c r="O417" s="5">
        <v>5</v>
      </c>
      <c r="P417" s="5">
        <v>15</v>
      </c>
      <c r="Q417" s="5">
        <v>0.33</v>
      </c>
      <c r="R417" s="12">
        <v>3.0966435185185184E-2</v>
      </c>
      <c r="S417" s="5">
        <v>0</v>
      </c>
      <c r="T417" s="5" t="s">
        <v>1032</v>
      </c>
    </row>
    <row r="418" spans="1:20" x14ac:dyDescent="0.2">
      <c r="A418" s="5" t="s">
        <v>432</v>
      </c>
      <c r="B418" s="5" t="s">
        <v>1016</v>
      </c>
      <c r="C418" s="5" t="s">
        <v>1027</v>
      </c>
      <c r="D418" s="5" t="s">
        <v>1033</v>
      </c>
      <c r="E418" s="7">
        <v>45342</v>
      </c>
      <c r="F418" s="8">
        <v>45342.364583333336</v>
      </c>
      <c r="G418" s="8">
        <v>45342.347916666666</v>
      </c>
      <c r="H418" s="8">
        <v>45342.348611111112</v>
      </c>
      <c r="I418" s="8">
        <v>45342.354861111111</v>
      </c>
      <c r="J418" s="10">
        <v>45342.475694444445</v>
      </c>
      <c r="K418" s="10">
        <v>45342.494444444441</v>
      </c>
      <c r="L418" s="10">
        <v>45342.494444444441</v>
      </c>
      <c r="M418" s="10">
        <v>45342.557638888888</v>
      </c>
      <c r="N418" s="5">
        <v>0.41</v>
      </c>
      <c r="O418" s="5">
        <v>6</v>
      </c>
      <c r="P418" s="5">
        <v>13</v>
      </c>
      <c r="Q418" s="5">
        <v>0.24</v>
      </c>
      <c r="R418" s="5"/>
      <c r="S418" s="5">
        <v>1</v>
      </c>
      <c r="T418" s="5" t="s">
        <v>1047</v>
      </c>
    </row>
    <row r="419" spans="1:20" x14ac:dyDescent="0.2">
      <c r="A419" s="5" t="s">
        <v>433</v>
      </c>
      <c r="B419" s="5" t="s">
        <v>1025</v>
      </c>
      <c r="C419" s="5" t="s">
        <v>1030</v>
      </c>
      <c r="D419" s="5" t="s">
        <v>1033</v>
      </c>
      <c r="E419" s="7">
        <v>45329</v>
      </c>
      <c r="F419" s="8">
        <v>45329.46875</v>
      </c>
      <c r="G419" s="8">
        <v>45329.44027777778</v>
      </c>
      <c r="H419" s="8">
        <v>45329.441666666666</v>
      </c>
      <c r="I419" s="8">
        <v>45329.444444444445</v>
      </c>
      <c r="J419" s="10">
        <v>45329.46875</v>
      </c>
      <c r="K419" s="10">
        <v>45329.487500000003</v>
      </c>
      <c r="L419" s="10">
        <v>45329.501388888886</v>
      </c>
      <c r="M419" s="10">
        <v>45329.503472222219</v>
      </c>
      <c r="N419" s="5">
        <v>0.92</v>
      </c>
      <c r="O419" s="5">
        <v>2</v>
      </c>
      <c r="P419" s="5">
        <v>3</v>
      </c>
      <c r="Q419" s="5">
        <v>0.3</v>
      </c>
      <c r="R419" s="5"/>
      <c r="S419" s="5">
        <v>1</v>
      </c>
      <c r="T419" s="5" t="s">
        <v>1047</v>
      </c>
    </row>
    <row r="420" spans="1:20" x14ac:dyDescent="0.2">
      <c r="A420" s="5" t="s">
        <v>434</v>
      </c>
      <c r="B420" s="5" t="s">
        <v>1020</v>
      </c>
      <c r="C420" s="5" t="s">
        <v>1027</v>
      </c>
      <c r="D420" s="5" t="s">
        <v>1033</v>
      </c>
      <c r="E420" s="7">
        <v>45292</v>
      </c>
      <c r="F420" s="8">
        <v>45292.510416666664</v>
      </c>
      <c r="G420" s="8">
        <v>45292.499305555553</v>
      </c>
      <c r="H420" s="8">
        <v>45292.501388888886</v>
      </c>
      <c r="I420" s="8">
        <v>45292.504166666666</v>
      </c>
      <c r="J420" s="10">
        <v>45292.508333333331</v>
      </c>
      <c r="K420" s="10">
        <v>45292.519444444442</v>
      </c>
      <c r="L420" s="10">
        <v>45292.519444444442</v>
      </c>
      <c r="M420" s="10">
        <v>45292.53125</v>
      </c>
      <c r="N420" s="5">
        <v>0.76</v>
      </c>
      <c r="O420" s="5">
        <v>7</v>
      </c>
      <c r="P420" s="5">
        <v>13</v>
      </c>
      <c r="Q420" s="5">
        <v>0.21</v>
      </c>
      <c r="R420" s="5"/>
      <c r="S420" s="5">
        <v>1</v>
      </c>
      <c r="T420" s="5" t="s">
        <v>1047</v>
      </c>
    </row>
    <row r="421" spans="1:20" x14ac:dyDescent="0.2">
      <c r="A421" s="5" t="s">
        <v>435</v>
      </c>
      <c r="B421" s="5" t="s">
        <v>1019</v>
      </c>
      <c r="C421" s="5" t="s">
        <v>1029</v>
      </c>
      <c r="D421" s="5" t="s">
        <v>1033</v>
      </c>
      <c r="E421" s="7">
        <v>45329</v>
      </c>
      <c r="F421" s="8">
        <v>45329.4375</v>
      </c>
      <c r="G421" s="8">
        <v>45329.431944444441</v>
      </c>
      <c r="H421" s="8">
        <v>45329.434027777781</v>
      </c>
      <c r="I421" s="8">
        <v>45329.436111111114</v>
      </c>
      <c r="J421" s="10">
        <v>45329.522222222222</v>
      </c>
      <c r="K421" s="10">
        <v>45329.538194444445</v>
      </c>
      <c r="L421" s="10">
        <v>45329.549305555556</v>
      </c>
      <c r="M421" s="10">
        <v>45329.603472222225</v>
      </c>
      <c r="N421" s="5">
        <v>0.41</v>
      </c>
      <c r="O421" s="5">
        <v>3</v>
      </c>
      <c r="P421" s="5">
        <v>11</v>
      </c>
      <c r="Q421" s="5">
        <v>0.36</v>
      </c>
      <c r="R421" s="5"/>
      <c r="S421" s="5">
        <v>1</v>
      </c>
      <c r="T421" s="5" t="s">
        <v>1047</v>
      </c>
    </row>
    <row r="422" spans="1:20" x14ac:dyDescent="0.2">
      <c r="A422" s="5" t="s">
        <v>436</v>
      </c>
      <c r="B422" s="5" t="s">
        <v>1024</v>
      </c>
      <c r="C422" s="5" t="s">
        <v>1027</v>
      </c>
      <c r="D422" s="5" t="s">
        <v>1032</v>
      </c>
      <c r="E422" s="7">
        <v>45328</v>
      </c>
      <c r="F422" s="8">
        <v>45328.395833333336</v>
      </c>
      <c r="G422" s="8">
        <v>45328.381944444445</v>
      </c>
      <c r="H422" s="8">
        <v>45328.385416666664</v>
      </c>
      <c r="I422" s="8">
        <v>45328.388194444444</v>
      </c>
      <c r="J422" s="10">
        <v>45328.395833333336</v>
      </c>
      <c r="K422" s="10">
        <v>45328.406944444447</v>
      </c>
      <c r="L422" s="10">
        <v>45328.459027777775</v>
      </c>
      <c r="M422" s="10">
        <v>45328.540277777778</v>
      </c>
      <c r="N422" s="5">
        <v>0.33</v>
      </c>
      <c r="O422" s="5">
        <v>5</v>
      </c>
      <c r="P422" s="5">
        <v>3</v>
      </c>
      <c r="Q422" s="5">
        <v>0.45</v>
      </c>
      <c r="R422" s="12">
        <v>9.2268518518518524E-3</v>
      </c>
      <c r="S422" s="5">
        <v>0</v>
      </c>
      <c r="T422" s="5" t="s">
        <v>1032</v>
      </c>
    </row>
    <row r="423" spans="1:20" x14ac:dyDescent="0.2">
      <c r="A423" s="5" t="s">
        <v>437</v>
      </c>
      <c r="B423" s="5" t="s">
        <v>1024</v>
      </c>
      <c r="C423" s="5" t="s">
        <v>1028</v>
      </c>
      <c r="D423" s="5" t="s">
        <v>1033</v>
      </c>
      <c r="E423" s="7">
        <v>45381</v>
      </c>
      <c r="F423" s="8">
        <v>45381.53125</v>
      </c>
      <c r="G423" s="8">
        <v>45381.509027777778</v>
      </c>
      <c r="H423" s="8">
        <v>45381.512499999997</v>
      </c>
      <c r="I423" s="8">
        <v>45381.520138888889</v>
      </c>
      <c r="J423" s="10">
        <v>45381.56527777778</v>
      </c>
      <c r="K423" s="10">
        <v>45381.570833333331</v>
      </c>
      <c r="L423" s="10">
        <v>45381.609027777777</v>
      </c>
      <c r="M423" s="10">
        <v>45381.650694444441</v>
      </c>
      <c r="N423" s="5">
        <v>0.62</v>
      </c>
      <c r="O423" s="5">
        <v>6</v>
      </c>
      <c r="P423" s="5">
        <v>12</v>
      </c>
      <c r="Q423" s="5">
        <v>0.36</v>
      </c>
      <c r="R423" s="5"/>
      <c r="S423" s="5">
        <v>1</v>
      </c>
      <c r="T423" s="5" t="s">
        <v>1047</v>
      </c>
    </row>
    <row r="424" spans="1:20" x14ac:dyDescent="0.2">
      <c r="A424" s="5" t="s">
        <v>438</v>
      </c>
      <c r="B424" s="5" t="s">
        <v>1025</v>
      </c>
      <c r="C424" s="5" t="s">
        <v>1027</v>
      </c>
      <c r="D424" s="5" t="s">
        <v>1033</v>
      </c>
      <c r="E424" s="7">
        <v>45379</v>
      </c>
      <c r="F424" s="8">
        <v>45379.416666666664</v>
      </c>
      <c r="G424" s="8">
        <v>45379.411111111112</v>
      </c>
      <c r="H424" s="8">
        <v>45379.412499999999</v>
      </c>
      <c r="I424" s="8">
        <v>45379.420138888891</v>
      </c>
      <c r="J424" s="10">
        <v>45379.46597222222</v>
      </c>
      <c r="K424" s="10">
        <v>45379.484722222223</v>
      </c>
      <c r="L424" s="10">
        <v>45379.546527777777</v>
      </c>
      <c r="M424" s="10">
        <v>45379.590277777781</v>
      </c>
      <c r="N424" s="5">
        <v>0.66</v>
      </c>
      <c r="O424" s="5">
        <v>2</v>
      </c>
      <c r="P424" s="5">
        <v>4</v>
      </c>
      <c r="Q424" s="5">
        <v>0.46</v>
      </c>
      <c r="R424" s="5"/>
      <c r="S424" s="5">
        <v>1</v>
      </c>
      <c r="T424" s="5" t="s">
        <v>1047</v>
      </c>
    </row>
    <row r="425" spans="1:20" x14ac:dyDescent="0.2">
      <c r="A425" s="5" t="s">
        <v>439</v>
      </c>
      <c r="B425" s="5" t="s">
        <v>1019</v>
      </c>
      <c r="C425" s="5" t="s">
        <v>1027</v>
      </c>
      <c r="D425" s="5" t="s">
        <v>1032</v>
      </c>
      <c r="E425" s="7">
        <v>45352</v>
      </c>
      <c r="F425" s="8">
        <v>45352.625</v>
      </c>
      <c r="G425" s="8">
        <v>45352.621527777781</v>
      </c>
      <c r="H425" s="8">
        <v>45352.623611111114</v>
      </c>
      <c r="I425" s="8">
        <v>45352.629166666666</v>
      </c>
      <c r="J425" s="10">
        <v>45352.656944444447</v>
      </c>
      <c r="K425" s="10">
        <v>45352.674305555556</v>
      </c>
      <c r="L425" s="10">
        <v>45352.694444444445</v>
      </c>
      <c r="M425" s="10">
        <v>45352.697916666664</v>
      </c>
      <c r="N425" s="5">
        <v>0.33</v>
      </c>
      <c r="O425" s="5">
        <v>7</v>
      </c>
      <c r="P425" s="5">
        <v>10</v>
      </c>
      <c r="Q425" s="5">
        <v>0.39</v>
      </c>
      <c r="R425" s="12">
        <v>4.0344907407407413E-2</v>
      </c>
      <c r="S425" s="5">
        <v>0</v>
      </c>
      <c r="T425" s="5" t="s">
        <v>1032</v>
      </c>
    </row>
    <row r="426" spans="1:20" x14ac:dyDescent="0.2">
      <c r="A426" s="5" t="s">
        <v>440</v>
      </c>
      <c r="B426" s="5" t="s">
        <v>1022</v>
      </c>
      <c r="C426" s="5" t="s">
        <v>1027</v>
      </c>
      <c r="D426" s="5" t="s">
        <v>1033</v>
      </c>
      <c r="E426" s="7">
        <v>45334</v>
      </c>
      <c r="F426" s="8">
        <v>45334.677083333336</v>
      </c>
      <c r="G426" s="8">
        <v>45334.657638888886</v>
      </c>
      <c r="H426" s="8">
        <v>45334.659722222219</v>
      </c>
      <c r="I426" s="8">
        <v>45334.663888888892</v>
      </c>
      <c r="J426" s="10">
        <v>45334.700694444444</v>
      </c>
      <c r="K426" s="10">
        <v>45334.709027777775</v>
      </c>
      <c r="L426" s="10">
        <v>45334.709027777775</v>
      </c>
      <c r="M426" s="10">
        <v>45334.716666666667</v>
      </c>
      <c r="N426" s="5">
        <v>0.34</v>
      </c>
      <c r="O426" s="5">
        <v>3</v>
      </c>
      <c r="P426" s="5">
        <v>10</v>
      </c>
      <c r="Q426" s="5">
        <v>0.15</v>
      </c>
      <c r="R426" s="5"/>
      <c r="S426" s="5">
        <v>1</v>
      </c>
      <c r="T426" s="5" t="s">
        <v>1047</v>
      </c>
    </row>
    <row r="427" spans="1:20" x14ac:dyDescent="0.2">
      <c r="A427" s="5" t="s">
        <v>441</v>
      </c>
      <c r="B427" s="5" t="s">
        <v>1020</v>
      </c>
      <c r="C427" s="5" t="s">
        <v>1027</v>
      </c>
      <c r="D427" s="5" t="s">
        <v>1032</v>
      </c>
      <c r="E427" s="7">
        <v>45366</v>
      </c>
      <c r="F427" s="8">
        <v>45366.604166666664</v>
      </c>
      <c r="G427" s="8">
        <v>45366.590277777781</v>
      </c>
      <c r="H427" s="8">
        <v>45366.593055555553</v>
      </c>
      <c r="I427" s="8">
        <v>45366.598611111112</v>
      </c>
      <c r="J427" s="10">
        <v>45366.625694444447</v>
      </c>
      <c r="K427" s="10">
        <v>45366.640972222223</v>
      </c>
      <c r="L427" s="10">
        <v>45366.65902777778</v>
      </c>
      <c r="M427" s="10">
        <v>45366.707638888889</v>
      </c>
      <c r="N427" s="5">
        <v>0.85</v>
      </c>
      <c r="O427" s="5">
        <v>2</v>
      </c>
      <c r="P427" s="5">
        <v>12</v>
      </c>
      <c r="Q427" s="5">
        <v>0.43</v>
      </c>
      <c r="R427" s="12">
        <v>1.3123842592592593E-2</v>
      </c>
      <c r="S427" s="5">
        <v>0</v>
      </c>
      <c r="T427" s="5" t="s">
        <v>1032</v>
      </c>
    </row>
    <row r="428" spans="1:20" x14ac:dyDescent="0.2">
      <c r="A428" s="5" t="s">
        <v>442</v>
      </c>
      <c r="B428" s="5" t="s">
        <v>1020</v>
      </c>
      <c r="C428" s="5" t="s">
        <v>1029</v>
      </c>
      <c r="D428" s="5" t="s">
        <v>1033</v>
      </c>
      <c r="E428" s="7">
        <v>45346</v>
      </c>
      <c r="F428" s="8">
        <v>45346.5625</v>
      </c>
      <c r="G428" s="8">
        <v>45346.549305555556</v>
      </c>
      <c r="H428" s="8">
        <v>45346.55</v>
      </c>
      <c r="I428" s="8">
        <v>45346.555555555555</v>
      </c>
      <c r="J428" s="10">
        <v>45346.563194444447</v>
      </c>
      <c r="K428" s="10">
        <v>45346.570833333331</v>
      </c>
      <c r="L428" s="10">
        <v>45346.570833333331</v>
      </c>
      <c r="M428" s="10">
        <v>45346.623611111114</v>
      </c>
      <c r="N428" s="5">
        <v>0.76</v>
      </c>
      <c r="O428" s="5">
        <v>2</v>
      </c>
      <c r="P428" s="5">
        <v>5</v>
      </c>
      <c r="Q428" s="5">
        <v>0.21</v>
      </c>
      <c r="R428" s="5"/>
      <c r="S428" s="5">
        <v>1</v>
      </c>
      <c r="T428" s="5" t="s">
        <v>1047</v>
      </c>
    </row>
    <row r="429" spans="1:20" x14ac:dyDescent="0.2">
      <c r="A429" s="5" t="s">
        <v>443</v>
      </c>
      <c r="B429" s="5" t="s">
        <v>1018</v>
      </c>
      <c r="C429" s="5" t="s">
        <v>1030</v>
      </c>
      <c r="D429" s="5" t="s">
        <v>1033</v>
      </c>
      <c r="E429" s="7">
        <v>45371</v>
      </c>
      <c r="F429" s="8">
        <v>45371.416666666664</v>
      </c>
      <c r="G429" s="8">
        <v>45371.411805555559</v>
      </c>
      <c r="H429" s="8">
        <v>45371.413194444445</v>
      </c>
      <c r="I429" s="8">
        <v>45371.415972222225</v>
      </c>
      <c r="J429" s="10">
        <v>45371.446527777778</v>
      </c>
      <c r="K429" s="10">
        <v>45371.461805555555</v>
      </c>
      <c r="L429" s="10">
        <v>45371.489583333336</v>
      </c>
      <c r="M429" s="10">
        <v>45371.520833333336</v>
      </c>
      <c r="N429" s="5">
        <v>0.71</v>
      </c>
      <c r="O429" s="5">
        <v>6</v>
      </c>
      <c r="P429" s="5">
        <v>11</v>
      </c>
      <c r="Q429" s="5">
        <v>0.21</v>
      </c>
      <c r="R429" s="5"/>
      <c r="S429" s="5">
        <v>1</v>
      </c>
      <c r="T429" s="5" t="s">
        <v>1047</v>
      </c>
    </row>
    <row r="430" spans="1:20" x14ac:dyDescent="0.2">
      <c r="A430" s="5" t="s">
        <v>444</v>
      </c>
      <c r="B430" s="5" t="s">
        <v>1020</v>
      </c>
      <c r="C430" s="5" t="s">
        <v>1028</v>
      </c>
      <c r="D430" s="5" t="s">
        <v>1033</v>
      </c>
      <c r="E430" s="7">
        <v>45333</v>
      </c>
      <c r="F430" s="8">
        <v>45333.510416666664</v>
      </c>
      <c r="G430" s="8">
        <v>45333.511111111111</v>
      </c>
      <c r="H430" s="8">
        <v>45333.512499999997</v>
      </c>
      <c r="I430" s="8">
        <v>45333.515972222223</v>
      </c>
      <c r="J430" s="10">
        <v>45333.613194444442</v>
      </c>
      <c r="K430" s="10">
        <v>45333.618055555555</v>
      </c>
      <c r="L430" s="10">
        <v>45333.654166666667</v>
      </c>
      <c r="M430" s="10">
        <v>45333.696527777778</v>
      </c>
      <c r="N430" s="5">
        <v>0.8</v>
      </c>
      <c r="O430" s="5">
        <v>2</v>
      </c>
      <c r="P430" s="5">
        <v>4</v>
      </c>
      <c r="Q430" s="5">
        <v>0.32</v>
      </c>
      <c r="R430" s="5"/>
      <c r="S430" s="5">
        <v>1</v>
      </c>
      <c r="T430" s="5" t="s">
        <v>1047</v>
      </c>
    </row>
    <row r="431" spans="1:20" x14ac:dyDescent="0.2">
      <c r="A431" s="5" t="s">
        <v>445</v>
      </c>
      <c r="B431" s="5" t="s">
        <v>1016</v>
      </c>
      <c r="C431" s="5" t="s">
        <v>1027</v>
      </c>
      <c r="D431" s="5" t="s">
        <v>1032</v>
      </c>
      <c r="E431" s="7">
        <v>45315</v>
      </c>
      <c r="F431" s="8">
        <v>45315.395833333336</v>
      </c>
      <c r="G431" s="8">
        <v>45315.390972222223</v>
      </c>
      <c r="H431" s="8">
        <v>45315.393750000003</v>
      </c>
      <c r="I431" s="8">
        <v>45315.395138888889</v>
      </c>
      <c r="J431" s="10">
        <v>45315.447916666664</v>
      </c>
      <c r="K431" s="10">
        <v>45315.463888888888</v>
      </c>
      <c r="L431" s="10">
        <v>45315.463888888888</v>
      </c>
      <c r="M431" s="10">
        <v>45315.468055555553</v>
      </c>
      <c r="N431" s="5">
        <v>0.56000000000000005</v>
      </c>
      <c r="O431" s="5">
        <v>3</v>
      </c>
      <c r="P431" s="5">
        <v>9</v>
      </c>
      <c r="Q431" s="5">
        <v>0.25</v>
      </c>
      <c r="R431" s="12">
        <v>1.8013888888888888E-2</v>
      </c>
      <c r="S431" s="5">
        <v>0</v>
      </c>
      <c r="T431" s="5" t="s">
        <v>1032</v>
      </c>
    </row>
    <row r="432" spans="1:20" x14ac:dyDescent="0.2">
      <c r="A432" s="5" t="s">
        <v>446</v>
      </c>
      <c r="B432" s="5" t="s">
        <v>1017</v>
      </c>
      <c r="C432" s="5" t="s">
        <v>1028</v>
      </c>
      <c r="D432" s="5" t="s">
        <v>1033</v>
      </c>
      <c r="E432" s="7">
        <v>45360</v>
      </c>
      <c r="F432" s="8">
        <v>45360.614583333336</v>
      </c>
      <c r="G432" s="8">
        <v>45360.604861111111</v>
      </c>
      <c r="H432" s="8">
        <v>45360.606249999997</v>
      </c>
      <c r="I432" s="8">
        <v>45360.61041666667</v>
      </c>
      <c r="J432" s="10">
        <v>45360.655555555553</v>
      </c>
      <c r="K432" s="10">
        <v>45360.665972222225</v>
      </c>
      <c r="L432" s="10">
        <v>45360.686111111114</v>
      </c>
      <c r="M432" s="10">
        <v>45360.736805555556</v>
      </c>
      <c r="N432" s="5">
        <v>0.62</v>
      </c>
      <c r="O432" s="5">
        <v>3</v>
      </c>
      <c r="P432" s="5">
        <v>3</v>
      </c>
      <c r="Q432" s="5">
        <v>0.28000000000000003</v>
      </c>
      <c r="R432" s="5"/>
      <c r="S432" s="5">
        <v>1</v>
      </c>
      <c r="T432" s="5" t="s">
        <v>1047</v>
      </c>
    </row>
    <row r="433" spans="1:20" x14ac:dyDescent="0.2">
      <c r="A433" s="5" t="s">
        <v>447</v>
      </c>
      <c r="B433" s="5" t="s">
        <v>1021</v>
      </c>
      <c r="C433" s="5" t="s">
        <v>1027</v>
      </c>
      <c r="D433" s="5" t="s">
        <v>1033</v>
      </c>
      <c r="E433" s="7">
        <v>45338</v>
      </c>
      <c r="F433" s="8">
        <v>45338.677083333336</v>
      </c>
      <c r="G433" s="8">
        <v>45338.667361111111</v>
      </c>
      <c r="H433" s="8">
        <v>45338.669444444444</v>
      </c>
      <c r="I433" s="8">
        <v>45338.676388888889</v>
      </c>
      <c r="J433" s="10">
        <v>45338.770833333336</v>
      </c>
      <c r="K433" s="10">
        <v>45338.788888888892</v>
      </c>
      <c r="L433" s="10">
        <v>45338.804861111108</v>
      </c>
      <c r="M433" s="10">
        <v>45338.811805555553</v>
      </c>
      <c r="N433" s="5">
        <v>0.66</v>
      </c>
      <c r="O433" s="5">
        <v>8</v>
      </c>
      <c r="P433" s="5">
        <v>3</v>
      </c>
      <c r="Q433" s="5">
        <v>0.12</v>
      </c>
      <c r="R433" s="5"/>
      <c r="S433" s="5">
        <v>1</v>
      </c>
      <c r="T433" s="5" t="s">
        <v>1047</v>
      </c>
    </row>
    <row r="434" spans="1:20" x14ac:dyDescent="0.2">
      <c r="A434" s="5" t="s">
        <v>448</v>
      </c>
      <c r="B434" s="5" t="s">
        <v>1021</v>
      </c>
      <c r="C434" s="5" t="s">
        <v>1029</v>
      </c>
      <c r="D434" s="5" t="s">
        <v>1033</v>
      </c>
      <c r="E434" s="7">
        <v>45360</v>
      </c>
      <c r="F434" s="8">
        <v>45360.635416666664</v>
      </c>
      <c r="G434" s="8">
        <v>45360.633333333331</v>
      </c>
      <c r="H434" s="8">
        <v>45360.636111111111</v>
      </c>
      <c r="I434" s="8">
        <v>45360.642361111109</v>
      </c>
      <c r="J434" s="10">
        <v>45360.648611111108</v>
      </c>
      <c r="K434" s="10">
        <v>45360.663194444445</v>
      </c>
      <c r="L434" s="10">
        <v>45360.678472222222</v>
      </c>
      <c r="M434" s="10">
        <v>45360.73333333333</v>
      </c>
      <c r="N434" s="5">
        <v>0.86</v>
      </c>
      <c r="O434" s="5">
        <v>6</v>
      </c>
      <c r="P434" s="5">
        <v>6</v>
      </c>
      <c r="Q434" s="5">
        <v>0.13</v>
      </c>
      <c r="R434" s="5"/>
      <c r="S434" s="5">
        <v>1</v>
      </c>
      <c r="T434" s="5" t="s">
        <v>1047</v>
      </c>
    </row>
    <row r="435" spans="1:20" x14ac:dyDescent="0.2">
      <c r="A435" s="5" t="s">
        <v>449</v>
      </c>
      <c r="B435" s="5" t="s">
        <v>1023</v>
      </c>
      <c r="C435" s="5" t="s">
        <v>1027</v>
      </c>
      <c r="D435" s="5" t="s">
        <v>1033</v>
      </c>
      <c r="E435" s="7">
        <v>45348</v>
      </c>
      <c r="F435" s="8">
        <v>45348.510416666664</v>
      </c>
      <c r="G435" s="8">
        <v>45348.493750000001</v>
      </c>
      <c r="H435" s="8">
        <v>45348.495138888888</v>
      </c>
      <c r="I435" s="8">
        <v>45348.495833333334</v>
      </c>
      <c r="J435" s="10">
        <v>45348.538194444445</v>
      </c>
      <c r="K435" s="10">
        <v>45348.547222222223</v>
      </c>
      <c r="L435" s="10">
        <v>45348.607638888891</v>
      </c>
      <c r="M435" s="10">
        <v>45348.697916666664</v>
      </c>
      <c r="N435" s="5">
        <v>0.45</v>
      </c>
      <c r="O435" s="5">
        <v>7</v>
      </c>
      <c r="P435" s="5">
        <v>10</v>
      </c>
      <c r="Q435" s="5">
        <v>0.48</v>
      </c>
      <c r="R435" s="5"/>
      <c r="S435" s="5">
        <v>1</v>
      </c>
      <c r="T435" s="5" t="s">
        <v>1047</v>
      </c>
    </row>
    <row r="436" spans="1:20" x14ac:dyDescent="0.2">
      <c r="A436" s="5" t="s">
        <v>450</v>
      </c>
      <c r="B436" s="5" t="s">
        <v>1025</v>
      </c>
      <c r="C436" s="5" t="s">
        <v>1029</v>
      </c>
      <c r="D436" s="5" t="s">
        <v>1032</v>
      </c>
      <c r="E436" s="7">
        <v>45320</v>
      </c>
      <c r="F436" s="8">
        <v>45320.395833333336</v>
      </c>
      <c r="G436" s="8">
        <v>45320.365277777775</v>
      </c>
      <c r="H436" s="8">
        <v>45320.367361111108</v>
      </c>
      <c r="I436" s="8">
        <v>45320.373611111114</v>
      </c>
      <c r="J436" s="10">
        <v>45320.470138888886</v>
      </c>
      <c r="K436" s="10">
        <v>45320.481944444444</v>
      </c>
      <c r="L436" s="10">
        <v>45320.568749999999</v>
      </c>
      <c r="M436" s="10">
        <v>45320.660416666666</v>
      </c>
      <c r="N436" s="5">
        <v>0.54</v>
      </c>
      <c r="O436" s="5">
        <v>5</v>
      </c>
      <c r="P436" s="5">
        <v>3</v>
      </c>
      <c r="Q436" s="5">
        <v>0.32</v>
      </c>
      <c r="R436" s="12">
        <v>3.8619212962962959E-2</v>
      </c>
      <c r="S436" s="5">
        <v>0</v>
      </c>
      <c r="T436" s="5" t="s">
        <v>1032</v>
      </c>
    </row>
    <row r="437" spans="1:20" x14ac:dyDescent="0.2">
      <c r="A437" s="5" t="s">
        <v>451</v>
      </c>
      <c r="B437" s="5" t="s">
        <v>1018</v>
      </c>
      <c r="C437" s="5" t="s">
        <v>1027</v>
      </c>
      <c r="D437" s="5" t="s">
        <v>1033</v>
      </c>
      <c r="E437" s="7">
        <v>45324</v>
      </c>
      <c r="F437" s="8">
        <v>45324.510416666664</v>
      </c>
      <c r="G437" s="8">
        <v>45324.498611111114</v>
      </c>
      <c r="H437" s="8">
        <v>45324.500694444447</v>
      </c>
      <c r="I437" s="8">
        <v>45324.50277777778</v>
      </c>
      <c r="J437" s="10">
        <v>45324.532638888886</v>
      </c>
      <c r="K437" s="10">
        <v>45324.550694444442</v>
      </c>
      <c r="L437" s="10">
        <v>45324.572222222225</v>
      </c>
      <c r="M437" s="10">
        <v>45324.582638888889</v>
      </c>
      <c r="N437" s="5">
        <v>0.7</v>
      </c>
      <c r="O437" s="5">
        <v>2</v>
      </c>
      <c r="P437" s="5">
        <v>13</v>
      </c>
      <c r="Q437" s="5">
        <v>0.14000000000000001</v>
      </c>
      <c r="R437" s="5"/>
      <c r="S437" s="5">
        <v>1</v>
      </c>
      <c r="T437" s="5" t="s">
        <v>1047</v>
      </c>
    </row>
    <row r="438" spans="1:20" x14ac:dyDescent="0.2">
      <c r="A438" s="5" t="s">
        <v>452</v>
      </c>
      <c r="B438" s="5" t="s">
        <v>1023</v>
      </c>
      <c r="C438" s="5" t="s">
        <v>1027</v>
      </c>
      <c r="D438" s="5" t="s">
        <v>1033</v>
      </c>
      <c r="E438" s="7">
        <v>45362</v>
      </c>
      <c r="F438" s="8">
        <v>45362.479166666664</v>
      </c>
      <c r="G438" s="8">
        <v>45362.464583333334</v>
      </c>
      <c r="H438" s="8">
        <v>45362.467361111114</v>
      </c>
      <c r="I438" s="8">
        <v>45362.470833333333</v>
      </c>
      <c r="J438" s="10">
        <v>45362.538888888892</v>
      </c>
      <c r="K438" s="10">
        <v>45362.564583333333</v>
      </c>
      <c r="L438" s="10">
        <v>45362.621527777781</v>
      </c>
      <c r="M438" s="10">
        <v>45362.638888888891</v>
      </c>
      <c r="N438" s="5">
        <v>0.35</v>
      </c>
      <c r="O438" s="5">
        <v>3</v>
      </c>
      <c r="P438" s="5">
        <v>15</v>
      </c>
      <c r="Q438" s="5">
        <v>0.12</v>
      </c>
      <c r="R438" s="5"/>
      <c r="S438" s="5">
        <v>1</v>
      </c>
      <c r="T438" s="5" t="s">
        <v>1047</v>
      </c>
    </row>
    <row r="439" spans="1:20" x14ac:dyDescent="0.2">
      <c r="A439" s="5" t="s">
        <v>453</v>
      </c>
      <c r="B439" s="5" t="s">
        <v>1018</v>
      </c>
      <c r="C439" s="5" t="s">
        <v>1027</v>
      </c>
      <c r="D439" s="5" t="s">
        <v>1033</v>
      </c>
      <c r="E439" s="7">
        <v>45355</v>
      </c>
      <c r="F439" s="8">
        <v>45355.40625</v>
      </c>
      <c r="G439" s="8">
        <v>45355.386805555558</v>
      </c>
      <c r="H439" s="8">
        <v>45355.38958333333</v>
      </c>
      <c r="I439" s="8">
        <v>45355.39166666667</v>
      </c>
      <c r="J439" s="10">
        <v>45355.40625</v>
      </c>
      <c r="K439" s="10">
        <v>45355.418055555558</v>
      </c>
      <c r="L439" s="10">
        <v>45355.445833333331</v>
      </c>
      <c r="M439" s="10">
        <v>45355.484722222223</v>
      </c>
      <c r="N439" s="5">
        <v>0.67</v>
      </c>
      <c r="O439" s="5">
        <v>6</v>
      </c>
      <c r="P439" s="5">
        <v>7</v>
      </c>
      <c r="Q439" s="5">
        <v>0.45</v>
      </c>
      <c r="R439" s="5"/>
      <c r="S439" s="5">
        <v>1</v>
      </c>
      <c r="T439" s="5" t="s">
        <v>1047</v>
      </c>
    </row>
    <row r="440" spans="1:20" x14ac:dyDescent="0.2">
      <c r="A440" s="5" t="s">
        <v>454</v>
      </c>
      <c r="B440" s="5" t="s">
        <v>1018</v>
      </c>
      <c r="C440" s="5" t="s">
        <v>1030</v>
      </c>
      <c r="D440" s="5" t="s">
        <v>1019</v>
      </c>
      <c r="E440" s="7">
        <v>45292</v>
      </c>
      <c r="F440" s="8">
        <v>45292.5</v>
      </c>
      <c r="G440" s="8">
        <v>45292.500694444447</v>
      </c>
      <c r="H440" s="8">
        <v>45292.503472222219</v>
      </c>
      <c r="I440" s="8">
        <v>45292.506249999999</v>
      </c>
      <c r="J440" s="10">
        <v>45292.53125</v>
      </c>
      <c r="K440" s="10">
        <v>45292.551388888889</v>
      </c>
      <c r="L440" s="10">
        <v>45292.577777777777</v>
      </c>
      <c r="M440" s="10">
        <v>45292.581944444442</v>
      </c>
      <c r="N440" s="5">
        <v>0.54</v>
      </c>
      <c r="O440" s="5">
        <v>3</v>
      </c>
      <c r="P440" s="5">
        <v>6</v>
      </c>
      <c r="Q440" s="5">
        <v>0.27</v>
      </c>
      <c r="R440" s="12">
        <v>5.7777777777777775E-3</v>
      </c>
      <c r="S440" s="5">
        <v>0</v>
      </c>
      <c r="T440" s="5" t="s">
        <v>1032</v>
      </c>
    </row>
    <row r="441" spans="1:20" x14ac:dyDescent="0.2">
      <c r="A441" s="5" t="s">
        <v>455</v>
      </c>
      <c r="B441" s="5" t="s">
        <v>1020</v>
      </c>
      <c r="C441" s="5" t="s">
        <v>1029</v>
      </c>
      <c r="D441" s="5" t="s">
        <v>1033</v>
      </c>
      <c r="E441" s="7">
        <v>45377</v>
      </c>
      <c r="F441" s="8">
        <v>45377.479166666664</v>
      </c>
      <c r="G441" s="8">
        <v>45377.477083333331</v>
      </c>
      <c r="H441" s="8">
        <v>45377.479861111111</v>
      </c>
      <c r="I441" s="8">
        <v>45377.487500000003</v>
      </c>
      <c r="J441" s="10">
        <v>45377.538194444445</v>
      </c>
      <c r="K441" s="10">
        <v>45377.541666666664</v>
      </c>
      <c r="L441" s="10">
        <v>45377.541666666664</v>
      </c>
      <c r="M441" s="10">
        <v>45377.595138888886</v>
      </c>
      <c r="N441" s="5">
        <v>0.68</v>
      </c>
      <c r="O441" s="5">
        <v>8</v>
      </c>
      <c r="P441" s="5">
        <v>4</v>
      </c>
      <c r="Q441" s="5">
        <v>0.28999999999999998</v>
      </c>
      <c r="R441" s="5"/>
      <c r="S441" s="5">
        <v>1</v>
      </c>
      <c r="T441" s="5" t="s">
        <v>1047</v>
      </c>
    </row>
    <row r="442" spans="1:20" x14ac:dyDescent="0.2">
      <c r="A442" s="5" t="s">
        <v>456</v>
      </c>
      <c r="B442" s="5" t="s">
        <v>1024</v>
      </c>
      <c r="C442" s="5" t="s">
        <v>1029</v>
      </c>
      <c r="D442" s="5" t="s">
        <v>1033</v>
      </c>
      <c r="E442" s="7">
        <v>45372</v>
      </c>
      <c r="F442" s="8">
        <v>45372.604166666664</v>
      </c>
      <c r="G442" s="8">
        <v>45372.59097222222</v>
      </c>
      <c r="H442" s="8">
        <v>45372.592361111114</v>
      </c>
      <c r="I442" s="8">
        <v>45372.597222222219</v>
      </c>
      <c r="J442" s="10">
        <v>45372.601388888892</v>
      </c>
      <c r="K442" s="10">
        <v>45372.620833333334</v>
      </c>
      <c r="L442" s="10">
        <v>45372.667361111111</v>
      </c>
      <c r="M442" s="10">
        <v>45372.676388888889</v>
      </c>
      <c r="N442" s="5">
        <v>0.55000000000000004</v>
      </c>
      <c r="O442" s="5">
        <v>2</v>
      </c>
      <c r="P442" s="5">
        <v>10</v>
      </c>
      <c r="Q442" s="5">
        <v>0.13</v>
      </c>
      <c r="R442" s="5"/>
      <c r="S442" s="5">
        <v>1</v>
      </c>
      <c r="T442" s="5" t="s">
        <v>1047</v>
      </c>
    </row>
    <row r="443" spans="1:20" x14ac:dyDescent="0.2">
      <c r="A443" s="5" t="s">
        <v>457</v>
      </c>
      <c r="B443" s="5" t="s">
        <v>1020</v>
      </c>
      <c r="C443" s="5" t="s">
        <v>1028</v>
      </c>
      <c r="D443" s="5" t="s">
        <v>1033</v>
      </c>
      <c r="E443" s="7">
        <v>45314</v>
      </c>
      <c r="F443" s="8">
        <v>45314.46875</v>
      </c>
      <c r="G443" s="8">
        <v>45314.449305555558</v>
      </c>
      <c r="H443" s="8">
        <v>45314.451388888891</v>
      </c>
      <c r="I443" s="8">
        <v>45314.456944444442</v>
      </c>
      <c r="J443" s="10">
        <v>45314.470833333333</v>
      </c>
      <c r="K443" s="10">
        <v>45314.474305555559</v>
      </c>
      <c r="L443" s="10">
        <v>45314.49722222222</v>
      </c>
      <c r="M443" s="10">
        <v>45314.502083333333</v>
      </c>
      <c r="N443" s="5">
        <v>0.41</v>
      </c>
      <c r="O443" s="5">
        <v>3</v>
      </c>
      <c r="P443" s="5">
        <v>3</v>
      </c>
      <c r="Q443" s="5">
        <v>0.33</v>
      </c>
      <c r="R443" s="5"/>
      <c r="S443" s="5">
        <v>1</v>
      </c>
      <c r="T443" s="5" t="s">
        <v>1047</v>
      </c>
    </row>
    <row r="444" spans="1:20" x14ac:dyDescent="0.2">
      <c r="A444" s="5" t="s">
        <v>458</v>
      </c>
      <c r="B444" s="5" t="s">
        <v>1019</v>
      </c>
      <c r="C444" s="5" t="s">
        <v>1028</v>
      </c>
      <c r="D444" s="5" t="s">
        <v>1019</v>
      </c>
      <c r="E444" s="7">
        <v>45337</v>
      </c>
      <c r="F444" s="8">
        <v>45337.333333333336</v>
      </c>
      <c r="G444" s="8">
        <v>45337.321527777778</v>
      </c>
      <c r="H444" s="8">
        <v>45337.322222222225</v>
      </c>
      <c r="I444" s="8">
        <v>45337.32916666667</v>
      </c>
      <c r="J444" s="10">
        <v>45337.382638888892</v>
      </c>
      <c r="K444" s="10">
        <v>45337.394444444442</v>
      </c>
      <c r="L444" s="10">
        <v>45337.394444444442</v>
      </c>
      <c r="M444" s="10">
        <v>45337.425000000003</v>
      </c>
      <c r="N444" s="5">
        <v>0.36</v>
      </c>
      <c r="O444" s="5">
        <v>6</v>
      </c>
      <c r="P444" s="5">
        <v>13</v>
      </c>
      <c r="Q444" s="5">
        <v>0.47</v>
      </c>
      <c r="R444" s="12">
        <v>3.3709490740740741E-2</v>
      </c>
      <c r="S444" s="5">
        <v>0</v>
      </c>
      <c r="T444" s="5" t="s">
        <v>1032</v>
      </c>
    </row>
    <row r="445" spans="1:20" x14ac:dyDescent="0.2">
      <c r="A445" s="5" t="s">
        <v>459</v>
      </c>
      <c r="B445" s="5" t="s">
        <v>1017</v>
      </c>
      <c r="C445" s="5" t="s">
        <v>1029</v>
      </c>
      <c r="D445" s="5" t="s">
        <v>1019</v>
      </c>
      <c r="E445" s="7">
        <v>45299</v>
      </c>
      <c r="F445" s="8">
        <v>45299.677083333336</v>
      </c>
      <c r="G445" s="8">
        <v>45299.668055555558</v>
      </c>
      <c r="H445" s="8">
        <v>45299.670138888891</v>
      </c>
      <c r="I445" s="8">
        <v>45299.674305555556</v>
      </c>
      <c r="J445" s="10">
        <v>45299.738194444442</v>
      </c>
      <c r="K445" s="10">
        <v>45299.745833333334</v>
      </c>
      <c r="L445" s="10">
        <v>45299.745833333334</v>
      </c>
      <c r="M445" s="10">
        <v>45299.754166666666</v>
      </c>
      <c r="N445" s="5">
        <v>0.37</v>
      </c>
      <c r="O445" s="5">
        <v>6</v>
      </c>
      <c r="P445" s="5">
        <v>12</v>
      </c>
      <c r="Q445" s="5">
        <v>0.12</v>
      </c>
      <c r="R445" s="12">
        <v>6.9293981481481489E-3</v>
      </c>
      <c r="S445" s="5">
        <v>0</v>
      </c>
      <c r="T445" s="5" t="s">
        <v>1032</v>
      </c>
    </row>
    <row r="446" spans="1:20" x14ac:dyDescent="0.2">
      <c r="A446" s="5" t="s">
        <v>460</v>
      </c>
      <c r="B446" s="5" t="s">
        <v>1020</v>
      </c>
      <c r="C446" s="5" t="s">
        <v>1028</v>
      </c>
      <c r="D446" s="5" t="s">
        <v>1033</v>
      </c>
      <c r="E446" s="7">
        <v>45355</v>
      </c>
      <c r="F446" s="8">
        <v>45355.479166666664</v>
      </c>
      <c r="G446" s="8">
        <v>45355.463888888888</v>
      </c>
      <c r="H446" s="8">
        <v>45355.46597222222</v>
      </c>
      <c r="I446" s="8">
        <v>45355.472222222219</v>
      </c>
      <c r="J446" s="10">
        <v>45355.522916666669</v>
      </c>
      <c r="K446" s="10">
        <v>45355.538888888892</v>
      </c>
      <c r="L446" s="10">
        <v>45355.538888888892</v>
      </c>
      <c r="M446" s="10">
        <v>45355.545138888891</v>
      </c>
      <c r="N446" s="5">
        <v>0.59</v>
      </c>
      <c r="O446" s="5">
        <v>7</v>
      </c>
      <c r="P446" s="5">
        <v>15</v>
      </c>
      <c r="Q446" s="5">
        <v>0.3</v>
      </c>
      <c r="R446" s="5"/>
      <c r="S446" s="5">
        <v>1</v>
      </c>
      <c r="T446" s="5" t="s">
        <v>1047</v>
      </c>
    </row>
    <row r="447" spans="1:20" x14ac:dyDescent="0.2">
      <c r="A447" s="5" t="s">
        <v>461</v>
      </c>
      <c r="B447" s="5" t="s">
        <v>1021</v>
      </c>
      <c r="C447" s="5" t="s">
        <v>1029</v>
      </c>
      <c r="D447" s="5" t="s">
        <v>1033</v>
      </c>
      <c r="E447" s="7">
        <v>45380</v>
      </c>
      <c r="F447" s="8">
        <v>45380.333333333336</v>
      </c>
      <c r="G447" s="8">
        <v>45380.322222222225</v>
      </c>
      <c r="H447" s="8">
        <v>45380.323611111111</v>
      </c>
      <c r="I447" s="8">
        <v>45380.32708333333</v>
      </c>
      <c r="J447" s="10">
        <v>45380.378472222219</v>
      </c>
      <c r="K447" s="10">
        <v>45380.381944444445</v>
      </c>
      <c r="L447" s="10">
        <v>45380.503472222219</v>
      </c>
      <c r="M447" s="10">
        <v>45380.509027777778</v>
      </c>
      <c r="N447" s="5">
        <v>0.65</v>
      </c>
      <c r="O447" s="5">
        <v>5</v>
      </c>
      <c r="P447" s="5">
        <v>9</v>
      </c>
      <c r="Q447" s="5">
        <v>0.45</v>
      </c>
      <c r="R447" s="5"/>
      <c r="S447" s="5">
        <v>1</v>
      </c>
      <c r="T447" s="5" t="s">
        <v>1047</v>
      </c>
    </row>
    <row r="448" spans="1:20" x14ac:dyDescent="0.2">
      <c r="A448" s="5" t="s">
        <v>462</v>
      </c>
      <c r="B448" s="5" t="s">
        <v>1021</v>
      </c>
      <c r="C448" s="5" t="s">
        <v>1030</v>
      </c>
      <c r="D448" s="5" t="s">
        <v>1033</v>
      </c>
      <c r="E448" s="7">
        <v>45358</v>
      </c>
      <c r="F448" s="8">
        <v>45358.447916666664</v>
      </c>
      <c r="G448" s="8">
        <v>45358.431250000001</v>
      </c>
      <c r="H448" s="8">
        <v>45358.434027777781</v>
      </c>
      <c r="I448" s="8">
        <v>45358.44027777778</v>
      </c>
      <c r="J448" s="10">
        <v>45358.441666666666</v>
      </c>
      <c r="K448" s="10">
        <v>45358.445138888892</v>
      </c>
      <c r="L448" s="10">
        <v>45358.445138888892</v>
      </c>
      <c r="M448" s="10">
        <v>45358.463194444441</v>
      </c>
      <c r="N448" s="5">
        <v>0.7</v>
      </c>
      <c r="O448" s="5">
        <v>2</v>
      </c>
      <c r="P448" s="5">
        <v>12</v>
      </c>
      <c r="Q448" s="5">
        <v>0.39</v>
      </c>
      <c r="R448" s="5"/>
      <c r="S448" s="5">
        <v>1</v>
      </c>
      <c r="T448" s="5" t="s">
        <v>1047</v>
      </c>
    </row>
    <row r="449" spans="1:20" x14ac:dyDescent="0.2">
      <c r="A449" s="5" t="s">
        <v>463</v>
      </c>
      <c r="B449" s="5" t="s">
        <v>1021</v>
      </c>
      <c r="C449" s="5" t="s">
        <v>1029</v>
      </c>
      <c r="D449" s="5" t="s">
        <v>1032</v>
      </c>
      <c r="E449" s="7">
        <v>45319</v>
      </c>
      <c r="F449" s="8">
        <v>45319.53125</v>
      </c>
      <c r="G449" s="8">
        <v>45319.519444444442</v>
      </c>
      <c r="H449" s="8">
        <v>45319.521527777775</v>
      </c>
      <c r="I449" s="8">
        <v>45319.52847222222</v>
      </c>
      <c r="J449" s="10">
        <v>45319.553472222222</v>
      </c>
      <c r="K449" s="10">
        <v>45319.566666666666</v>
      </c>
      <c r="L449" s="10">
        <v>45319.566666666666</v>
      </c>
      <c r="M449" s="10">
        <v>45319.573611111111</v>
      </c>
      <c r="N449" s="5">
        <v>0.41</v>
      </c>
      <c r="O449" s="5">
        <v>2</v>
      </c>
      <c r="P449" s="5">
        <v>9</v>
      </c>
      <c r="Q449" s="5">
        <v>0.12</v>
      </c>
      <c r="R449" s="12">
        <v>2.2703703703703702E-2</v>
      </c>
      <c r="S449" s="5">
        <v>0</v>
      </c>
      <c r="T449" s="5" t="s">
        <v>1032</v>
      </c>
    </row>
    <row r="450" spans="1:20" x14ac:dyDescent="0.2">
      <c r="A450" s="5" t="s">
        <v>464</v>
      </c>
      <c r="B450" s="5" t="s">
        <v>1016</v>
      </c>
      <c r="C450" s="5" t="s">
        <v>1030</v>
      </c>
      <c r="D450" s="5" t="s">
        <v>1033</v>
      </c>
      <c r="E450" s="7">
        <v>45325</v>
      </c>
      <c r="F450" s="8">
        <v>45325.34375</v>
      </c>
      <c r="G450" s="8">
        <v>45325.331250000003</v>
      </c>
      <c r="H450" s="8">
        <v>45325.333333333336</v>
      </c>
      <c r="I450" s="8">
        <v>45325.338194444441</v>
      </c>
      <c r="J450" s="10">
        <v>45325.400694444441</v>
      </c>
      <c r="K450" s="10">
        <v>45325.414583333331</v>
      </c>
      <c r="L450" s="10">
        <v>45325.439583333333</v>
      </c>
      <c r="M450" s="10">
        <v>45325.507638888892</v>
      </c>
      <c r="N450" s="5">
        <v>0.39</v>
      </c>
      <c r="O450" s="5">
        <v>4</v>
      </c>
      <c r="P450" s="5">
        <v>12</v>
      </c>
      <c r="Q450" s="5">
        <v>0.19</v>
      </c>
      <c r="R450" s="5"/>
      <c r="S450" s="5">
        <v>1</v>
      </c>
      <c r="T450" s="5" t="s">
        <v>1047</v>
      </c>
    </row>
    <row r="451" spans="1:20" x14ac:dyDescent="0.2">
      <c r="A451" s="5" t="s">
        <v>465</v>
      </c>
      <c r="B451" s="5" t="s">
        <v>1017</v>
      </c>
      <c r="C451" s="5" t="s">
        <v>1029</v>
      </c>
      <c r="D451" s="5" t="s">
        <v>1033</v>
      </c>
      <c r="E451" s="7">
        <v>45301</v>
      </c>
      <c r="F451" s="8">
        <v>45301.572916666664</v>
      </c>
      <c r="G451" s="8">
        <v>45301.564583333333</v>
      </c>
      <c r="H451" s="8">
        <v>45301.566666666666</v>
      </c>
      <c r="I451" s="8">
        <v>45301.568055555559</v>
      </c>
      <c r="J451" s="10">
        <v>45301.657638888886</v>
      </c>
      <c r="K451" s="10">
        <v>45301.665972222225</v>
      </c>
      <c r="L451" s="10">
        <v>45301.701388888891</v>
      </c>
      <c r="M451" s="10">
        <v>45301.776388888888</v>
      </c>
      <c r="N451" s="5">
        <v>0.66</v>
      </c>
      <c r="O451" s="5">
        <v>2</v>
      </c>
      <c r="P451" s="5">
        <v>3</v>
      </c>
      <c r="Q451" s="5">
        <v>0.26</v>
      </c>
      <c r="R451" s="5"/>
      <c r="S451" s="5">
        <v>1</v>
      </c>
      <c r="T451" s="5" t="s">
        <v>1047</v>
      </c>
    </row>
    <row r="452" spans="1:20" x14ac:dyDescent="0.2">
      <c r="A452" s="5" t="s">
        <v>466</v>
      </c>
      <c r="B452" s="5" t="s">
        <v>1020</v>
      </c>
      <c r="C452" s="5" t="s">
        <v>1028</v>
      </c>
      <c r="D452" s="5" t="s">
        <v>1033</v>
      </c>
      <c r="E452" s="7">
        <v>45336</v>
      </c>
      <c r="F452" s="8">
        <v>45336.520833333336</v>
      </c>
      <c r="G452" s="8">
        <v>45336.515277777777</v>
      </c>
      <c r="H452" s="8">
        <v>45336.515972222223</v>
      </c>
      <c r="I452" s="8">
        <v>45336.518750000003</v>
      </c>
      <c r="J452" s="10">
        <v>45336.573611111111</v>
      </c>
      <c r="K452" s="10">
        <v>45336.582638888889</v>
      </c>
      <c r="L452" s="10">
        <v>45336.615277777775</v>
      </c>
      <c r="M452" s="10">
        <v>45336.694444444445</v>
      </c>
      <c r="N452" s="5">
        <v>0.82</v>
      </c>
      <c r="O452" s="5">
        <v>3</v>
      </c>
      <c r="P452" s="5">
        <v>12</v>
      </c>
      <c r="Q452" s="5">
        <v>0.31</v>
      </c>
      <c r="R452" s="5"/>
      <c r="S452" s="5">
        <v>1</v>
      </c>
      <c r="T452" s="5" t="s">
        <v>1047</v>
      </c>
    </row>
    <row r="453" spans="1:20" x14ac:dyDescent="0.2">
      <c r="A453" s="5" t="s">
        <v>467</v>
      </c>
      <c r="B453" s="5" t="s">
        <v>1016</v>
      </c>
      <c r="C453" s="5" t="s">
        <v>1028</v>
      </c>
      <c r="D453" s="5" t="s">
        <v>1032</v>
      </c>
      <c r="E453" s="7">
        <v>45297</v>
      </c>
      <c r="F453" s="8">
        <v>45297.5</v>
      </c>
      <c r="G453" s="8">
        <v>45297.484722222223</v>
      </c>
      <c r="H453" s="8">
        <v>45297.486111111109</v>
      </c>
      <c r="I453" s="8">
        <v>45297.488194444442</v>
      </c>
      <c r="J453" s="10">
        <v>45297.50277777778</v>
      </c>
      <c r="K453" s="10">
        <v>45297.510416666664</v>
      </c>
      <c r="L453" s="10">
        <v>45297.536111111112</v>
      </c>
      <c r="M453" s="10">
        <v>45297.568749999999</v>
      </c>
      <c r="N453" s="5">
        <v>0.46</v>
      </c>
      <c r="O453" s="5">
        <v>4</v>
      </c>
      <c r="P453" s="5">
        <v>8</v>
      </c>
      <c r="Q453" s="5">
        <v>0.38</v>
      </c>
      <c r="R453" s="12">
        <v>3.2400462962962964E-2</v>
      </c>
      <c r="S453" s="5">
        <v>0</v>
      </c>
      <c r="T453" s="5" t="s">
        <v>1032</v>
      </c>
    </row>
    <row r="454" spans="1:20" x14ac:dyDescent="0.2">
      <c r="A454" s="5" t="s">
        <v>468</v>
      </c>
      <c r="B454" s="5" t="s">
        <v>1023</v>
      </c>
      <c r="C454" s="5" t="s">
        <v>1028</v>
      </c>
      <c r="D454" s="5" t="s">
        <v>1032</v>
      </c>
      <c r="E454" s="7">
        <v>45344</v>
      </c>
      <c r="F454" s="8">
        <v>45344.395833333336</v>
      </c>
      <c r="G454" s="8">
        <v>45344.379166666666</v>
      </c>
      <c r="H454" s="8">
        <v>45344.381944444445</v>
      </c>
      <c r="I454" s="8">
        <v>45344.388194444444</v>
      </c>
      <c r="J454" s="10">
        <v>45344.48333333333</v>
      </c>
      <c r="K454" s="10">
        <v>45344.506249999999</v>
      </c>
      <c r="L454" s="10">
        <v>45344.553472222222</v>
      </c>
      <c r="M454" s="10">
        <v>45344.5625</v>
      </c>
      <c r="N454" s="5">
        <v>0.88</v>
      </c>
      <c r="O454" s="5">
        <v>5</v>
      </c>
      <c r="P454" s="5">
        <v>3</v>
      </c>
      <c r="Q454" s="5">
        <v>0.28999999999999998</v>
      </c>
      <c r="R454" s="12">
        <v>8.4479166666666661E-3</v>
      </c>
      <c r="S454" s="5">
        <v>0</v>
      </c>
      <c r="T454" s="5" t="s">
        <v>1032</v>
      </c>
    </row>
    <row r="455" spans="1:20" x14ac:dyDescent="0.2">
      <c r="A455" s="5" t="s">
        <v>469</v>
      </c>
      <c r="B455" s="5" t="s">
        <v>1016</v>
      </c>
      <c r="C455" s="5" t="s">
        <v>1027</v>
      </c>
      <c r="D455" s="5" t="s">
        <v>1033</v>
      </c>
      <c r="E455" s="7">
        <v>45292</v>
      </c>
      <c r="F455" s="8">
        <v>45292.520833333336</v>
      </c>
      <c r="G455" s="8">
        <v>45292.494444444441</v>
      </c>
      <c r="H455" s="8">
        <v>45292.495138888888</v>
      </c>
      <c r="I455" s="8">
        <v>45292.504166666666</v>
      </c>
      <c r="J455" s="10">
        <v>45292.555555555555</v>
      </c>
      <c r="K455" s="10">
        <v>45292.5625</v>
      </c>
      <c r="L455" s="10">
        <v>45292.623611111114</v>
      </c>
      <c r="M455" s="10">
        <v>45292.688194444447</v>
      </c>
      <c r="N455" s="5">
        <v>0.59</v>
      </c>
      <c r="O455" s="5">
        <v>2</v>
      </c>
      <c r="P455" s="5">
        <v>4</v>
      </c>
      <c r="Q455" s="5">
        <v>0.13</v>
      </c>
      <c r="R455" s="5"/>
      <c r="S455" s="5">
        <v>1</v>
      </c>
      <c r="T455" s="5" t="s">
        <v>1047</v>
      </c>
    </row>
    <row r="456" spans="1:20" x14ac:dyDescent="0.2">
      <c r="A456" s="5" t="s">
        <v>470</v>
      </c>
      <c r="B456" s="5" t="s">
        <v>1022</v>
      </c>
      <c r="C456" s="5" t="s">
        <v>1029</v>
      </c>
      <c r="D456" s="5" t="s">
        <v>1032</v>
      </c>
      <c r="E456" s="7">
        <v>45332</v>
      </c>
      <c r="F456" s="8">
        <v>45332.65625</v>
      </c>
      <c r="G456" s="8">
        <v>45332.664583333331</v>
      </c>
      <c r="H456" s="8">
        <v>45332.668055555558</v>
      </c>
      <c r="I456" s="8">
        <v>45332.673611111109</v>
      </c>
      <c r="J456" s="10">
        <v>45332.727083333331</v>
      </c>
      <c r="K456" s="10">
        <v>45332.745833333334</v>
      </c>
      <c r="L456" s="10">
        <v>45332.813194444447</v>
      </c>
      <c r="M456" s="10">
        <v>45332.842361111114</v>
      </c>
      <c r="N456" s="5">
        <v>0.6</v>
      </c>
      <c r="O456" s="5">
        <v>6</v>
      </c>
      <c r="P456" s="5">
        <v>3</v>
      </c>
      <c r="Q456" s="5">
        <v>0.11</v>
      </c>
      <c r="R456" s="12">
        <v>4.4201388888888884E-3</v>
      </c>
      <c r="S456" s="5">
        <v>0</v>
      </c>
      <c r="T456" s="5" t="s">
        <v>1032</v>
      </c>
    </row>
    <row r="457" spans="1:20" x14ac:dyDescent="0.2">
      <c r="A457" s="5" t="s">
        <v>471</v>
      </c>
      <c r="B457" s="5" t="s">
        <v>1018</v>
      </c>
      <c r="C457" s="5" t="s">
        <v>1027</v>
      </c>
      <c r="D457" s="5" t="s">
        <v>1033</v>
      </c>
      <c r="E457" s="7">
        <v>45297</v>
      </c>
      <c r="F457" s="8">
        <v>45297.541666666664</v>
      </c>
      <c r="G457" s="8">
        <v>45297.53402777778</v>
      </c>
      <c r="H457" s="8">
        <v>45297.536805555559</v>
      </c>
      <c r="I457" s="8">
        <v>45297.544444444444</v>
      </c>
      <c r="J457" s="10">
        <v>45297.609722222223</v>
      </c>
      <c r="K457" s="10">
        <v>45297.629166666666</v>
      </c>
      <c r="L457" s="10">
        <v>45297.647222222222</v>
      </c>
      <c r="M457" s="10">
        <v>45297.657638888886</v>
      </c>
      <c r="N457" s="5">
        <v>0.35</v>
      </c>
      <c r="O457" s="5">
        <v>7</v>
      </c>
      <c r="P457" s="5">
        <v>15</v>
      </c>
      <c r="Q457" s="5">
        <v>0.4</v>
      </c>
      <c r="R457" s="5"/>
      <c r="S457" s="5">
        <v>1</v>
      </c>
      <c r="T457" s="5" t="s">
        <v>1047</v>
      </c>
    </row>
    <row r="458" spans="1:20" x14ac:dyDescent="0.2">
      <c r="A458" s="5" t="s">
        <v>472</v>
      </c>
      <c r="B458" s="5" t="s">
        <v>1020</v>
      </c>
      <c r="C458" s="5" t="s">
        <v>1028</v>
      </c>
      <c r="D458" s="5" t="s">
        <v>1033</v>
      </c>
      <c r="E458" s="7">
        <v>45303</v>
      </c>
      <c r="F458" s="8">
        <v>45303.59375</v>
      </c>
      <c r="G458" s="8">
        <v>45303.57916666667</v>
      </c>
      <c r="H458" s="8">
        <v>45303.581250000003</v>
      </c>
      <c r="I458" s="8">
        <v>45303.587500000001</v>
      </c>
      <c r="J458" s="10">
        <v>45303.693749999999</v>
      </c>
      <c r="K458" s="10">
        <v>45303.699305555558</v>
      </c>
      <c r="L458" s="10">
        <v>45303.699305555558</v>
      </c>
      <c r="M458" s="10">
        <v>45303.703472222223</v>
      </c>
      <c r="N458" s="5">
        <v>0.91</v>
      </c>
      <c r="O458" s="5">
        <v>6</v>
      </c>
      <c r="P458" s="5">
        <v>11</v>
      </c>
      <c r="Q458" s="5">
        <v>0.28000000000000003</v>
      </c>
      <c r="R458" s="5"/>
      <c r="S458" s="5">
        <v>1</v>
      </c>
      <c r="T458" s="5" t="s">
        <v>1047</v>
      </c>
    </row>
    <row r="459" spans="1:20" x14ac:dyDescent="0.2">
      <c r="A459" s="5" t="s">
        <v>473</v>
      </c>
      <c r="B459" s="5" t="s">
        <v>1016</v>
      </c>
      <c r="C459" s="5" t="s">
        <v>1027</v>
      </c>
      <c r="D459" s="5" t="s">
        <v>1033</v>
      </c>
      <c r="E459" s="7">
        <v>45306</v>
      </c>
      <c r="F459" s="8">
        <v>45306.552083333336</v>
      </c>
      <c r="G459" s="8">
        <v>45306.545138888891</v>
      </c>
      <c r="H459" s="8">
        <v>45306.54583333333</v>
      </c>
      <c r="I459" s="8">
        <v>45306.55</v>
      </c>
      <c r="J459" s="10">
        <v>45306.568749999999</v>
      </c>
      <c r="K459" s="10">
        <v>45306.588194444441</v>
      </c>
      <c r="L459" s="10">
        <v>45306.613194444442</v>
      </c>
      <c r="M459" s="10">
        <v>45306.62777777778</v>
      </c>
      <c r="N459" s="5">
        <v>0.36</v>
      </c>
      <c r="O459" s="5">
        <v>7</v>
      </c>
      <c r="P459" s="5">
        <v>9</v>
      </c>
      <c r="Q459" s="5">
        <v>0.32</v>
      </c>
      <c r="R459" s="5"/>
      <c r="S459" s="5">
        <v>1</v>
      </c>
      <c r="T459" s="5" t="s">
        <v>1047</v>
      </c>
    </row>
    <row r="460" spans="1:20" x14ac:dyDescent="0.2">
      <c r="A460" s="5" t="s">
        <v>474</v>
      </c>
      <c r="B460" s="5" t="s">
        <v>1016</v>
      </c>
      <c r="C460" s="5" t="s">
        <v>1028</v>
      </c>
      <c r="D460" s="5" t="s">
        <v>1019</v>
      </c>
      <c r="E460" s="7">
        <v>45372</v>
      </c>
      <c r="F460" s="8">
        <v>45372.635416666664</v>
      </c>
      <c r="G460" s="8">
        <v>45372.624305555553</v>
      </c>
      <c r="H460" s="8">
        <v>45372.625694444447</v>
      </c>
      <c r="I460" s="8">
        <v>45372.629861111112</v>
      </c>
      <c r="J460" s="10">
        <v>45372.67291666667</v>
      </c>
      <c r="K460" s="10">
        <v>45372.692361111112</v>
      </c>
      <c r="L460" s="10">
        <v>45372.720138888886</v>
      </c>
      <c r="M460" s="10">
        <v>45372.790972222225</v>
      </c>
      <c r="N460" s="5">
        <v>0.49</v>
      </c>
      <c r="O460" s="5">
        <v>3</v>
      </c>
      <c r="P460" s="5">
        <v>10</v>
      </c>
      <c r="Q460" s="5">
        <v>0.26</v>
      </c>
      <c r="R460" s="12">
        <v>1.6435185185185185E-3</v>
      </c>
      <c r="S460" s="5">
        <v>0</v>
      </c>
      <c r="T460" s="5" t="s">
        <v>1032</v>
      </c>
    </row>
    <row r="461" spans="1:20" x14ac:dyDescent="0.2">
      <c r="A461" s="5" t="s">
        <v>475</v>
      </c>
      <c r="B461" s="5" t="s">
        <v>1019</v>
      </c>
      <c r="C461" s="5" t="s">
        <v>1029</v>
      </c>
      <c r="D461" s="5" t="s">
        <v>1033</v>
      </c>
      <c r="E461" s="7">
        <v>45311</v>
      </c>
      <c r="F461" s="8">
        <v>45311.5</v>
      </c>
      <c r="G461" s="8">
        <v>45311.513888888891</v>
      </c>
      <c r="H461" s="8">
        <v>45311.517361111109</v>
      </c>
      <c r="I461" s="8">
        <v>45311.525694444441</v>
      </c>
      <c r="J461" s="10">
        <v>45311.534722222219</v>
      </c>
      <c r="K461" s="10">
        <v>45311.554861111108</v>
      </c>
      <c r="L461" s="10">
        <v>45311.572916666664</v>
      </c>
      <c r="M461" s="10">
        <v>45311.621527777781</v>
      </c>
      <c r="N461" s="5">
        <v>0.56999999999999995</v>
      </c>
      <c r="O461" s="5">
        <v>2</v>
      </c>
      <c r="P461" s="5">
        <v>3</v>
      </c>
      <c r="Q461" s="5">
        <v>0.28000000000000003</v>
      </c>
      <c r="R461" s="5"/>
      <c r="S461" s="5">
        <v>1</v>
      </c>
      <c r="T461" s="5" t="s">
        <v>1047</v>
      </c>
    </row>
    <row r="462" spans="1:20" x14ac:dyDescent="0.2">
      <c r="A462" s="5" t="s">
        <v>476</v>
      </c>
      <c r="B462" s="5" t="s">
        <v>1016</v>
      </c>
      <c r="C462" s="5" t="s">
        <v>1029</v>
      </c>
      <c r="D462" s="5" t="s">
        <v>1032</v>
      </c>
      <c r="E462" s="7">
        <v>45299</v>
      </c>
      <c r="F462" s="8">
        <v>45299.604166666664</v>
      </c>
      <c r="G462" s="8">
        <v>45299.592361111114</v>
      </c>
      <c r="H462" s="8">
        <v>45299.594444444447</v>
      </c>
      <c r="I462" s="8">
        <v>45299.598611111112</v>
      </c>
      <c r="J462" s="10">
        <v>45299.696527777778</v>
      </c>
      <c r="K462" s="10">
        <v>45299.700694444444</v>
      </c>
      <c r="L462" s="10">
        <v>45299.751388888886</v>
      </c>
      <c r="M462" s="10">
        <v>45299.823611111111</v>
      </c>
      <c r="N462" s="5">
        <v>0.55000000000000004</v>
      </c>
      <c r="O462" s="5">
        <v>3</v>
      </c>
      <c r="P462" s="5">
        <v>14</v>
      </c>
      <c r="Q462" s="5">
        <v>0.2</v>
      </c>
      <c r="R462" s="12">
        <v>1.2343750000000001E-2</v>
      </c>
      <c r="S462" s="5">
        <v>0</v>
      </c>
      <c r="T462" s="5" t="s">
        <v>1032</v>
      </c>
    </row>
    <row r="463" spans="1:20" x14ac:dyDescent="0.2">
      <c r="A463" s="5" t="s">
        <v>477</v>
      </c>
      <c r="B463" s="5" t="s">
        <v>1023</v>
      </c>
      <c r="C463" s="5" t="s">
        <v>1029</v>
      </c>
      <c r="D463" s="5" t="s">
        <v>1033</v>
      </c>
      <c r="E463" s="7">
        <v>45370</v>
      </c>
      <c r="F463" s="8">
        <v>45370.552083333336</v>
      </c>
      <c r="G463" s="8">
        <v>45370.538194444445</v>
      </c>
      <c r="H463" s="8">
        <v>45370.540972222225</v>
      </c>
      <c r="I463" s="8">
        <v>45370.551388888889</v>
      </c>
      <c r="J463" s="10">
        <v>45370.598611111112</v>
      </c>
      <c r="K463" s="10">
        <v>45370.611805555556</v>
      </c>
      <c r="L463" s="10">
        <v>45370.626388888886</v>
      </c>
      <c r="M463" s="10">
        <v>45370.673611111109</v>
      </c>
      <c r="N463" s="5">
        <v>0.46</v>
      </c>
      <c r="O463" s="5">
        <v>3</v>
      </c>
      <c r="P463" s="5">
        <v>15</v>
      </c>
      <c r="Q463" s="5">
        <v>0.39</v>
      </c>
      <c r="R463" s="5"/>
      <c r="S463" s="5">
        <v>1</v>
      </c>
      <c r="T463" s="5" t="s">
        <v>1047</v>
      </c>
    </row>
    <row r="464" spans="1:20" x14ac:dyDescent="0.2">
      <c r="A464" s="5" t="s">
        <v>478</v>
      </c>
      <c r="B464" s="5" t="s">
        <v>1020</v>
      </c>
      <c r="C464" s="5" t="s">
        <v>1029</v>
      </c>
      <c r="D464" s="5" t="s">
        <v>1032</v>
      </c>
      <c r="E464" s="7">
        <v>45340</v>
      </c>
      <c r="F464" s="8">
        <v>45340.697916666664</v>
      </c>
      <c r="G464" s="8">
        <v>45340.688888888886</v>
      </c>
      <c r="H464" s="8">
        <v>45340.69027777778</v>
      </c>
      <c r="I464" s="8">
        <v>45340.697916666664</v>
      </c>
      <c r="J464" s="10">
        <v>45340.699305555558</v>
      </c>
      <c r="K464" s="10">
        <v>45340.714583333334</v>
      </c>
      <c r="L464" s="10">
        <v>45340.73541666667</v>
      </c>
      <c r="M464" s="10">
        <v>45340.798611111109</v>
      </c>
      <c r="N464" s="5">
        <v>0.85</v>
      </c>
      <c r="O464" s="5">
        <v>6</v>
      </c>
      <c r="P464" s="5">
        <v>12</v>
      </c>
      <c r="Q464" s="5">
        <v>0.23</v>
      </c>
      <c r="R464" s="12">
        <v>2.918865740740741E-2</v>
      </c>
      <c r="S464" s="5">
        <v>0</v>
      </c>
      <c r="T464" s="5" t="s">
        <v>1032</v>
      </c>
    </row>
    <row r="465" spans="1:20" x14ac:dyDescent="0.2">
      <c r="A465" s="5" t="s">
        <v>479</v>
      </c>
      <c r="B465" s="5" t="s">
        <v>1018</v>
      </c>
      <c r="C465" s="5" t="s">
        <v>1029</v>
      </c>
      <c r="D465" s="5" t="s">
        <v>1033</v>
      </c>
      <c r="E465" s="7">
        <v>45321</v>
      </c>
      <c r="F465" s="8">
        <v>45321.541666666664</v>
      </c>
      <c r="G465" s="8">
        <v>45321.525000000001</v>
      </c>
      <c r="H465" s="8">
        <v>45321.527777777781</v>
      </c>
      <c r="I465" s="8">
        <v>45321.53402777778</v>
      </c>
      <c r="J465" s="10">
        <v>45321.580555555556</v>
      </c>
      <c r="K465" s="10">
        <v>45321.603472222225</v>
      </c>
      <c r="L465" s="10">
        <v>45321.635416666664</v>
      </c>
      <c r="M465" s="10">
        <v>45321.642361111109</v>
      </c>
      <c r="N465" s="5">
        <v>0.52</v>
      </c>
      <c r="O465" s="5">
        <v>5</v>
      </c>
      <c r="P465" s="5">
        <v>7</v>
      </c>
      <c r="Q465" s="5">
        <v>0.12</v>
      </c>
      <c r="R465" s="5"/>
      <c r="S465" s="5">
        <v>1</v>
      </c>
      <c r="T465" s="5" t="s">
        <v>1047</v>
      </c>
    </row>
    <row r="466" spans="1:20" x14ac:dyDescent="0.2">
      <c r="A466" s="5" t="s">
        <v>480</v>
      </c>
      <c r="B466" s="5" t="s">
        <v>1020</v>
      </c>
      <c r="C466" s="5" t="s">
        <v>1027</v>
      </c>
      <c r="D466" s="5" t="s">
        <v>1033</v>
      </c>
      <c r="E466" s="7">
        <v>45307</v>
      </c>
      <c r="F466" s="8">
        <v>45307.625</v>
      </c>
      <c r="G466" s="8">
        <v>45307.616666666669</v>
      </c>
      <c r="H466" s="8">
        <v>45307.618055555555</v>
      </c>
      <c r="I466" s="8">
        <v>45307.621527777781</v>
      </c>
      <c r="J466" s="10">
        <v>45307.634027777778</v>
      </c>
      <c r="K466" s="10">
        <v>45307.637499999997</v>
      </c>
      <c r="L466" s="10">
        <v>45307.637499999997</v>
      </c>
      <c r="M466" s="10">
        <v>45307.645833333336</v>
      </c>
      <c r="N466" s="5">
        <v>0.87</v>
      </c>
      <c r="O466" s="5">
        <v>6</v>
      </c>
      <c r="P466" s="5">
        <v>8</v>
      </c>
      <c r="Q466" s="5">
        <v>0.28000000000000003</v>
      </c>
      <c r="R466" s="5"/>
      <c r="S466" s="5">
        <v>1</v>
      </c>
      <c r="T466" s="5" t="s">
        <v>1047</v>
      </c>
    </row>
    <row r="467" spans="1:20" x14ac:dyDescent="0.2">
      <c r="A467" s="5" t="s">
        <v>481</v>
      </c>
      <c r="B467" s="5" t="s">
        <v>1023</v>
      </c>
      <c r="C467" s="5" t="s">
        <v>1029</v>
      </c>
      <c r="D467" s="5" t="s">
        <v>1033</v>
      </c>
      <c r="E467" s="7">
        <v>45293</v>
      </c>
      <c r="F467" s="8">
        <v>45293.677083333336</v>
      </c>
      <c r="G467" s="8">
        <v>45293.674305555556</v>
      </c>
      <c r="H467" s="8">
        <v>45293.675694444442</v>
      </c>
      <c r="I467" s="8">
        <v>45293.684027777781</v>
      </c>
      <c r="J467" s="10">
        <v>45293.693055555559</v>
      </c>
      <c r="K467" s="10">
        <v>45293.704861111109</v>
      </c>
      <c r="L467" s="10">
        <v>45293.724305555559</v>
      </c>
      <c r="M467" s="10">
        <v>45293.804861111108</v>
      </c>
      <c r="N467" s="5">
        <v>0.34</v>
      </c>
      <c r="O467" s="5">
        <v>5</v>
      </c>
      <c r="P467" s="5">
        <v>4</v>
      </c>
      <c r="Q467" s="5">
        <v>0.16</v>
      </c>
      <c r="R467" s="5"/>
      <c r="S467" s="5">
        <v>1</v>
      </c>
      <c r="T467" s="5" t="s">
        <v>1047</v>
      </c>
    </row>
    <row r="468" spans="1:20" x14ac:dyDescent="0.2">
      <c r="A468" s="5" t="s">
        <v>482</v>
      </c>
      <c r="B468" s="5" t="s">
        <v>1024</v>
      </c>
      <c r="C468" s="5" t="s">
        <v>1027</v>
      </c>
      <c r="D468" s="5" t="s">
        <v>1032</v>
      </c>
      <c r="E468" s="7">
        <v>45378</v>
      </c>
      <c r="F468" s="8">
        <v>45378.34375</v>
      </c>
      <c r="G468" s="8">
        <v>45378.343055555553</v>
      </c>
      <c r="H468" s="8">
        <v>45378.34375</v>
      </c>
      <c r="I468" s="8">
        <v>45378.345833333333</v>
      </c>
      <c r="J468" s="10">
        <v>45378.351388888892</v>
      </c>
      <c r="K468" s="10">
        <v>45378.366666666669</v>
      </c>
      <c r="L468" s="10">
        <v>45378.404861111114</v>
      </c>
      <c r="M468" s="10">
        <v>45378.40902777778</v>
      </c>
      <c r="N468" s="5">
        <v>0.72</v>
      </c>
      <c r="O468" s="5">
        <v>8</v>
      </c>
      <c r="P468" s="5">
        <v>10</v>
      </c>
      <c r="Q468" s="5">
        <v>0.37</v>
      </c>
      <c r="R468" s="12">
        <v>1.2450231481481482E-2</v>
      </c>
      <c r="S468" s="5">
        <v>0</v>
      </c>
      <c r="T468" s="5" t="s">
        <v>1032</v>
      </c>
    </row>
    <row r="469" spans="1:20" x14ac:dyDescent="0.2">
      <c r="A469" s="5" t="s">
        <v>483</v>
      </c>
      <c r="B469" s="5" t="s">
        <v>1018</v>
      </c>
      <c r="C469" s="5" t="s">
        <v>1027</v>
      </c>
      <c r="D469" s="5" t="s">
        <v>1033</v>
      </c>
      <c r="E469" s="7">
        <v>45314</v>
      </c>
      <c r="F469" s="8">
        <v>45314.489583333336</v>
      </c>
      <c r="G469" s="8">
        <v>45314.473611111112</v>
      </c>
      <c r="H469" s="8">
        <v>45314.477083333331</v>
      </c>
      <c r="I469" s="8">
        <v>45314.481944444444</v>
      </c>
      <c r="J469" s="10">
        <v>45314.524305555555</v>
      </c>
      <c r="K469" s="10">
        <v>45314.534722222219</v>
      </c>
      <c r="L469" s="10">
        <v>45314.534722222219</v>
      </c>
      <c r="M469" s="10">
        <v>45314.62222222222</v>
      </c>
      <c r="N469" s="5">
        <v>0.7</v>
      </c>
      <c r="O469" s="5">
        <v>8</v>
      </c>
      <c r="P469" s="5">
        <v>3</v>
      </c>
      <c r="Q469" s="5">
        <v>0.35</v>
      </c>
      <c r="R469" s="5"/>
      <c r="S469" s="5">
        <v>1</v>
      </c>
      <c r="T469" s="5" t="s">
        <v>1047</v>
      </c>
    </row>
    <row r="470" spans="1:20" x14ac:dyDescent="0.2">
      <c r="A470" s="5" t="s">
        <v>484</v>
      </c>
      <c r="B470" s="5" t="s">
        <v>1020</v>
      </c>
      <c r="C470" s="5" t="s">
        <v>1027</v>
      </c>
      <c r="D470" s="5" t="s">
        <v>1033</v>
      </c>
      <c r="E470" s="7">
        <v>45321</v>
      </c>
      <c r="F470" s="8">
        <v>45321.354166666664</v>
      </c>
      <c r="G470" s="8">
        <v>45321.347222222219</v>
      </c>
      <c r="H470" s="8">
        <v>45321.35</v>
      </c>
      <c r="I470" s="8">
        <v>45321.355555555558</v>
      </c>
      <c r="J470" s="10">
        <v>45321.363888888889</v>
      </c>
      <c r="K470" s="10">
        <v>45321.373611111114</v>
      </c>
      <c r="L470" s="10">
        <v>45321.450694444444</v>
      </c>
      <c r="M470" s="10">
        <v>45321.456250000003</v>
      </c>
      <c r="N470" s="5">
        <v>0.67</v>
      </c>
      <c r="O470" s="5">
        <v>3</v>
      </c>
      <c r="P470" s="5">
        <v>7</v>
      </c>
      <c r="Q470" s="5">
        <v>0.13</v>
      </c>
      <c r="R470" s="5"/>
      <c r="S470" s="5">
        <v>1</v>
      </c>
      <c r="T470" s="5" t="s">
        <v>1047</v>
      </c>
    </row>
    <row r="471" spans="1:20" x14ac:dyDescent="0.2">
      <c r="A471" s="5" t="s">
        <v>485</v>
      </c>
      <c r="B471" s="5" t="s">
        <v>1017</v>
      </c>
      <c r="C471" s="5" t="s">
        <v>1027</v>
      </c>
      <c r="D471" s="5" t="s">
        <v>1033</v>
      </c>
      <c r="E471" s="7">
        <v>45311</v>
      </c>
      <c r="F471" s="8">
        <v>45311.4375</v>
      </c>
      <c r="G471" s="8">
        <v>45311.446527777778</v>
      </c>
      <c r="H471" s="8">
        <v>45311.449305555558</v>
      </c>
      <c r="I471" s="8">
        <v>45311.455555555556</v>
      </c>
      <c r="J471" s="10">
        <v>45311.495833333334</v>
      </c>
      <c r="K471" s="10">
        <v>45311.522916666669</v>
      </c>
      <c r="L471" s="10">
        <v>45311.567361111112</v>
      </c>
      <c r="M471" s="10">
        <v>45311.574305555558</v>
      </c>
      <c r="N471" s="5">
        <v>0.3</v>
      </c>
      <c r="O471" s="5">
        <v>4</v>
      </c>
      <c r="P471" s="5">
        <v>14</v>
      </c>
      <c r="Q471" s="5">
        <v>0.28000000000000003</v>
      </c>
      <c r="R471" s="5"/>
      <c r="S471" s="5">
        <v>1</v>
      </c>
      <c r="T471" s="5" t="s">
        <v>1047</v>
      </c>
    </row>
    <row r="472" spans="1:20" x14ac:dyDescent="0.2">
      <c r="A472" s="5" t="s">
        <v>486</v>
      </c>
      <c r="B472" s="5" t="s">
        <v>1018</v>
      </c>
      <c r="C472" s="5" t="s">
        <v>1030</v>
      </c>
      <c r="D472" s="5" t="s">
        <v>1033</v>
      </c>
      <c r="E472" s="7">
        <v>45337</v>
      </c>
      <c r="F472" s="8">
        <v>45337.53125</v>
      </c>
      <c r="G472" s="8">
        <v>45337.525000000001</v>
      </c>
      <c r="H472" s="8">
        <v>45337.527777777781</v>
      </c>
      <c r="I472" s="8">
        <v>45337.536805555559</v>
      </c>
      <c r="J472" s="10">
        <v>45337.558333333334</v>
      </c>
      <c r="K472" s="10">
        <v>45337.572222222225</v>
      </c>
      <c r="L472" s="10">
        <v>45337.572222222225</v>
      </c>
      <c r="M472" s="10">
        <v>45337.580555555556</v>
      </c>
      <c r="N472" s="5">
        <v>0.92</v>
      </c>
      <c r="O472" s="5">
        <v>8</v>
      </c>
      <c r="P472" s="5">
        <v>10</v>
      </c>
      <c r="Q472" s="5">
        <v>0.22</v>
      </c>
      <c r="R472" s="5"/>
      <c r="S472" s="5">
        <v>1</v>
      </c>
      <c r="T472" s="5" t="s">
        <v>1047</v>
      </c>
    </row>
    <row r="473" spans="1:20" x14ac:dyDescent="0.2">
      <c r="A473" s="5" t="s">
        <v>487</v>
      </c>
      <c r="B473" s="5" t="s">
        <v>1018</v>
      </c>
      <c r="C473" s="5" t="s">
        <v>1030</v>
      </c>
      <c r="D473" s="5" t="s">
        <v>1019</v>
      </c>
      <c r="E473" s="7">
        <v>45357</v>
      </c>
      <c r="F473" s="8">
        <v>45357.520833333336</v>
      </c>
      <c r="G473" s="8">
        <v>45357.506249999999</v>
      </c>
      <c r="H473" s="8">
        <v>45357.506944444445</v>
      </c>
      <c r="I473" s="8">
        <v>45357.512499999997</v>
      </c>
      <c r="J473" s="10">
        <v>45357.716666666667</v>
      </c>
      <c r="K473" s="10">
        <v>45357.737500000003</v>
      </c>
      <c r="L473" s="10">
        <v>45357.792361111111</v>
      </c>
      <c r="M473" s="10">
        <v>45357.857638888891</v>
      </c>
      <c r="N473" s="5">
        <v>0.37</v>
      </c>
      <c r="O473" s="5">
        <v>6</v>
      </c>
      <c r="P473" s="5">
        <v>5</v>
      </c>
      <c r="Q473" s="5">
        <v>0.4</v>
      </c>
      <c r="R473" s="12">
        <v>8.891203703703705E-3</v>
      </c>
      <c r="S473" s="5">
        <v>0</v>
      </c>
      <c r="T473" s="5" t="s">
        <v>1032</v>
      </c>
    </row>
    <row r="474" spans="1:20" x14ac:dyDescent="0.2">
      <c r="A474" s="5" t="s">
        <v>488</v>
      </c>
      <c r="B474" s="5" t="s">
        <v>1016</v>
      </c>
      <c r="C474" s="5" t="s">
        <v>1030</v>
      </c>
      <c r="D474" s="5" t="s">
        <v>1033</v>
      </c>
      <c r="E474" s="7">
        <v>45319</v>
      </c>
      <c r="F474" s="8">
        <v>45319.666666666664</v>
      </c>
      <c r="G474" s="8">
        <v>45319.665277777778</v>
      </c>
      <c r="H474" s="8">
        <v>45319.666666666664</v>
      </c>
      <c r="I474" s="8">
        <v>45319.67291666667</v>
      </c>
      <c r="J474" s="10">
        <v>45319.709722222222</v>
      </c>
      <c r="K474" s="10">
        <v>45319.719444444447</v>
      </c>
      <c r="L474" s="10">
        <v>45319.719444444447</v>
      </c>
      <c r="M474" s="10">
        <v>45319.78125</v>
      </c>
      <c r="N474" s="5">
        <v>0.51</v>
      </c>
      <c r="O474" s="5">
        <v>3</v>
      </c>
      <c r="P474" s="5">
        <v>11</v>
      </c>
      <c r="Q474" s="5">
        <v>0.27</v>
      </c>
      <c r="R474" s="5"/>
      <c r="S474" s="5">
        <v>1</v>
      </c>
      <c r="T474" s="5" t="s">
        <v>1047</v>
      </c>
    </row>
    <row r="475" spans="1:20" x14ac:dyDescent="0.2">
      <c r="A475" s="5" t="s">
        <v>489</v>
      </c>
      <c r="B475" s="5" t="s">
        <v>1020</v>
      </c>
      <c r="C475" s="5" t="s">
        <v>1028</v>
      </c>
      <c r="D475" s="5" t="s">
        <v>1019</v>
      </c>
      <c r="E475" s="7">
        <v>45342</v>
      </c>
      <c r="F475" s="8">
        <v>45342.604166666664</v>
      </c>
      <c r="G475" s="8">
        <v>45342.59097222222</v>
      </c>
      <c r="H475" s="8">
        <v>45342.59375</v>
      </c>
      <c r="I475" s="8">
        <v>45342.59652777778</v>
      </c>
      <c r="J475" s="10">
        <v>45342.611111111109</v>
      </c>
      <c r="K475" s="10">
        <v>45342.620138888888</v>
      </c>
      <c r="L475" s="10">
        <v>45342.643055555556</v>
      </c>
      <c r="M475" s="10">
        <v>45342.652777777781</v>
      </c>
      <c r="N475" s="5">
        <v>0.95</v>
      </c>
      <c r="O475" s="5">
        <v>4</v>
      </c>
      <c r="P475" s="5">
        <v>7</v>
      </c>
      <c r="Q475" s="5">
        <v>0.1</v>
      </c>
      <c r="R475" s="12">
        <v>1.2495370370370368E-2</v>
      </c>
      <c r="S475" s="5">
        <v>0</v>
      </c>
      <c r="T475" s="5" t="s">
        <v>1032</v>
      </c>
    </row>
    <row r="476" spans="1:20" x14ac:dyDescent="0.2">
      <c r="A476" s="5" t="s">
        <v>490</v>
      </c>
      <c r="B476" s="5" t="s">
        <v>1016</v>
      </c>
      <c r="C476" s="5" t="s">
        <v>1028</v>
      </c>
      <c r="D476" s="5" t="s">
        <v>1033</v>
      </c>
      <c r="E476" s="7">
        <v>45297</v>
      </c>
      <c r="F476" s="8">
        <v>45297.375</v>
      </c>
      <c r="G476" s="8">
        <v>45297.362500000003</v>
      </c>
      <c r="H476" s="8">
        <v>45297.363194444442</v>
      </c>
      <c r="I476" s="8">
        <v>45297.366666666669</v>
      </c>
      <c r="J476" s="10">
        <v>45297.401388888888</v>
      </c>
      <c r="K476" s="10">
        <v>45297.407638888886</v>
      </c>
      <c r="L476" s="10">
        <v>45297.453472222223</v>
      </c>
      <c r="M476" s="10">
        <v>45297.460416666669</v>
      </c>
      <c r="N476" s="5">
        <v>0.43</v>
      </c>
      <c r="O476" s="5">
        <v>8</v>
      </c>
      <c r="P476" s="5">
        <v>13</v>
      </c>
      <c r="Q476" s="5">
        <v>0.1</v>
      </c>
      <c r="R476" s="5"/>
      <c r="S476" s="5">
        <v>1</v>
      </c>
      <c r="T476" s="5" t="s">
        <v>1047</v>
      </c>
    </row>
    <row r="477" spans="1:20" x14ac:dyDescent="0.2">
      <c r="A477" s="5" t="s">
        <v>491</v>
      </c>
      <c r="B477" s="5" t="s">
        <v>1017</v>
      </c>
      <c r="C477" s="5" t="s">
        <v>1028</v>
      </c>
      <c r="D477" s="5" t="s">
        <v>1033</v>
      </c>
      <c r="E477" s="7">
        <v>45304</v>
      </c>
      <c r="F477" s="8">
        <v>45304.333333333336</v>
      </c>
      <c r="G477" s="8">
        <v>45304.331944444442</v>
      </c>
      <c r="H477" s="8">
        <v>45304.332638888889</v>
      </c>
      <c r="I477" s="8">
        <v>45304.34097222222</v>
      </c>
      <c r="J477" s="10">
        <v>45304.357638888891</v>
      </c>
      <c r="K477" s="10">
        <v>45304.370833333334</v>
      </c>
      <c r="L477" s="10">
        <v>45304.410416666666</v>
      </c>
      <c r="M477" s="10">
        <v>45304.461111111108</v>
      </c>
      <c r="N477" s="5">
        <v>0.89</v>
      </c>
      <c r="O477" s="5">
        <v>2</v>
      </c>
      <c r="P477" s="5">
        <v>11</v>
      </c>
      <c r="Q477" s="5">
        <v>0.43</v>
      </c>
      <c r="R477" s="5"/>
      <c r="S477" s="5">
        <v>1</v>
      </c>
      <c r="T477" s="5" t="s">
        <v>1047</v>
      </c>
    </row>
    <row r="478" spans="1:20" x14ac:dyDescent="0.2">
      <c r="A478" s="5" t="s">
        <v>492</v>
      </c>
      <c r="B478" s="5" t="s">
        <v>1022</v>
      </c>
      <c r="C478" s="5" t="s">
        <v>1030</v>
      </c>
      <c r="D478" s="5" t="s">
        <v>1033</v>
      </c>
      <c r="E478" s="7">
        <v>45362</v>
      </c>
      <c r="F478" s="8">
        <v>45362.635416666664</v>
      </c>
      <c r="G478" s="8">
        <v>45362.618055555555</v>
      </c>
      <c r="H478" s="8">
        <v>45362.619444444441</v>
      </c>
      <c r="I478" s="8">
        <v>45362.626388888886</v>
      </c>
      <c r="J478" s="10">
        <v>45362.665277777778</v>
      </c>
      <c r="K478" s="10">
        <v>45362.690972222219</v>
      </c>
      <c r="L478" s="10">
        <v>45362.718055555553</v>
      </c>
      <c r="M478" s="10">
        <v>45362.725694444445</v>
      </c>
      <c r="N478" s="5">
        <v>0.72</v>
      </c>
      <c r="O478" s="5">
        <v>7</v>
      </c>
      <c r="P478" s="5">
        <v>3</v>
      </c>
      <c r="Q478" s="5">
        <v>0.23</v>
      </c>
      <c r="R478" s="5"/>
      <c r="S478" s="5">
        <v>1</v>
      </c>
      <c r="T478" s="5" t="s">
        <v>1047</v>
      </c>
    </row>
    <row r="479" spans="1:20" x14ac:dyDescent="0.2">
      <c r="A479" s="5" t="s">
        <v>493</v>
      </c>
      <c r="B479" s="5" t="s">
        <v>1019</v>
      </c>
      <c r="C479" s="5" t="s">
        <v>1027</v>
      </c>
      <c r="D479" s="5" t="s">
        <v>1032</v>
      </c>
      <c r="E479" s="7">
        <v>45314</v>
      </c>
      <c r="F479" s="8">
        <v>45314.5625</v>
      </c>
      <c r="G479" s="8">
        <v>45314.543749999997</v>
      </c>
      <c r="H479" s="8">
        <v>45314.546527777777</v>
      </c>
      <c r="I479" s="8">
        <v>45314.553472222222</v>
      </c>
      <c r="J479" s="10">
        <v>45314.587500000001</v>
      </c>
      <c r="K479" s="10">
        <v>45314.604861111111</v>
      </c>
      <c r="L479" s="10">
        <v>45314.686111111114</v>
      </c>
      <c r="M479" s="10">
        <v>45314.759027777778</v>
      </c>
      <c r="N479" s="5">
        <v>0.92</v>
      </c>
      <c r="O479" s="5">
        <v>8</v>
      </c>
      <c r="P479" s="5">
        <v>9</v>
      </c>
      <c r="Q479" s="5">
        <v>0.28999999999999998</v>
      </c>
      <c r="R479" s="12">
        <v>4.2800925925925931E-3</v>
      </c>
      <c r="S479" s="5">
        <v>0</v>
      </c>
      <c r="T479" s="5" t="s">
        <v>1032</v>
      </c>
    </row>
    <row r="480" spans="1:20" x14ac:dyDescent="0.2">
      <c r="A480" s="5" t="s">
        <v>494</v>
      </c>
      <c r="B480" s="5" t="s">
        <v>1023</v>
      </c>
      <c r="C480" s="5" t="s">
        <v>1027</v>
      </c>
      <c r="D480" s="5" t="s">
        <v>1032</v>
      </c>
      <c r="E480" s="7">
        <v>45380</v>
      </c>
      <c r="F480" s="8">
        <v>45380.53125</v>
      </c>
      <c r="G480" s="8">
        <v>45380.520833333336</v>
      </c>
      <c r="H480" s="8">
        <v>45380.522916666669</v>
      </c>
      <c r="I480" s="8">
        <v>45380.523611111108</v>
      </c>
      <c r="J480" s="10">
        <v>45380.534722222219</v>
      </c>
      <c r="K480" s="10">
        <v>45380.555555555555</v>
      </c>
      <c r="L480" s="10">
        <v>45380.59375</v>
      </c>
      <c r="M480" s="10">
        <v>45380.632638888892</v>
      </c>
      <c r="N480" s="5">
        <v>0.71</v>
      </c>
      <c r="O480" s="5">
        <v>2</v>
      </c>
      <c r="P480" s="5">
        <v>8</v>
      </c>
      <c r="Q480" s="5">
        <v>0.1</v>
      </c>
      <c r="R480" s="12">
        <v>2.6850694444444444E-2</v>
      </c>
      <c r="S480" s="5">
        <v>0</v>
      </c>
      <c r="T480" s="5" t="s">
        <v>1032</v>
      </c>
    </row>
    <row r="481" spans="1:20" x14ac:dyDescent="0.2">
      <c r="A481" s="5" t="s">
        <v>495</v>
      </c>
      <c r="B481" s="5" t="s">
        <v>1024</v>
      </c>
      <c r="C481" s="5" t="s">
        <v>1029</v>
      </c>
      <c r="D481" s="5" t="s">
        <v>1032</v>
      </c>
      <c r="E481" s="7">
        <v>45362</v>
      </c>
      <c r="F481" s="8">
        <v>45362.635416666664</v>
      </c>
      <c r="G481" s="8">
        <v>45362.620833333334</v>
      </c>
      <c r="H481" s="8">
        <v>45362.622916666667</v>
      </c>
      <c r="I481" s="8">
        <v>45362.628472222219</v>
      </c>
      <c r="J481" s="10">
        <v>45362.65902777778</v>
      </c>
      <c r="K481" s="10">
        <v>45362.668749999997</v>
      </c>
      <c r="L481" s="10">
        <v>45362.725694444445</v>
      </c>
      <c r="M481" s="10">
        <v>45362.781944444447</v>
      </c>
      <c r="N481" s="5">
        <v>0.39</v>
      </c>
      <c r="O481" s="5">
        <v>6</v>
      </c>
      <c r="P481" s="5">
        <v>4</v>
      </c>
      <c r="Q481" s="5">
        <v>0.39</v>
      </c>
      <c r="R481" s="12">
        <v>1.7430555555555554E-3</v>
      </c>
      <c r="S481" s="5">
        <v>0</v>
      </c>
      <c r="T481" s="5" t="s">
        <v>1032</v>
      </c>
    </row>
    <row r="482" spans="1:20" x14ac:dyDescent="0.2">
      <c r="A482" s="5" t="s">
        <v>496</v>
      </c>
      <c r="B482" s="5" t="s">
        <v>1018</v>
      </c>
      <c r="C482" s="5" t="s">
        <v>1030</v>
      </c>
      <c r="D482" s="5" t="s">
        <v>1033</v>
      </c>
      <c r="E482" s="7">
        <v>45306</v>
      </c>
      <c r="F482" s="8">
        <v>45306.541666666664</v>
      </c>
      <c r="G482" s="8">
        <v>45306.527777777781</v>
      </c>
      <c r="H482" s="8">
        <v>45306.529166666667</v>
      </c>
      <c r="I482" s="8">
        <v>45306.536805555559</v>
      </c>
      <c r="J482" s="10">
        <v>45306.538194444445</v>
      </c>
      <c r="K482" s="10">
        <v>45306.54791666667</v>
      </c>
      <c r="L482" s="10">
        <v>45306.54791666667</v>
      </c>
      <c r="M482" s="10">
        <v>45306.556250000001</v>
      </c>
      <c r="N482" s="5">
        <v>0.6</v>
      </c>
      <c r="O482" s="5">
        <v>8</v>
      </c>
      <c r="P482" s="5">
        <v>13</v>
      </c>
      <c r="Q482" s="5">
        <v>0.26</v>
      </c>
      <c r="R482" s="5"/>
      <c r="S482" s="5">
        <v>1</v>
      </c>
      <c r="T482" s="5" t="s">
        <v>1047</v>
      </c>
    </row>
    <row r="483" spans="1:20" x14ac:dyDescent="0.2">
      <c r="A483" s="5" t="s">
        <v>497</v>
      </c>
      <c r="B483" s="5" t="s">
        <v>1017</v>
      </c>
      <c r="C483" s="5" t="s">
        <v>1030</v>
      </c>
      <c r="D483" s="5" t="s">
        <v>1033</v>
      </c>
      <c r="E483" s="7">
        <v>45323</v>
      </c>
      <c r="F483" s="8">
        <v>45323.53125</v>
      </c>
      <c r="G483" s="8">
        <v>45323.517361111109</v>
      </c>
      <c r="H483" s="8">
        <v>45323.520138888889</v>
      </c>
      <c r="I483" s="8">
        <v>45323.522222222222</v>
      </c>
      <c r="J483" s="10">
        <v>45323.54791666667</v>
      </c>
      <c r="K483" s="10">
        <v>45323.563888888886</v>
      </c>
      <c r="L483" s="10">
        <v>45323.592361111114</v>
      </c>
      <c r="M483" s="10">
        <v>45323.606944444444</v>
      </c>
      <c r="N483" s="5">
        <v>0.61</v>
      </c>
      <c r="O483" s="5">
        <v>8</v>
      </c>
      <c r="P483" s="5">
        <v>9</v>
      </c>
      <c r="Q483" s="5">
        <v>0.42</v>
      </c>
      <c r="R483" s="5"/>
      <c r="S483" s="5">
        <v>1</v>
      </c>
      <c r="T483" s="5" t="s">
        <v>1047</v>
      </c>
    </row>
    <row r="484" spans="1:20" x14ac:dyDescent="0.2">
      <c r="A484" s="5" t="s">
        <v>498</v>
      </c>
      <c r="B484" s="5" t="s">
        <v>1020</v>
      </c>
      <c r="C484" s="5" t="s">
        <v>1029</v>
      </c>
      <c r="D484" s="5" t="s">
        <v>1033</v>
      </c>
      <c r="E484" s="7">
        <v>45379</v>
      </c>
      <c r="F484" s="8">
        <v>45379.65625</v>
      </c>
      <c r="G484" s="8">
        <v>45379.638888888891</v>
      </c>
      <c r="H484" s="8">
        <v>45379.64166666667</v>
      </c>
      <c r="I484" s="8">
        <v>45379.642361111109</v>
      </c>
      <c r="J484" s="10">
        <v>45379.651388888888</v>
      </c>
      <c r="K484" s="10">
        <v>45379.664583333331</v>
      </c>
      <c r="L484" s="10">
        <v>45379.693055555559</v>
      </c>
      <c r="M484" s="10">
        <v>45379.722222222219</v>
      </c>
      <c r="N484" s="5">
        <v>0.5</v>
      </c>
      <c r="O484" s="5">
        <v>7</v>
      </c>
      <c r="P484" s="5">
        <v>4</v>
      </c>
      <c r="Q484" s="5">
        <v>0.37</v>
      </c>
      <c r="R484" s="5"/>
      <c r="S484" s="5">
        <v>1</v>
      </c>
      <c r="T484" s="5" t="s">
        <v>1047</v>
      </c>
    </row>
    <row r="485" spans="1:20" x14ac:dyDescent="0.2">
      <c r="A485" s="5" t="s">
        <v>499</v>
      </c>
      <c r="B485" s="5" t="s">
        <v>1017</v>
      </c>
      <c r="C485" s="5" t="s">
        <v>1027</v>
      </c>
      <c r="D485" s="5" t="s">
        <v>1033</v>
      </c>
      <c r="E485" s="7">
        <v>45333</v>
      </c>
      <c r="F485" s="8">
        <v>45333.53125</v>
      </c>
      <c r="G485" s="8">
        <v>45333.532638888886</v>
      </c>
      <c r="H485" s="8">
        <v>45333.534722222219</v>
      </c>
      <c r="I485" s="8">
        <v>45333.540972222225</v>
      </c>
      <c r="J485" s="10">
        <v>45333.602777777778</v>
      </c>
      <c r="K485" s="10">
        <v>45333.613888888889</v>
      </c>
      <c r="L485" s="10">
        <v>45333.613888888889</v>
      </c>
      <c r="M485" s="10">
        <v>45333.620138888888</v>
      </c>
      <c r="N485" s="5">
        <v>0.44</v>
      </c>
      <c r="O485" s="5">
        <v>6</v>
      </c>
      <c r="P485" s="5">
        <v>7</v>
      </c>
      <c r="Q485" s="5">
        <v>0.38</v>
      </c>
      <c r="R485" s="5"/>
      <c r="S485" s="5">
        <v>1</v>
      </c>
      <c r="T485" s="5" t="s">
        <v>1047</v>
      </c>
    </row>
    <row r="486" spans="1:20" x14ac:dyDescent="0.2">
      <c r="A486" s="5" t="s">
        <v>500</v>
      </c>
      <c r="B486" s="5" t="s">
        <v>1018</v>
      </c>
      <c r="C486" s="5" t="s">
        <v>1027</v>
      </c>
      <c r="D486" s="5" t="s">
        <v>1032</v>
      </c>
      <c r="E486" s="7">
        <v>45326</v>
      </c>
      <c r="F486" s="8">
        <v>45326.46875</v>
      </c>
      <c r="G486" s="8">
        <v>45326.463194444441</v>
      </c>
      <c r="H486" s="8">
        <v>45326.466666666667</v>
      </c>
      <c r="I486" s="8">
        <v>45326.474305555559</v>
      </c>
      <c r="J486" s="10">
        <v>45326.487500000003</v>
      </c>
      <c r="K486" s="10">
        <v>45326.494444444441</v>
      </c>
      <c r="L486" s="10">
        <v>45326.494444444441</v>
      </c>
      <c r="M486" s="10">
        <v>45326.571527777778</v>
      </c>
      <c r="N486" s="5">
        <v>0.83</v>
      </c>
      <c r="O486" s="5">
        <v>7</v>
      </c>
      <c r="P486" s="5">
        <v>4</v>
      </c>
      <c r="Q486" s="5">
        <v>0.28999999999999998</v>
      </c>
      <c r="R486" s="12">
        <v>9.8831018518518512E-3</v>
      </c>
      <c r="S486" s="5">
        <v>0</v>
      </c>
      <c r="T486" s="5" t="s">
        <v>1032</v>
      </c>
    </row>
    <row r="487" spans="1:20" x14ac:dyDescent="0.2">
      <c r="A487" s="5" t="s">
        <v>501</v>
      </c>
      <c r="B487" s="5" t="s">
        <v>1020</v>
      </c>
      <c r="C487" s="5" t="s">
        <v>1030</v>
      </c>
      <c r="D487" s="5" t="s">
        <v>1033</v>
      </c>
      <c r="E487" s="7">
        <v>45326</v>
      </c>
      <c r="F487" s="8">
        <v>45326.53125</v>
      </c>
      <c r="G487" s="8">
        <v>45326.520833333336</v>
      </c>
      <c r="H487" s="8">
        <v>45326.523611111108</v>
      </c>
      <c r="I487" s="8">
        <v>45326.526388888888</v>
      </c>
      <c r="J487" s="10">
        <v>45326.540277777778</v>
      </c>
      <c r="K487" s="10">
        <v>45326.564583333333</v>
      </c>
      <c r="L487" s="10">
        <v>45326.671527777777</v>
      </c>
      <c r="M487" s="10">
        <v>45326.677083333336</v>
      </c>
      <c r="N487" s="5">
        <v>0.48</v>
      </c>
      <c r="O487" s="5">
        <v>4</v>
      </c>
      <c r="P487" s="5">
        <v>3</v>
      </c>
      <c r="Q487" s="5">
        <v>0.37</v>
      </c>
      <c r="R487" s="5"/>
      <c r="S487" s="5">
        <v>1</v>
      </c>
      <c r="T487" s="5" t="s">
        <v>1047</v>
      </c>
    </row>
    <row r="488" spans="1:20" x14ac:dyDescent="0.2">
      <c r="A488" s="5" t="s">
        <v>502</v>
      </c>
      <c r="B488" s="5" t="s">
        <v>1023</v>
      </c>
      <c r="C488" s="5" t="s">
        <v>1027</v>
      </c>
      <c r="D488" s="5" t="s">
        <v>1033</v>
      </c>
      <c r="E488" s="7">
        <v>45318</v>
      </c>
      <c r="F488" s="8">
        <v>45318.53125</v>
      </c>
      <c r="G488" s="8">
        <v>45318.522222222222</v>
      </c>
      <c r="H488" s="8">
        <v>45318.522916666669</v>
      </c>
      <c r="I488" s="8">
        <v>45318.529166666667</v>
      </c>
      <c r="J488" s="10">
        <v>45318.625</v>
      </c>
      <c r="K488" s="10">
        <v>45318.634722222225</v>
      </c>
      <c r="L488" s="10">
        <v>45318.646527777775</v>
      </c>
      <c r="M488" s="10">
        <v>45318.652777777781</v>
      </c>
      <c r="N488" s="5">
        <v>0.6</v>
      </c>
      <c r="O488" s="5">
        <v>2</v>
      </c>
      <c r="P488" s="5">
        <v>14</v>
      </c>
      <c r="Q488" s="5">
        <v>0.41</v>
      </c>
      <c r="R488" s="5"/>
      <c r="S488" s="5">
        <v>1</v>
      </c>
      <c r="T488" s="5" t="s">
        <v>1047</v>
      </c>
    </row>
    <row r="489" spans="1:20" x14ac:dyDescent="0.2">
      <c r="A489" s="5" t="s">
        <v>503</v>
      </c>
      <c r="B489" s="5" t="s">
        <v>1021</v>
      </c>
      <c r="C489" s="5" t="s">
        <v>1029</v>
      </c>
      <c r="D489" s="5" t="s">
        <v>1033</v>
      </c>
      <c r="E489" s="7">
        <v>45337</v>
      </c>
      <c r="F489" s="8">
        <v>45337.552083333336</v>
      </c>
      <c r="G489" s="8">
        <v>45337.546527777777</v>
      </c>
      <c r="H489" s="8">
        <v>45337.548611111109</v>
      </c>
      <c r="I489" s="8">
        <v>45337.552777777775</v>
      </c>
      <c r="J489" s="10">
        <v>45337.559027777781</v>
      </c>
      <c r="K489" s="10">
        <v>45337.578472222223</v>
      </c>
      <c r="L489" s="10">
        <v>45337.701388888891</v>
      </c>
      <c r="M489" s="10">
        <v>45337.760416666664</v>
      </c>
      <c r="N489" s="5">
        <v>0.33</v>
      </c>
      <c r="O489" s="5">
        <v>4</v>
      </c>
      <c r="P489" s="5">
        <v>12</v>
      </c>
      <c r="Q489" s="5">
        <v>0.38</v>
      </c>
      <c r="R489" s="5"/>
      <c r="S489" s="5">
        <v>1</v>
      </c>
      <c r="T489" s="5" t="s">
        <v>1047</v>
      </c>
    </row>
    <row r="490" spans="1:20" x14ac:dyDescent="0.2">
      <c r="A490" s="5" t="s">
        <v>504</v>
      </c>
      <c r="B490" s="5" t="s">
        <v>1022</v>
      </c>
      <c r="C490" s="5" t="s">
        <v>1030</v>
      </c>
      <c r="D490" s="5" t="s">
        <v>1019</v>
      </c>
      <c r="E490" s="7">
        <v>45375</v>
      </c>
      <c r="F490" s="8">
        <v>45375.59375</v>
      </c>
      <c r="G490" s="8">
        <v>45375.581944444442</v>
      </c>
      <c r="H490" s="8">
        <v>45375.584027777775</v>
      </c>
      <c r="I490" s="8">
        <v>45375.585416666669</v>
      </c>
      <c r="J490" s="10">
        <v>45375.609722222223</v>
      </c>
      <c r="K490" s="10">
        <v>45375.62222222222</v>
      </c>
      <c r="L490" s="10">
        <v>45375.662499999999</v>
      </c>
      <c r="M490" s="10">
        <v>45375.719444444447</v>
      </c>
      <c r="N490" s="5">
        <v>0.63</v>
      </c>
      <c r="O490" s="5">
        <v>5</v>
      </c>
      <c r="P490" s="5">
        <v>6</v>
      </c>
      <c r="Q490" s="5">
        <v>0.45</v>
      </c>
      <c r="R490" s="12">
        <v>4.409722222222222E-3</v>
      </c>
      <c r="S490" s="5">
        <v>0</v>
      </c>
      <c r="T490" s="5" t="s">
        <v>1032</v>
      </c>
    </row>
    <row r="491" spans="1:20" x14ac:dyDescent="0.2">
      <c r="A491" s="5" t="s">
        <v>505</v>
      </c>
      <c r="B491" s="5" t="s">
        <v>1016</v>
      </c>
      <c r="C491" s="5" t="s">
        <v>1030</v>
      </c>
      <c r="D491" s="5" t="s">
        <v>1033</v>
      </c>
      <c r="E491" s="7">
        <v>45323</v>
      </c>
      <c r="F491" s="8">
        <v>45323.6875</v>
      </c>
      <c r="G491" s="8">
        <v>45323.678472222222</v>
      </c>
      <c r="H491" s="8">
        <v>45323.681944444441</v>
      </c>
      <c r="I491" s="8">
        <v>45323.685416666667</v>
      </c>
      <c r="J491" s="10">
        <v>45323.688194444447</v>
      </c>
      <c r="K491" s="10">
        <v>45323.694444444445</v>
      </c>
      <c r="L491" s="10">
        <v>45323.716666666667</v>
      </c>
      <c r="M491" s="10">
        <v>45323.727777777778</v>
      </c>
      <c r="N491" s="5">
        <v>0.77</v>
      </c>
      <c r="O491" s="5">
        <v>2</v>
      </c>
      <c r="P491" s="5">
        <v>10</v>
      </c>
      <c r="Q491" s="5">
        <v>0.45</v>
      </c>
      <c r="R491" s="5"/>
      <c r="S491" s="5">
        <v>1</v>
      </c>
      <c r="T491" s="5" t="s">
        <v>1047</v>
      </c>
    </row>
    <row r="492" spans="1:20" x14ac:dyDescent="0.2">
      <c r="A492" s="5" t="s">
        <v>506</v>
      </c>
      <c r="B492" s="5" t="s">
        <v>1025</v>
      </c>
      <c r="C492" s="5" t="s">
        <v>1029</v>
      </c>
      <c r="D492" s="5" t="s">
        <v>1033</v>
      </c>
      <c r="E492" s="7">
        <v>45345</v>
      </c>
      <c r="F492" s="8">
        <v>45345.4375</v>
      </c>
      <c r="G492" s="8">
        <v>45345.417361111111</v>
      </c>
      <c r="H492" s="8">
        <v>45345.419444444444</v>
      </c>
      <c r="I492" s="8">
        <v>45345.425694444442</v>
      </c>
      <c r="J492" s="10">
        <v>45345.463888888888</v>
      </c>
      <c r="K492" s="10">
        <v>45345.46875</v>
      </c>
      <c r="L492" s="10">
        <v>45345.46875</v>
      </c>
      <c r="M492" s="10">
        <v>45345.477777777778</v>
      </c>
      <c r="N492" s="5">
        <v>0.4</v>
      </c>
      <c r="O492" s="5">
        <v>4</v>
      </c>
      <c r="P492" s="5">
        <v>11</v>
      </c>
      <c r="Q492" s="5">
        <v>0.14000000000000001</v>
      </c>
      <c r="R492" s="5"/>
      <c r="S492" s="5">
        <v>1</v>
      </c>
      <c r="T492" s="5" t="s">
        <v>1047</v>
      </c>
    </row>
    <row r="493" spans="1:20" x14ac:dyDescent="0.2">
      <c r="A493" s="5" t="s">
        <v>507</v>
      </c>
      <c r="B493" s="5" t="s">
        <v>1024</v>
      </c>
      <c r="C493" s="5" t="s">
        <v>1028</v>
      </c>
      <c r="D493" s="5" t="s">
        <v>1033</v>
      </c>
      <c r="E493" s="7">
        <v>45345</v>
      </c>
      <c r="F493" s="8">
        <v>45345.677083333336</v>
      </c>
      <c r="G493" s="8">
        <v>45345.640277777777</v>
      </c>
      <c r="H493" s="8">
        <v>45345.642361111109</v>
      </c>
      <c r="I493" s="8">
        <v>45345.643750000003</v>
      </c>
      <c r="J493" s="10">
        <v>45345.655555555553</v>
      </c>
      <c r="K493" s="10">
        <v>45345.667361111111</v>
      </c>
      <c r="L493" s="10">
        <v>45345.715277777781</v>
      </c>
      <c r="M493" s="10">
        <v>45345.723611111112</v>
      </c>
      <c r="N493" s="5">
        <v>0.87</v>
      </c>
      <c r="O493" s="5">
        <v>6</v>
      </c>
      <c r="P493" s="5">
        <v>8</v>
      </c>
      <c r="Q493" s="5">
        <v>0.45</v>
      </c>
      <c r="R493" s="5"/>
      <c r="S493" s="5">
        <v>1</v>
      </c>
      <c r="T493" s="5" t="s">
        <v>1047</v>
      </c>
    </row>
    <row r="494" spans="1:20" x14ac:dyDescent="0.2">
      <c r="A494" s="5" t="s">
        <v>508</v>
      </c>
      <c r="B494" s="5" t="s">
        <v>1022</v>
      </c>
      <c r="C494" s="5" t="s">
        <v>1027</v>
      </c>
      <c r="D494" s="5" t="s">
        <v>1033</v>
      </c>
      <c r="E494" s="7">
        <v>45356</v>
      </c>
      <c r="F494" s="8">
        <v>45356.46875</v>
      </c>
      <c r="G494" s="8">
        <v>45356.461111111108</v>
      </c>
      <c r="H494" s="8">
        <v>45356.461805555555</v>
      </c>
      <c r="I494" s="8">
        <v>45356.46597222222</v>
      </c>
      <c r="J494" s="10">
        <v>45356.476388888892</v>
      </c>
      <c r="K494" s="10">
        <v>45356.495138888888</v>
      </c>
      <c r="L494" s="10">
        <v>45356.495138888888</v>
      </c>
      <c r="M494" s="10">
        <v>45356.504166666666</v>
      </c>
      <c r="N494" s="5">
        <v>0.33</v>
      </c>
      <c r="O494" s="5">
        <v>2</v>
      </c>
      <c r="P494" s="5">
        <v>6</v>
      </c>
      <c r="Q494" s="5">
        <v>0.48</v>
      </c>
      <c r="R494" s="5"/>
      <c r="S494" s="5">
        <v>1</v>
      </c>
      <c r="T494" s="5" t="s">
        <v>1047</v>
      </c>
    </row>
    <row r="495" spans="1:20" x14ac:dyDescent="0.2">
      <c r="A495" s="5" t="s">
        <v>509</v>
      </c>
      <c r="B495" s="5" t="s">
        <v>1020</v>
      </c>
      <c r="C495" s="5" t="s">
        <v>1028</v>
      </c>
      <c r="D495" s="5" t="s">
        <v>1032</v>
      </c>
      <c r="E495" s="7">
        <v>45348</v>
      </c>
      <c r="F495" s="8">
        <v>45348.604166666664</v>
      </c>
      <c r="G495" s="8">
        <v>45348.598611111112</v>
      </c>
      <c r="H495" s="8">
        <v>45348.600694444445</v>
      </c>
      <c r="I495" s="8">
        <v>45348.606944444444</v>
      </c>
      <c r="J495" s="10">
        <v>45348.619444444441</v>
      </c>
      <c r="K495" s="10">
        <v>45348.625694444447</v>
      </c>
      <c r="L495" s="10">
        <v>45348.625694444447</v>
      </c>
      <c r="M495" s="10">
        <v>45348.629166666666</v>
      </c>
      <c r="N495" s="5">
        <v>0.74</v>
      </c>
      <c r="O495" s="5">
        <v>7</v>
      </c>
      <c r="P495" s="5">
        <v>14</v>
      </c>
      <c r="Q495" s="5">
        <v>0.32</v>
      </c>
      <c r="R495" s="12">
        <v>1.8775462962962963E-2</v>
      </c>
      <c r="S495" s="5">
        <v>0</v>
      </c>
      <c r="T495" s="5" t="s">
        <v>1032</v>
      </c>
    </row>
    <row r="496" spans="1:20" x14ac:dyDescent="0.2">
      <c r="A496" s="5" t="s">
        <v>510</v>
      </c>
      <c r="B496" s="5" t="s">
        <v>1025</v>
      </c>
      <c r="C496" s="5" t="s">
        <v>1028</v>
      </c>
      <c r="D496" s="5" t="s">
        <v>1033</v>
      </c>
      <c r="E496" s="7">
        <v>45343</v>
      </c>
      <c r="F496" s="8">
        <v>45343.479166666664</v>
      </c>
      <c r="G496" s="8">
        <v>45343.479861111111</v>
      </c>
      <c r="H496" s="8">
        <v>45343.482638888891</v>
      </c>
      <c r="I496" s="8">
        <v>45343.488888888889</v>
      </c>
      <c r="J496" s="10">
        <v>45343.53125</v>
      </c>
      <c r="K496" s="10">
        <v>45343.54583333333</v>
      </c>
      <c r="L496" s="10">
        <v>45343.567361111112</v>
      </c>
      <c r="M496" s="10">
        <v>45343.627083333333</v>
      </c>
      <c r="N496" s="5">
        <v>0.4</v>
      </c>
      <c r="O496" s="5">
        <v>3</v>
      </c>
      <c r="P496" s="5">
        <v>13</v>
      </c>
      <c r="Q496" s="5">
        <v>0.11</v>
      </c>
      <c r="R496" s="5"/>
      <c r="S496" s="5">
        <v>1</v>
      </c>
      <c r="T496" s="5" t="s">
        <v>1047</v>
      </c>
    </row>
    <row r="497" spans="1:20" x14ac:dyDescent="0.2">
      <c r="A497" s="5" t="s">
        <v>511</v>
      </c>
      <c r="B497" s="5" t="s">
        <v>1023</v>
      </c>
      <c r="C497" s="5" t="s">
        <v>1027</v>
      </c>
      <c r="D497" s="5" t="s">
        <v>1019</v>
      </c>
      <c r="E497" s="7">
        <v>45361</v>
      </c>
      <c r="F497" s="8">
        <v>45361.541666666664</v>
      </c>
      <c r="G497" s="8">
        <v>45361.538194444445</v>
      </c>
      <c r="H497" s="8">
        <v>45361.540277777778</v>
      </c>
      <c r="I497" s="8">
        <v>45361.540972222225</v>
      </c>
      <c r="J497" s="10">
        <v>45361.589583333334</v>
      </c>
      <c r="K497" s="10">
        <v>45361.593055555553</v>
      </c>
      <c r="L497" s="10">
        <v>45361.593055555553</v>
      </c>
      <c r="M497" s="10">
        <v>45361.602777777778</v>
      </c>
      <c r="N497" s="5">
        <v>0.55000000000000004</v>
      </c>
      <c r="O497" s="5">
        <v>7</v>
      </c>
      <c r="P497" s="5">
        <v>4</v>
      </c>
      <c r="Q497" s="5">
        <v>0.11</v>
      </c>
      <c r="R497" s="12">
        <v>4.1306712962962962E-2</v>
      </c>
      <c r="S497" s="5">
        <v>0</v>
      </c>
      <c r="T497" s="5" t="s">
        <v>1032</v>
      </c>
    </row>
    <row r="498" spans="1:20" x14ac:dyDescent="0.2">
      <c r="A498" s="5" t="s">
        <v>512</v>
      </c>
      <c r="B498" s="5" t="s">
        <v>1025</v>
      </c>
      <c r="C498" s="5" t="s">
        <v>1027</v>
      </c>
      <c r="D498" s="5" t="s">
        <v>1033</v>
      </c>
      <c r="E498" s="7">
        <v>45340</v>
      </c>
      <c r="F498" s="8">
        <v>45340.5</v>
      </c>
      <c r="G498" s="8">
        <v>45340.49722222222</v>
      </c>
      <c r="H498" s="8">
        <v>45340.500694444447</v>
      </c>
      <c r="I498" s="8">
        <v>45340.505555555559</v>
      </c>
      <c r="J498" s="10">
        <v>45340.555555555555</v>
      </c>
      <c r="K498" s="10">
        <v>45340.559027777781</v>
      </c>
      <c r="L498" s="10">
        <v>45340.620833333334</v>
      </c>
      <c r="M498" s="10">
        <v>45340.711111111108</v>
      </c>
      <c r="N498" s="5">
        <v>0.84</v>
      </c>
      <c r="O498" s="5">
        <v>3</v>
      </c>
      <c r="P498" s="5">
        <v>3</v>
      </c>
      <c r="Q498" s="5">
        <v>0.35</v>
      </c>
      <c r="R498" s="5"/>
      <c r="S498" s="5">
        <v>1</v>
      </c>
      <c r="T498" s="5" t="s">
        <v>1047</v>
      </c>
    </row>
    <row r="499" spans="1:20" x14ac:dyDescent="0.2">
      <c r="A499" s="5" t="s">
        <v>513</v>
      </c>
      <c r="B499" s="5" t="s">
        <v>1023</v>
      </c>
      <c r="C499" s="5" t="s">
        <v>1028</v>
      </c>
      <c r="D499" s="5" t="s">
        <v>1033</v>
      </c>
      <c r="E499" s="7">
        <v>45356</v>
      </c>
      <c r="F499" s="8">
        <v>45356.354166666664</v>
      </c>
      <c r="G499" s="8">
        <v>45356.340277777781</v>
      </c>
      <c r="H499" s="8">
        <v>45356.343055555553</v>
      </c>
      <c r="I499" s="8">
        <v>45356.348611111112</v>
      </c>
      <c r="J499" s="10">
        <v>45356.35833333333</v>
      </c>
      <c r="K499" s="10">
        <v>45356.371527777781</v>
      </c>
      <c r="L499" s="10">
        <v>45356.398611111108</v>
      </c>
      <c r="M499" s="10">
        <v>45356.40347222222</v>
      </c>
      <c r="N499" s="5">
        <v>0.3</v>
      </c>
      <c r="O499" s="5">
        <v>8</v>
      </c>
      <c r="P499" s="5">
        <v>11</v>
      </c>
      <c r="Q499" s="5">
        <v>0.37</v>
      </c>
      <c r="R499" s="5"/>
      <c r="S499" s="5">
        <v>1</v>
      </c>
      <c r="T499" s="5" t="s">
        <v>1047</v>
      </c>
    </row>
    <row r="500" spans="1:20" x14ac:dyDescent="0.2">
      <c r="A500" s="5" t="s">
        <v>514</v>
      </c>
      <c r="B500" s="5" t="s">
        <v>1024</v>
      </c>
      <c r="C500" s="5" t="s">
        <v>1029</v>
      </c>
      <c r="D500" s="5" t="s">
        <v>1033</v>
      </c>
      <c r="E500" s="7">
        <v>45380</v>
      </c>
      <c r="F500" s="8">
        <v>45380.53125</v>
      </c>
      <c r="G500" s="8">
        <v>45380.515972222223</v>
      </c>
      <c r="H500" s="8">
        <v>45380.518055555556</v>
      </c>
      <c r="I500" s="8">
        <v>45380.520138888889</v>
      </c>
      <c r="J500" s="10">
        <v>45380.548611111109</v>
      </c>
      <c r="K500" s="10">
        <v>45380.56527777778</v>
      </c>
      <c r="L500" s="10">
        <v>45380.589583333334</v>
      </c>
      <c r="M500" s="10">
        <v>45380.642361111109</v>
      </c>
      <c r="N500" s="5">
        <v>0.44</v>
      </c>
      <c r="O500" s="5">
        <v>5</v>
      </c>
      <c r="P500" s="5">
        <v>12</v>
      </c>
      <c r="Q500" s="5">
        <v>0.27</v>
      </c>
      <c r="R500" s="5"/>
      <c r="S500" s="5">
        <v>1</v>
      </c>
      <c r="T500" s="5" t="s">
        <v>1047</v>
      </c>
    </row>
    <row r="501" spans="1:20" x14ac:dyDescent="0.2">
      <c r="A501" s="5" t="s">
        <v>515</v>
      </c>
      <c r="B501" s="5" t="s">
        <v>1023</v>
      </c>
      <c r="C501" s="5" t="s">
        <v>1030</v>
      </c>
      <c r="D501" s="5" t="s">
        <v>1033</v>
      </c>
      <c r="E501" s="7">
        <v>45321</v>
      </c>
      <c r="F501" s="8">
        <v>45321.572916666664</v>
      </c>
      <c r="G501" s="8">
        <v>45321.572916666664</v>
      </c>
      <c r="H501" s="8">
        <v>45321.575694444444</v>
      </c>
      <c r="I501" s="8">
        <v>45321.581250000003</v>
      </c>
      <c r="J501" s="10">
        <v>45321.588194444441</v>
      </c>
      <c r="K501" s="10">
        <v>45321.60833333333</v>
      </c>
      <c r="L501" s="10">
        <v>45321.642361111109</v>
      </c>
      <c r="M501" s="10">
        <v>45321.668055555558</v>
      </c>
      <c r="N501" s="5">
        <v>0.92</v>
      </c>
      <c r="O501" s="5">
        <v>5</v>
      </c>
      <c r="P501" s="5">
        <v>14</v>
      </c>
      <c r="Q501" s="5">
        <v>0.33</v>
      </c>
      <c r="R501" s="5"/>
      <c r="S501" s="5">
        <v>1</v>
      </c>
      <c r="T501" s="5" t="s">
        <v>1047</v>
      </c>
    </row>
    <row r="502" spans="1:20" x14ac:dyDescent="0.2">
      <c r="A502" s="5" t="s">
        <v>516</v>
      </c>
      <c r="B502" s="5" t="s">
        <v>1017</v>
      </c>
      <c r="C502" s="5" t="s">
        <v>1030</v>
      </c>
      <c r="D502" s="5" t="s">
        <v>1019</v>
      </c>
      <c r="E502" s="7">
        <v>45359</v>
      </c>
      <c r="F502" s="8">
        <v>45359.46875</v>
      </c>
      <c r="G502" s="8">
        <v>45359.461805555555</v>
      </c>
      <c r="H502" s="8">
        <v>45359.463194444441</v>
      </c>
      <c r="I502" s="8">
        <v>45359.466666666667</v>
      </c>
      <c r="J502" s="10">
        <v>45359.484722222223</v>
      </c>
      <c r="K502" s="10">
        <v>45359.490972222222</v>
      </c>
      <c r="L502" s="10">
        <v>45359.502083333333</v>
      </c>
      <c r="M502" s="10">
        <v>45359.51458333333</v>
      </c>
      <c r="N502" s="5">
        <v>0.73</v>
      </c>
      <c r="O502" s="5">
        <v>2</v>
      </c>
      <c r="P502" s="5">
        <v>13</v>
      </c>
      <c r="Q502" s="5">
        <v>0.16</v>
      </c>
      <c r="R502" s="12">
        <v>7.0625000000000002E-3</v>
      </c>
      <c r="S502" s="5">
        <v>0</v>
      </c>
      <c r="T502" s="5" t="s">
        <v>1032</v>
      </c>
    </row>
    <row r="503" spans="1:20" x14ac:dyDescent="0.2">
      <c r="A503" s="5" t="s">
        <v>517</v>
      </c>
      <c r="B503" s="5" t="s">
        <v>1016</v>
      </c>
      <c r="C503" s="5" t="s">
        <v>1027</v>
      </c>
      <c r="D503" s="5" t="s">
        <v>1033</v>
      </c>
      <c r="E503" s="7">
        <v>45358</v>
      </c>
      <c r="F503" s="8">
        <v>45358.479166666664</v>
      </c>
      <c r="G503" s="8">
        <v>45358.461805555555</v>
      </c>
      <c r="H503" s="8">
        <v>45358.463194444441</v>
      </c>
      <c r="I503" s="8">
        <v>45358.47152777778</v>
      </c>
      <c r="J503" s="10">
        <v>45358.594444444447</v>
      </c>
      <c r="K503" s="10">
        <v>45358.617361111108</v>
      </c>
      <c r="L503" s="10">
        <v>45358.631944444445</v>
      </c>
      <c r="M503" s="10">
        <v>45358.701388888891</v>
      </c>
      <c r="N503" s="5">
        <v>0.9</v>
      </c>
      <c r="O503" s="5">
        <v>6</v>
      </c>
      <c r="P503" s="5">
        <v>3</v>
      </c>
      <c r="Q503" s="5">
        <v>0.2</v>
      </c>
      <c r="R503" s="5"/>
      <c r="S503" s="5">
        <v>1</v>
      </c>
      <c r="T503" s="5" t="s">
        <v>1047</v>
      </c>
    </row>
    <row r="504" spans="1:20" x14ac:dyDescent="0.2">
      <c r="A504" s="5" t="s">
        <v>518</v>
      </c>
      <c r="B504" s="5" t="s">
        <v>1020</v>
      </c>
      <c r="C504" s="5" t="s">
        <v>1027</v>
      </c>
      <c r="D504" s="5" t="s">
        <v>1033</v>
      </c>
      <c r="E504" s="7">
        <v>45357</v>
      </c>
      <c r="F504" s="8">
        <v>45357.635416666664</v>
      </c>
      <c r="G504" s="8">
        <v>45357.621527777781</v>
      </c>
      <c r="H504" s="8">
        <v>45357.62222222222</v>
      </c>
      <c r="I504" s="8">
        <v>45357.629861111112</v>
      </c>
      <c r="J504" s="10">
        <v>45357.645138888889</v>
      </c>
      <c r="K504" s="10">
        <v>45357.659722222219</v>
      </c>
      <c r="L504" s="10">
        <v>45357.677083333336</v>
      </c>
      <c r="M504" s="10">
        <v>45357.701388888891</v>
      </c>
      <c r="N504" s="5">
        <v>0.38</v>
      </c>
      <c r="O504" s="5">
        <v>6</v>
      </c>
      <c r="P504" s="5">
        <v>15</v>
      </c>
      <c r="Q504" s="5">
        <v>0.19</v>
      </c>
      <c r="R504" s="5"/>
      <c r="S504" s="5">
        <v>1</v>
      </c>
      <c r="T504" s="5" t="s">
        <v>1047</v>
      </c>
    </row>
    <row r="505" spans="1:20" x14ac:dyDescent="0.2">
      <c r="A505" s="5" t="s">
        <v>519</v>
      </c>
      <c r="B505" s="5" t="s">
        <v>1017</v>
      </c>
      <c r="C505" s="5" t="s">
        <v>1027</v>
      </c>
      <c r="D505" s="5" t="s">
        <v>1033</v>
      </c>
      <c r="E505" s="7">
        <v>45298</v>
      </c>
      <c r="F505" s="8">
        <v>45298.458333333336</v>
      </c>
      <c r="G505" s="8">
        <v>45298.452777777777</v>
      </c>
      <c r="H505" s="8">
        <v>45298.454861111109</v>
      </c>
      <c r="I505" s="8">
        <v>45298.461111111108</v>
      </c>
      <c r="J505" s="10">
        <v>45298.5</v>
      </c>
      <c r="K505" s="10">
        <v>45298.505555555559</v>
      </c>
      <c r="L505" s="10">
        <v>45298.561111111114</v>
      </c>
      <c r="M505" s="10">
        <v>45298.580555555556</v>
      </c>
      <c r="N505" s="5">
        <v>0.87</v>
      </c>
      <c r="O505" s="5">
        <v>7</v>
      </c>
      <c r="P505" s="5">
        <v>3</v>
      </c>
      <c r="Q505" s="5">
        <v>0.48</v>
      </c>
      <c r="R505" s="5"/>
      <c r="S505" s="5">
        <v>1</v>
      </c>
      <c r="T505" s="5" t="s">
        <v>1047</v>
      </c>
    </row>
    <row r="506" spans="1:20" x14ac:dyDescent="0.2">
      <c r="A506" s="5" t="s">
        <v>520</v>
      </c>
      <c r="B506" s="5" t="s">
        <v>1020</v>
      </c>
      <c r="C506" s="5" t="s">
        <v>1028</v>
      </c>
      <c r="D506" s="5" t="s">
        <v>1033</v>
      </c>
      <c r="E506" s="7">
        <v>45318</v>
      </c>
      <c r="F506" s="8">
        <v>45318.385416666664</v>
      </c>
      <c r="G506" s="8">
        <v>45318.375</v>
      </c>
      <c r="H506" s="8">
        <v>45318.377083333333</v>
      </c>
      <c r="I506" s="8">
        <v>45318.384722222225</v>
      </c>
      <c r="J506" s="10">
        <v>45318.421527777777</v>
      </c>
      <c r="K506" s="10">
        <v>45318.438194444447</v>
      </c>
      <c r="L506" s="10">
        <v>45318.48541666667</v>
      </c>
      <c r="M506" s="10">
        <v>45318.53125</v>
      </c>
      <c r="N506" s="5">
        <v>0.94</v>
      </c>
      <c r="O506" s="5">
        <v>8</v>
      </c>
      <c r="P506" s="5">
        <v>9</v>
      </c>
      <c r="Q506" s="5">
        <v>0.44</v>
      </c>
      <c r="R506" s="5"/>
      <c r="S506" s="5">
        <v>1</v>
      </c>
      <c r="T506" s="5" t="s">
        <v>1047</v>
      </c>
    </row>
    <row r="507" spans="1:20" x14ac:dyDescent="0.2">
      <c r="A507" s="5" t="s">
        <v>521</v>
      </c>
      <c r="B507" s="5" t="s">
        <v>1016</v>
      </c>
      <c r="C507" s="5" t="s">
        <v>1028</v>
      </c>
      <c r="D507" s="5" t="s">
        <v>1032</v>
      </c>
      <c r="E507" s="7">
        <v>45347</v>
      </c>
      <c r="F507" s="8">
        <v>45347.4375</v>
      </c>
      <c r="G507" s="8">
        <v>45347.4375</v>
      </c>
      <c r="H507" s="8">
        <v>45347.440972222219</v>
      </c>
      <c r="I507" s="8">
        <v>45347.446527777778</v>
      </c>
      <c r="J507" s="10">
        <v>45347.463194444441</v>
      </c>
      <c r="K507" s="10">
        <v>45347.482638888891</v>
      </c>
      <c r="L507" s="10">
        <v>45347.539583333331</v>
      </c>
      <c r="M507" s="10">
        <v>45347.580555555556</v>
      </c>
      <c r="N507" s="5">
        <v>0.65</v>
      </c>
      <c r="O507" s="5">
        <v>5</v>
      </c>
      <c r="P507" s="5">
        <v>11</v>
      </c>
      <c r="Q507" s="5">
        <v>0.11</v>
      </c>
      <c r="R507" s="12">
        <v>2.5350694444444447E-2</v>
      </c>
      <c r="S507" s="5">
        <v>0</v>
      </c>
      <c r="T507" s="5" t="s">
        <v>1032</v>
      </c>
    </row>
    <row r="508" spans="1:20" x14ac:dyDescent="0.2">
      <c r="A508" s="5" t="s">
        <v>522</v>
      </c>
      <c r="B508" s="5" t="s">
        <v>1018</v>
      </c>
      <c r="C508" s="5" t="s">
        <v>1029</v>
      </c>
      <c r="D508" s="5" t="s">
        <v>1033</v>
      </c>
      <c r="E508" s="7">
        <v>45337</v>
      </c>
      <c r="F508" s="8">
        <v>45337.46875</v>
      </c>
      <c r="G508" s="8">
        <v>45337.468055555553</v>
      </c>
      <c r="H508" s="8">
        <v>45337.47152777778</v>
      </c>
      <c r="I508" s="8">
        <v>45337.477777777778</v>
      </c>
      <c r="J508" s="10">
        <v>45337.525000000001</v>
      </c>
      <c r="K508" s="10">
        <v>45337.540277777778</v>
      </c>
      <c r="L508" s="10">
        <v>45337.552083333336</v>
      </c>
      <c r="M508" s="10">
        <v>45337.555555555555</v>
      </c>
      <c r="N508" s="5">
        <v>0.69</v>
      </c>
      <c r="O508" s="5">
        <v>5</v>
      </c>
      <c r="P508" s="5">
        <v>11</v>
      </c>
      <c r="Q508" s="5">
        <v>0.43</v>
      </c>
      <c r="R508" s="5"/>
      <c r="S508" s="5">
        <v>1</v>
      </c>
      <c r="T508" s="5" t="s">
        <v>1047</v>
      </c>
    </row>
    <row r="509" spans="1:20" x14ac:dyDescent="0.2">
      <c r="A509" s="5" t="s">
        <v>523</v>
      </c>
      <c r="B509" s="5" t="s">
        <v>1021</v>
      </c>
      <c r="C509" s="5" t="s">
        <v>1029</v>
      </c>
      <c r="D509" s="5" t="s">
        <v>1019</v>
      </c>
      <c r="E509" s="7">
        <v>45378</v>
      </c>
      <c r="F509" s="8">
        <v>45378.489583333336</v>
      </c>
      <c r="G509" s="8">
        <v>45378.470833333333</v>
      </c>
      <c r="H509" s="8">
        <v>45378.472222222219</v>
      </c>
      <c r="I509" s="8">
        <v>45378.475694444445</v>
      </c>
      <c r="J509" s="10">
        <v>45378.506944444445</v>
      </c>
      <c r="K509" s="10">
        <v>45378.515972222223</v>
      </c>
      <c r="L509" s="10">
        <v>45378.515972222223</v>
      </c>
      <c r="M509" s="10">
        <v>45378.520833333336</v>
      </c>
      <c r="N509" s="5">
        <v>0.77</v>
      </c>
      <c r="O509" s="5">
        <v>5</v>
      </c>
      <c r="P509" s="5">
        <v>12</v>
      </c>
      <c r="Q509" s="5">
        <v>0.46</v>
      </c>
      <c r="R509" s="12">
        <v>1.4684027777777778E-2</v>
      </c>
      <c r="S509" s="5">
        <v>0</v>
      </c>
      <c r="T509" s="5" t="s">
        <v>1032</v>
      </c>
    </row>
    <row r="510" spans="1:20" x14ac:dyDescent="0.2">
      <c r="A510" s="5" t="s">
        <v>524</v>
      </c>
      <c r="B510" s="5" t="s">
        <v>1023</v>
      </c>
      <c r="C510" s="5" t="s">
        <v>1029</v>
      </c>
      <c r="D510" s="5" t="s">
        <v>1033</v>
      </c>
      <c r="E510" s="7">
        <v>45375</v>
      </c>
      <c r="F510" s="8">
        <v>45375.416666666664</v>
      </c>
      <c r="G510" s="8">
        <v>45375.39166666667</v>
      </c>
      <c r="H510" s="8">
        <v>45375.393750000003</v>
      </c>
      <c r="I510" s="8">
        <v>45375.397222222222</v>
      </c>
      <c r="J510" s="10">
        <v>45375.425694444442</v>
      </c>
      <c r="K510" s="10">
        <v>45375.431944444441</v>
      </c>
      <c r="L510" s="10">
        <v>45375.449305555558</v>
      </c>
      <c r="M510" s="10">
        <v>45375.457638888889</v>
      </c>
      <c r="N510" s="5">
        <v>0.34</v>
      </c>
      <c r="O510" s="5">
        <v>7</v>
      </c>
      <c r="P510" s="5">
        <v>12</v>
      </c>
      <c r="Q510" s="5">
        <v>0.18</v>
      </c>
      <c r="R510" s="5"/>
      <c r="S510" s="5">
        <v>1</v>
      </c>
      <c r="T510" s="5" t="s">
        <v>1047</v>
      </c>
    </row>
    <row r="511" spans="1:20" x14ac:dyDescent="0.2">
      <c r="A511" s="5" t="s">
        <v>525</v>
      </c>
      <c r="B511" s="5" t="s">
        <v>1025</v>
      </c>
      <c r="C511" s="5" t="s">
        <v>1027</v>
      </c>
      <c r="D511" s="5" t="s">
        <v>1019</v>
      </c>
      <c r="E511" s="7">
        <v>45377</v>
      </c>
      <c r="F511" s="8">
        <v>45377.4375</v>
      </c>
      <c r="G511" s="8">
        <v>45377.447222222225</v>
      </c>
      <c r="H511" s="8">
        <v>45377.45</v>
      </c>
      <c r="I511" s="8">
        <v>45377.454861111109</v>
      </c>
      <c r="J511" s="10">
        <v>45377.481944444444</v>
      </c>
      <c r="K511" s="10">
        <v>45377.493750000001</v>
      </c>
      <c r="L511" s="10">
        <v>45377.515972222223</v>
      </c>
      <c r="M511" s="10">
        <v>45377.522222222222</v>
      </c>
      <c r="N511" s="5">
        <v>0.86</v>
      </c>
      <c r="O511" s="5">
        <v>6</v>
      </c>
      <c r="P511" s="5">
        <v>9</v>
      </c>
      <c r="Q511" s="5">
        <v>0.28999999999999998</v>
      </c>
      <c r="R511" s="12">
        <v>3.4361111111111113E-2</v>
      </c>
      <c r="S511" s="5">
        <v>0</v>
      </c>
      <c r="T511" s="5" t="s">
        <v>1032</v>
      </c>
    </row>
    <row r="512" spans="1:20" x14ac:dyDescent="0.2">
      <c r="A512" s="5" t="s">
        <v>526</v>
      </c>
      <c r="B512" s="5" t="s">
        <v>1023</v>
      </c>
      <c r="C512" s="5" t="s">
        <v>1030</v>
      </c>
      <c r="D512" s="5" t="s">
        <v>1033</v>
      </c>
      <c r="E512" s="7">
        <v>45293</v>
      </c>
      <c r="F512" s="8">
        <v>45293.354166666664</v>
      </c>
      <c r="G512" s="8">
        <v>45293.334027777775</v>
      </c>
      <c r="H512" s="8">
        <v>45293.335416666669</v>
      </c>
      <c r="I512" s="8">
        <v>45293.341666666667</v>
      </c>
      <c r="J512" s="10">
        <v>45293.373611111114</v>
      </c>
      <c r="K512" s="10">
        <v>45293.396527777775</v>
      </c>
      <c r="L512" s="10">
        <v>45293.425000000003</v>
      </c>
      <c r="M512" s="10">
        <v>45293.429166666669</v>
      </c>
      <c r="N512" s="5">
        <v>0.85</v>
      </c>
      <c r="O512" s="5">
        <v>2</v>
      </c>
      <c r="P512" s="5">
        <v>6</v>
      </c>
      <c r="Q512" s="5">
        <v>0.39</v>
      </c>
      <c r="R512" s="5"/>
      <c r="S512" s="5">
        <v>1</v>
      </c>
      <c r="T512" s="5" t="s">
        <v>1047</v>
      </c>
    </row>
    <row r="513" spans="1:20" x14ac:dyDescent="0.2">
      <c r="A513" s="5" t="s">
        <v>527</v>
      </c>
      <c r="B513" s="5" t="s">
        <v>1024</v>
      </c>
      <c r="C513" s="5" t="s">
        <v>1028</v>
      </c>
      <c r="D513" s="5" t="s">
        <v>1033</v>
      </c>
      <c r="E513" s="7">
        <v>45359</v>
      </c>
      <c r="F513" s="8">
        <v>45359.666666666664</v>
      </c>
      <c r="G513" s="8">
        <v>45359.675694444442</v>
      </c>
      <c r="H513" s="8">
        <v>45359.678472222222</v>
      </c>
      <c r="I513" s="8">
        <v>45359.684027777781</v>
      </c>
      <c r="J513" s="10">
        <v>45359.707638888889</v>
      </c>
      <c r="K513" s="10">
        <v>45359.720138888886</v>
      </c>
      <c r="L513" s="10">
        <v>45359.741666666669</v>
      </c>
      <c r="M513" s="10">
        <v>45359.756944444445</v>
      </c>
      <c r="N513" s="5">
        <v>0.6</v>
      </c>
      <c r="O513" s="5">
        <v>3</v>
      </c>
      <c r="P513" s="5">
        <v>14</v>
      </c>
      <c r="Q513" s="5">
        <v>0.43</v>
      </c>
      <c r="R513" s="5"/>
      <c r="S513" s="5">
        <v>1</v>
      </c>
      <c r="T513" s="5" t="s">
        <v>1047</v>
      </c>
    </row>
    <row r="514" spans="1:20" x14ac:dyDescent="0.2">
      <c r="A514" s="5" t="s">
        <v>528</v>
      </c>
      <c r="B514" s="5" t="s">
        <v>1022</v>
      </c>
      <c r="C514" s="5" t="s">
        <v>1029</v>
      </c>
      <c r="D514" s="5" t="s">
        <v>1033</v>
      </c>
      <c r="E514" s="7">
        <v>45338</v>
      </c>
      <c r="F514" s="8">
        <v>45338.5625</v>
      </c>
      <c r="G514" s="8">
        <v>45338.581250000003</v>
      </c>
      <c r="H514" s="8">
        <v>45338.583333333336</v>
      </c>
      <c r="I514" s="8">
        <v>45338.588194444441</v>
      </c>
      <c r="J514" s="10">
        <v>45338.606249999997</v>
      </c>
      <c r="K514" s="10">
        <v>45338.614583333336</v>
      </c>
      <c r="L514" s="10">
        <v>45338.614583333336</v>
      </c>
      <c r="M514" s="10">
        <v>45338.676388888889</v>
      </c>
      <c r="N514" s="5">
        <v>0.47</v>
      </c>
      <c r="O514" s="5">
        <v>3</v>
      </c>
      <c r="P514" s="5">
        <v>7</v>
      </c>
      <c r="Q514" s="5">
        <v>0.36</v>
      </c>
      <c r="R514" s="5"/>
      <c r="S514" s="5">
        <v>1</v>
      </c>
      <c r="T514" s="5" t="s">
        <v>1047</v>
      </c>
    </row>
    <row r="515" spans="1:20" x14ac:dyDescent="0.2">
      <c r="A515" s="5" t="s">
        <v>529</v>
      </c>
      <c r="B515" s="5" t="s">
        <v>1017</v>
      </c>
      <c r="C515" s="5" t="s">
        <v>1028</v>
      </c>
      <c r="D515" s="5" t="s">
        <v>1033</v>
      </c>
      <c r="E515" s="7">
        <v>45297</v>
      </c>
      <c r="F515" s="8">
        <v>45297.354166666664</v>
      </c>
      <c r="G515" s="8">
        <v>45297.366666666669</v>
      </c>
      <c r="H515" s="8">
        <v>45297.368750000001</v>
      </c>
      <c r="I515" s="8">
        <v>45297.377083333333</v>
      </c>
      <c r="J515" s="10">
        <v>45297.413888888892</v>
      </c>
      <c r="K515" s="10">
        <v>45297.417361111111</v>
      </c>
      <c r="L515" s="10">
        <v>45297.417361111111</v>
      </c>
      <c r="M515" s="10">
        <v>45297.42291666667</v>
      </c>
      <c r="N515" s="5">
        <v>0.65</v>
      </c>
      <c r="O515" s="5">
        <v>6</v>
      </c>
      <c r="P515" s="5">
        <v>7</v>
      </c>
      <c r="Q515" s="5">
        <v>0.46</v>
      </c>
      <c r="R515" s="5"/>
      <c r="S515" s="5">
        <v>1</v>
      </c>
      <c r="T515" s="5" t="s">
        <v>1047</v>
      </c>
    </row>
    <row r="516" spans="1:20" x14ac:dyDescent="0.2">
      <c r="A516" s="5" t="s">
        <v>530</v>
      </c>
      <c r="B516" s="5" t="s">
        <v>1016</v>
      </c>
      <c r="C516" s="5" t="s">
        <v>1028</v>
      </c>
      <c r="D516" s="5" t="s">
        <v>1032</v>
      </c>
      <c r="E516" s="7">
        <v>45343</v>
      </c>
      <c r="F516" s="8">
        <v>45343.53125</v>
      </c>
      <c r="G516" s="8">
        <v>45343.527777777781</v>
      </c>
      <c r="H516" s="8">
        <v>45343.530555555553</v>
      </c>
      <c r="I516" s="8">
        <v>45343.53402777778</v>
      </c>
      <c r="J516" s="10">
        <v>45343.611111111109</v>
      </c>
      <c r="K516" s="10">
        <v>45343.618055555555</v>
      </c>
      <c r="L516" s="10">
        <v>45343.638888888891</v>
      </c>
      <c r="M516" s="10">
        <v>45343.64166666667</v>
      </c>
      <c r="N516" s="5">
        <v>0.3</v>
      </c>
      <c r="O516" s="5">
        <v>3</v>
      </c>
      <c r="P516" s="5">
        <v>9</v>
      </c>
      <c r="Q516" s="5">
        <v>0.25</v>
      </c>
      <c r="R516" s="12">
        <v>3.3737268518518521E-2</v>
      </c>
      <c r="S516" s="5">
        <v>0</v>
      </c>
      <c r="T516" s="5" t="s">
        <v>1032</v>
      </c>
    </row>
    <row r="517" spans="1:20" x14ac:dyDescent="0.2">
      <c r="A517" s="5" t="s">
        <v>531</v>
      </c>
      <c r="B517" s="5" t="s">
        <v>1018</v>
      </c>
      <c r="C517" s="5" t="s">
        <v>1030</v>
      </c>
      <c r="D517" s="5" t="s">
        <v>1019</v>
      </c>
      <c r="E517" s="7">
        <v>45321</v>
      </c>
      <c r="F517" s="8">
        <v>45321.604166666664</v>
      </c>
      <c r="G517" s="8">
        <v>45321.588194444441</v>
      </c>
      <c r="H517" s="8">
        <v>45321.588888888888</v>
      </c>
      <c r="I517" s="8">
        <v>45321.595138888886</v>
      </c>
      <c r="J517" s="10">
        <v>45321.694444444445</v>
      </c>
      <c r="K517" s="10">
        <v>45321.709722222222</v>
      </c>
      <c r="L517" s="10">
        <v>45321.751388888886</v>
      </c>
      <c r="M517" s="10">
        <v>45321.781944444447</v>
      </c>
      <c r="N517" s="5">
        <v>0.9</v>
      </c>
      <c r="O517" s="5">
        <v>6</v>
      </c>
      <c r="P517" s="5">
        <v>7</v>
      </c>
      <c r="Q517" s="5">
        <v>0.31</v>
      </c>
      <c r="R517" s="12">
        <v>8.2337962962962963E-3</v>
      </c>
      <c r="S517" s="5">
        <v>0</v>
      </c>
      <c r="T517" s="5" t="s">
        <v>1032</v>
      </c>
    </row>
    <row r="518" spans="1:20" x14ac:dyDescent="0.2">
      <c r="A518" s="5" t="s">
        <v>532</v>
      </c>
      <c r="B518" s="5" t="s">
        <v>1021</v>
      </c>
      <c r="C518" s="5" t="s">
        <v>1027</v>
      </c>
      <c r="D518" s="5" t="s">
        <v>1019</v>
      </c>
      <c r="E518" s="7">
        <v>45320</v>
      </c>
      <c r="F518" s="8">
        <v>45320.458333333336</v>
      </c>
      <c r="G518" s="8">
        <v>45320.431250000001</v>
      </c>
      <c r="H518" s="8">
        <v>45320.433333333334</v>
      </c>
      <c r="I518" s="8">
        <v>45320.438194444447</v>
      </c>
      <c r="J518" s="10">
        <v>45320.441666666666</v>
      </c>
      <c r="K518" s="10">
        <v>45320.453472222223</v>
      </c>
      <c r="L518" s="10">
        <v>45320.453472222223</v>
      </c>
      <c r="M518" s="10">
        <v>45320.465277777781</v>
      </c>
      <c r="N518" s="5">
        <v>0.43</v>
      </c>
      <c r="O518" s="5">
        <v>3</v>
      </c>
      <c r="P518" s="5">
        <v>10</v>
      </c>
      <c r="Q518" s="5">
        <v>0.19</v>
      </c>
      <c r="R518" s="12">
        <v>1.7607638888888888E-2</v>
      </c>
      <c r="S518" s="5">
        <v>0</v>
      </c>
      <c r="T518" s="5" t="s">
        <v>1032</v>
      </c>
    </row>
    <row r="519" spans="1:20" x14ac:dyDescent="0.2">
      <c r="A519" s="5" t="s">
        <v>533</v>
      </c>
      <c r="B519" s="5" t="s">
        <v>1020</v>
      </c>
      <c r="C519" s="5" t="s">
        <v>1029</v>
      </c>
      <c r="D519" s="5" t="s">
        <v>1033</v>
      </c>
      <c r="E519" s="7">
        <v>45293</v>
      </c>
      <c r="F519" s="8">
        <v>45293.447916666664</v>
      </c>
      <c r="G519" s="8">
        <v>45293.427083333336</v>
      </c>
      <c r="H519" s="8">
        <v>45293.427777777775</v>
      </c>
      <c r="I519" s="8">
        <v>45293.429861111108</v>
      </c>
      <c r="J519" s="10">
        <v>45293.47152777778</v>
      </c>
      <c r="K519" s="10">
        <v>45293.48333333333</v>
      </c>
      <c r="L519" s="10">
        <v>45293.506944444445</v>
      </c>
      <c r="M519" s="10">
        <v>45293.53125</v>
      </c>
      <c r="N519" s="5">
        <v>0.6</v>
      </c>
      <c r="O519" s="5">
        <v>5</v>
      </c>
      <c r="P519" s="5">
        <v>3</v>
      </c>
      <c r="Q519" s="5">
        <v>0.14000000000000001</v>
      </c>
      <c r="R519" s="5"/>
      <c r="S519" s="5">
        <v>1</v>
      </c>
      <c r="T519" s="5" t="s">
        <v>1047</v>
      </c>
    </row>
    <row r="520" spans="1:20" x14ac:dyDescent="0.2">
      <c r="A520" s="5" t="s">
        <v>534</v>
      </c>
      <c r="B520" s="5" t="s">
        <v>1019</v>
      </c>
      <c r="C520" s="5" t="s">
        <v>1027</v>
      </c>
      <c r="D520" s="5" t="s">
        <v>1019</v>
      </c>
      <c r="E520" s="7">
        <v>45293</v>
      </c>
      <c r="F520" s="8">
        <v>45293.40625</v>
      </c>
      <c r="G520" s="8">
        <v>45293.393055555556</v>
      </c>
      <c r="H520" s="8">
        <v>45293.396527777775</v>
      </c>
      <c r="I520" s="8">
        <v>45293.399305555555</v>
      </c>
      <c r="J520" s="10">
        <v>45293.402083333334</v>
      </c>
      <c r="K520" s="10">
        <v>45293.411805555559</v>
      </c>
      <c r="L520" s="10">
        <v>45293.411805555559</v>
      </c>
      <c r="M520" s="10">
        <v>45293.416666666664</v>
      </c>
      <c r="N520" s="5">
        <v>0.54</v>
      </c>
      <c r="O520" s="5">
        <v>4</v>
      </c>
      <c r="P520" s="5">
        <v>11</v>
      </c>
      <c r="Q520" s="5">
        <v>0.19</v>
      </c>
      <c r="R520" s="12">
        <v>2.3410879629629629E-2</v>
      </c>
      <c r="S520" s="5">
        <v>0</v>
      </c>
      <c r="T520" s="5" t="s">
        <v>1032</v>
      </c>
    </row>
    <row r="521" spans="1:20" x14ac:dyDescent="0.2">
      <c r="A521" s="5" t="s">
        <v>535</v>
      </c>
      <c r="B521" s="5" t="s">
        <v>1016</v>
      </c>
      <c r="C521" s="5" t="s">
        <v>1027</v>
      </c>
      <c r="D521" s="5" t="s">
        <v>1033</v>
      </c>
      <c r="E521" s="7">
        <v>45353</v>
      </c>
      <c r="F521" s="8">
        <v>45353.5625</v>
      </c>
      <c r="G521" s="8">
        <v>45353.583333333336</v>
      </c>
      <c r="H521" s="8">
        <v>45353.584027777775</v>
      </c>
      <c r="I521" s="8">
        <v>45353.589583333334</v>
      </c>
      <c r="J521" s="10">
        <v>45353.599305555559</v>
      </c>
      <c r="K521" s="10">
        <v>45353.607638888891</v>
      </c>
      <c r="L521" s="10">
        <v>45353.684027777781</v>
      </c>
      <c r="M521" s="10">
        <v>45353.743750000001</v>
      </c>
      <c r="N521" s="5">
        <v>0.45</v>
      </c>
      <c r="O521" s="5">
        <v>8</v>
      </c>
      <c r="P521" s="5">
        <v>4</v>
      </c>
      <c r="Q521" s="5">
        <v>0.47</v>
      </c>
      <c r="R521" s="5"/>
      <c r="S521" s="5">
        <v>1</v>
      </c>
      <c r="T521" s="5" t="s">
        <v>1047</v>
      </c>
    </row>
    <row r="522" spans="1:20" x14ac:dyDescent="0.2">
      <c r="A522" s="5" t="s">
        <v>536</v>
      </c>
      <c r="B522" s="5" t="s">
        <v>1021</v>
      </c>
      <c r="C522" s="5" t="s">
        <v>1029</v>
      </c>
      <c r="D522" s="5" t="s">
        <v>1033</v>
      </c>
      <c r="E522" s="7">
        <v>45357</v>
      </c>
      <c r="F522" s="8">
        <v>45357.458333333336</v>
      </c>
      <c r="G522" s="8">
        <v>45357.438888888886</v>
      </c>
      <c r="H522" s="8">
        <v>45357.44027777778</v>
      </c>
      <c r="I522" s="8">
        <v>45357.445138888892</v>
      </c>
      <c r="J522" s="10">
        <v>45357.46597222222</v>
      </c>
      <c r="K522" s="10">
        <v>45357.486111111109</v>
      </c>
      <c r="L522" s="10">
        <v>45357.486111111109</v>
      </c>
      <c r="M522" s="10">
        <v>45357.513888888891</v>
      </c>
      <c r="N522" s="5">
        <v>0.3</v>
      </c>
      <c r="O522" s="5">
        <v>3</v>
      </c>
      <c r="P522" s="5">
        <v>14</v>
      </c>
      <c r="Q522" s="5">
        <v>0.33</v>
      </c>
      <c r="R522" s="5"/>
      <c r="S522" s="5">
        <v>1</v>
      </c>
      <c r="T522" s="5" t="s">
        <v>1047</v>
      </c>
    </row>
    <row r="523" spans="1:20" x14ac:dyDescent="0.2">
      <c r="A523" s="5" t="s">
        <v>537</v>
      </c>
      <c r="B523" s="5" t="s">
        <v>1024</v>
      </c>
      <c r="C523" s="5" t="s">
        <v>1030</v>
      </c>
      <c r="D523" s="5" t="s">
        <v>1033</v>
      </c>
      <c r="E523" s="7">
        <v>45314</v>
      </c>
      <c r="F523" s="8">
        <v>45314.625</v>
      </c>
      <c r="G523" s="8">
        <v>45314.618750000001</v>
      </c>
      <c r="H523" s="8">
        <v>45314.620138888888</v>
      </c>
      <c r="I523" s="8">
        <v>45314.621527777781</v>
      </c>
      <c r="J523" s="10">
        <v>45314.722916666666</v>
      </c>
      <c r="K523" s="10">
        <v>45314.736111111109</v>
      </c>
      <c r="L523" s="10">
        <v>45314.736111111109</v>
      </c>
      <c r="M523" s="10">
        <v>45314.740277777775</v>
      </c>
      <c r="N523" s="5">
        <v>0.36</v>
      </c>
      <c r="O523" s="5">
        <v>8</v>
      </c>
      <c r="P523" s="5">
        <v>3</v>
      </c>
      <c r="Q523" s="5">
        <v>0.4</v>
      </c>
      <c r="R523" s="5"/>
      <c r="S523" s="5">
        <v>1</v>
      </c>
      <c r="T523" s="5" t="s">
        <v>1047</v>
      </c>
    </row>
    <row r="524" spans="1:20" x14ac:dyDescent="0.2">
      <c r="A524" s="5" t="s">
        <v>538</v>
      </c>
      <c r="B524" s="5" t="s">
        <v>1016</v>
      </c>
      <c r="C524" s="5" t="s">
        <v>1027</v>
      </c>
      <c r="D524" s="5" t="s">
        <v>1033</v>
      </c>
      <c r="E524" s="7">
        <v>45298</v>
      </c>
      <c r="F524" s="8">
        <v>45298.5</v>
      </c>
      <c r="G524" s="8">
        <v>45298.481249999997</v>
      </c>
      <c r="H524" s="8">
        <v>45298.484027777777</v>
      </c>
      <c r="I524" s="8">
        <v>45298.493055555555</v>
      </c>
      <c r="J524" s="10">
        <v>45298.536111111112</v>
      </c>
      <c r="K524" s="10">
        <v>45298.540277777778</v>
      </c>
      <c r="L524" s="10">
        <v>45298.540277777778</v>
      </c>
      <c r="M524" s="10">
        <v>45298.54583333333</v>
      </c>
      <c r="N524" s="5">
        <v>0.51</v>
      </c>
      <c r="O524" s="5">
        <v>5</v>
      </c>
      <c r="P524" s="5">
        <v>7</v>
      </c>
      <c r="Q524" s="5">
        <v>0.16</v>
      </c>
      <c r="R524" s="5"/>
      <c r="S524" s="5">
        <v>1</v>
      </c>
      <c r="T524" s="5" t="s">
        <v>1047</v>
      </c>
    </row>
    <row r="525" spans="1:20" x14ac:dyDescent="0.2">
      <c r="A525" s="5" t="s">
        <v>539</v>
      </c>
      <c r="B525" s="5" t="s">
        <v>1016</v>
      </c>
      <c r="C525" s="5" t="s">
        <v>1030</v>
      </c>
      <c r="D525" s="5" t="s">
        <v>1032</v>
      </c>
      <c r="E525" s="7">
        <v>45316</v>
      </c>
      <c r="F525" s="8">
        <v>45316.510416666664</v>
      </c>
      <c r="G525" s="8">
        <v>45316.512499999997</v>
      </c>
      <c r="H525" s="8">
        <v>45316.515277777777</v>
      </c>
      <c r="I525" s="8">
        <v>45316.519444444442</v>
      </c>
      <c r="J525" s="10">
        <v>45316.555555555555</v>
      </c>
      <c r="K525" s="10">
        <v>45316.581250000003</v>
      </c>
      <c r="L525" s="10">
        <v>45316.700694444444</v>
      </c>
      <c r="M525" s="10">
        <v>45316.723611111112</v>
      </c>
      <c r="N525" s="5">
        <v>0.67</v>
      </c>
      <c r="O525" s="5">
        <v>8</v>
      </c>
      <c r="P525" s="5">
        <v>14</v>
      </c>
      <c r="Q525" s="5">
        <v>0.28000000000000003</v>
      </c>
      <c r="R525" s="12">
        <v>1.7928240740740741E-2</v>
      </c>
      <c r="S525" s="5">
        <v>0</v>
      </c>
      <c r="T525" s="5" t="s">
        <v>1032</v>
      </c>
    </row>
    <row r="526" spans="1:20" x14ac:dyDescent="0.2">
      <c r="A526" s="5" t="s">
        <v>540</v>
      </c>
      <c r="B526" s="5" t="s">
        <v>1025</v>
      </c>
      <c r="C526" s="5" t="s">
        <v>1029</v>
      </c>
      <c r="D526" s="5" t="s">
        <v>1033</v>
      </c>
      <c r="E526" s="7">
        <v>45333</v>
      </c>
      <c r="F526" s="8">
        <v>45333.6875</v>
      </c>
      <c r="G526" s="8">
        <v>45333.692361111112</v>
      </c>
      <c r="H526" s="8">
        <v>45333.695138888892</v>
      </c>
      <c r="I526" s="8">
        <v>45333.697916666664</v>
      </c>
      <c r="J526" s="10">
        <v>45333.710416666669</v>
      </c>
      <c r="K526" s="10">
        <v>45333.726388888892</v>
      </c>
      <c r="L526" s="10">
        <v>45333.760416666664</v>
      </c>
      <c r="M526" s="10">
        <v>45333.765277777777</v>
      </c>
      <c r="N526" s="5">
        <v>0.85</v>
      </c>
      <c r="O526" s="5">
        <v>5</v>
      </c>
      <c r="P526" s="5">
        <v>6</v>
      </c>
      <c r="Q526" s="5">
        <v>0.13</v>
      </c>
      <c r="R526" s="5"/>
      <c r="S526" s="5">
        <v>1</v>
      </c>
      <c r="T526" s="5" t="s">
        <v>1047</v>
      </c>
    </row>
    <row r="527" spans="1:20" x14ac:dyDescent="0.2">
      <c r="A527" s="5" t="s">
        <v>541</v>
      </c>
      <c r="B527" s="5" t="s">
        <v>1021</v>
      </c>
      <c r="C527" s="5" t="s">
        <v>1028</v>
      </c>
      <c r="D527" s="5" t="s">
        <v>1033</v>
      </c>
      <c r="E527" s="7">
        <v>45292</v>
      </c>
      <c r="F527" s="8">
        <v>45292.5625</v>
      </c>
      <c r="G527" s="8">
        <v>45292.544444444444</v>
      </c>
      <c r="H527" s="8">
        <v>45292.54583333333</v>
      </c>
      <c r="I527" s="8">
        <v>45292.55</v>
      </c>
      <c r="J527" s="10">
        <v>45292.561805555553</v>
      </c>
      <c r="K527" s="10">
        <v>45292.573611111111</v>
      </c>
      <c r="L527" s="10">
        <v>45292.573611111111</v>
      </c>
      <c r="M527" s="10">
        <v>45292.575694444444</v>
      </c>
      <c r="N527" s="5">
        <v>0.35</v>
      </c>
      <c r="O527" s="5">
        <v>4</v>
      </c>
      <c r="P527" s="5">
        <v>14</v>
      </c>
      <c r="Q527" s="5">
        <v>0.35</v>
      </c>
      <c r="R527" s="5"/>
      <c r="S527" s="5">
        <v>1</v>
      </c>
      <c r="T527" s="5" t="s">
        <v>1047</v>
      </c>
    </row>
    <row r="528" spans="1:20" x14ac:dyDescent="0.2">
      <c r="A528" s="5" t="s">
        <v>542</v>
      </c>
      <c r="B528" s="5" t="s">
        <v>1021</v>
      </c>
      <c r="C528" s="5" t="s">
        <v>1030</v>
      </c>
      <c r="D528" s="5" t="s">
        <v>1033</v>
      </c>
      <c r="E528" s="7">
        <v>45357</v>
      </c>
      <c r="F528" s="8">
        <v>45357.34375</v>
      </c>
      <c r="G528" s="8">
        <v>45357.336805555555</v>
      </c>
      <c r="H528" s="8">
        <v>45357.340277777781</v>
      </c>
      <c r="I528" s="8">
        <v>45357.345138888886</v>
      </c>
      <c r="J528" s="10">
        <v>45357.357638888891</v>
      </c>
      <c r="K528" s="10">
        <v>45357.364583333336</v>
      </c>
      <c r="L528" s="10">
        <v>45357.383333333331</v>
      </c>
      <c r="M528" s="10">
        <v>45357.385416666664</v>
      </c>
      <c r="N528" s="5">
        <v>0.46</v>
      </c>
      <c r="O528" s="5">
        <v>3</v>
      </c>
      <c r="P528" s="5">
        <v>4</v>
      </c>
      <c r="Q528" s="5">
        <v>0.48</v>
      </c>
      <c r="R528" s="5"/>
      <c r="S528" s="5">
        <v>1</v>
      </c>
      <c r="T528" s="5" t="s">
        <v>1047</v>
      </c>
    </row>
    <row r="529" spans="1:20" x14ac:dyDescent="0.2">
      <c r="A529" s="5" t="s">
        <v>543</v>
      </c>
      <c r="B529" s="5" t="s">
        <v>1019</v>
      </c>
      <c r="C529" s="5" t="s">
        <v>1029</v>
      </c>
      <c r="D529" s="5" t="s">
        <v>1033</v>
      </c>
      <c r="E529" s="7">
        <v>45313</v>
      </c>
      <c r="F529" s="8">
        <v>45313.385416666664</v>
      </c>
      <c r="G529" s="8">
        <v>45313.362500000003</v>
      </c>
      <c r="H529" s="8">
        <v>45313.364583333336</v>
      </c>
      <c r="I529" s="8">
        <v>45313.369444444441</v>
      </c>
      <c r="J529" s="10">
        <v>45313.388888888891</v>
      </c>
      <c r="K529" s="10">
        <v>45313.402083333334</v>
      </c>
      <c r="L529" s="10">
        <v>45313.439583333333</v>
      </c>
      <c r="M529" s="10">
        <v>45313.445138888892</v>
      </c>
      <c r="N529" s="5">
        <v>0.92</v>
      </c>
      <c r="O529" s="5">
        <v>4</v>
      </c>
      <c r="P529" s="5">
        <v>11</v>
      </c>
      <c r="Q529" s="5">
        <v>0.4</v>
      </c>
      <c r="R529" s="5"/>
      <c r="S529" s="5">
        <v>1</v>
      </c>
      <c r="T529" s="5" t="s">
        <v>1047</v>
      </c>
    </row>
    <row r="530" spans="1:20" x14ac:dyDescent="0.2">
      <c r="A530" s="5" t="s">
        <v>544</v>
      </c>
      <c r="B530" s="5" t="s">
        <v>1023</v>
      </c>
      <c r="C530" s="5" t="s">
        <v>1029</v>
      </c>
      <c r="D530" s="5" t="s">
        <v>1033</v>
      </c>
      <c r="E530" s="7">
        <v>45340</v>
      </c>
      <c r="F530" s="8">
        <v>45340.677083333336</v>
      </c>
      <c r="G530" s="8">
        <v>45340.682638888888</v>
      </c>
      <c r="H530" s="8">
        <v>45340.684027777781</v>
      </c>
      <c r="I530" s="8">
        <v>45340.686111111114</v>
      </c>
      <c r="J530" s="10">
        <v>45340.761805555558</v>
      </c>
      <c r="K530" s="10">
        <v>45340.776388888888</v>
      </c>
      <c r="L530" s="10">
        <v>45340.79791666667</v>
      </c>
      <c r="M530" s="10">
        <v>45340.804861111108</v>
      </c>
      <c r="N530" s="5">
        <v>0.69</v>
      </c>
      <c r="O530" s="5">
        <v>6</v>
      </c>
      <c r="P530" s="5">
        <v>12</v>
      </c>
      <c r="Q530" s="5">
        <v>0.2</v>
      </c>
      <c r="R530" s="5"/>
      <c r="S530" s="5">
        <v>1</v>
      </c>
      <c r="T530" s="5" t="s">
        <v>1047</v>
      </c>
    </row>
    <row r="531" spans="1:20" x14ac:dyDescent="0.2">
      <c r="A531" s="5" t="s">
        <v>545</v>
      </c>
      <c r="B531" s="5" t="s">
        <v>1023</v>
      </c>
      <c r="C531" s="5" t="s">
        <v>1029</v>
      </c>
      <c r="D531" s="5" t="s">
        <v>1033</v>
      </c>
      <c r="E531" s="7">
        <v>45360</v>
      </c>
      <c r="F531" s="8">
        <v>45360.385416666664</v>
      </c>
      <c r="G531" s="8">
        <v>45360.370833333334</v>
      </c>
      <c r="H531" s="8">
        <v>45360.372916666667</v>
      </c>
      <c r="I531" s="8">
        <v>45360.375</v>
      </c>
      <c r="J531" s="10">
        <v>45360.40625</v>
      </c>
      <c r="K531" s="10">
        <v>45360.413194444445</v>
      </c>
      <c r="L531" s="10">
        <v>45360.451388888891</v>
      </c>
      <c r="M531" s="10">
        <v>45360.455555555556</v>
      </c>
      <c r="N531" s="5">
        <v>0.64</v>
      </c>
      <c r="O531" s="5">
        <v>6</v>
      </c>
      <c r="P531" s="5">
        <v>15</v>
      </c>
      <c r="Q531" s="5">
        <v>0.43</v>
      </c>
      <c r="R531" s="5"/>
      <c r="S531" s="5">
        <v>1</v>
      </c>
      <c r="T531" s="5" t="s">
        <v>1047</v>
      </c>
    </row>
    <row r="532" spans="1:20" x14ac:dyDescent="0.2">
      <c r="A532" s="5" t="s">
        <v>546</v>
      </c>
      <c r="B532" s="5" t="s">
        <v>1018</v>
      </c>
      <c r="C532" s="5" t="s">
        <v>1030</v>
      </c>
      <c r="D532" s="5" t="s">
        <v>1033</v>
      </c>
      <c r="E532" s="7">
        <v>45350</v>
      </c>
      <c r="F532" s="8">
        <v>45350.697916666664</v>
      </c>
      <c r="G532" s="8">
        <v>45350.677777777775</v>
      </c>
      <c r="H532" s="8">
        <v>45350.679166666669</v>
      </c>
      <c r="I532" s="8">
        <v>45350.680555555555</v>
      </c>
      <c r="J532" s="10">
        <v>45350.696527777778</v>
      </c>
      <c r="K532" s="10">
        <v>45350.703472222223</v>
      </c>
      <c r="L532" s="10">
        <v>45350.724305555559</v>
      </c>
      <c r="M532" s="10">
        <v>45350.757638888892</v>
      </c>
      <c r="N532" s="5">
        <v>0.56000000000000005</v>
      </c>
      <c r="O532" s="5">
        <v>8</v>
      </c>
      <c r="P532" s="5">
        <v>6</v>
      </c>
      <c r="Q532" s="5">
        <v>0.26</v>
      </c>
      <c r="R532" s="5"/>
      <c r="S532" s="5">
        <v>1</v>
      </c>
      <c r="T532" s="5" t="s">
        <v>1047</v>
      </c>
    </row>
    <row r="533" spans="1:20" x14ac:dyDescent="0.2">
      <c r="A533" s="5" t="s">
        <v>547</v>
      </c>
      <c r="B533" s="5" t="s">
        <v>1019</v>
      </c>
      <c r="C533" s="5" t="s">
        <v>1027</v>
      </c>
      <c r="D533" s="5" t="s">
        <v>1033</v>
      </c>
      <c r="E533" s="7">
        <v>45327</v>
      </c>
      <c r="F533" s="8">
        <v>45327.645833333336</v>
      </c>
      <c r="G533" s="8">
        <v>45327.618055555555</v>
      </c>
      <c r="H533" s="8">
        <v>45327.621527777781</v>
      </c>
      <c r="I533" s="8">
        <v>45327.625</v>
      </c>
      <c r="J533" s="10">
        <v>45327.652777777781</v>
      </c>
      <c r="K533" s="10">
        <v>45327.673611111109</v>
      </c>
      <c r="L533" s="10">
        <v>45327.697222222225</v>
      </c>
      <c r="M533" s="10">
        <v>45327.720138888886</v>
      </c>
      <c r="N533" s="5">
        <v>0.32</v>
      </c>
      <c r="O533" s="5">
        <v>8</v>
      </c>
      <c r="P533" s="5">
        <v>15</v>
      </c>
      <c r="Q533" s="5">
        <v>0.23</v>
      </c>
      <c r="R533" s="5"/>
      <c r="S533" s="5">
        <v>1</v>
      </c>
      <c r="T533" s="5" t="s">
        <v>1047</v>
      </c>
    </row>
    <row r="534" spans="1:20" x14ac:dyDescent="0.2">
      <c r="A534" s="5" t="s">
        <v>548</v>
      </c>
      <c r="B534" s="5" t="s">
        <v>1023</v>
      </c>
      <c r="C534" s="5" t="s">
        <v>1029</v>
      </c>
      <c r="D534" s="5" t="s">
        <v>1033</v>
      </c>
      <c r="E534" s="7">
        <v>45344</v>
      </c>
      <c r="F534" s="8">
        <v>45344.458333333336</v>
      </c>
      <c r="G534" s="8">
        <v>45344.462500000001</v>
      </c>
      <c r="H534" s="8">
        <v>45344.465277777781</v>
      </c>
      <c r="I534" s="8">
        <v>45344.468055555553</v>
      </c>
      <c r="J534" s="10">
        <v>45344.481944444444</v>
      </c>
      <c r="K534" s="10">
        <v>45344.48541666667</v>
      </c>
      <c r="L534" s="10">
        <v>45344.497916666667</v>
      </c>
      <c r="M534" s="10">
        <v>45344.506249999999</v>
      </c>
      <c r="N534" s="5">
        <v>0.45</v>
      </c>
      <c r="O534" s="5">
        <v>8</v>
      </c>
      <c r="P534" s="5">
        <v>15</v>
      </c>
      <c r="Q534" s="5">
        <v>0.15</v>
      </c>
      <c r="R534" s="5"/>
      <c r="S534" s="5">
        <v>1</v>
      </c>
      <c r="T534" s="5" t="s">
        <v>1047</v>
      </c>
    </row>
    <row r="535" spans="1:20" x14ac:dyDescent="0.2">
      <c r="A535" s="5" t="s">
        <v>549</v>
      </c>
      <c r="B535" s="5" t="s">
        <v>1023</v>
      </c>
      <c r="C535" s="5" t="s">
        <v>1029</v>
      </c>
      <c r="D535" s="5" t="s">
        <v>1033</v>
      </c>
      <c r="E535" s="7">
        <v>45320</v>
      </c>
      <c r="F535" s="8">
        <v>45320.458333333336</v>
      </c>
      <c r="G535" s="8">
        <v>45320.435416666667</v>
      </c>
      <c r="H535" s="8">
        <v>45320.436111111114</v>
      </c>
      <c r="I535" s="8">
        <v>45320.443749999999</v>
      </c>
      <c r="J535" s="10">
        <v>45320.517361111109</v>
      </c>
      <c r="K535" s="10">
        <v>45320.539583333331</v>
      </c>
      <c r="L535" s="10">
        <v>45320.594444444447</v>
      </c>
      <c r="M535" s="10">
        <v>45320.633333333331</v>
      </c>
      <c r="N535" s="5">
        <v>0.42</v>
      </c>
      <c r="O535" s="5">
        <v>3</v>
      </c>
      <c r="P535" s="5">
        <v>13</v>
      </c>
      <c r="Q535" s="5">
        <v>0.3</v>
      </c>
      <c r="R535" s="5"/>
      <c r="S535" s="5">
        <v>1</v>
      </c>
      <c r="T535" s="5" t="s">
        <v>1047</v>
      </c>
    </row>
    <row r="536" spans="1:20" x14ac:dyDescent="0.2">
      <c r="A536" s="5" t="s">
        <v>550</v>
      </c>
      <c r="B536" s="5" t="s">
        <v>1025</v>
      </c>
      <c r="C536" s="5" t="s">
        <v>1028</v>
      </c>
      <c r="D536" s="5" t="s">
        <v>1033</v>
      </c>
      <c r="E536" s="7">
        <v>45375</v>
      </c>
      <c r="F536" s="8">
        <v>45375.666666666664</v>
      </c>
      <c r="G536" s="8">
        <v>45375.636111111111</v>
      </c>
      <c r="H536" s="8">
        <v>45375.638194444444</v>
      </c>
      <c r="I536" s="8">
        <v>45375.640277777777</v>
      </c>
      <c r="J536" s="10">
        <v>45375.65</v>
      </c>
      <c r="K536" s="10">
        <v>45375.65625</v>
      </c>
      <c r="L536" s="10">
        <v>45375.697222222225</v>
      </c>
      <c r="M536" s="10">
        <v>45375.713888888888</v>
      </c>
      <c r="N536" s="5">
        <v>0.4</v>
      </c>
      <c r="O536" s="5">
        <v>3</v>
      </c>
      <c r="P536" s="5">
        <v>9</v>
      </c>
      <c r="Q536" s="5">
        <v>0.37</v>
      </c>
      <c r="R536" s="5"/>
      <c r="S536" s="5">
        <v>1</v>
      </c>
      <c r="T536" s="5" t="s">
        <v>1047</v>
      </c>
    </row>
    <row r="537" spans="1:20" x14ac:dyDescent="0.2">
      <c r="A537" s="5" t="s">
        <v>551</v>
      </c>
      <c r="B537" s="5" t="s">
        <v>1017</v>
      </c>
      <c r="C537" s="5" t="s">
        <v>1027</v>
      </c>
      <c r="D537" s="5" t="s">
        <v>1033</v>
      </c>
      <c r="E537" s="7">
        <v>45359</v>
      </c>
      <c r="F537" s="8">
        <v>45359.510416666664</v>
      </c>
      <c r="G537" s="8">
        <v>45359.494444444441</v>
      </c>
      <c r="H537" s="8">
        <v>45359.496527777781</v>
      </c>
      <c r="I537" s="8">
        <v>45359.499305555553</v>
      </c>
      <c r="J537" s="10">
        <v>45359.502083333333</v>
      </c>
      <c r="K537" s="10">
        <v>45359.522916666669</v>
      </c>
      <c r="L537" s="10">
        <v>45359.540972222225</v>
      </c>
      <c r="M537" s="10">
        <v>45359.544444444444</v>
      </c>
      <c r="N537" s="5">
        <v>0.36</v>
      </c>
      <c r="O537" s="5">
        <v>6</v>
      </c>
      <c r="P537" s="5">
        <v>5</v>
      </c>
      <c r="Q537" s="5">
        <v>0.15</v>
      </c>
      <c r="R537" s="5"/>
      <c r="S537" s="5">
        <v>1</v>
      </c>
      <c r="T537" s="5" t="s">
        <v>1047</v>
      </c>
    </row>
    <row r="538" spans="1:20" x14ac:dyDescent="0.2">
      <c r="A538" s="5" t="s">
        <v>552</v>
      </c>
      <c r="B538" s="5" t="s">
        <v>1019</v>
      </c>
      <c r="C538" s="5" t="s">
        <v>1027</v>
      </c>
      <c r="D538" s="5" t="s">
        <v>1033</v>
      </c>
      <c r="E538" s="7">
        <v>45294</v>
      </c>
      <c r="F538" s="8">
        <v>45294.697916666664</v>
      </c>
      <c r="G538" s="8">
        <v>45294.700694444444</v>
      </c>
      <c r="H538" s="8">
        <v>45294.70208333333</v>
      </c>
      <c r="I538" s="8">
        <v>45294.709027777775</v>
      </c>
      <c r="J538" s="10">
        <v>45294.761111111111</v>
      </c>
      <c r="K538" s="10">
        <v>45294.773611111108</v>
      </c>
      <c r="L538" s="10">
        <v>45294.843055555553</v>
      </c>
      <c r="M538" s="10">
        <v>45294.853472222225</v>
      </c>
      <c r="N538" s="5">
        <v>0.71</v>
      </c>
      <c r="O538" s="5">
        <v>3</v>
      </c>
      <c r="P538" s="5">
        <v>5</v>
      </c>
      <c r="Q538" s="5">
        <v>0.47</v>
      </c>
      <c r="R538" s="5"/>
      <c r="S538" s="5">
        <v>1</v>
      </c>
      <c r="T538" s="5" t="s">
        <v>1047</v>
      </c>
    </row>
    <row r="539" spans="1:20" x14ac:dyDescent="0.2">
      <c r="A539" s="5" t="s">
        <v>553</v>
      </c>
      <c r="B539" s="5" t="s">
        <v>1023</v>
      </c>
      <c r="C539" s="5" t="s">
        <v>1028</v>
      </c>
      <c r="D539" s="5" t="s">
        <v>1033</v>
      </c>
      <c r="E539" s="7">
        <v>45373</v>
      </c>
      <c r="F539" s="8">
        <v>45373.677083333336</v>
      </c>
      <c r="G539" s="8">
        <v>45373.683333333334</v>
      </c>
      <c r="H539" s="8">
        <v>45373.68472222222</v>
      </c>
      <c r="I539" s="8">
        <v>45373.688194444447</v>
      </c>
      <c r="J539" s="10">
        <v>45373.714583333334</v>
      </c>
      <c r="K539" s="10">
        <v>45373.718055555553</v>
      </c>
      <c r="L539" s="10">
        <v>45373.718055555553</v>
      </c>
      <c r="M539" s="10">
        <v>45373.752083333333</v>
      </c>
      <c r="N539" s="5">
        <v>0.93</v>
      </c>
      <c r="O539" s="5">
        <v>5</v>
      </c>
      <c r="P539" s="5">
        <v>14</v>
      </c>
      <c r="Q539" s="5">
        <v>0.14000000000000001</v>
      </c>
      <c r="R539" s="5"/>
      <c r="S539" s="5">
        <v>1</v>
      </c>
      <c r="T539" s="5" t="s">
        <v>1047</v>
      </c>
    </row>
    <row r="540" spans="1:20" x14ac:dyDescent="0.2">
      <c r="A540" s="5" t="s">
        <v>554</v>
      </c>
      <c r="B540" s="5" t="s">
        <v>1025</v>
      </c>
      <c r="C540" s="5" t="s">
        <v>1030</v>
      </c>
      <c r="D540" s="5" t="s">
        <v>1032</v>
      </c>
      <c r="E540" s="7">
        <v>45322</v>
      </c>
      <c r="F540" s="8">
        <v>45322.427083333336</v>
      </c>
      <c r="G540" s="8">
        <v>45322.420138888891</v>
      </c>
      <c r="H540" s="8">
        <v>45322.422222222223</v>
      </c>
      <c r="I540" s="8">
        <v>45322.427083333336</v>
      </c>
      <c r="J540" s="10">
        <v>45322.482638888891</v>
      </c>
      <c r="K540" s="10">
        <v>45322.502083333333</v>
      </c>
      <c r="L540" s="10">
        <v>45322.513194444444</v>
      </c>
      <c r="M540" s="10">
        <v>45322.521527777775</v>
      </c>
      <c r="N540" s="5">
        <v>0.54</v>
      </c>
      <c r="O540" s="5">
        <v>8</v>
      </c>
      <c r="P540" s="5">
        <v>8</v>
      </c>
      <c r="Q540" s="5">
        <v>0.34</v>
      </c>
      <c r="R540" s="12">
        <v>7.2812500000000004E-3</v>
      </c>
      <c r="S540" s="5">
        <v>0</v>
      </c>
      <c r="T540" s="5" t="s">
        <v>1032</v>
      </c>
    </row>
    <row r="541" spans="1:20" x14ac:dyDescent="0.2">
      <c r="A541" s="5" t="s">
        <v>555</v>
      </c>
      <c r="B541" s="5" t="s">
        <v>1025</v>
      </c>
      <c r="C541" s="5" t="s">
        <v>1030</v>
      </c>
      <c r="D541" s="5" t="s">
        <v>1033</v>
      </c>
      <c r="E541" s="7">
        <v>45327</v>
      </c>
      <c r="F541" s="8">
        <v>45327.59375</v>
      </c>
      <c r="G541" s="8">
        <v>45327.575694444444</v>
      </c>
      <c r="H541" s="8">
        <v>45327.577777777777</v>
      </c>
      <c r="I541" s="8">
        <v>45327.582638888889</v>
      </c>
      <c r="J541" s="10">
        <v>45327.593055555553</v>
      </c>
      <c r="K541" s="10">
        <v>45327.606249999997</v>
      </c>
      <c r="L541" s="10">
        <v>45327.634722222225</v>
      </c>
      <c r="M541" s="10">
        <v>45327.669444444444</v>
      </c>
      <c r="N541" s="5">
        <v>0.75</v>
      </c>
      <c r="O541" s="5">
        <v>4</v>
      </c>
      <c r="P541" s="5">
        <v>5</v>
      </c>
      <c r="Q541" s="5">
        <v>0.22</v>
      </c>
      <c r="R541" s="5"/>
      <c r="S541" s="5">
        <v>1</v>
      </c>
      <c r="T541" s="5" t="s">
        <v>1047</v>
      </c>
    </row>
    <row r="542" spans="1:20" x14ac:dyDescent="0.2">
      <c r="A542" s="5" t="s">
        <v>556</v>
      </c>
      <c r="B542" s="5" t="s">
        <v>1020</v>
      </c>
      <c r="C542" s="5" t="s">
        <v>1028</v>
      </c>
      <c r="D542" s="5" t="s">
        <v>1033</v>
      </c>
      <c r="E542" s="7">
        <v>45309</v>
      </c>
      <c r="F542" s="8">
        <v>45309.34375</v>
      </c>
      <c r="G542" s="8">
        <v>45309.332638888889</v>
      </c>
      <c r="H542" s="8">
        <v>45309.335416666669</v>
      </c>
      <c r="I542" s="8">
        <v>45309.337500000001</v>
      </c>
      <c r="J542" s="10">
        <v>45309.356249999997</v>
      </c>
      <c r="K542" s="10">
        <v>45309.371527777781</v>
      </c>
      <c r="L542" s="10">
        <v>45309.400694444441</v>
      </c>
      <c r="M542" s="10">
        <v>45309.409722222219</v>
      </c>
      <c r="N542" s="5">
        <v>0.94</v>
      </c>
      <c r="O542" s="5">
        <v>6</v>
      </c>
      <c r="P542" s="5">
        <v>3</v>
      </c>
      <c r="Q542" s="5">
        <v>0.22</v>
      </c>
      <c r="R542" s="5"/>
      <c r="S542" s="5">
        <v>1</v>
      </c>
      <c r="T542" s="5" t="s">
        <v>1047</v>
      </c>
    </row>
    <row r="543" spans="1:20" x14ac:dyDescent="0.2">
      <c r="A543" s="5" t="s">
        <v>557</v>
      </c>
      <c r="B543" s="5" t="s">
        <v>1022</v>
      </c>
      <c r="C543" s="5" t="s">
        <v>1027</v>
      </c>
      <c r="D543" s="5" t="s">
        <v>1032</v>
      </c>
      <c r="E543" s="7">
        <v>45337</v>
      </c>
      <c r="F543" s="8">
        <v>45337.489583333336</v>
      </c>
      <c r="G543" s="8">
        <v>45337.482638888891</v>
      </c>
      <c r="H543" s="8">
        <v>45337.484027777777</v>
      </c>
      <c r="I543" s="8">
        <v>45337.488888888889</v>
      </c>
      <c r="J543" s="10">
        <v>45337.495138888888</v>
      </c>
      <c r="K543" s="10">
        <v>45337.519444444442</v>
      </c>
      <c r="L543" s="10">
        <v>45337.581250000003</v>
      </c>
      <c r="M543" s="10">
        <v>45337.652777777781</v>
      </c>
      <c r="N543" s="5">
        <v>0.77</v>
      </c>
      <c r="O543" s="5">
        <v>5</v>
      </c>
      <c r="P543" s="5">
        <v>10</v>
      </c>
      <c r="Q543" s="5">
        <v>0.23</v>
      </c>
      <c r="R543" s="12">
        <v>2.723263888888889E-2</v>
      </c>
      <c r="S543" s="5">
        <v>0</v>
      </c>
      <c r="T543" s="5" t="s">
        <v>1032</v>
      </c>
    </row>
    <row r="544" spans="1:20" x14ac:dyDescent="0.2">
      <c r="A544" s="5" t="s">
        <v>558</v>
      </c>
      <c r="B544" s="5" t="s">
        <v>1025</v>
      </c>
      <c r="C544" s="5" t="s">
        <v>1028</v>
      </c>
      <c r="D544" s="5" t="s">
        <v>1019</v>
      </c>
      <c r="E544" s="7">
        <v>45342</v>
      </c>
      <c r="F544" s="8">
        <v>45342.395833333336</v>
      </c>
      <c r="G544" s="8">
        <v>45342.376388888886</v>
      </c>
      <c r="H544" s="8">
        <v>45342.379861111112</v>
      </c>
      <c r="I544" s="8">
        <v>45342.384027777778</v>
      </c>
      <c r="J544" s="10">
        <v>45342.388888888891</v>
      </c>
      <c r="K544" s="10">
        <v>45342.399305555555</v>
      </c>
      <c r="L544" s="10">
        <v>45342.427777777775</v>
      </c>
      <c r="M544" s="10">
        <v>45342.434027777781</v>
      </c>
      <c r="N544" s="5">
        <v>0.91</v>
      </c>
      <c r="O544" s="5">
        <v>6</v>
      </c>
      <c r="P544" s="5">
        <v>13</v>
      </c>
      <c r="Q544" s="5">
        <v>0.34</v>
      </c>
      <c r="R544" s="12">
        <v>6.78125E-3</v>
      </c>
      <c r="S544" s="5">
        <v>0</v>
      </c>
      <c r="T544" s="5" t="s">
        <v>1032</v>
      </c>
    </row>
    <row r="545" spans="1:20" x14ac:dyDescent="0.2">
      <c r="A545" s="5" t="s">
        <v>559</v>
      </c>
      <c r="B545" s="5" t="s">
        <v>1023</v>
      </c>
      <c r="C545" s="5" t="s">
        <v>1027</v>
      </c>
      <c r="D545" s="5" t="s">
        <v>1033</v>
      </c>
      <c r="E545" s="7">
        <v>45304</v>
      </c>
      <c r="F545" s="8">
        <v>45304.572916666664</v>
      </c>
      <c r="G545" s="8">
        <v>45304.56527777778</v>
      </c>
      <c r="H545" s="8">
        <v>45304.565972222219</v>
      </c>
      <c r="I545" s="8">
        <v>45304.568055555559</v>
      </c>
      <c r="J545" s="10">
        <v>45304.575694444444</v>
      </c>
      <c r="K545" s="10">
        <v>45304.59652777778</v>
      </c>
      <c r="L545" s="10">
        <v>45304.753472222219</v>
      </c>
      <c r="M545" s="10">
        <v>45304.761111111111</v>
      </c>
      <c r="N545" s="5">
        <v>0.34</v>
      </c>
      <c r="O545" s="5">
        <v>7</v>
      </c>
      <c r="P545" s="5">
        <v>12</v>
      </c>
      <c r="Q545" s="5">
        <v>0.41</v>
      </c>
      <c r="R545" s="5"/>
      <c r="S545" s="5">
        <v>1</v>
      </c>
      <c r="T545" s="5" t="s">
        <v>1047</v>
      </c>
    </row>
    <row r="546" spans="1:20" x14ac:dyDescent="0.2">
      <c r="A546" s="5" t="s">
        <v>560</v>
      </c>
      <c r="B546" s="5" t="s">
        <v>1016</v>
      </c>
      <c r="C546" s="5" t="s">
        <v>1027</v>
      </c>
      <c r="D546" s="5" t="s">
        <v>1033</v>
      </c>
      <c r="E546" s="7">
        <v>45328</v>
      </c>
      <c r="F546" s="8">
        <v>45328.5625</v>
      </c>
      <c r="G546" s="8">
        <v>45328.5625</v>
      </c>
      <c r="H546" s="8">
        <v>45328.563888888886</v>
      </c>
      <c r="I546" s="8">
        <v>45328.572916666664</v>
      </c>
      <c r="J546" s="10">
        <v>45328.65902777778</v>
      </c>
      <c r="K546" s="10">
        <v>45328.678472222222</v>
      </c>
      <c r="L546" s="10">
        <v>45328.704861111109</v>
      </c>
      <c r="M546" s="10">
        <v>45328.762499999997</v>
      </c>
      <c r="N546" s="5">
        <v>0.55000000000000004</v>
      </c>
      <c r="O546" s="5">
        <v>4</v>
      </c>
      <c r="P546" s="5">
        <v>10</v>
      </c>
      <c r="Q546" s="5">
        <v>0.41</v>
      </c>
      <c r="R546" s="5"/>
      <c r="S546" s="5">
        <v>1</v>
      </c>
      <c r="T546" s="5" t="s">
        <v>1047</v>
      </c>
    </row>
    <row r="547" spans="1:20" x14ac:dyDescent="0.2">
      <c r="A547" s="5" t="s">
        <v>561</v>
      </c>
      <c r="B547" s="5" t="s">
        <v>1022</v>
      </c>
      <c r="C547" s="5" t="s">
        <v>1029</v>
      </c>
      <c r="D547" s="5" t="s">
        <v>1033</v>
      </c>
      <c r="E547" s="7">
        <v>45370</v>
      </c>
      <c r="F547" s="8">
        <v>45370.354166666664</v>
      </c>
      <c r="G547" s="8">
        <v>45370.347916666666</v>
      </c>
      <c r="H547" s="8">
        <v>45370.35</v>
      </c>
      <c r="I547" s="8">
        <v>45370.354166666664</v>
      </c>
      <c r="J547" s="10">
        <v>45370.378472222219</v>
      </c>
      <c r="K547" s="10">
        <v>45370.381944444445</v>
      </c>
      <c r="L547" s="10">
        <v>45370.381944444445</v>
      </c>
      <c r="M547" s="10">
        <v>45370.445138888892</v>
      </c>
      <c r="N547" s="5">
        <v>0.6</v>
      </c>
      <c r="O547" s="5">
        <v>2</v>
      </c>
      <c r="P547" s="5">
        <v>11</v>
      </c>
      <c r="Q547" s="5">
        <v>0.28000000000000003</v>
      </c>
      <c r="R547" s="5"/>
      <c r="S547" s="5">
        <v>1</v>
      </c>
      <c r="T547" s="5" t="s">
        <v>1047</v>
      </c>
    </row>
    <row r="548" spans="1:20" x14ac:dyDescent="0.2">
      <c r="A548" s="5" t="s">
        <v>562</v>
      </c>
      <c r="B548" s="5" t="s">
        <v>1023</v>
      </c>
      <c r="C548" s="5" t="s">
        <v>1030</v>
      </c>
      <c r="D548" s="5" t="s">
        <v>1033</v>
      </c>
      <c r="E548" s="7">
        <v>45335</v>
      </c>
      <c r="F548" s="8">
        <v>45335.385416666664</v>
      </c>
      <c r="G548" s="8">
        <v>45335.368055555555</v>
      </c>
      <c r="H548" s="8">
        <v>45335.370833333334</v>
      </c>
      <c r="I548" s="8">
        <v>45335.378472222219</v>
      </c>
      <c r="J548" s="10">
        <v>45335.395138888889</v>
      </c>
      <c r="K548" s="10">
        <v>45335.407638888886</v>
      </c>
      <c r="L548" s="10">
        <v>45335.430555555555</v>
      </c>
      <c r="M548" s="10">
        <v>45335.459027777775</v>
      </c>
      <c r="N548" s="5">
        <v>0.67</v>
      </c>
      <c r="O548" s="5">
        <v>8</v>
      </c>
      <c r="P548" s="5">
        <v>6</v>
      </c>
      <c r="Q548" s="5">
        <v>0.46</v>
      </c>
      <c r="R548" s="5"/>
      <c r="S548" s="5">
        <v>1</v>
      </c>
      <c r="T548" s="5" t="s">
        <v>1047</v>
      </c>
    </row>
    <row r="549" spans="1:20" x14ac:dyDescent="0.2">
      <c r="A549" s="5" t="s">
        <v>563</v>
      </c>
      <c r="B549" s="5" t="s">
        <v>1019</v>
      </c>
      <c r="C549" s="5" t="s">
        <v>1029</v>
      </c>
      <c r="D549" s="5" t="s">
        <v>1032</v>
      </c>
      <c r="E549" s="7">
        <v>45324</v>
      </c>
      <c r="F549" s="8">
        <v>45324.385416666664</v>
      </c>
      <c r="G549" s="8">
        <v>45324.37222222222</v>
      </c>
      <c r="H549" s="8">
        <v>45324.375694444447</v>
      </c>
      <c r="I549" s="8">
        <v>45324.380555555559</v>
      </c>
      <c r="J549" s="10">
        <v>45324.42083333333</v>
      </c>
      <c r="K549" s="10">
        <v>45324.425000000003</v>
      </c>
      <c r="L549" s="10">
        <v>45324.425000000003</v>
      </c>
      <c r="M549" s="10">
        <v>45324.459722222222</v>
      </c>
      <c r="N549" s="5">
        <v>0.66</v>
      </c>
      <c r="O549" s="5">
        <v>2</v>
      </c>
      <c r="P549" s="5">
        <v>5</v>
      </c>
      <c r="Q549" s="5">
        <v>0.37</v>
      </c>
      <c r="R549" s="12">
        <v>3.4537037037037036E-3</v>
      </c>
      <c r="S549" s="5">
        <v>0</v>
      </c>
      <c r="T549" s="5" t="s">
        <v>1032</v>
      </c>
    </row>
    <row r="550" spans="1:20" x14ac:dyDescent="0.2">
      <c r="A550" s="5" t="s">
        <v>564</v>
      </c>
      <c r="B550" s="5" t="s">
        <v>1019</v>
      </c>
      <c r="C550" s="5" t="s">
        <v>1029</v>
      </c>
      <c r="D550" s="5" t="s">
        <v>1033</v>
      </c>
      <c r="E550" s="7">
        <v>45353</v>
      </c>
      <c r="F550" s="8">
        <v>45353.479166666664</v>
      </c>
      <c r="G550" s="8">
        <v>45353.48333333333</v>
      </c>
      <c r="H550" s="8">
        <v>45353.48541666667</v>
      </c>
      <c r="I550" s="8">
        <v>45353.495833333334</v>
      </c>
      <c r="J550" s="10">
        <v>45353.566666666666</v>
      </c>
      <c r="K550" s="10">
        <v>45353.590277777781</v>
      </c>
      <c r="L550" s="10">
        <v>45353.65</v>
      </c>
      <c r="M550" s="10">
        <v>45353.734722222223</v>
      </c>
      <c r="N550" s="5">
        <v>0.43</v>
      </c>
      <c r="O550" s="5">
        <v>7</v>
      </c>
      <c r="P550" s="5">
        <v>15</v>
      </c>
      <c r="Q550" s="5">
        <v>0.2</v>
      </c>
      <c r="R550" s="5"/>
      <c r="S550" s="5">
        <v>1</v>
      </c>
      <c r="T550" s="5" t="s">
        <v>1047</v>
      </c>
    </row>
    <row r="551" spans="1:20" x14ac:dyDescent="0.2">
      <c r="A551" s="5" t="s">
        <v>565</v>
      </c>
      <c r="B551" s="5" t="s">
        <v>1016</v>
      </c>
      <c r="C551" s="5" t="s">
        <v>1030</v>
      </c>
      <c r="D551" s="5" t="s">
        <v>1033</v>
      </c>
      <c r="E551" s="7">
        <v>45299</v>
      </c>
      <c r="F551" s="8">
        <v>45299.635416666664</v>
      </c>
      <c r="G551" s="8">
        <v>45299.620138888888</v>
      </c>
      <c r="H551" s="8">
        <v>45299.621527777781</v>
      </c>
      <c r="I551" s="8">
        <v>45299.62777777778</v>
      </c>
      <c r="J551" s="10">
        <v>45299.723611111112</v>
      </c>
      <c r="K551" s="10">
        <v>45299.730555555558</v>
      </c>
      <c r="L551" s="10">
        <v>45299.78125</v>
      </c>
      <c r="M551" s="10">
        <v>45299.85</v>
      </c>
      <c r="N551" s="5">
        <v>0.34</v>
      </c>
      <c r="O551" s="5">
        <v>7</v>
      </c>
      <c r="P551" s="5">
        <v>6</v>
      </c>
      <c r="Q551" s="5">
        <v>0.13</v>
      </c>
      <c r="R551" s="5"/>
      <c r="S551" s="5">
        <v>1</v>
      </c>
      <c r="T551" s="5" t="s">
        <v>1047</v>
      </c>
    </row>
    <row r="552" spans="1:20" x14ac:dyDescent="0.2">
      <c r="A552" s="5" t="s">
        <v>566</v>
      </c>
      <c r="B552" s="5" t="s">
        <v>1025</v>
      </c>
      <c r="C552" s="5" t="s">
        <v>1028</v>
      </c>
      <c r="D552" s="5" t="s">
        <v>1032</v>
      </c>
      <c r="E552" s="7">
        <v>45322</v>
      </c>
      <c r="F552" s="8">
        <v>45322.677083333336</v>
      </c>
      <c r="G552" s="8">
        <v>45322.670138888891</v>
      </c>
      <c r="H552" s="8">
        <v>45322.67291666667</v>
      </c>
      <c r="I552" s="8">
        <v>45322.674305555556</v>
      </c>
      <c r="J552" s="10">
        <v>45322.719444444447</v>
      </c>
      <c r="K552" s="10">
        <v>45322.726388888892</v>
      </c>
      <c r="L552" s="10">
        <v>45322.726388888892</v>
      </c>
      <c r="M552" s="10">
        <v>45322.772916666669</v>
      </c>
      <c r="N552" s="5">
        <v>0.63</v>
      </c>
      <c r="O552" s="5">
        <v>8</v>
      </c>
      <c r="P552" s="5">
        <v>12</v>
      </c>
      <c r="Q552" s="5">
        <v>0.49</v>
      </c>
      <c r="R552" s="12">
        <v>8.1516203703703698E-3</v>
      </c>
      <c r="S552" s="5">
        <v>0</v>
      </c>
      <c r="T552" s="5" t="s">
        <v>1032</v>
      </c>
    </row>
    <row r="553" spans="1:20" x14ac:dyDescent="0.2">
      <c r="A553" s="5" t="s">
        <v>567</v>
      </c>
      <c r="B553" s="5" t="s">
        <v>1016</v>
      </c>
      <c r="C553" s="5" t="s">
        <v>1027</v>
      </c>
      <c r="D553" s="5" t="s">
        <v>1019</v>
      </c>
      <c r="E553" s="7">
        <v>45342</v>
      </c>
      <c r="F553" s="8">
        <v>45342.65625</v>
      </c>
      <c r="G553" s="8">
        <v>45342.665277777778</v>
      </c>
      <c r="H553" s="8">
        <v>45342.668749999997</v>
      </c>
      <c r="I553" s="8">
        <v>45342.669444444444</v>
      </c>
      <c r="J553" s="10">
        <v>45342.695138888892</v>
      </c>
      <c r="K553" s="10">
        <v>45342.713194444441</v>
      </c>
      <c r="L553" s="10">
        <v>45342.713194444441</v>
      </c>
      <c r="M553" s="10">
        <v>45342.715277777781</v>
      </c>
      <c r="N553" s="5">
        <v>0.61</v>
      </c>
      <c r="O553" s="5">
        <v>7</v>
      </c>
      <c r="P553" s="5">
        <v>13</v>
      </c>
      <c r="Q553" s="5">
        <v>0.21</v>
      </c>
      <c r="R553" s="12">
        <v>5.302083333333334E-3</v>
      </c>
      <c r="S553" s="5">
        <v>0</v>
      </c>
      <c r="T553" s="5" t="s">
        <v>1032</v>
      </c>
    </row>
    <row r="554" spans="1:20" x14ac:dyDescent="0.2">
      <c r="A554" s="5" t="s">
        <v>568</v>
      </c>
      <c r="B554" s="5" t="s">
        <v>1023</v>
      </c>
      <c r="C554" s="5" t="s">
        <v>1027</v>
      </c>
      <c r="D554" s="5" t="s">
        <v>1033</v>
      </c>
      <c r="E554" s="7">
        <v>45314</v>
      </c>
      <c r="F554" s="8">
        <v>45314.5625</v>
      </c>
      <c r="G554" s="8">
        <v>45314.557638888888</v>
      </c>
      <c r="H554" s="8">
        <v>45314.55972222222</v>
      </c>
      <c r="I554" s="8">
        <v>45314.563888888886</v>
      </c>
      <c r="J554" s="10">
        <v>45314.56527777778</v>
      </c>
      <c r="K554" s="10">
        <v>45314.599305555559</v>
      </c>
      <c r="L554" s="10">
        <v>45314.638194444444</v>
      </c>
      <c r="M554" s="10">
        <v>45314.654166666667</v>
      </c>
      <c r="N554" s="5">
        <v>0.46</v>
      </c>
      <c r="O554" s="5">
        <v>7</v>
      </c>
      <c r="P554" s="5">
        <v>13</v>
      </c>
      <c r="Q554" s="5">
        <v>0.38</v>
      </c>
      <c r="R554" s="5"/>
      <c r="S554" s="5">
        <v>1</v>
      </c>
      <c r="T554" s="5" t="s">
        <v>1047</v>
      </c>
    </row>
    <row r="555" spans="1:20" x14ac:dyDescent="0.2">
      <c r="A555" s="5" t="s">
        <v>569</v>
      </c>
      <c r="B555" s="5" t="s">
        <v>1021</v>
      </c>
      <c r="C555" s="5" t="s">
        <v>1028</v>
      </c>
      <c r="D555" s="5" t="s">
        <v>1033</v>
      </c>
      <c r="E555" s="7">
        <v>45332</v>
      </c>
      <c r="F555" s="8">
        <v>45332.6875</v>
      </c>
      <c r="G555" s="8">
        <v>45332.677777777775</v>
      </c>
      <c r="H555" s="8">
        <v>45332.679861111108</v>
      </c>
      <c r="I555" s="8">
        <v>45332.682638888888</v>
      </c>
      <c r="J555" s="10">
        <v>45332.698611111111</v>
      </c>
      <c r="K555" s="10">
        <v>45332.713194444441</v>
      </c>
      <c r="L555" s="10">
        <v>45332.723611111112</v>
      </c>
      <c r="M555" s="10">
        <v>45332.747916666667</v>
      </c>
      <c r="N555" s="5">
        <v>0.42</v>
      </c>
      <c r="O555" s="5">
        <v>6</v>
      </c>
      <c r="P555" s="5">
        <v>11</v>
      </c>
      <c r="Q555" s="5">
        <v>0.25</v>
      </c>
      <c r="R555" s="5"/>
      <c r="S555" s="5">
        <v>1</v>
      </c>
      <c r="T555" s="5" t="s">
        <v>1047</v>
      </c>
    </row>
    <row r="556" spans="1:20" x14ac:dyDescent="0.2">
      <c r="A556" s="5" t="s">
        <v>570</v>
      </c>
      <c r="B556" s="5" t="s">
        <v>1016</v>
      </c>
      <c r="C556" s="5" t="s">
        <v>1030</v>
      </c>
      <c r="D556" s="5" t="s">
        <v>1033</v>
      </c>
      <c r="E556" s="7">
        <v>45358</v>
      </c>
      <c r="F556" s="8">
        <v>45358.375</v>
      </c>
      <c r="G556" s="8">
        <v>45358.352777777778</v>
      </c>
      <c r="H556" s="8">
        <v>45358.354166666664</v>
      </c>
      <c r="I556" s="8">
        <v>45358.359722222223</v>
      </c>
      <c r="J556" s="10">
        <v>45358.468055555553</v>
      </c>
      <c r="K556" s="10">
        <v>45358.47152777778</v>
      </c>
      <c r="L556" s="10">
        <v>45358.47152777778</v>
      </c>
      <c r="M556" s="10">
        <v>45358.541666666664</v>
      </c>
      <c r="N556" s="5">
        <v>0.56999999999999995</v>
      </c>
      <c r="O556" s="5">
        <v>3</v>
      </c>
      <c r="P556" s="5">
        <v>12</v>
      </c>
      <c r="Q556" s="5">
        <v>0.14000000000000001</v>
      </c>
      <c r="R556" s="5"/>
      <c r="S556" s="5">
        <v>1</v>
      </c>
      <c r="T556" s="5" t="s">
        <v>1047</v>
      </c>
    </row>
    <row r="557" spans="1:20" x14ac:dyDescent="0.2">
      <c r="A557" s="5" t="s">
        <v>571</v>
      </c>
      <c r="B557" s="5" t="s">
        <v>1019</v>
      </c>
      <c r="C557" s="5" t="s">
        <v>1030</v>
      </c>
      <c r="D557" s="5" t="s">
        <v>1019</v>
      </c>
      <c r="E557" s="7">
        <v>45296</v>
      </c>
      <c r="F557" s="8">
        <v>45296.395833333336</v>
      </c>
      <c r="G557" s="8">
        <v>45296.375</v>
      </c>
      <c r="H557" s="8">
        <v>45296.376388888886</v>
      </c>
      <c r="I557" s="8">
        <v>45296.377083333333</v>
      </c>
      <c r="J557" s="10">
        <v>45296.414583333331</v>
      </c>
      <c r="K557" s="10">
        <v>45296.429166666669</v>
      </c>
      <c r="L557" s="10">
        <v>45296.493750000001</v>
      </c>
      <c r="M557" s="10">
        <v>45296.572222222225</v>
      </c>
      <c r="N557" s="5">
        <v>0.81</v>
      </c>
      <c r="O557" s="5">
        <v>7</v>
      </c>
      <c r="P557" s="5">
        <v>13</v>
      </c>
      <c r="Q557" s="5">
        <v>0.43</v>
      </c>
      <c r="R557" s="12">
        <v>4.6666666666666662E-3</v>
      </c>
      <c r="S557" s="5">
        <v>0</v>
      </c>
      <c r="T557" s="5" t="s">
        <v>1032</v>
      </c>
    </row>
    <row r="558" spans="1:20" x14ac:dyDescent="0.2">
      <c r="A558" s="5" t="s">
        <v>572</v>
      </c>
      <c r="B558" s="5" t="s">
        <v>1019</v>
      </c>
      <c r="C558" s="5" t="s">
        <v>1027</v>
      </c>
      <c r="D558" s="5" t="s">
        <v>1032</v>
      </c>
      <c r="E558" s="7">
        <v>45325</v>
      </c>
      <c r="F558" s="8">
        <v>45325.666666666664</v>
      </c>
      <c r="G558" s="8">
        <v>45325.667361111111</v>
      </c>
      <c r="H558" s="8">
        <v>45325.668055555558</v>
      </c>
      <c r="I558" s="8">
        <v>45325.675694444442</v>
      </c>
      <c r="J558" s="10">
        <v>45325.711805555555</v>
      </c>
      <c r="K558" s="10">
        <v>45325.720138888886</v>
      </c>
      <c r="L558" s="10">
        <v>45325.738194444442</v>
      </c>
      <c r="M558" s="10">
        <v>45325.740277777775</v>
      </c>
      <c r="N558" s="5">
        <v>0.76</v>
      </c>
      <c r="O558" s="5">
        <v>2</v>
      </c>
      <c r="P558" s="5">
        <v>12</v>
      </c>
      <c r="Q558" s="5">
        <v>0.36</v>
      </c>
      <c r="R558" s="12">
        <v>3.6597222222222222E-3</v>
      </c>
      <c r="S558" s="5">
        <v>0</v>
      </c>
      <c r="T558" s="5" t="s">
        <v>1032</v>
      </c>
    </row>
    <row r="559" spans="1:20" x14ac:dyDescent="0.2">
      <c r="A559" s="5" t="s">
        <v>573</v>
      </c>
      <c r="B559" s="5" t="s">
        <v>1021</v>
      </c>
      <c r="C559" s="5" t="s">
        <v>1030</v>
      </c>
      <c r="D559" s="5" t="s">
        <v>1032</v>
      </c>
      <c r="E559" s="7">
        <v>45330</v>
      </c>
      <c r="F559" s="8">
        <v>45330.427083333336</v>
      </c>
      <c r="G559" s="8">
        <v>45330.42083333333</v>
      </c>
      <c r="H559" s="8">
        <v>45330.422222222223</v>
      </c>
      <c r="I559" s="8">
        <v>45330.427083333336</v>
      </c>
      <c r="J559" s="10">
        <v>45330.443749999999</v>
      </c>
      <c r="K559" s="10">
        <v>45330.462500000001</v>
      </c>
      <c r="L559" s="10">
        <v>45330.499305555553</v>
      </c>
      <c r="M559" s="10">
        <v>45330.505555555559</v>
      </c>
      <c r="N559" s="5">
        <v>0.33</v>
      </c>
      <c r="O559" s="5">
        <v>6</v>
      </c>
      <c r="P559" s="5">
        <v>8</v>
      </c>
      <c r="Q559" s="5">
        <v>0.31</v>
      </c>
      <c r="R559" s="12">
        <v>8.3495370370370373E-3</v>
      </c>
      <c r="S559" s="5">
        <v>0</v>
      </c>
      <c r="T559" s="5" t="s">
        <v>1032</v>
      </c>
    </row>
    <row r="560" spans="1:20" x14ac:dyDescent="0.2">
      <c r="A560" s="5" t="s">
        <v>574</v>
      </c>
      <c r="B560" s="5" t="s">
        <v>1025</v>
      </c>
      <c r="C560" s="5" t="s">
        <v>1030</v>
      </c>
      <c r="D560" s="5" t="s">
        <v>1033</v>
      </c>
      <c r="E560" s="7">
        <v>45293</v>
      </c>
      <c r="F560" s="8">
        <v>45293.416666666664</v>
      </c>
      <c r="G560" s="8">
        <v>45293.42083333333</v>
      </c>
      <c r="H560" s="8">
        <v>45293.42291666667</v>
      </c>
      <c r="I560" s="8">
        <v>45293.425000000003</v>
      </c>
      <c r="J560" s="10">
        <v>45293.456250000003</v>
      </c>
      <c r="K560" s="10">
        <v>45293.474999999999</v>
      </c>
      <c r="L560" s="10">
        <v>45293.526388888888</v>
      </c>
      <c r="M560" s="10">
        <v>45293.554861111108</v>
      </c>
      <c r="N560" s="5">
        <v>0.53</v>
      </c>
      <c r="O560" s="5">
        <v>3</v>
      </c>
      <c r="P560" s="5">
        <v>9</v>
      </c>
      <c r="Q560" s="5">
        <v>0.28999999999999998</v>
      </c>
      <c r="R560" s="5"/>
      <c r="S560" s="5">
        <v>1</v>
      </c>
      <c r="T560" s="5" t="s">
        <v>1047</v>
      </c>
    </row>
    <row r="561" spans="1:20" x14ac:dyDescent="0.2">
      <c r="A561" s="5" t="s">
        <v>575</v>
      </c>
      <c r="B561" s="5" t="s">
        <v>1017</v>
      </c>
      <c r="C561" s="5" t="s">
        <v>1030</v>
      </c>
      <c r="D561" s="5" t="s">
        <v>1033</v>
      </c>
      <c r="E561" s="7">
        <v>45305</v>
      </c>
      <c r="F561" s="8">
        <v>45305.416666666664</v>
      </c>
      <c r="G561" s="8">
        <v>45305.412499999999</v>
      </c>
      <c r="H561" s="8">
        <v>45305.414583333331</v>
      </c>
      <c r="I561" s="8">
        <v>45305.425000000003</v>
      </c>
      <c r="J561" s="10">
        <v>45305.439583333333</v>
      </c>
      <c r="K561" s="10">
        <v>45305.453472222223</v>
      </c>
      <c r="L561" s="10">
        <v>45305.470833333333</v>
      </c>
      <c r="M561" s="10">
        <v>45305.482638888891</v>
      </c>
      <c r="N561" s="5">
        <v>0.64</v>
      </c>
      <c r="O561" s="5">
        <v>3</v>
      </c>
      <c r="P561" s="5">
        <v>9</v>
      </c>
      <c r="Q561" s="5">
        <v>0.21</v>
      </c>
      <c r="R561" s="5"/>
      <c r="S561" s="5">
        <v>1</v>
      </c>
      <c r="T561" s="5" t="s">
        <v>1047</v>
      </c>
    </row>
    <row r="562" spans="1:20" x14ac:dyDescent="0.2">
      <c r="A562" s="5" t="s">
        <v>576</v>
      </c>
      <c r="B562" s="5" t="s">
        <v>1023</v>
      </c>
      <c r="C562" s="5" t="s">
        <v>1027</v>
      </c>
      <c r="D562" s="5" t="s">
        <v>1033</v>
      </c>
      <c r="E562" s="7">
        <v>45378</v>
      </c>
      <c r="F562" s="8">
        <v>45378.385416666664</v>
      </c>
      <c r="G562" s="8">
        <v>45378.38958333333</v>
      </c>
      <c r="H562" s="8">
        <v>45378.393055555556</v>
      </c>
      <c r="I562" s="8">
        <v>45378.400694444441</v>
      </c>
      <c r="J562" s="10">
        <v>45378.421527777777</v>
      </c>
      <c r="K562" s="10">
        <v>45378.4375</v>
      </c>
      <c r="L562" s="10">
        <v>45378.4375</v>
      </c>
      <c r="M562" s="10">
        <v>45378.44027777778</v>
      </c>
      <c r="N562" s="5">
        <v>0.33</v>
      </c>
      <c r="O562" s="5">
        <v>2</v>
      </c>
      <c r="P562" s="5">
        <v>5</v>
      </c>
      <c r="Q562" s="5">
        <v>0.21</v>
      </c>
      <c r="R562" s="5"/>
      <c r="S562" s="5">
        <v>1</v>
      </c>
      <c r="T562" s="5" t="s">
        <v>1047</v>
      </c>
    </row>
    <row r="563" spans="1:20" x14ac:dyDescent="0.2">
      <c r="A563" s="5" t="s">
        <v>577</v>
      </c>
      <c r="B563" s="5" t="s">
        <v>1024</v>
      </c>
      <c r="C563" s="5" t="s">
        <v>1028</v>
      </c>
      <c r="D563" s="5" t="s">
        <v>1032</v>
      </c>
      <c r="E563" s="7">
        <v>45343</v>
      </c>
      <c r="F563" s="8">
        <v>45343.53125</v>
      </c>
      <c r="G563" s="8">
        <v>45343.525694444441</v>
      </c>
      <c r="H563" s="8">
        <v>45343.529166666667</v>
      </c>
      <c r="I563" s="8">
        <v>45343.529861111114</v>
      </c>
      <c r="J563" s="10">
        <v>45343.580555555556</v>
      </c>
      <c r="K563" s="10">
        <v>45343.588194444441</v>
      </c>
      <c r="L563" s="10">
        <v>45343.588194444441</v>
      </c>
      <c r="M563" s="10">
        <v>45343.645833333336</v>
      </c>
      <c r="N563" s="5">
        <v>0.47</v>
      </c>
      <c r="O563" s="5">
        <v>3</v>
      </c>
      <c r="P563" s="5">
        <v>11</v>
      </c>
      <c r="Q563" s="5">
        <v>0.33</v>
      </c>
      <c r="R563" s="12">
        <v>3.3125000000000002E-2</v>
      </c>
      <c r="S563" s="5">
        <v>0</v>
      </c>
      <c r="T563" s="5" t="s">
        <v>1032</v>
      </c>
    </row>
    <row r="564" spans="1:20" x14ac:dyDescent="0.2">
      <c r="A564" s="5" t="s">
        <v>578</v>
      </c>
      <c r="B564" s="5" t="s">
        <v>1023</v>
      </c>
      <c r="C564" s="5" t="s">
        <v>1027</v>
      </c>
      <c r="D564" s="5" t="s">
        <v>1032</v>
      </c>
      <c r="E564" s="7">
        <v>45310</v>
      </c>
      <c r="F564" s="8">
        <v>45310.479166666664</v>
      </c>
      <c r="G564" s="8">
        <v>45310.489583333336</v>
      </c>
      <c r="H564" s="8">
        <v>45310.491666666669</v>
      </c>
      <c r="I564" s="8">
        <v>45310.495138888888</v>
      </c>
      <c r="J564" s="10">
        <v>45310.536805555559</v>
      </c>
      <c r="K564" s="10">
        <v>45310.540277777778</v>
      </c>
      <c r="L564" s="10">
        <v>45310.540277777778</v>
      </c>
      <c r="M564" s="10">
        <v>45310.557638888888</v>
      </c>
      <c r="N564" s="5">
        <v>0.45</v>
      </c>
      <c r="O564" s="5">
        <v>8</v>
      </c>
      <c r="P564" s="5">
        <v>15</v>
      </c>
      <c r="Q564" s="5">
        <v>0.48</v>
      </c>
      <c r="R564" s="12">
        <v>3.6862268518518516E-2</v>
      </c>
      <c r="S564" s="5">
        <v>0</v>
      </c>
      <c r="T564" s="5" t="s">
        <v>1032</v>
      </c>
    </row>
    <row r="565" spans="1:20" x14ac:dyDescent="0.2">
      <c r="A565" s="5" t="s">
        <v>579</v>
      </c>
      <c r="B565" s="5" t="s">
        <v>1016</v>
      </c>
      <c r="C565" s="5" t="s">
        <v>1029</v>
      </c>
      <c r="D565" s="5" t="s">
        <v>1032</v>
      </c>
      <c r="E565" s="7">
        <v>45331</v>
      </c>
      <c r="F565" s="8">
        <v>45331.572916666664</v>
      </c>
      <c r="G565" s="8">
        <v>45331.581250000003</v>
      </c>
      <c r="H565" s="8">
        <v>45331.581944444442</v>
      </c>
      <c r="I565" s="8">
        <v>45331.586805555555</v>
      </c>
      <c r="J565" s="10">
        <v>45331.591666666667</v>
      </c>
      <c r="K565" s="10">
        <v>45331.602777777778</v>
      </c>
      <c r="L565" s="10">
        <v>45331.602777777778</v>
      </c>
      <c r="M565" s="10">
        <v>45331.647916666669</v>
      </c>
      <c r="N565" s="5">
        <v>0.65</v>
      </c>
      <c r="O565" s="5">
        <v>2</v>
      </c>
      <c r="P565" s="5">
        <v>15</v>
      </c>
      <c r="Q565" s="5">
        <v>0.35</v>
      </c>
      <c r="R565" s="12">
        <v>1.7835648148148146E-3</v>
      </c>
      <c r="S565" s="5">
        <v>0</v>
      </c>
      <c r="T565" s="5" t="s">
        <v>1032</v>
      </c>
    </row>
    <row r="566" spans="1:20" x14ac:dyDescent="0.2">
      <c r="A566" s="5" t="s">
        <v>580</v>
      </c>
      <c r="B566" s="5" t="s">
        <v>1017</v>
      </c>
      <c r="C566" s="5" t="s">
        <v>1029</v>
      </c>
      <c r="D566" s="5" t="s">
        <v>1019</v>
      </c>
      <c r="E566" s="7">
        <v>45356</v>
      </c>
      <c r="F566" s="8">
        <v>45356.666666666664</v>
      </c>
      <c r="G566" s="8">
        <v>45356.675694444442</v>
      </c>
      <c r="H566" s="8">
        <v>45356.676388888889</v>
      </c>
      <c r="I566" s="8">
        <v>45356.681944444441</v>
      </c>
      <c r="J566" s="10">
        <v>45356.725694444445</v>
      </c>
      <c r="K566" s="10">
        <v>45356.734722222223</v>
      </c>
      <c r="L566" s="10">
        <v>45356.772916666669</v>
      </c>
      <c r="M566" s="10">
        <v>45356.782638888886</v>
      </c>
      <c r="N566" s="5">
        <v>0.35</v>
      </c>
      <c r="O566" s="5">
        <v>4</v>
      </c>
      <c r="P566" s="5">
        <v>13</v>
      </c>
      <c r="Q566" s="5">
        <v>0.33</v>
      </c>
      <c r="R566" s="12">
        <v>1.2542824074074074E-2</v>
      </c>
      <c r="S566" s="5">
        <v>0</v>
      </c>
      <c r="T566" s="5" t="s">
        <v>1032</v>
      </c>
    </row>
    <row r="567" spans="1:20" x14ac:dyDescent="0.2">
      <c r="A567" s="5" t="s">
        <v>581</v>
      </c>
      <c r="B567" s="5" t="s">
        <v>1023</v>
      </c>
      <c r="C567" s="5" t="s">
        <v>1027</v>
      </c>
      <c r="D567" s="5" t="s">
        <v>1033</v>
      </c>
      <c r="E567" s="7">
        <v>45300</v>
      </c>
      <c r="F567" s="8">
        <v>45300.458333333336</v>
      </c>
      <c r="G567" s="8">
        <v>45300.447222222225</v>
      </c>
      <c r="H567" s="8">
        <v>45300.45</v>
      </c>
      <c r="I567" s="8">
        <v>45300.453472222223</v>
      </c>
      <c r="J567" s="10">
        <v>45300.519444444442</v>
      </c>
      <c r="K567" s="10">
        <v>45300.53402777778</v>
      </c>
      <c r="L567" s="10">
        <v>45300.634027777778</v>
      </c>
      <c r="M567" s="10">
        <v>45300.635416666664</v>
      </c>
      <c r="N567" s="5">
        <v>0.94</v>
      </c>
      <c r="O567" s="5">
        <v>3</v>
      </c>
      <c r="P567" s="5">
        <v>10</v>
      </c>
      <c r="Q567" s="5">
        <v>0.23</v>
      </c>
      <c r="R567" s="5"/>
      <c r="S567" s="5">
        <v>1</v>
      </c>
      <c r="T567" s="5" t="s">
        <v>1047</v>
      </c>
    </row>
    <row r="568" spans="1:20" x14ac:dyDescent="0.2">
      <c r="A568" s="5" t="s">
        <v>582</v>
      </c>
      <c r="B568" s="5" t="s">
        <v>1017</v>
      </c>
      <c r="C568" s="5" t="s">
        <v>1029</v>
      </c>
      <c r="D568" s="5" t="s">
        <v>1033</v>
      </c>
      <c r="E568" s="7">
        <v>45377</v>
      </c>
      <c r="F568" s="8">
        <v>45377.4375</v>
      </c>
      <c r="G568" s="8">
        <v>45377.427083333336</v>
      </c>
      <c r="H568" s="8">
        <v>45377.428472222222</v>
      </c>
      <c r="I568" s="8">
        <v>45377.438194444447</v>
      </c>
      <c r="J568" s="10">
        <v>45377.475694444445</v>
      </c>
      <c r="K568" s="10">
        <v>45377.492361111108</v>
      </c>
      <c r="L568" s="10">
        <v>45377.567361111112</v>
      </c>
      <c r="M568" s="10">
        <v>45377.643750000003</v>
      </c>
      <c r="N568" s="5">
        <v>0.91</v>
      </c>
      <c r="O568" s="5">
        <v>8</v>
      </c>
      <c r="P568" s="5">
        <v>8</v>
      </c>
      <c r="Q568" s="5">
        <v>0.3</v>
      </c>
      <c r="R568" s="5"/>
      <c r="S568" s="5">
        <v>1</v>
      </c>
      <c r="T568" s="5" t="s">
        <v>1047</v>
      </c>
    </row>
    <row r="569" spans="1:20" x14ac:dyDescent="0.2">
      <c r="A569" s="5" t="s">
        <v>583</v>
      </c>
      <c r="B569" s="5" t="s">
        <v>1017</v>
      </c>
      <c r="C569" s="5" t="s">
        <v>1029</v>
      </c>
      <c r="D569" s="5" t="s">
        <v>1033</v>
      </c>
      <c r="E569" s="7">
        <v>45292</v>
      </c>
      <c r="F569" s="8">
        <v>45292.53125</v>
      </c>
      <c r="G569" s="8">
        <v>45292.520833333336</v>
      </c>
      <c r="H569" s="8">
        <v>45292.523611111108</v>
      </c>
      <c r="I569" s="8">
        <v>45292.529166666667</v>
      </c>
      <c r="J569" s="10">
        <v>45292.615277777775</v>
      </c>
      <c r="K569" s="10">
        <v>45292.635416666664</v>
      </c>
      <c r="L569" s="10">
        <v>45292.660416666666</v>
      </c>
      <c r="M569" s="10">
        <v>45292.666666666664</v>
      </c>
      <c r="N569" s="5">
        <v>0.72</v>
      </c>
      <c r="O569" s="5">
        <v>5</v>
      </c>
      <c r="P569" s="5">
        <v>14</v>
      </c>
      <c r="Q569" s="5">
        <v>0.5</v>
      </c>
      <c r="R569" s="5"/>
      <c r="S569" s="5">
        <v>1</v>
      </c>
      <c r="T569" s="5" t="s">
        <v>1047</v>
      </c>
    </row>
    <row r="570" spans="1:20" x14ac:dyDescent="0.2">
      <c r="A570" s="5" t="s">
        <v>584</v>
      </c>
      <c r="B570" s="5" t="s">
        <v>1021</v>
      </c>
      <c r="C570" s="5" t="s">
        <v>1028</v>
      </c>
      <c r="D570" s="5" t="s">
        <v>1032</v>
      </c>
      <c r="E570" s="7">
        <v>45367</v>
      </c>
      <c r="F570" s="8">
        <v>45367.552083333336</v>
      </c>
      <c r="G570" s="8">
        <v>45367.555555555555</v>
      </c>
      <c r="H570" s="8">
        <v>45367.559027777781</v>
      </c>
      <c r="I570" s="8">
        <v>45367.561111111114</v>
      </c>
      <c r="J570" s="10">
        <v>45367.634027777778</v>
      </c>
      <c r="K570" s="10">
        <v>45367.646527777775</v>
      </c>
      <c r="L570" s="10">
        <v>45367.668749999997</v>
      </c>
      <c r="M570" s="10">
        <v>45367.681944444441</v>
      </c>
      <c r="N570" s="5">
        <v>0.4</v>
      </c>
      <c r="O570" s="5">
        <v>7</v>
      </c>
      <c r="P570" s="5">
        <v>9</v>
      </c>
      <c r="Q570" s="5">
        <v>0.12</v>
      </c>
      <c r="R570" s="12">
        <v>1.6952546296296295E-2</v>
      </c>
      <c r="S570" s="5">
        <v>0</v>
      </c>
      <c r="T570" s="5" t="s">
        <v>1032</v>
      </c>
    </row>
    <row r="571" spans="1:20" x14ac:dyDescent="0.2">
      <c r="A571" s="5" t="s">
        <v>585</v>
      </c>
      <c r="B571" s="5" t="s">
        <v>1022</v>
      </c>
      <c r="C571" s="5" t="s">
        <v>1029</v>
      </c>
      <c r="D571" s="5" t="s">
        <v>1032</v>
      </c>
      <c r="E571" s="7">
        <v>45351</v>
      </c>
      <c r="F571" s="8">
        <v>45351.489583333336</v>
      </c>
      <c r="G571" s="8">
        <v>45351.48541666667</v>
      </c>
      <c r="H571" s="8">
        <v>45351.488888888889</v>
      </c>
      <c r="I571" s="8">
        <v>45351.493750000001</v>
      </c>
      <c r="J571" s="10">
        <v>45351.531944444447</v>
      </c>
      <c r="K571" s="10">
        <v>45351.538888888892</v>
      </c>
      <c r="L571" s="10">
        <v>45351.553472222222</v>
      </c>
      <c r="M571" s="10">
        <v>45351.607638888891</v>
      </c>
      <c r="N571" s="5">
        <v>0.54</v>
      </c>
      <c r="O571" s="5">
        <v>6</v>
      </c>
      <c r="P571" s="5">
        <v>5</v>
      </c>
      <c r="Q571" s="5">
        <v>0.26</v>
      </c>
      <c r="R571" s="12">
        <v>3.1498842592592592E-2</v>
      </c>
      <c r="S571" s="5">
        <v>0</v>
      </c>
      <c r="T571" s="5" t="s">
        <v>1032</v>
      </c>
    </row>
    <row r="572" spans="1:20" x14ac:dyDescent="0.2">
      <c r="A572" s="5" t="s">
        <v>586</v>
      </c>
      <c r="B572" s="5" t="s">
        <v>1022</v>
      </c>
      <c r="C572" s="5" t="s">
        <v>1027</v>
      </c>
      <c r="D572" s="5" t="s">
        <v>1032</v>
      </c>
      <c r="E572" s="7">
        <v>45356</v>
      </c>
      <c r="F572" s="8">
        <v>45356.614583333336</v>
      </c>
      <c r="G572" s="8">
        <v>45356.609722222223</v>
      </c>
      <c r="H572" s="8">
        <v>45356.611111111109</v>
      </c>
      <c r="I572" s="8">
        <v>45356.613194444442</v>
      </c>
      <c r="J572" s="10">
        <v>45356.724999999999</v>
      </c>
      <c r="K572" s="10">
        <v>45356.744444444441</v>
      </c>
      <c r="L572" s="10">
        <v>45356.763888888891</v>
      </c>
      <c r="M572" s="10">
        <v>45356.838194444441</v>
      </c>
      <c r="N572" s="5">
        <v>0.73</v>
      </c>
      <c r="O572" s="5">
        <v>6</v>
      </c>
      <c r="P572" s="5">
        <v>14</v>
      </c>
      <c r="Q572" s="5">
        <v>0.49</v>
      </c>
      <c r="R572" s="12">
        <v>3.0855324074074077E-2</v>
      </c>
      <c r="S572" s="5">
        <v>0</v>
      </c>
      <c r="T572" s="5" t="s">
        <v>1032</v>
      </c>
    </row>
    <row r="573" spans="1:20" x14ac:dyDescent="0.2">
      <c r="A573" s="5" t="s">
        <v>587</v>
      </c>
      <c r="B573" s="5" t="s">
        <v>1023</v>
      </c>
      <c r="C573" s="5" t="s">
        <v>1029</v>
      </c>
      <c r="D573" s="5" t="s">
        <v>1033</v>
      </c>
      <c r="E573" s="7">
        <v>45313</v>
      </c>
      <c r="F573" s="8">
        <v>45313.572916666664</v>
      </c>
      <c r="G573" s="8">
        <v>45313.57916666667</v>
      </c>
      <c r="H573" s="8">
        <v>45313.581944444442</v>
      </c>
      <c r="I573" s="8">
        <v>45313.586805555555</v>
      </c>
      <c r="J573" s="10">
        <v>45313.594444444447</v>
      </c>
      <c r="K573" s="10">
        <v>45313.609027777777</v>
      </c>
      <c r="L573" s="10">
        <v>45313.635416666664</v>
      </c>
      <c r="M573" s="10">
        <v>45313.643055555556</v>
      </c>
      <c r="N573" s="5">
        <v>0.94</v>
      </c>
      <c r="O573" s="5">
        <v>3</v>
      </c>
      <c r="P573" s="5">
        <v>11</v>
      </c>
      <c r="Q573" s="5">
        <v>0.19</v>
      </c>
      <c r="R573" s="5"/>
      <c r="S573" s="5">
        <v>1</v>
      </c>
      <c r="T573" s="5" t="s">
        <v>1047</v>
      </c>
    </row>
    <row r="574" spans="1:20" x14ac:dyDescent="0.2">
      <c r="A574" s="5" t="s">
        <v>588</v>
      </c>
      <c r="B574" s="5" t="s">
        <v>1023</v>
      </c>
      <c r="C574" s="5" t="s">
        <v>1030</v>
      </c>
      <c r="D574" s="5" t="s">
        <v>1019</v>
      </c>
      <c r="E574" s="7">
        <v>45329</v>
      </c>
      <c r="F574" s="8">
        <v>45329.416666666664</v>
      </c>
      <c r="G574" s="8">
        <v>45329.409722222219</v>
      </c>
      <c r="H574" s="8">
        <v>45329.411111111112</v>
      </c>
      <c r="I574" s="8">
        <v>45329.413888888892</v>
      </c>
      <c r="J574" s="10">
        <v>45329.420138888891</v>
      </c>
      <c r="K574" s="10">
        <v>45329.431944444441</v>
      </c>
      <c r="L574" s="10">
        <v>45329.532638888886</v>
      </c>
      <c r="M574" s="10">
        <v>45329.543055555558</v>
      </c>
      <c r="N574" s="5">
        <v>0.69</v>
      </c>
      <c r="O574" s="5">
        <v>7</v>
      </c>
      <c r="P574" s="5">
        <v>12</v>
      </c>
      <c r="Q574" s="5">
        <v>0.43</v>
      </c>
      <c r="R574" s="12">
        <v>4.058449074074074E-2</v>
      </c>
      <c r="S574" s="5">
        <v>0</v>
      </c>
      <c r="T574" s="5" t="s">
        <v>1032</v>
      </c>
    </row>
    <row r="575" spans="1:20" x14ac:dyDescent="0.2">
      <c r="A575" s="5" t="s">
        <v>589</v>
      </c>
      <c r="B575" s="5" t="s">
        <v>1020</v>
      </c>
      <c r="C575" s="5" t="s">
        <v>1029</v>
      </c>
      <c r="D575" s="5" t="s">
        <v>1032</v>
      </c>
      <c r="E575" s="7">
        <v>45332</v>
      </c>
      <c r="F575" s="8">
        <v>45332.375</v>
      </c>
      <c r="G575" s="8">
        <v>45332.37222222222</v>
      </c>
      <c r="H575" s="8">
        <v>45332.373611111114</v>
      </c>
      <c r="I575" s="8">
        <v>45332.381944444445</v>
      </c>
      <c r="J575" s="10">
        <v>45332.414583333331</v>
      </c>
      <c r="K575" s="10">
        <v>45332.43472222222</v>
      </c>
      <c r="L575" s="10">
        <v>45332.474305555559</v>
      </c>
      <c r="M575" s="10">
        <v>45332.546527777777</v>
      </c>
      <c r="N575" s="5">
        <v>0.8</v>
      </c>
      <c r="O575" s="5">
        <v>3</v>
      </c>
      <c r="P575" s="5">
        <v>5</v>
      </c>
      <c r="Q575" s="5">
        <v>0.11</v>
      </c>
      <c r="R575" s="12">
        <v>6.6203703703703704E-4</v>
      </c>
      <c r="S575" s="5">
        <v>0</v>
      </c>
      <c r="T575" s="5" t="s">
        <v>1032</v>
      </c>
    </row>
    <row r="576" spans="1:20" x14ac:dyDescent="0.2">
      <c r="A576" s="5" t="s">
        <v>590</v>
      </c>
      <c r="B576" s="5" t="s">
        <v>1023</v>
      </c>
      <c r="C576" s="5" t="s">
        <v>1028</v>
      </c>
      <c r="D576" s="5" t="s">
        <v>1019</v>
      </c>
      <c r="E576" s="7">
        <v>45327</v>
      </c>
      <c r="F576" s="8">
        <v>45327.572916666664</v>
      </c>
      <c r="G576" s="8">
        <v>45327.589583333334</v>
      </c>
      <c r="H576" s="8">
        <v>45327.592361111114</v>
      </c>
      <c r="I576" s="8">
        <v>45327.595833333333</v>
      </c>
      <c r="J576" s="10">
        <v>45327.64166666667</v>
      </c>
      <c r="K576" s="10">
        <v>45327.652083333334</v>
      </c>
      <c r="L576" s="10">
        <v>45327.671527777777</v>
      </c>
      <c r="M576" s="10">
        <v>45327.711805555555</v>
      </c>
      <c r="N576" s="5">
        <v>0.52</v>
      </c>
      <c r="O576" s="5">
        <v>2</v>
      </c>
      <c r="P576" s="5">
        <v>12</v>
      </c>
      <c r="Q576" s="5">
        <v>0.21</v>
      </c>
      <c r="R576" s="12">
        <v>1.2135416666666666E-2</v>
      </c>
      <c r="S576" s="5">
        <v>0</v>
      </c>
      <c r="T576" s="5" t="s">
        <v>1032</v>
      </c>
    </row>
    <row r="577" spans="1:20" x14ac:dyDescent="0.2">
      <c r="A577" s="5" t="s">
        <v>591</v>
      </c>
      <c r="B577" s="5" t="s">
        <v>1018</v>
      </c>
      <c r="C577" s="5" t="s">
        <v>1027</v>
      </c>
      <c r="D577" s="5" t="s">
        <v>1033</v>
      </c>
      <c r="E577" s="7">
        <v>45307</v>
      </c>
      <c r="F577" s="8">
        <v>45307.364583333336</v>
      </c>
      <c r="G577" s="8">
        <v>45307.361805555556</v>
      </c>
      <c r="H577" s="8">
        <v>45307.364583333336</v>
      </c>
      <c r="I577" s="8">
        <v>45307.367361111108</v>
      </c>
      <c r="J577" s="10">
        <v>45307.522222222222</v>
      </c>
      <c r="K577" s="10">
        <v>45307.53125</v>
      </c>
      <c r="L577" s="10">
        <v>45307.569444444445</v>
      </c>
      <c r="M577" s="10">
        <v>45307.636111111111</v>
      </c>
      <c r="N577" s="5">
        <v>0.39</v>
      </c>
      <c r="O577" s="5">
        <v>2</v>
      </c>
      <c r="P577" s="5">
        <v>8</v>
      </c>
      <c r="Q577" s="5">
        <v>0.14000000000000001</v>
      </c>
      <c r="R577" s="5"/>
      <c r="S577" s="5">
        <v>1</v>
      </c>
      <c r="T577" s="5" t="s">
        <v>1047</v>
      </c>
    </row>
    <row r="578" spans="1:20" x14ac:dyDescent="0.2">
      <c r="A578" s="5" t="s">
        <v>592</v>
      </c>
      <c r="B578" s="5" t="s">
        <v>1024</v>
      </c>
      <c r="C578" s="5" t="s">
        <v>1028</v>
      </c>
      <c r="D578" s="5" t="s">
        <v>1033</v>
      </c>
      <c r="E578" s="7">
        <v>45378</v>
      </c>
      <c r="F578" s="8">
        <v>45378.65625</v>
      </c>
      <c r="G578" s="8">
        <v>45378.648611111108</v>
      </c>
      <c r="H578" s="8">
        <v>45378.650694444441</v>
      </c>
      <c r="I578" s="8">
        <v>45378.654861111114</v>
      </c>
      <c r="J578" s="10">
        <v>45378.661111111112</v>
      </c>
      <c r="K578" s="10">
        <v>45378.677777777775</v>
      </c>
      <c r="L578" s="10">
        <v>45378.722916666666</v>
      </c>
      <c r="M578" s="10">
        <v>45378.729166666664</v>
      </c>
      <c r="N578" s="5">
        <v>0.3</v>
      </c>
      <c r="O578" s="5">
        <v>7</v>
      </c>
      <c r="P578" s="5">
        <v>11</v>
      </c>
      <c r="Q578" s="5">
        <v>0.47</v>
      </c>
      <c r="R578" s="5"/>
      <c r="S578" s="5">
        <v>1</v>
      </c>
      <c r="T578" s="5" t="s">
        <v>1047</v>
      </c>
    </row>
    <row r="579" spans="1:20" x14ac:dyDescent="0.2">
      <c r="A579" s="5" t="s">
        <v>593</v>
      </c>
      <c r="B579" s="5" t="s">
        <v>1022</v>
      </c>
      <c r="C579" s="5" t="s">
        <v>1029</v>
      </c>
      <c r="D579" s="5" t="s">
        <v>1033</v>
      </c>
      <c r="E579" s="7">
        <v>45311</v>
      </c>
      <c r="F579" s="8">
        <v>45311.614583333336</v>
      </c>
      <c r="G579" s="8">
        <v>45311.607638888891</v>
      </c>
      <c r="H579" s="8">
        <v>45311.61041666667</v>
      </c>
      <c r="I579" s="8">
        <v>45311.613888888889</v>
      </c>
      <c r="J579" s="10">
        <v>45311.631249999999</v>
      </c>
      <c r="K579" s="10">
        <v>45311.638194444444</v>
      </c>
      <c r="L579" s="10">
        <v>45311.638194444444</v>
      </c>
      <c r="M579" s="10">
        <v>45311.664583333331</v>
      </c>
      <c r="N579" s="5">
        <v>0.86</v>
      </c>
      <c r="O579" s="5">
        <v>2</v>
      </c>
      <c r="P579" s="5">
        <v>12</v>
      </c>
      <c r="Q579" s="5">
        <v>0.34</v>
      </c>
      <c r="R579" s="5"/>
      <c r="S579" s="5">
        <v>1</v>
      </c>
      <c r="T579" s="5" t="s">
        <v>1047</v>
      </c>
    </row>
    <row r="580" spans="1:20" x14ac:dyDescent="0.2">
      <c r="A580" s="5" t="s">
        <v>594</v>
      </c>
      <c r="B580" s="5" t="s">
        <v>1022</v>
      </c>
      <c r="C580" s="5" t="s">
        <v>1029</v>
      </c>
      <c r="D580" s="5" t="s">
        <v>1019</v>
      </c>
      <c r="E580" s="7">
        <v>45322</v>
      </c>
      <c r="F580" s="8">
        <v>45322.416666666664</v>
      </c>
      <c r="G580" s="8">
        <v>45322.397916666669</v>
      </c>
      <c r="H580" s="8">
        <v>45322.399305555555</v>
      </c>
      <c r="I580" s="8">
        <v>45322.402083333334</v>
      </c>
      <c r="J580" s="10">
        <v>45322.421527777777</v>
      </c>
      <c r="K580" s="10">
        <v>45322.432638888888</v>
      </c>
      <c r="L580" s="10">
        <v>45322.50277777778</v>
      </c>
      <c r="M580" s="10">
        <v>45322.513194444444</v>
      </c>
      <c r="N580" s="5">
        <v>0.93</v>
      </c>
      <c r="O580" s="5">
        <v>8</v>
      </c>
      <c r="P580" s="5">
        <v>3</v>
      </c>
      <c r="Q580" s="5">
        <v>0.2</v>
      </c>
      <c r="R580" s="12">
        <v>2.7064814814814816E-2</v>
      </c>
      <c r="S580" s="5">
        <v>0</v>
      </c>
      <c r="T580" s="5" t="s">
        <v>1032</v>
      </c>
    </row>
    <row r="581" spans="1:20" x14ac:dyDescent="0.2">
      <c r="A581" s="5" t="s">
        <v>595</v>
      </c>
      <c r="B581" s="5" t="s">
        <v>1024</v>
      </c>
      <c r="C581" s="5" t="s">
        <v>1028</v>
      </c>
      <c r="D581" s="5" t="s">
        <v>1019</v>
      </c>
      <c r="E581" s="7">
        <v>45292</v>
      </c>
      <c r="F581" s="8">
        <v>45292.65625</v>
      </c>
      <c r="G581" s="8">
        <v>45292.644444444442</v>
      </c>
      <c r="H581" s="8">
        <v>45292.645138888889</v>
      </c>
      <c r="I581" s="8">
        <v>45292.65</v>
      </c>
      <c r="J581" s="10">
        <v>45292.65902777778</v>
      </c>
      <c r="K581" s="10">
        <v>45292.681250000001</v>
      </c>
      <c r="L581" s="10">
        <v>45292.708333333336</v>
      </c>
      <c r="M581" s="10">
        <v>45292.709722222222</v>
      </c>
      <c r="N581" s="5">
        <v>0.7</v>
      </c>
      <c r="O581" s="5">
        <v>7</v>
      </c>
      <c r="P581" s="5">
        <v>15</v>
      </c>
      <c r="Q581" s="5">
        <v>0.23</v>
      </c>
      <c r="R581" s="12">
        <v>2.5684027777777778E-2</v>
      </c>
      <c r="S581" s="5">
        <v>0</v>
      </c>
      <c r="T581" s="5" t="s">
        <v>1032</v>
      </c>
    </row>
    <row r="582" spans="1:20" x14ac:dyDescent="0.2">
      <c r="A582" s="5" t="s">
        <v>596</v>
      </c>
      <c r="B582" s="5" t="s">
        <v>1022</v>
      </c>
      <c r="C582" s="5" t="s">
        <v>1030</v>
      </c>
      <c r="D582" s="5" t="s">
        <v>1033</v>
      </c>
      <c r="E582" s="7">
        <v>45377</v>
      </c>
      <c r="F582" s="8">
        <v>45377.447916666664</v>
      </c>
      <c r="G582" s="8">
        <v>45377.461805555555</v>
      </c>
      <c r="H582" s="8">
        <v>45377.463194444441</v>
      </c>
      <c r="I582" s="8">
        <v>45377.468055555553</v>
      </c>
      <c r="J582" s="10">
        <v>45377.480555555558</v>
      </c>
      <c r="K582" s="10">
        <v>45377.504166666666</v>
      </c>
      <c r="L582" s="10">
        <v>45377.573611111111</v>
      </c>
      <c r="M582" s="10">
        <v>45377.580555555556</v>
      </c>
      <c r="N582" s="5">
        <v>0.7</v>
      </c>
      <c r="O582" s="5">
        <v>3</v>
      </c>
      <c r="P582" s="5">
        <v>12</v>
      </c>
      <c r="Q582" s="5">
        <v>0.47</v>
      </c>
      <c r="R582" s="5"/>
      <c r="S582" s="5">
        <v>1</v>
      </c>
      <c r="T582" s="5" t="s">
        <v>1047</v>
      </c>
    </row>
    <row r="583" spans="1:20" x14ac:dyDescent="0.2">
      <c r="A583" s="5" t="s">
        <v>597</v>
      </c>
      <c r="B583" s="5" t="s">
        <v>1024</v>
      </c>
      <c r="C583" s="5" t="s">
        <v>1030</v>
      </c>
      <c r="D583" s="5" t="s">
        <v>1033</v>
      </c>
      <c r="E583" s="7">
        <v>45361</v>
      </c>
      <c r="F583" s="8">
        <v>45361.677083333336</v>
      </c>
      <c r="G583" s="8">
        <v>45361.663888888892</v>
      </c>
      <c r="H583" s="8">
        <v>45361.664583333331</v>
      </c>
      <c r="I583" s="8">
        <v>45361.669444444444</v>
      </c>
      <c r="J583" s="10">
        <v>45361.67291666667</v>
      </c>
      <c r="K583" s="10">
        <v>45361.692361111112</v>
      </c>
      <c r="L583" s="10">
        <v>45361.725694444445</v>
      </c>
      <c r="M583" s="10">
        <v>45361.727777777778</v>
      </c>
      <c r="N583" s="5">
        <v>0.38</v>
      </c>
      <c r="O583" s="5">
        <v>3</v>
      </c>
      <c r="P583" s="5">
        <v>7</v>
      </c>
      <c r="Q583" s="5">
        <v>0.19</v>
      </c>
      <c r="R583" s="5"/>
      <c r="S583" s="5">
        <v>1</v>
      </c>
      <c r="T583" s="5" t="s">
        <v>1047</v>
      </c>
    </row>
    <row r="584" spans="1:20" x14ac:dyDescent="0.2">
      <c r="A584" s="5" t="s">
        <v>598</v>
      </c>
      <c r="B584" s="5" t="s">
        <v>1022</v>
      </c>
      <c r="C584" s="5" t="s">
        <v>1029</v>
      </c>
      <c r="D584" s="5" t="s">
        <v>1032</v>
      </c>
      <c r="E584" s="7">
        <v>45369</v>
      </c>
      <c r="F584" s="8">
        <v>45369.5625</v>
      </c>
      <c r="G584" s="8">
        <v>45369.555555555555</v>
      </c>
      <c r="H584" s="8">
        <v>45369.558333333334</v>
      </c>
      <c r="I584" s="8">
        <v>45369.55972222222</v>
      </c>
      <c r="J584" s="10">
        <v>45369.57708333333</v>
      </c>
      <c r="K584" s="10">
        <v>45369.59375</v>
      </c>
      <c r="L584" s="10">
        <v>45369.611111111109</v>
      </c>
      <c r="M584" s="10">
        <v>45369.627083333333</v>
      </c>
      <c r="N584" s="5">
        <v>0.72</v>
      </c>
      <c r="O584" s="5">
        <v>7</v>
      </c>
      <c r="P584" s="5">
        <v>8</v>
      </c>
      <c r="Q584" s="5">
        <v>0.49</v>
      </c>
      <c r="R584" s="12">
        <v>1.9258101851851853E-2</v>
      </c>
      <c r="S584" s="5">
        <v>0</v>
      </c>
      <c r="T584" s="5" t="s">
        <v>1032</v>
      </c>
    </row>
    <row r="585" spans="1:20" x14ac:dyDescent="0.2">
      <c r="A585" s="5" t="s">
        <v>599</v>
      </c>
      <c r="B585" s="5" t="s">
        <v>1025</v>
      </c>
      <c r="C585" s="5" t="s">
        <v>1030</v>
      </c>
      <c r="D585" s="5" t="s">
        <v>1033</v>
      </c>
      <c r="E585" s="7">
        <v>45297</v>
      </c>
      <c r="F585" s="8">
        <v>45297.697916666664</v>
      </c>
      <c r="G585" s="8">
        <v>45297.691666666666</v>
      </c>
      <c r="H585" s="8">
        <v>45297.693749999999</v>
      </c>
      <c r="I585" s="8">
        <v>45297.70208333333</v>
      </c>
      <c r="J585" s="10">
        <v>45297.711805555555</v>
      </c>
      <c r="K585" s="10">
        <v>45297.73333333333</v>
      </c>
      <c r="L585" s="10">
        <v>45297.768055555556</v>
      </c>
      <c r="M585" s="10">
        <v>45297.771527777775</v>
      </c>
      <c r="N585" s="5">
        <v>0.47</v>
      </c>
      <c r="O585" s="5">
        <v>3</v>
      </c>
      <c r="P585" s="5">
        <v>10</v>
      </c>
      <c r="Q585" s="5">
        <v>0.33</v>
      </c>
      <c r="R585" s="5"/>
      <c r="S585" s="5">
        <v>1</v>
      </c>
      <c r="T585" s="5" t="s">
        <v>1047</v>
      </c>
    </row>
    <row r="586" spans="1:20" x14ac:dyDescent="0.2">
      <c r="A586" s="5" t="s">
        <v>600</v>
      </c>
      <c r="B586" s="5" t="s">
        <v>1018</v>
      </c>
      <c r="C586" s="5" t="s">
        <v>1027</v>
      </c>
      <c r="D586" s="5" t="s">
        <v>1019</v>
      </c>
      <c r="E586" s="7">
        <v>45369</v>
      </c>
      <c r="F586" s="8">
        <v>45369.458333333336</v>
      </c>
      <c r="G586" s="8">
        <v>45369.458333333336</v>
      </c>
      <c r="H586" s="8">
        <v>45369.459722222222</v>
      </c>
      <c r="I586" s="8">
        <v>45369.463888888888</v>
      </c>
      <c r="J586" s="10">
        <v>45369.622916666667</v>
      </c>
      <c r="K586" s="10">
        <v>45369.636805555558</v>
      </c>
      <c r="L586" s="10">
        <v>45369.636805555558</v>
      </c>
      <c r="M586" s="10">
        <v>45369.679166666669</v>
      </c>
      <c r="N586" s="5">
        <v>0.84</v>
      </c>
      <c r="O586" s="5">
        <v>4</v>
      </c>
      <c r="P586" s="5">
        <v>6</v>
      </c>
      <c r="Q586" s="5">
        <v>0.39</v>
      </c>
      <c r="R586" s="12">
        <v>6.3402777777777771E-3</v>
      </c>
      <c r="S586" s="5">
        <v>0</v>
      </c>
      <c r="T586" s="5" t="s">
        <v>1032</v>
      </c>
    </row>
    <row r="587" spans="1:20" x14ac:dyDescent="0.2">
      <c r="A587" s="5" t="s">
        <v>601</v>
      </c>
      <c r="B587" s="5" t="s">
        <v>1023</v>
      </c>
      <c r="C587" s="5" t="s">
        <v>1030</v>
      </c>
      <c r="D587" s="5" t="s">
        <v>1033</v>
      </c>
      <c r="E587" s="7">
        <v>45345</v>
      </c>
      <c r="F587" s="8">
        <v>45345.645833333336</v>
      </c>
      <c r="G587" s="8">
        <v>45345.638888888891</v>
      </c>
      <c r="H587" s="8">
        <v>45345.64166666667</v>
      </c>
      <c r="I587" s="8">
        <v>45345.647222222222</v>
      </c>
      <c r="J587" s="10">
        <v>45345.688888888886</v>
      </c>
      <c r="K587" s="10">
        <v>45345.710416666669</v>
      </c>
      <c r="L587" s="10">
        <v>45345.727083333331</v>
      </c>
      <c r="M587" s="10">
        <v>45345.744444444441</v>
      </c>
      <c r="N587" s="5">
        <v>0.89</v>
      </c>
      <c r="O587" s="5">
        <v>7</v>
      </c>
      <c r="P587" s="5">
        <v>7</v>
      </c>
      <c r="Q587" s="5">
        <v>0.3</v>
      </c>
      <c r="R587" s="5"/>
      <c r="S587" s="5">
        <v>1</v>
      </c>
      <c r="T587" s="5" t="s">
        <v>1047</v>
      </c>
    </row>
    <row r="588" spans="1:20" x14ac:dyDescent="0.2">
      <c r="A588" s="5" t="s">
        <v>602</v>
      </c>
      <c r="B588" s="5" t="s">
        <v>1018</v>
      </c>
      <c r="C588" s="5" t="s">
        <v>1028</v>
      </c>
      <c r="D588" s="5" t="s">
        <v>1019</v>
      </c>
      <c r="E588" s="7">
        <v>45358</v>
      </c>
      <c r="F588" s="8">
        <v>45358.65625</v>
      </c>
      <c r="G588" s="8">
        <v>45358.65347222222</v>
      </c>
      <c r="H588" s="8">
        <v>45358.656944444447</v>
      </c>
      <c r="I588" s="8">
        <v>45358.660416666666</v>
      </c>
      <c r="J588" s="10">
        <v>45358.679166666669</v>
      </c>
      <c r="K588" s="10">
        <v>45358.686111111114</v>
      </c>
      <c r="L588" s="10">
        <v>45358.698611111111</v>
      </c>
      <c r="M588" s="10">
        <v>45358.740277777775</v>
      </c>
      <c r="N588" s="5">
        <v>0.68</v>
      </c>
      <c r="O588" s="5">
        <v>5</v>
      </c>
      <c r="P588" s="5">
        <v>9</v>
      </c>
      <c r="Q588" s="5">
        <v>0.37</v>
      </c>
      <c r="R588" s="12">
        <v>3.1817129629629633E-2</v>
      </c>
      <c r="S588" s="5">
        <v>0</v>
      </c>
      <c r="T588" s="5" t="s">
        <v>1032</v>
      </c>
    </row>
    <row r="589" spans="1:20" x14ac:dyDescent="0.2">
      <c r="A589" s="5" t="s">
        <v>603</v>
      </c>
      <c r="B589" s="5" t="s">
        <v>1024</v>
      </c>
      <c r="C589" s="5" t="s">
        <v>1028</v>
      </c>
      <c r="D589" s="5" t="s">
        <v>1033</v>
      </c>
      <c r="E589" s="7">
        <v>45363</v>
      </c>
      <c r="F589" s="8">
        <v>45363.364583333336</v>
      </c>
      <c r="G589" s="8">
        <v>45363.37777777778</v>
      </c>
      <c r="H589" s="8">
        <v>45363.378472222219</v>
      </c>
      <c r="I589" s="8">
        <v>45363.386111111111</v>
      </c>
      <c r="J589" s="10">
        <v>45363.40625</v>
      </c>
      <c r="K589" s="10">
        <v>45363.413888888892</v>
      </c>
      <c r="L589" s="10">
        <v>45363.438888888886</v>
      </c>
      <c r="M589" s="10">
        <v>45363.451388888891</v>
      </c>
      <c r="N589" s="5">
        <v>0.66</v>
      </c>
      <c r="O589" s="5">
        <v>3</v>
      </c>
      <c r="P589" s="5">
        <v>3</v>
      </c>
      <c r="Q589" s="5">
        <v>0.21</v>
      </c>
      <c r="R589" s="5"/>
      <c r="S589" s="5">
        <v>1</v>
      </c>
      <c r="T589" s="5" t="s">
        <v>1047</v>
      </c>
    </row>
    <row r="590" spans="1:20" x14ac:dyDescent="0.2">
      <c r="A590" s="5" t="s">
        <v>604</v>
      </c>
      <c r="B590" s="5" t="s">
        <v>1019</v>
      </c>
      <c r="C590" s="5" t="s">
        <v>1027</v>
      </c>
      <c r="D590" s="5" t="s">
        <v>1033</v>
      </c>
      <c r="E590" s="7">
        <v>45294</v>
      </c>
      <c r="F590" s="8">
        <v>45294.5625</v>
      </c>
      <c r="G590" s="8">
        <v>45294.563194444447</v>
      </c>
      <c r="H590" s="8">
        <v>45294.564583333333</v>
      </c>
      <c r="I590" s="8">
        <v>45294.572916666664</v>
      </c>
      <c r="J590" s="10">
        <v>45294.574305555558</v>
      </c>
      <c r="K590" s="10">
        <v>45294.588194444441</v>
      </c>
      <c r="L590" s="10">
        <v>45294.625694444447</v>
      </c>
      <c r="M590" s="10">
        <v>45294.62777777778</v>
      </c>
      <c r="N590" s="5">
        <v>0.8</v>
      </c>
      <c r="O590" s="5">
        <v>4</v>
      </c>
      <c r="P590" s="5">
        <v>6</v>
      </c>
      <c r="Q590" s="5">
        <v>0.26</v>
      </c>
      <c r="R590" s="5"/>
      <c r="S590" s="5">
        <v>1</v>
      </c>
      <c r="T590" s="5" t="s">
        <v>1047</v>
      </c>
    </row>
    <row r="591" spans="1:20" x14ac:dyDescent="0.2">
      <c r="A591" s="5" t="s">
        <v>605</v>
      </c>
      <c r="B591" s="5" t="s">
        <v>1017</v>
      </c>
      <c r="C591" s="5" t="s">
        <v>1030</v>
      </c>
      <c r="D591" s="5" t="s">
        <v>1019</v>
      </c>
      <c r="E591" s="7">
        <v>45314</v>
      </c>
      <c r="F591" s="8">
        <v>45314.677083333336</v>
      </c>
      <c r="G591" s="8">
        <v>45314.685416666667</v>
      </c>
      <c r="H591" s="8">
        <v>45314.688888888886</v>
      </c>
      <c r="I591" s="8">
        <v>45314.693749999999</v>
      </c>
      <c r="J591" s="10">
        <v>45314.730555555558</v>
      </c>
      <c r="K591" s="10">
        <v>45314.734027777777</v>
      </c>
      <c r="L591" s="10">
        <v>45314.734027777777</v>
      </c>
      <c r="M591" s="10">
        <v>45314.78125</v>
      </c>
      <c r="N591" s="5">
        <v>0.75</v>
      </c>
      <c r="O591" s="5">
        <v>3</v>
      </c>
      <c r="P591" s="5">
        <v>4</v>
      </c>
      <c r="Q591" s="5">
        <v>0.26</v>
      </c>
      <c r="R591" s="12">
        <v>2.3556712962962963E-2</v>
      </c>
      <c r="S591" s="5">
        <v>0</v>
      </c>
      <c r="T591" s="5" t="s">
        <v>1032</v>
      </c>
    </row>
    <row r="592" spans="1:20" x14ac:dyDescent="0.2">
      <c r="A592" s="5" t="s">
        <v>606</v>
      </c>
      <c r="B592" s="5" t="s">
        <v>1022</v>
      </c>
      <c r="C592" s="5" t="s">
        <v>1027</v>
      </c>
      <c r="D592" s="5" t="s">
        <v>1033</v>
      </c>
      <c r="E592" s="7">
        <v>45322</v>
      </c>
      <c r="F592" s="8">
        <v>45322.6875</v>
      </c>
      <c r="G592" s="8">
        <v>45322.672222222223</v>
      </c>
      <c r="H592" s="8">
        <v>45322.675694444442</v>
      </c>
      <c r="I592" s="8">
        <v>45322.680555555555</v>
      </c>
      <c r="J592" s="10">
        <v>45322.690972222219</v>
      </c>
      <c r="K592" s="10">
        <v>45322.719444444447</v>
      </c>
      <c r="L592" s="10">
        <v>45322.737500000003</v>
      </c>
      <c r="M592" s="10">
        <v>45322.747916666667</v>
      </c>
      <c r="N592" s="5">
        <v>0.68</v>
      </c>
      <c r="O592" s="5">
        <v>2</v>
      </c>
      <c r="P592" s="5">
        <v>5</v>
      </c>
      <c r="Q592" s="5">
        <v>0.38</v>
      </c>
      <c r="R592" s="5"/>
      <c r="S592" s="5">
        <v>1</v>
      </c>
      <c r="T592" s="5" t="s">
        <v>1047</v>
      </c>
    </row>
    <row r="593" spans="1:20" x14ac:dyDescent="0.2">
      <c r="A593" s="5" t="s">
        <v>607</v>
      </c>
      <c r="B593" s="5" t="s">
        <v>1019</v>
      </c>
      <c r="C593" s="5" t="s">
        <v>1027</v>
      </c>
      <c r="D593" s="5" t="s">
        <v>1033</v>
      </c>
      <c r="E593" s="7">
        <v>45338</v>
      </c>
      <c r="F593" s="8">
        <v>45338.5625</v>
      </c>
      <c r="G593" s="8">
        <v>45338.570138888892</v>
      </c>
      <c r="H593" s="8">
        <v>45338.572916666664</v>
      </c>
      <c r="I593" s="8">
        <v>45338.574305555558</v>
      </c>
      <c r="J593" s="10">
        <v>45338.581944444442</v>
      </c>
      <c r="K593" s="10">
        <v>45338.6</v>
      </c>
      <c r="L593" s="10">
        <v>45338.656944444447</v>
      </c>
      <c r="M593" s="10">
        <v>45338.665277777778</v>
      </c>
      <c r="N593" s="5">
        <v>0.82</v>
      </c>
      <c r="O593" s="5">
        <v>3</v>
      </c>
      <c r="P593" s="5">
        <v>8</v>
      </c>
      <c r="Q593" s="5">
        <v>0.21</v>
      </c>
      <c r="R593" s="5"/>
      <c r="S593" s="5">
        <v>1</v>
      </c>
      <c r="T593" s="5" t="s">
        <v>1047</v>
      </c>
    </row>
    <row r="594" spans="1:20" x14ac:dyDescent="0.2">
      <c r="A594" s="5" t="s">
        <v>608</v>
      </c>
      <c r="B594" s="5" t="s">
        <v>1024</v>
      </c>
      <c r="C594" s="5" t="s">
        <v>1027</v>
      </c>
      <c r="D594" s="5" t="s">
        <v>1032</v>
      </c>
      <c r="E594" s="7">
        <v>45337</v>
      </c>
      <c r="F594" s="8">
        <v>45337.479166666664</v>
      </c>
      <c r="G594" s="8">
        <v>45337.479861111111</v>
      </c>
      <c r="H594" s="8">
        <v>45337.480555555558</v>
      </c>
      <c r="I594" s="8">
        <v>45337.487500000003</v>
      </c>
      <c r="J594" s="10">
        <v>45337.496527777781</v>
      </c>
      <c r="K594" s="10">
        <v>45337.511805555558</v>
      </c>
      <c r="L594" s="10">
        <v>45337.534722222219</v>
      </c>
      <c r="M594" s="10">
        <v>45337.59097222222</v>
      </c>
      <c r="N594" s="5">
        <v>0.48</v>
      </c>
      <c r="O594" s="5">
        <v>2</v>
      </c>
      <c r="P594" s="5">
        <v>12</v>
      </c>
      <c r="Q594" s="5">
        <v>0.16</v>
      </c>
      <c r="R594" s="12">
        <v>2.7807870370370368E-2</v>
      </c>
      <c r="S594" s="5">
        <v>0</v>
      </c>
      <c r="T594" s="5" t="s">
        <v>1032</v>
      </c>
    </row>
    <row r="595" spans="1:20" x14ac:dyDescent="0.2">
      <c r="A595" s="5" t="s">
        <v>609</v>
      </c>
      <c r="B595" s="5" t="s">
        <v>1016</v>
      </c>
      <c r="C595" s="5" t="s">
        <v>1029</v>
      </c>
      <c r="D595" s="5" t="s">
        <v>1033</v>
      </c>
      <c r="E595" s="7">
        <v>45335</v>
      </c>
      <c r="F595" s="8">
        <v>45335.447916666664</v>
      </c>
      <c r="G595" s="8">
        <v>45335.454861111109</v>
      </c>
      <c r="H595" s="8">
        <v>45335.457638888889</v>
      </c>
      <c r="I595" s="8">
        <v>45335.461805555555</v>
      </c>
      <c r="J595" s="10">
        <v>45335.510416666664</v>
      </c>
      <c r="K595" s="10">
        <v>45335.529166666667</v>
      </c>
      <c r="L595" s="10">
        <v>45335.557638888888</v>
      </c>
      <c r="M595" s="10">
        <v>45335.649305555555</v>
      </c>
      <c r="N595" s="5">
        <v>0.35</v>
      </c>
      <c r="O595" s="5">
        <v>8</v>
      </c>
      <c r="P595" s="5">
        <v>7</v>
      </c>
      <c r="Q595" s="5">
        <v>0.13</v>
      </c>
      <c r="R595" s="5"/>
      <c r="S595" s="5">
        <v>1</v>
      </c>
      <c r="T595" s="5" t="s">
        <v>1047</v>
      </c>
    </row>
    <row r="596" spans="1:20" x14ac:dyDescent="0.2">
      <c r="A596" s="5" t="s">
        <v>610</v>
      </c>
      <c r="B596" s="5" t="s">
        <v>1021</v>
      </c>
      <c r="C596" s="5" t="s">
        <v>1028</v>
      </c>
      <c r="D596" s="5" t="s">
        <v>1033</v>
      </c>
      <c r="E596" s="7">
        <v>45327</v>
      </c>
      <c r="F596" s="8">
        <v>45327.552083333336</v>
      </c>
      <c r="G596" s="8">
        <v>45327.526388888888</v>
      </c>
      <c r="H596" s="8">
        <v>45327.52847222222</v>
      </c>
      <c r="I596" s="8">
        <v>45327.53402777778</v>
      </c>
      <c r="J596" s="10">
        <v>45327.586111111108</v>
      </c>
      <c r="K596" s="10">
        <v>45327.589583333334</v>
      </c>
      <c r="L596" s="10">
        <v>45327.589583333334</v>
      </c>
      <c r="M596" s="10">
        <v>45327.631944444445</v>
      </c>
      <c r="N596" s="5">
        <v>0.52</v>
      </c>
      <c r="O596" s="5">
        <v>8</v>
      </c>
      <c r="P596" s="5">
        <v>14</v>
      </c>
      <c r="Q596" s="5">
        <v>0.14000000000000001</v>
      </c>
      <c r="R596" s="5"/>
      <c r="S596" s="5">
        <v>1</v>
      </c>
      <c r="T596" s="5" t="s">
        <v>1047</v>
      </c>
    </row>
    <row r="597" spans="1:20" x14ac:dyDescent="0.2">
      <c r="A597" s="5" t="s">
        <v>611</v>
      </c>
      <c r="B597" s="5" t="s">
        <v>1023</v>
      </c>
      <c r="C597" s="5" t="s">
        <v>1027</v>
      </c>
      <c r="D597" s="5" t="s">
        <v>1033</v>
      </c>
      <c r="E597" s="7">
        <v>45347</v>
      </c>
      <c r="F597" s="8">
        <v>45347.625</v>
      </c>
      <c r="G597" s="8">
        <v>45347.618750000001</v>
      </c>
      <c r="H597" s="8">
        <v>45347.62222222222</v>
      </c>
      <c r="I597" s="8">
        <v>45347.623611111114</v>
      </c>
      <c r="J597" s="10">
        <v>45347.636111111111</v>
      </c>
      <c r="K597" s="10">
        <v>45347.647222222222</v>
      </c>
      <c r="L597" s="10">
        <v>45347.647222222222</v>
      </c>
      <c r="M597" s="10">
        <v>45347.718055555553</v>
      </c>
      <c r="N597" s="5">
        <v>0.85</v>
      </c>
      <c r="O597" s="5">
        <v>6</v>
      </c>
      <c r="P597" s="5">
        <v>5</v>
      </c>
      <c r="Q597" s="5">
        <v>0.41</v>
      </c>
      <c r="R597" s="5"/>
      <c r="S597" s="5">
        <v>1</v>
      </c>
      <c r="T597" s="5" t="s">
        <v>1047</v>
      </c>
    </row>
    <row r="598" spans="1:20" x14ac:dyDescent="0.2">
      <c r="A598" s="5" t="s">
        <v>612</v>
      </c>
      <c r="B598" s="5" t="s">
        <v>1019</v>
      </c>
      <c r="C598" s="5" t="s">
        <v>1027</v>
      </c>
      <c r="D598" s="5" t="s">
        <v>1033</v>
      </c>
      <c r="E598" s="7">
        <v>45343</v>
      </c>
      <c r="F598" s="8">
        <v>45343.572916666664</v>
      </c>
      <c r="G598" s="8">
        <v>45343.569444444445</v>
      </c>
      <c r="H598" s="8">
        <v>45343.572222222225</v>
      </c>
      <c r="I598" s="8">
        <v>45343.576388888891</v>
      </c>
      <c r="J598" s="10">
        <v>45343.660416666666</v>
      </c>
      <c r="K598" s="10">
        <v>45343.670138888891</v>
      </c>
      <c r="L598" s="10">
        <v>45343.670138888891</v>
      </c>
      <c r="M598" s="10">
        <v>45343.716666666667</v>
      </c>
      <c r="N598" s="5">
        <v>0.62</v>
      </c>
      <c r="O598" s="5">
        <v>3</v>
      </c>
      <c r="P598" s="5">
        <v>14</v>
      </c>
      <c r="Q598" s="5">
        <v>0.32</v>
      </c>
      <c r="R598" s="5"/>
      <c r="S598" s="5">
        <v>1</v>
      </c>
      <c r="T598" s="5" t="s">
        <v>1047</v>
      </c>
    </row>
    <row r="599" spans="1:20" x14ac:dyDescent="0.2">
      <c r="A599" s="5" t="s">
        <v>613</v>
      </c>
      <c r="B599" s="5" t="s">
        <v>1024</v>
      </c>
      <c r="C599" s="5" t="s">
        <v>1028</v>
      </c>
      <c r="D599" s="5" t="s">
        <v>1032</v>
      </c>
      <c r="E599" s="7">
        <v>45304</v>
      </c>
      <c r="F599" s="8">
        <v>45304.489583333336</v>
      </c>
      <c r="G599" s="8">
        <v>45304.490972222222</v>
      </c>
      <c r="H599" s="8">
        <v>45304.493055555555</v>
      </c>
      <c r="I599" s="8">
        <v>45304.496527777781</v>
      </c>
      <c r="J599" s="10">
        <v>45304.5</v>
      </c>
      <c r="K599" s="10">
        <v>45304.511111111111</v>
      </c>
      <c r="L599" s="10">
        <v>45304.511111111111</v>
      </c>
      <c r="M599" s="10">
        <v>45304.513194444444</v>
      </c>
      <c r="N599" s="5">
        <v>0.36</v>
      </c>
      <c r="O599" s="5">
        <v>5</v>
      </c>
      <c r="P599" s="5">
        <v>10</v>
      </c>
      <c r="Q599" s="5">
        <v>0.33</v>
      </c>
      <c r="R599" s="12">
        <v>3.7173611111111116E-2</v>
      </c>
      <c r="S599" s="5">
        <v>0</v>
      </c>
      <c r="T599" s="5" t="s">
        <v>1032</v>
      </c>
    </row>
    <row r="600" spans="1:20" x14ac:dyDescent="0.2">
      <c r="A600" s="5" t="s">
        <v>614</v>
      </c>
      <c r="B600" s="5" t="s">
        <v>1019</v>
      </c>
      <c r="C600" s="5" t="s">
        <v>1030</v>
      </c>
      <c r="D600" s="5" t="s">
        <v>1033</v>
      </c>
      <c r="E600" s="7">
        <v>45346</v>
      </c>
      <c r="F600" s="8">
        <v>45346.6875</v>
      </c>
      <c r="G600" s="8">
        <v>45346.68472222222</v>
      </c>
      <c r="H600" s="8">
        <v>45346.688194444447</v>
      </c>
      <c r="I600" s="8">
        <v>45346.689583333333</v>
      </c>
      <c r="J600" s="10">
        <v>45346.745138888888</v>
      </c>
      <c r="K600" s="10">
        <v>45346.770138888889</v>
      </c>
      <c r="L600" s="10">
        <v>45346.791666666664</v>
      </c>
      <c r="M600" s="10">
        <v>45346.804861111108</v>
      </c>
      <c r="N600" s="5">
        <v>0.76</v>
      </c>
      <c r="O600" s="5">
        <v>7</v>
      </c>
      <c r="P600" s="5">
        <v>4</v>
      </c>
      <c r="Q600" s="5">
        <v>0.3</v>
      </c>
      <c r="R600" s="5"/>
      <c r="S600" s="5">
        <v>1</v>
      </c>
      <c r="T600" s="5" t="s">
        <v>1047</v>
      </c>
    </row>
    <row r="601" spans="1:20" x14ac:dyDescent="0.2">
      <c r="A601" s="5" t="s">
        <v>615</v>
      </c>
      <c r="B601" s="5" t="s">
        <v>1019</v>
      </c>
      <c r="C601" s="5" t="s">
        <v>1027</v>
      </c>
      <c r="D601" s="5" t="s">
        <v>1033</v>
      </c>
      <c r="E601" s="7">
        <v>45381</v>
      </c>
      <c r="F601" s="8">
        <v>45381.677083333336</v>
      </c>
      <c r="G601" s="8">
        <v>45381.67083333333</v>
      </c>
      <c r="H601" s="8">
        <v>45381.672222222223</v>
      </c>
      <c r="I601" s="8">
        <v>45381.681250000001</v>
      </c>
      <c r="J601" s="10">
        <v>45381.6875</v>
      </c>
      <c r="K601" s="10">
        <v>45381.708333333336</v>
      </c>
      <c r="L601" s="10">
        <v>45381.708333333336</v>
      </c>
      <c r="M601" s="10">
        <v>45381.713888888888</v>
      </c>
      <c r="N601" s="5">
        <v>0.49</v>
      </c>
      <c r="O601" s="5">
        <v>6</v>
      </c>
      <c r="P601" s="5">
        <v>15</v>
      </c>
      <c r="Q601" s="5">
        <v>0.3</v>
      </c>
      <c r="R601" s="5"/>
      <c r="S601" s="5">
        <v>1</v>
      </c>
      <c r="T601" s="5" t="s">
        <v>1047</v>
      </c>
    </row>
    <row r="602" spans="1:20" x14ac:dyDescent="0.2">
      <c r="A602" s="5" t="s">
        <v>616</v>
      </c>
      <c r="B602" s="5" t="s">
        <v>1018</v>
      </c>
      <c r="C602" s="5" t="s">
        <v>1027</v>
      </c>
      <c r="D602" s="5" t="s">
        <v>1032</v>
      </c>
      <c r="E602" s="7">
        <v>45355</v>
      </c>
      <c r="F602" s="8">
        <v>45355.677083333336</v>
      </c>
      <c r="G602" s="8">
        <v>45355.670138888891</v>
      </c>
      <c r="H602" s="8">
        <v>45355.672222222223</v>
      </c>
      <c r="I602" s="8">
        <v>45355.678472222222</v>
      </c>
      <c r="J602" s="10">
        <v>45355.790972222225</v>
      </c>
      <c r="K602" s="10">
        <v>45355.8</v>
      </c>
      <c r="L602" s="10">
        <v>45355.811111111114</v>
      </c>
      <c r="M602" s="10">
        <v>45355.813888888886</v>
      </c>
      <c r="N602" s="5">
        <v>0.7</v>
      </c>
      <c r="O602" s="5">
        <v>7</v>
      </c>
      <c r="P602" s="5">
        <v>8</v>
      </c>
      <c r="Q602" s="5">
        <v>0.13</v>
      </c>
      <c r="R602" s="12">
        <v>6.3541666666666668E-3</v>
      </c>
      <c r="S602" s="5">
        <v>0</v>
      </c>
      <c r="T602" s="5" t="s">
        <v>1032</v>
      </c>
    </row>
    <row r="603" spans="1:20" x14ac:dyDescent="0.2">
      <c r="A603" s="5" t="s">
        <v>617</v>
      </c>
      <c r="B603" s="5" t="s">
        <v>1018</v>
      </c>
      <c r="C603" s="5" t="s">
        <v>1028</v>
      </c>
      <c r="D603" s="5" t="s">
        <v>1033</v>
      </c>
      <c r="E603" s="7">
        <v>45301</v>
      </c>
      <c r="F603" s="8">
        <v>45301.5625</v>
      </c>
      <c r="G603" s="8">
        <v>45301.559027777781</v>
      </c>
      <c r="H603" s="8">
        <v>45301.55972222222</v>
      </c>
      <c r="I603" s="8">
        <v>45301.56527777778</v>
      </c>
      <c r="J603" s="10">
        <v>45301.595833333333</v>
      </c>
      <c r="K603" s="10">
        <v>45301.615277777775</v>
      </c>
      <c r="L603" s="10">
        <v>45301.65902777778</v>
      </c>
      <c r="M603" s="10">
        <v>45301.667361111111</v>
      </c>
      <c r="N603" s="5">
        <v>0.34</v>
      </c>
      <c r="O603" s="5">
        <v>7</v>
      </c>
      <c r="P603" s="5">
        <v>13</v>
      </c>
      <c r="Q603" s="5">
        <v>0.21</v>
      </c>
      <c r="R603" s="5"/>
      <c r="S603" s="5">
        <v>1</v>
      </c>
      <c r="T603" s="5" t="s">
        <v>1047</v>
      </c>
    </row>
    <row r="604" spans="1:20" x14ac:dyDescent="0.2">
      <c r="A604" s="5" t="s">
        <v>618</v>
      </c>
      <c r="B604" s="5" t="s">
        <v>1025</v>
      </c>
      <c r="C604" s="5" t="s">
        <v>1028</v>
      </c>
      <c r="D604" s="5" t="s">
        <v>1033</v>
      </c>
      <c r="E604" s="7">
        <v>45309</v>
      </c>
      <c r="F604" s="8">
        <v>45309.635416666664</v>
      </c>
      <c r="G604" s="8">
        <v>45309.617361111108</v>
      </c>
      <c r="H604" s="8">
        <v>45309.618750000001</v>
      </c>
      <c r="I604" s="8">
        <v>45309.622916666667</v>
      </c>
      <c r="J604" s="10">
        <v>45309.738888888889</v>
      </c>
      <c r="K604" s="10">
        <v>45309.757638888892</v>
      </c>
      <c r="L604" s="10">
        <v>45309.780555555553</v>
      </c>
      <c r="M604" s="10">
        <v>45309.790277777778</v>
      </c>
      <c r="N604" s="5">
        <v>0.37</v>
      </c>
      <c r="O604" s="5">
        <v>6</v>
      </c>
      <c r="P604" s="5">
        <v>4</v>
      </c>
      <c r="Q604" s="5">
        <v>0.12</v>
      </c>
      <c r="R604" s="5"/>
      <c r="S604" s="5">
        <v>1</v>
      </c>
      <c r="T604" s="5" t="s">
        <v>1047</v>
      </c>
    </row>
    <row r="605" spans="1:20" x14ac:dyDescent="0.2">
      <c r="A605" s="5" t="s">
        <v>619</v>
      </c>
      <c r="B605" s="5" t="s">
        <v>1025</v>
      </c>
      <c r="C605" s="5" t="s">
        <v>1030</v>
      </c>
      <c r="D605" s="5" t="s">
        <v>1032</v>
      </c>
      <c r="E605" s="7">
        <v>45356</v>
      </c>
      <c r="F605" s="8">
        <v>45356.416666666664</v>
      </c>
      <c r="G605" s="8">
        <v>45356.418055555558</v>
      </c>
      <c r="H605" s="8">
        <v>45356.420138888891</v>
      </c>
      <c r="I605" s="8">
        <v>45356.423611111109</v>
      </c>
      <c r="J605" s="10">
        <v>45356.438888888886</v>
      </c>
      <c r="K605" s="10">
        <v>45356.448611111111</v>
      </c>
      <c r="L605" s="10">
        <v>45356.448611111111</v>
      </c>
      <c r="M605" s="10">
        <v>45356.541666666664</v>
      </c>
      <c r="N605" s="5">
        <v>0.68</v>
      </c>
      <c r="O605" s="5">
        <v>7</v>
      </c>
      <c r="P605" s="5">
        <v>12</v>
      </c>
      <c r="Q605" s="5">
        <v>0.32</v>
      </c>
      <c r="R605" s="12">
        <v>8.726851851851852E-3</v>
      </c>
      <c r="S605" s="5">
        <v>0</v>
      </c>
      <c r="T605" s="5" t="s">
        <v>1032</v>
      </c>
    </row>
    <row r="606" spans="1:20" x14ac:dyDescent="0.2">
      <c r="A606" s="5" t="s">
        <v>620</v>
      </c>
      <c r="B606" s="5" t="s">
        <v>1024</v>
      </c>
      <c r="C606" s="5" t="s">
        <v>1029</v>
      </c>
      <c r="D606" s="5" t="s">
        <v>1033</v>
      </c>
      <c r="E606" s="7">
        <v>45358</v>
      </c>
      <c r="F606" s="8">
        <v>45358.458333333336</v>
      </c>
      <c r="G606" s="8">
        <v>45358.4375</v>
      </c>
      <c r="H606" s="8">
        <v>45358.440972222219</v>
      </c>
      <c r="I606" s="8">
        <v>45358.444444444445</v>
      </c>
      <c r="J606" s="10">
        <v>45358.454861111109</v>
      </c>
      <c r="K606" s="10">
        <v>45358.462500000001</v>
      </c>
      <c r="L606" s="10">
        <v>45358.462500000001</v>
      </c>
      <c r="M606" s="10">
        <v>45358.513194444444</v>
      </c>
      <c r="N606" s="5">
        <v>0.65</v>
      </c>
      <c r="O606" s="5">
        <v>4</v>
      </c>
      <c r="P606" s="5">
        <v>3</v>
      </c>
      <c r="Q606" s="5">
        <v>0.31</v>
      </c>
      <c r="R606" s="5"/>
      <c r="S606" s="5">
        <v>1</v>
      </c>
      <c r="T606" s="5" t="s">
        <v>1047</v>
      </c>
    </row>
    <row r="607" spans="1:20" x14ac:dyDescent="0.2">
      <c r="A607" s="5" t="s">
        <v>621</v>
      </c>
      <c r="B607" s="5" t="s">
        <v>1025</v>
      </c>
      <c r="C607" s="5" t="s">
        <v>1027</v>
      </c>
      <c r="D607" s="5" t="s">
        <v>1033</v>
      </c>
      <c r="E607" s="7">
        <v>45349</v>
      </c>
      <c r="F607" s="8">
        <v>45349.65625</v>
      </c>
      <c r="G607" s="8">
        <v>45349.63958333333</v>
      </c>
      <c r="H607" s="8">
        <v>45349.642361111109</v>
      </c>
      <c r="I607" s="8">
        <v>45349.647916666669</v>
      </c>
      <c r="J607" s="10">
        <v>45349.65625</v>
      </c>
      <c r="K607" s="10">
        <v>45349.672222222223</v>
      </c>
      <c r="L607" s="10">
        <v>45349.672222222223</v>
      </c>
      <c r="M607" s="10">
        <v>45349.703472222223</v>
      </c>
      <c r="N607" s="5">
        <v>0.31</v>
      </c>
      <c r="O607" s="5">
        <v>8</v>
      </c>
      <c r="P607" s="5">
        <v>14</v>
      </c>
      <c r="Q607" s="5">
        <v>0.3</v>
      </c>
      <c r="R607" s="5"/>
      <c r="S607" s="5">
        <v>1</v>
      </c>
      <c r="T607" s="5" t="s">
        <v>1047</v>
      </c>
    </row>
    <row r="608" spans="1:20" x14ac:dyDescent="0.2">
      <c r="A608" s="5" t="s">
        <v>622</v>
      </c>
      <c r="B608" s="5" t="s">
        <v>1025</v>
      </c>
      <c r="C608" s="5" t="s">
        <v>1029</v>
      </c>
      <c r="D608" s="5" t="s">
        <v>1033</v>
      </c>
      <c r="E608" s="7">
        <v>45343</v>
      </c>
      <c r="F608" s="8">
        <v>45343.364583333336</v>
      </c>
      <c r="G608" s="8">
        <v>45343.376388888886</v>
      </c>
      <c r="H608" s="8">
        <v>45343.37777777778</v>
      </c>
      <c r="I608" s="8">
        <v>45343.383333333331</v>
      </c>
      <c r="J608" s="10">
        <v>45343.384027777778</v>
      </c>
      <c r="K608" s="10">
        <v>45343.404166666667</v>
      </c>
      <c r="L608" s="10">
        <v>45343.464583333334</v>
      </c>
      <c r="M608" s="10">
        <v>45343.473611111112</v>
      </c>
      <c r="N608" s="5">
        <v>0.37</v>
      </c>
      <c r="O608" s="5">
        <v>6</v>
      </c>
      <c r="P608" s="5">
        <v>6</v>
      </c>
      <c r="Q608" s="5">
        <v>0.44</v>
      </c>
      <c r="R608" s="5"/>
      <c r="S608" s="5">
        <v>1</v>
      </c>
      <c r="T608" s="5" t="s">
        <v>1047</v>
      </c>
    </row>
    <row r="609" spans="1:20" x14ac:dyDescent="0.2">
      <c r="A609" s="5" t="s">
        <v>623</v>
      </c>
      <c r="B609" s="5" t="s">
        <v>1024</v>
      </c>
      <c r="C609" s="5" t="s">
        <v>1030</v>
      </c>
      <c r="D609" s="5" t="s">
        <v>1033</v>
      </c>
      <c r="E609" s="7">
        <v>45341</v>
      </c>
      <c r="F609" s="8">
        <v>45341.541666666664</v>
      </c>
      <c r="G609" s="8">
        <v>45341.530555555553</v>
      </c>
      <c r="H609" s="8">
        <v>45341.531944444447</v>
      </c>
      <c r="I609" s="8">
        <v>45341.540972222225</v>
      </c>
      <c r="J609" s="10">
        <v>45341.574305555558</v>
      </c>
      <c r="K609" s="10">
        <v>45341.591666666667</v>
      </c>
      <c r="L609" s="10">
        <v>45341.634722222225</v>
      </c>
      <c r="M609" s="10">
        <v>45341.720138888886</v>
      </c>
      <c r="N609" s="5">
        <v>0.63</v>
      </c>
      <c r="O609" s="5">
        <v>5</v>
      </c>
      <c r="P609" s="5">
        <v>9</v>
      </c>
      <c r="Q609" s="5">
        <v>0.14000000000000001</v>
      </c>
      <c r="R609" s="5"/>
      <c r="S609" s="5">
        <v>1</v>
      </c>
      <c r="T609" s="5" t="s">
        <v>1047</v>
      </c>
    </row>
    <row r="610" spans="1:20" x14ac:dyDescent="0.2">
      <c r="A610" s="5" t="s">
        <v>624</v>
      </c>
      <c r="B610" s="5" t="s">
        <v>1019</v>
      </c>
      <c r="C610" s="5" t="s">
        <v>1029</v>
      </c>
      <c r="D610" s="5" t="s">
        <v>1032</v>
      </c>
      <c r="E610" s="7">
        <v>45375</v>
      </c>
      <c r="F610" s="8">
        <v>45375.510416666664</v>
      </c>
      <c r="G610" s="8">
        <v>45375.512499999997</v>
      </c>
      <c r="H610" s="8">
        <v>45375.513888888891</v>
      </c>
      <c r="I610" s="8">
        <v>45375.518055555556</v>
      </c>
      <c r="J610" s="10">
        <v>45375.525000000001</v>
      </c>
      <c r="K610" s="10">
        <v>45375.544444444444</v>
      </c>
      <c r="L610" s="10">
        <v>45375.574999999997</v>
      </c>
      <c r="M610" s="10">
        <v>45375.578472222223</v>
      </c>
      <c r="N610" s="5">
        <v>0.55000000000000004</v>
      </c>
      <c r="O610" s="5">
        <v>8</v>
      </c>
      <c r="P610" s="5">
        <v>4</v>
      </c>
      <c r="Q610" s="5">
        <v>0.33</v>
      </c>
      <c r="R610" s="12">
        <v>1.5766203703703706E-2</v>
      </c>
      <c r="S610" s="5">
        <v>0</v>
      </c>
      <c r="T610" s="5" t="s">
        <v>1032</v>
      </c>
    </row>
    <row r="611" spans="1:20" x14ac:dyDescent="0.2">
      <c r="A611" s="5" t="s">
        <v>625</v>
      </c>
      <c r="B611" s="5" t="s">
        <v>1021</v>
      </c>
      <c r="C611" s="5" t="s">
        <v>1029</v>
      </c>
      <c r="D611" s="5" t="s">
        <v>1032</v>
      </c>
      <c r="E611" s="7">
        <v>45340</v>
      </c>
      <c r="F611" s="8">
        <v>45340.489583333336</v>
      </c>
      <c r="G611" s="8">
        <v>45340.477083333331</v>
      </c>
      <c r="H611" s="8">
        <v>45340.479166666664</v>
      </c>
      <c r="I611" s="8">
        <v>45340.481944444444</v>
      </c>
      <c r="J611" s="10">
        <v>45340.50277777778</v>
      </c>
      <c r="K611" s="10">
        <v>45340.506249999999</v>
      </c>
      <c r="L611" s="10">
        <v>45340.547222222223</v>
      </c>
      <c r="M611" s="10">
        <v>45340.554861111108</v>
      </c>
      <c r="N611" s="5">
        <v>0.36</v>
      </c>
      <c r="O611" s="5">
        <v>6</v>
      </c>
      <c r="P611" s="5">
        <v>4</v>
      </c>
      <c r="Q611" s="5">
        <v>0.28000000000000003</v>
      </c>
      <c r="R611" s="12">
        <v>2.601273148148148E-2</v>
      </c>
      <c r="S611" s="5">
        <v>0</v>
      </c>
      <c r="T611" s="5" t="s">
        <v>1032</v>
      </c>
    </row>
    <row r="612" spans="1:20" x14ac:dyDescent="0.2">
      <c r="A612" s="5" t="s">
        <v>626</v>
      </c>
      <c r="B612" s="5" t="s">
        <v>1023</v>
      </c>
      <c r="C612" s="5" t="s">
        <v>1027</v>
      </c>
      <c r="D612" s="5" t="s">
        <v>1032</v>
      </c>
      <c r="E612" s="7">
        <v>45308</v>
      </c>
      <c r="F612" s="8">
        <v>45308.541666666664</v>
      </c>
      <c r="G612" s="8">
        <v>45308.540277777778</v>
      </c>
      <c r="H612" s="8">
        <v>45308.542361111111</v>
      </c>
      <c r="I612" s="8">
        <v>45308.545138888891</v>
      </c>
      <c r="J612" s="10">
        <v>45308.601388888892</v>
      </c>
      <c r="K612" s="10">
        <v>45308.611805555556</v>
      </c>
      <c r="L612" s="10">
        <v>45308.647222222222</v>
      </c>
      <c r="M612" s="10">
        <v>45308.719444444447</v>
      </c>
      <c r="N612" s="5">
        <v>0.51</v>
      </c>
      <c r="O612" s="5">
        <v>7</v>
      </c>
      <c r="P612" s="5">
        <v>11</v>
      </c>
      <c r="Q612" s="5">
        <v>0.38</v>
      </c>
      <c r="R612" s="12">
        <v>5.8564814814814818E-4</v>
      </c>
      <c r="S612" s="5">
        <v>0</v>
      </c>
      <c r="T612" s="5" t="s">
        <v>1032</v>
      </c>
    </row>
    <row r="613" spans="1:20" x14ac:dyDescent="0.2">
      <c r="A613" s="5" t="s">
        <v>627</v>
      </c>
      <c r="B613" s="5" t="s">
        <v>1019</v>
      </c>
      <c r="C613" s="5" t="s">
        <v>1028</v>
      </c>
      <c r="D613" s="5" t="s">
        <v>1032</v>
      </c>
      <c r="E613" s="7">
        <v>45309</v>
      </c>
      <c r="F613" s="8">
        <v>45309.458333333336</v>
      </c>
      <c r="G613" s="8">
        <v>45309.436805555553</v>
      </c>
      <c r="H613" s="8">
        <v>45309.438888888886</v>
      </c>
      <c r="I613" s="8">
        <v>45309.445833333331</v>
      </c>
      <c r="J613" s="10">
        <v>45309.458333333336</v>
      </c>
      <c r="K613" s="10">
        <v>45309.46875</v>
      </c>
      <c r="L613" s="10">
        <v>45309.499305555553</v>
      </c>
      <c r="M613" s="10">
        <v>45309.510416666664</v>
      </c>
      <c r="N613" s="5">
        <v>0.32</v>
      </c>
      <c r="O613" s="5">
        <v>2</v>
      </c>
      <c r="P613" s="5">
        <v>3</v>
      </c>
      <c r="Q613" s="5">
        <v>0.2</v>
      </c>
      <c r="R613" s="12">
        <v>2.3395833333333334E-2</v>
      </c>
      <c r="S613" s="5">
        <v>0</v>
      </c>
      <c r="T613" s="5" t="s">
        <v>1032</v>
      </c>
    </row>
    <row r="614" spans="1:20" x14ac:dyDescent="0.2">
      <c r="A614" s="5" t="s">
        <v>628</v>
      </c>
      <c r="B614" s="5" t="s">
        <v>1020</v>
      </c>
      <c r="C614" s="5" t="s">
        <v>1028</v>
      </c>
      <c r="D614" s="5" t="s">
        <v>1033</v>
      </c>
      <c r="E614" s="7">
        <v>45341</v>
      </c>
      <c r="F614" s="8">
        <v>45341.364583333336</v>
      </c>
      <c r="G614" s="8">
        <v>45341.349305555559</v>
      </c>
      <c r="H614" s="8">
        <v>45341.351388888892</v>
      </c>
      <c r="I614" s="8">
        <v>45341.356249999997</v>
      </c>
      <c r="J614" s="10">
        <v>45341.361805555556</v>
      </c>
      <c r="K614" s="10">
        <v>45341.382638888892</v>
      </c>
      <c r="L614" s="10">
        <v>45341.382638888892</v>
      </c>
      <c r="M614" s="10">
        <v>45341.392361111109</v>
      </c>
      <c r="N614" s="5">
        <v>0.66</v>
      </c>
      <c r="O614" s="5">
        <v>8</v>
      </c>
      <c r="P614" s="5">
        <v>11</v>
      </c>
      <c r="Q614" s="5">
        <v>0.37</v>
      </c>
      <c r="R614" s="5"/>
      <c r="S614" s="5">
        <v>1</v>
      </c>
      <c r="T614" s="5" t="s">
        <v>1047</v>
      </c>
    </row>
    <row r="615" spans="1:20" x14ac:dyDescent="0.2">
      <c r="A615" s="5" t="s">
        <v>629</v>
      </c>
      <c r="B615" s="5" t="s">
        <v>1023</v>
      </c>
      <c r="C615" s="5" t="s">
        <v>1029</v>
      </c>
      <c r="D615" s="5" t="s">
        <v>1032</v>
      </c>
      <c r="E615" s="7">
        <v>45296</v>
      </c>
      <c r="F615" s="8">
        <v>45296.4375</v>
      </c>
      <c r="G615" s="8">
        <v>45296.449305555558</v>
      </c>
      <c r="H615" s="8">
        <v>45296.452777777777</v>
      </c>
      <c r="I615" s="8">
        <v>45296.454861111109</v>
      </c>
      <c r="J615" s="10">
        <v>45296.479861111111</v>
      </c>
      <c r="K615" s="10">
        <v>45296.507638888892</v>
      </c>
      <c r="L615" s="10">
        <v>45296.531944444447</v>
      </c>
      <c r="M615" s="10">
        <v>45296.534722222219</v>
      </c>
      <c r="N615" s="5">
        <v>0.6</v>
      </c>
      <c r="O615" s="5">
        <v>5</v>
      </c>
      <c r="P615" s="5">
        <v>3</v>
      </c>
      <c r="Q615" s="5">
        <v>0.36</v>
      </c>
      <c r="R615" s="12">
        <v>3.7954861111111113E-2</v>
      </c>
      <c r="S615" s="5">
        <v>0</v>
      </c>
      <c r="T615" s="5" t="s">
        <v>1032</v>
      </c>
    </row>
    <row r="616" spans="1:20" x14ac:dyDescent="0.2">
      <c r="A616" s="5" t="s">
        <v>630</v>
      </c>
      <c r="B616" s="5" t="s">
        <v>1021</v>
      </c>
      <c r="C616" s="5" t="s">
        <v>1028</v>
      </c>
      <c r="D616" s="5" t="s">
        <v>1033</v>
      </c>
      <c r="E616" s="7">
        <v>45368</v>
      </c>
      <c r="F616" s="8">
        <v>45368.364583333336</v>
      </c>
      <c r="G616" s="8">
        <v>45368.364583333336</v>
      </c>
      <c r="H616" s="8">
        <v>45368.367361111108</v>
      </c>
      <c r="I616" s="8">
        <v>45368.372916666667</v>
      </c>
      <c r="J616" s="10">
        <v>45368.38958333333</v>
      </c>
      <c r="K616" s="10">
        <v>45368.393055555556</v>
      </c>
      <c r="L616" s="10">
        <v>45368.393055555556</v>
      </c>
      <c r="M616" s="10">
        <v>45368.394444444442</v>
      </c>
      <c r="N616" s="5">
        <v>0.89</v>
      </c>
      <c r="O616" s="5">
        <v>6</v>
      </c>
      <c r="P616" s="5">
        <v>10</v>
      </c>
      <c r="Q616" s="5">
        <v>0.4</v>
      </c>
      <c r="R616" s="5"/>
      <c r="S616" s="5">
        <v>1</v>
      </c>
      <c r="T616" s="5" t="s">
        <v>1047</v>
      </c>
    </row>
    <row r="617" spans="1:20" x14ac:dyDescent="0.2">
      <c r="A617" s="5" t="s">
        <v>631</v>
      </c>
      <c r="B617" s="5" t="s">
        <v>1019</v>
      </c>
      <c r="C617" s="5" t="s">
        <v>1030</v>
      </c>
      <c r="D617" s="5" t="s">
        <v>1033</v>
      </c>
      <c r="E617" s="7">
        <v>45329</v>
      </c>
      <c r="F617" s="8">
        <v>45329.416666666664</v>
      </c>
      <c r="G617" s="8">
        <v>45329.414583333331</v>
      </c>
      <c r="H617" s="8">
        <v>45329.417361111111</v>
      </c>
      <c r="I617" s="8">
        <v>45329.420138888891</v>
      </c>
      <c r="J617" s="10">
        <v>45329.423611111109</v>
      </c>
      <c r="K617" s="10">
        <v>45329.436111111114</v>
      </c>
      <c r="L617" s="10">
        <v>45329.515277777777</v>
      </c>
      <c r="M617" s="10">
        <v>45329.522222222222</v>
      </c>
      <c r="N617" s="5">
        <v>0.42</v>
      </c>
      <c r="O617" s="5">
        <v>8</v>
      </c>
      <c r="P617" s="5">
        <v>6</v>
      </c>
      <c r="Q617" s="5">
        <v>0.39</v>
      </c>
      <c r="R617" s="5"/>
      <c r="S617" s="5">
        <v>1</v>
      </c>
      <c r="T617" s="5" t="s">
        <v>1047</v>
      </c>
    </row>
    <row r="618" spans="1:20" x14ac:dyDescent="0.2">
      <c r="A618" s="5" t="s">
        <v>632</v>
      </c>
      <c r="B618" s="5" t="s">
        <v>1024</v>
      </c>
      <c r="C618" s="5" t="s">
        <v>1027</v>
      </c>
      <c r="D618" s="5" t="s">
        <v>1033</v>
      </c>
      <c r="E618" s="7">
        <v>45366</v>
      </c>
      <c r="F618" s="8">
        <v>45366.375</v>
      </c>
      <c r="G618" s="8">
        <v>45366.370833333334</v>
      </c>
      <c r="H618" s="8">
        <v>45366.37222222222</v>
      </c>
      <c r="I618" s="8">
        <v>45366.374305555553</v>
      </c>
      <c r="J618" s="10">
        <v>45366.384027777778</v>
      </c>
      <c r="K618" s="10">
        <v>45366.413194444445</v>
      </c>
      <c r="L618" s="10">
        <v>45366.456944444442</v>
      </c>
      <c r="M618" s="10">
        <v>45366.465277777781</v>
      </c>
      <c r="N618" s="5">
        <v>0.56999999999999995</v>
      </c>
      <c r="O618" s="5">
        <v>3</v>
      </c>
      <c r="P618" s="5">
        <v>6</v>
      </c>
      <c r="Q618" s="5">
        <v>0.14000000000000001</v>
      </c>
      <c r="R618" s="5"/>
      <c r="S618" s="5">
        <v>1</v>
      </c>
      <c r="T618" s="5" t="s">
        <v>1047</v>
      </c>
    </row>
    <row r="619" spans="1:20" x14ac:dyDescent="0.2">
      <c r="A619" s="5" t="s">
        <v>633</v>
      </c>
      <c r="B619" s="5" t="s">
        <v>1023</v>
      </c>
      <c r="C619" s="5" t="s">
        <v>1027</v>
      </c>
      <c r="D619" s="5" t="s">
        <v>1033</v>
      </c>
      <c r="E619" s="7">
        <v>45305</v>
      </c>
      <c r="F619" s="8">
        <v>45305.510416666664</v>
      </c>
      <c r="G619" s="8">
        <v>45305.522916666669</v>
      </c>
      <c r="H619" s="8">
        <v>45305.524305555555</v>
      </c>
      <c r="I619" s="8">
        <v>45305.530555555553</v>
      </c>
      <c r="J619" s="10">
        <v>45305.551388888889</v>
      </c>
      <c r="K619" s="10">
        <v>45305.574305555558</v>
      </c>
      <c r="L619" s="10">
        <v>45305.602777777778</v>
      </c>
      <c r="M619" s="10">
        <v>45305.612500000003</v>
      </c>
      <c r="N619" s="5">
        <v>0.64</v>
      </c>
      <c r="O619" s="5">
        <v>7</v>
      </c>
      <c r="P619" s="5">
        <v>13</v>
      </c>
      <c r="Q619" s="5">
        <v>0.49</v>
      </c>
      <c r="R619" s="5"/>
      <c r="S619" s="5">
        <v>1</v>
      </c>
      <c r="T619" s="5" t="s">
        <v>1047</v>
      </c>
    </row>
    <row r="620" spans="1:20" x14ac:dyDescent="0.2">
      <c r="A620" s="5" t="s">
        <v>634</v>
      </c>
      <c r="B620" s="5" t="s">
        <v>1023</v>
      </c>
      <c r="C620" s="5" t="s">
        <v>1030</v>
      </c>
      <c r="D620" s="5" t="s">
        <v>1033</v>
      </c>
      <c r="E620" s="7">
        <v>45369</v>
      </c>
      <c r="F620" s="8">
        <v>45369.40625</v>
      </c>
      <c r="G620" s="8">
        <v>45369.404861111114</v>
      </c>
      <c r="H620" s="8">
        <v>45369.407638888886</v>
      </c>
      <c r="I620" s="8">
        <v>45369.416666666664</v>
      </c>
      <c r="J620" s="10">
        <v>45369.425000000003</v>
      </c>
      <c r="K620" s="10">
        <v>45369.432638888888</v>
      </c>
      <c r="L620" s="10">
        <v>45369.457638888889</v>
      </c>
      <c r="M620" s="10">
        <v>45369.46597222222</v>
      </c>
      <c r="N620" s="5">
        <v>0.45</v>
      </c>
      <c r="O620" s="5">
        <v>3</v>
      </c>
      <c r="P620" s="5">
        <v>3</v>
      </c>
      <c r="Q620" s="5">
        <v>0.28999999999999998</v>
      </c>
      <c r="R620" s="5"/>
      <c r="S620" s="5">
        <v>1</v>
      </c>
      <c r="T620" s="5" t="s">
        <v>1047</v>
      </c>
    </row>
    <row r="621" spans="1:20" x14ac:dyDescent="0.2">
      <c r="A621" s="5" t="s">
        <v>635</v>
      </c>
      <c r="B621" s="5" t="s">
        <v>1020</v>
      </c>
      <c r="C621" s="5" t="s">
        <v>1029</v>
      </c>
      <c r="D621" s="5" t="s">
        <v>1033</v>
      </c>
      <c r="E621" s="7">
        <v>45376</v>
      </c>
      <c r="F621" s="8">
        <v>45376.385416666664</v>
      </c>
      <c r="G621" s="8">
        <v>45376.381249999999</v>
      </c>
      <c r="H621" s="8">
        <v>45376.382638888892</v>
      </c>
      <c r="I621" s="8">
        <v>45376.386111111111</v>
      </c>
      <c r="J621" s="10">
        <v>45376.527083333334</v>
      </c>
      <c r="K621" s="10">
        <v>45376.533333333333</v>
      </c>
      <c r="L621" s="10">
        <v>45376.533333333333</v>
      </c>
      <c r="M621" s="10">
        <v>45376.59652777778</v>
      </c>
      <c r="N621" s="5">
        <v>0.72</v>
      </c>
      <c r="O621" s="5">
        <v>8</v>
      </c>
      <c r="P621" s="5">
        <v>15</v>
      </c>
      <c r="Q621" s="5">
        <v>0.36</v>
      </c>
      <c r="R621" s="5"/>
      <c r="S621" s="5">
        <v>1</v>
      </c>
      <c r="T621" s="5" t="s">
        <v>1047</v>
      </c>
    </row>
    <row r="622" spans="1:20" x14ac:dyDescent="0.2">
      <c r="A622" s="5" t="s">
        <v>636</v>
      </c>
      <c r="B622" s="5" t="s">
        <v>1025</v>
      </c>
      <c r="C622" s="5" t="s">
        <v>1028</v>
      </c>
      <c r="D622" s="5" t="s">
        <v>1033</v>
      </c>
      <c r="E622" s="7">
        <v>45300</v>
      </c>
      <c r="F622" s="8">
        <v>45300.489583333336</v>
      </c>
      <c r="G622" s="8">
        <v>45300.484722222223</v>
      </c>
      <c r="H622" s="8">
        <v>45300.486111111109</v>
      </c>
      <c r="I622" s="8">
        <v>45300.489583333336</v>
      </c>
      <c r="J622" s="10">
        <v>45300.504861111112</v>
      </c>
      <c r="K622" s="10">
        <v>45300.527083333334</v>
      </c>
      <c r="L622" s="10">
        <v>45300.548611111109</v>
      </c>
      <c r="M622" s="10">
        <v>45300.616666666669</v>
      </c>
      <c r="N622" s="5">
        <v>0.45</v>
      </c>
      <c r="O622" s="5">
        <v>7</v>
      </c>
      <c r="P622" s="5">
        <v>7</v>
      </c>
      <c r="Q622" s="5">
        <v>0.25</v>
      </c>
      <c r="R622" s="5"/>
      <c r="S622" s="5">
        <v>1</v>
      </c>
      <c r="T622" s="5" t="s">
        <v>1047</v>
      </c>
    </row>
    <row r="623" spans="1:20" x14ac:dyDescent="0.2">
      <c r="A623" s="5" t="s">
        <v>637</v>
      </c>
      <c r="B623" s="5" t="s">
        <v>1025</v>
      </c>
      <c r="C623" s="5" t="s">
        <v>1027</v>
      </c>
      <c r="D623" s="5" t="s">
        <v>1033</v>
      </c>
      <c r="E623" s="7">
        <v>45343</v>
      </c>
      <c r="F623" s="8">
        <v>45343.34375</v>
      </c>
      <c r="G623" s="8">
        <v>45343.345833333333</v>
      </c>
      <c r="H623" s="8">
        <v>45343.347222222219</v>
      </c>
      <c r="I623" s="8">
        <v>45343.352777777778</v>
      </c>
      <c r="J623" s="10">
        <v>45343.399305555555</v>
      </c>
      <c r="K623" s="10">
        <v>45343.414583333331</v>
      </c>
      <c r="L623" s="10">
        <v>45343.414583333331</v>
      </c>
      <c r="M623" s="10">
        <v>45343.439583333333</v>
      </c>
      <c r="N623" s="5">
        <v>0.68</v>
      </c>
      <c r="O623" s="5">
        <v>2</v>
      </c>
      <c r="P623" s="5">
        <v>11</v>
      </c>
      <c r="Q623" s="5">
        <v>0.32</v>
      </c>
      <c r="R623" s="5"/>
      <c r="S623" s="5">
        <v>1</v>
      </c>
      <c r="T623" s="5" t="s">
        <v>1047</v>
      </c>
    </row>
    <row r="624" spans="1:20" x14ac:dyDescent="0.2">
      <c r="A624" s="5" t="s">
        <v>638</v>
      </c>
      <c r="B624" s="5" t="s">
        <v>1023</v>
      </c>
      <c r="C624" s="5" t="s">
        <v>1028</v>
      </c>
      <c r="D624" s="5" t="s">
        <v>1033</v>
      </c>
      <c r="E624" s="7">
        <v>45305</v>
      </c>
      <c r="F624" s="8">
        <v>45305.572916666664</v>
      </c>
      <c r="G624" s="8">
        <v>45305.569444444445</v>
      </c>
      <c r="H624" s="8">
        <v>45305.571527777778</v>
      </c>
      <c r="I624" s="8">
        <v>45305.57916666667</v>
      </c>
      <c r="J624" s="10">
        <v>45305.599999999999</v>
      </c>
      <c r="K624" s="10">
        <v>45305.609722222223</v>
      </c>
      <c r="L624" s="10">
        <v>45305.629166666666</v>
      </c>
      <c r="M624" s="10">
        <v>45305.640277777777</v>
      </c>
      <c r="N624" s="5">
        <v>0.45</v>
      </c>
      <c r="O624" s="5">
        <v>2</v>
      </c>
      <c r="P624" s="5">
        <v>7</v>
      </c>
      <c r="Q624" s="5">
        <v>0.21</v>
      </c>
      <c r="R624" s="5"/>
      <c r="S624" s="5">
        <v>1</v>
      </c>
      <c r="T624" s="5" t="s">
        <v>1047</v>
      </c>
    </row>
    <row r="625" spans="1:20" x14ac:dyDescent="0.2">
      <c r="A625" s="5" t="s">
        <v>639</v>
      </c>
      <c r="B625" s="5" t="s">
        <v>1024</v>
      </c>
      <c r="C625" s="5" t="s">
        <v>1029</v>
      </c>
      <c r="D625" s="5" t="s">
        <v>1033</v>
      </c>
      <c r="E625" s="7">
        <v>45319</v>
      </c>
      <c r="F625" s="8">
        <v>45319.34375</v>
      </c>
      <c r="G625" s="8">
        <v>45319.348611111112</v>
      </c>
      <c r="H625" s="8">
        <v>45319.350694444445</v>
      </c>
      <c r="I625" s="8">
        <v>45319.359722222223</v>
      </c>
      <c r="J625" s="10">
        <v>45319.361805555556</v>
      </c>
      <c r="K625" s="10">
        <v>45319.366666666669</v>
      </c>
      <c r="L625" s="10">
        <v>45319.439583333333</v>
      </c>
      <c r="M625" s="10">
        <v>45319.467361111114</v>
      </c>
      <c r="N625" s="5">
        <v>0.76</v>
      </c>
      <c r="O625" s="5">
        <v>7</v>
      </c>
      <c r="P625" s="5">
        <v>3</v>
      </c>
      <c r="Q625" s="5">
        <v>0.18</v>
      </c>
      <c r="R625" s="5"/>
      <c r="S625" s="5">
        <v>1</v>
      </c>
      <c r="T625" s="5" t="s">
        <v>1047</v>
      </c>
    </row>
    <row r="626" spans="1:20" x14ac:dyDescent="0.2">
      <c r="A626" s="5" t="s">
        <v>640</v>
      </c>
      <c r="B626" s="5" t="s">
        <v>1016</v>
      </c>
      <c r="C626" s="5" t="s">
        <v>1028</v>
      </c>
      <c r="D626" s="5" t="s">
        <v>1032</v>
      </c>
      <c r="E626" s="7">
        <v>45324</v>
      </c>
      <c r="F626" s="8">
        <v>45324.395833333336</v>
      </c>
      <c r="G626" s="8">
        <v>45324.388194444444</v>
      </c>
      <c r="H626" s="8">
        <v>45324.388888888891</v>
      </c>
      <c r="I626" s="8">
        <v>45324.39166666667</v>
      </c>
      <c r="J626" s="10">
        <v>45324.402777777781</v>
      </c>
      <c r="K626" s="10">
        <v>45324.420138888891</v>
      </c>
      <c r="L626" s="10">
        <v>45324.451388888891</v>
      </c>
      <c r="M626" s="10">
        <v>45324.456250000003</v>
      </c>
      <c r="N626" s="5">
        <v>0.4</v>
      </c>
      <c r="O626" s="5">
        <v>6</v>
      </c>
      <c r="P626" s="5">
        <v>14</v>
      </c>
      <c r="Q626" s="5">
        <v>0.18</v>
      </c>
      <c r="R626" s="12">
        <v>1.5150462962962963E-2</v>
      </c>
      <c r="S626" s="5">
        <v>0</v>
      </c>
      <c r="T626" s="5" t="s">
        <v>1032</v>
      </c>
    </row>
    <row r="627" spans="1:20" x14ac:dyDescent="0.2">
      <c r="A627" s="5" t="s">
        <v>641</v>
      </c>
      <c r="B627" s="5" t="s">
        <v>1023</v>
      </c>
      <c r="C627" s="5" t="s">
        <v>1030</v>
      </c>
      <c r="D627" s="5" t="s">
        <v>1033</v>
      </c>
      <c r="E627" s="7">
        <v>45355</v>
      </c>
      <c r="F627" s="8">
        <v>45355.40625</v>
      </c>
      <c r="G627" s="8">
        <v>45355.395833333336</v>
      </c>
      <c r="H627" s="8">
        <v>45355.397916666669</v>
      </c>
      <c r="I627" s="8">
        <v>45355.402777777781</v>
      </c>
      <c r="J627" s="10">
        <v>45355.40625</v>
      </c>
      <c r="K627" s="10">
        <v>45355.409722222219</v>
      </c>
      <c r="L627" s="10">
        <v>45355.450694444444</v>
      </c>
      <c r="M627" s="10">
        <v>45355.536805555559</v>
      </c>
      <c r="N627" s="5">
        <v>0.54</v>
      </c>
      <c r="O627" s="5">
        <v>7</v>
      </c>
      <c r="P627" s="5">
        <v>12</v>
      </c>
      <c r="Q627" s="5">
        <v>0.34</v>
      </c>
      <c r="R627" s="5"/>
      <c r="S627" s="5">
        <v>1</v>
      </c>
      <c r="T627" s="5" t="s">
        <v>1047</v>
      </c>
    </row>
    <row r="628" spans="1:20" x14ac:dyDescent="0.2">
      <c r="A628" s="5" t="s">
        <v>642</v>
      </c>
      <c r="B628" s="5" t="s">
        <v>1017</v>
      </c>
      <c r="C628" s="5" t="s">
        <v>1028</v>
      </c>
      <c r="D628" s="5" t="s">
        <v>1033</v>
      </c>
      <c r="E628" s="7">
        <v>45314</v>
      </c>
      <c r="F628" s="8">
        <v>45314.427083333336</v>
      </c>
      <c r="G628" s="8">
        <v>45314.42291666667</v>
      </c>
      <c r="H628" s="8">
        <v>45314.424305555556</v>
      </c>
      <c r="I628" s="8">
        <v>45314.429861111108</v>
      </c>
      <c r="J628" s="10">
        <v>45314.463888888888</v>
      </c>
      <c r="K628" s="10">
        <v>45314.467361111114</v>
      </c>
      <c r="L628" s="10">
        <v>45314.495138888888</v>
      </c>
      <c r="M628" s="10">
        <v>45314.502083333333</v>
      </c>
      <c r="N628" s="5">
        <v>0.73</v>
      </c>
      <c r="O628" s="5">
        <v>3</v>
      </c>
      <c r="P628" s="5">
        <v>12</v>
      </c>
      <c r="Q628" s="5">
        <v>0.42</v>
      </c>
      <c r="R628" s="5"/>
      <c r="S628" s="5">
        <v>1</v>
      </c>
      <c r="T628" s="5" t="s">
        <v>1047</v>
      </c>
    </row>
    <row r="629" spans="1:20" x14ac:dyDescent="0.2">
      <c r="A629" s="5" t="s">
        <v>643</v>
      </c>
      <c r="B629" s="5" t="s">
        <v>1023</v>
      </c>
      <c r="C629" s="5" t="s">
        <v>1027</v>
      </c>
      <c r="D629" s="5" t="s">
        <v>1019</v>
      </c>
      <c r="E629" s="7">
        <v>45327</v>
      </c>
      <c r="F629" s="8">
        <v>45327.541666666664</v>
      </c>
      <c r="G629" s="8">
        <v>45327.52847222222</v>
      </c>
      <c r="H629" s="8">
        <v>45327.531944444447</v>
      </c>
      <c r="I629" s="8">
        <v>45327.537499999999</v>
      </c>
      <c r="J629" s="10">
        <v>45327.5625</v>
      </c>
      <c r="K629" s="10">
        <v>45327.579861111109</v>
      </c>
      <c r="L629" s="10">
        <v>45327.579861111109</v>
      </c>
      <c r="M629" s="10">
        <v>45327.586111111108</v>
      </c>
      <c r="N629" s="5">
        <v>0.53</v>
      </c>
      <c r="O629" s="5">
        <v>8</v>
      </c>
      <c r="P629" s="5">
        <v>10</v>
      </c>
      <c r="Q629" s="5">
        <v>0.34</v>
      </c>
      <c r="R629" s="12">
        <v>3.3271990740740741E-2</v>
      </c>
      <c r="S629" s="5">
        <v>0</v>
      </c>
      <c r="T629" s="5" t="s">
        <v>1032</v>
      </c>
    </row>
    <row r="630" spans="1:20" x14ac:dyDescent="0.2">
      <c r="A630" s="5" t="s">
        <v>644</v>
      </c>
      <c r="B630" s="5" t="s">
        <v>1025</v>
      </c>
      <c r="C630" s="5" t="s">
        <v>1029</v>
      </c>
      <c r="D630" s="5" t="s">
        <v>1033</v>
      </c>
      <c r="E630" s="7">
        <v>45369</v>
      </c>
      <c r="F630" s="8">
        <v>45369.6875</v>
      </c>
      <c r="G630" s="8">
        <v>45369.6875</v>
      </c>
      <c r="H630" s="8">
        <v>45369.688888888886</v>
      </c>
      <c r="I630" s="8">
        <v>45369.692361111112</v>
      </c>
      <c r="J630" s="10">
        <v>45369.713194444441</v>
      </c>
      <c r="K630" s="10">
        <v>45369.731249999997</v>
      </c>
      <c r="L630" s="10">
        <v>45369.757638888892</v>
      </c>
      <c r="M630" s="10">
        <v>45369.76666666667</v>
      </c>
      <c r="N630" s="5">
        <v>0.59</v>
      </c>
      <c r="O630" s="5">
        <v>2</v>
      </c>
      <c r="P630" s="5">
        <v>5</v>
      </c>
      <c r="Q630" s="5">
        <v>0.28999999999999998</v>
      </c>
      <c r="R630" s="5"/>
      <c r="S630" s="5">
        <v>1</v>
      </c>
      <c r="T630" s="5" t="s">
        <v>1047</v>
      </c>
    </row>
    <row r="631" spans="1:20" x14ac:dyDescent="0.2">
      <c r="A631" s="5" t="s">
        <v>645</v>
      </c>
      <c r="B631" s="5" t="s">
        <v>1017</v>
      </c>
      <c r="C631" s="5" t="s">
        <v>1030</v>
      </c>
      <c r="D631" s="5" t="s">
        <v>1033</v>
      </c>
      <c r="E631" s="7">
        <v>45296</v>
      </c>
      <c r="F631" s="8">
        <v>45296.677083333336</v>
      </c>
      <c r="G631" s="8">
        <v>45296.679861111108</v>
      </c>
      <c r="H631" s="8">
        <v>45296.680555555555</v>
      </c>
      <c r="I631" s="8">
        <v>45296.683333333334</v>
      </c>
      <c r="J631" s="10">
        <v>45296.740972222222</v>
      </c>
      <c r="K631" s="10">
        <v>45296.761805555558</v>
      </c>
      <c r="L631" s="10">
        <v>45296.761805555558</v>
      </c>
      <c r="M631" s="10">
        <v>45296.849305555559</v>
      </c>
      <c r="N631" s="5">
        <v>0.3</v>
      </c>
      <c r="O631" s="5">
        <v>3</v>
      </c>
      <c r="P631" s="5">
        <v>15</v>
      </c>
      <c r="Q631" s="5">
        <v>0.33</v>
      </c>
      <c r="R631" s="5"/>
      <c r="S631" s="5">
        <v>1</v>
      </c>
      <c r="T631" s="5" t="s">
        <v>1047</v>
      </c>
    </row>
    <row r="632" spans="1:20" x14ac:dyDescent="0.2">
      <c r="A632" s="5" t="s">
        <v>646</v>
      </c>
      <c r="B632" s="5" t="s">
        <v>1022</v>
      </c>
      <c r="C632" s="5" t="s">
        <v>1027</v>
      </c>
      <c r="D632" s="5" t="s">
        <v>1033</v>
      </c>
      <c r="E632" s="7">
        <v>45322</v>
      </c>
      <c r="F632" s="8">
        <v>45322.395833333336</v>
      </c>
      <c r="G632" s="8">
        <v>45322.381944444445</v>
      </c>
      <c r="H632" s="8">
        <v>45322.384722222225</v>
      </c>
      <c r="I632" s="8">
        <v>45322.387499999997</v>
      </c>
      <c r="J632" s="10">
        <v>45322.428472222222</v>
      </c>
      <c r="K632" s="10">
        <v>45322.449305555558</v>
      </c>
      <c r="L632" s="10">
        <v>45322.563888888886</v>
      </c>
      <c r="M632" s="10">
        <v>45322.593055555553</v>
      </c>
      <c r="N632" s="5">
        <v>0.81</v>
      </c>
      <c r="O632" s="5">
        <v>4</v>
      </c>
      <c r="P632" s="5">
        <v>13</v>
      </c>
      <c r="Q632" s="5">
        <v>0.3</v>
      </c>
      <c r="R632" s="5"/>
      <c r="S632" s="5">
        <v>1</v>
      </c>
      <c r="T632" s="5" t="s">
        <v>1047</v>
      </c>
    </row>
    <row r="633" spans="1:20" x14ac:dyDescent="0.2">
      <c r="A633" s="5" t="s">
        <v>647</v>
      </c>
      <c r="B633" s="5" t="s">
        <v>1022</v>
      </c>
      <c r="C633" s="5" t="s">
        <v>1028</v>
      </c>
      <c r="D633" s="5" t="s">
        <v>1032</v>
      </c>
      <c r="E633" s="7">
        <v>45330</v>
      </c>
      <c r="F633" s="8">
        <v>45330.385416666664</v>
      </c>
      <c r="G633" s="8">
        <v>45330.368750000001</v>
      </c>
      <c r="H633" s="8">
        <v>45330.370138888888</v>
      </c>
      <c r="I633" s="8">
        <v>45330.373611111114</v>
      </c>
      <c r="J633" s="10">
        <v>45330.382638888892</v>
      </c>
      <c r="K633" s="10">
        <v>45330.400000000001</v>
      </c>
      <c r="L633" s="10">
        <v>45330.400000000001</v>
      </c>
      <c r="M633" s="10">
        <v>45330.408333333333</v>
      </c>
      <c r="N633" s="5">
        <v>0.73</v>
      </c>
      <c r="O633" s="5">
        <v>3</v>
      </c>
      <c r="P633" s="5">
        <v>14</v>
      </c>
      <c r="Q633" s="5">
        <v>0.35</v>
      </c>
      <c r="R633" s="12">
        <v>2.8587962962962963E-4</v>
      </c>
      <c r="S633" s="5">
        <v>0</v>
      </c>
      <c r="T633" s="5" t="s">
        <v>1032</v>
      </c>
    </row>
    <row r="634" spans="1:20" x14ac:dyDescent="0.2">
      <c r="A634" s="5" t="s">
        <v>648</v>
      </c>
      <c r="B634" s="5" t="s">
        <v>1021</v>
      </c>
      <c r="C634" s="5" t="s">
        <v>1027</v>
      </c>
      <c r="D634" s="5" t="s">
        <v>1032</v>
      </c>
      <c r="E634" s="7">
        <v>45356</v>
      </c>
      <c r="F634" s="8">
        <v>45356.489583333336</v>
      </c>
      <c r="G634" s="8">
        <v>45356.463888888888</v>
      </c>
      <c r="H634" s="8">
        <v>45356.46597222222</v>
      </c>
      <c r="I634" s="8">
        <v>45356.47152777778</v>
      </c>
      <c r="J634" s="10">
        <v>45356.481249999997</v>
      </c>
      <c r="K634" s="10">
        <v>45356.49722222222</v>
      </c>
      <c r="L634" s="10">
        <v>45356.49722222222</v>
      </c>
      <c r="M634" s="10">
        <v>45356.513194444444</v>
      </c>
      <c r="N634" s="5">
        <v>0.34</v>
      </c>
      <c r="O634" s="5">
        <v>2</v>
      </c>
      <c r="P634" s="5">
        <v>12</v>
      </c>
      <c r="Q634" s="5">
        <v>0.46</v>
      </c>
      <c r="R634" s="12">
        <v>1.2488425925925925E-2</v>
      </c>
      <c r="S634" s="5">
        <v>0</v>
      </c>
      <c r="T634" s="5" t="s">
        <v>1032</v>
      </c>
    </row>
    <row r="635" spans="1:20" x14ac:dyDescent="0.2">
      <c r="A635" s="5" t="s">
        <v>649</v>
      </c>
      <c r="B635" s="5" t="s">
        <v>1025</v>
      </c>
      <c r="C635" s="5" t="s">
        <v>1030</v>
      </c>
      <c r="D635" s="5" t="s">
        <v>1019</v>
      </c>
      <c r="E635" s="7">
        <v>45306</v>
      </c>
      <c r="F635" s="8">
        <v>45306.395833333336</v>
      </c>
      <c r="G635" s="8">
        <v>45306.402777777781</v>
      </c>
      <c r="H635" s="8">
        <v>45306.404166666667</v>
      </c>
      <c r="I635" s="8">
        <v>45306.406944444447</v>
      </c>
      <c r="J635" s="10">
        <v>45306.425000000003</v>
      </c>
      <c r="K635" s="10">
        <v>45306.428472222222</v>
      </c>
      <c r="L635" s="10">
        <v>45306.428472222222</v>
      </c>
      <c r="M635" s="10">
        <v>45306.459027777775</v>
      </c>
      <c r="N635" s="5">
        <v>0.88</v>
      </c>
      <c r="O635" s="5">
        <v>6</v>
      </c>
      <c r="P635" s="5">
        <v>14</v>
      </c>
      <c r="Q635" s="5">
        <v>0.24</v>
      </c>
      <c r="R635" s="12">
        <v>3.0965277777777779E-2</v>
      </c>
      <c r="S635" s="5">
        <v>0</v>
      </c>
      <c r="T635" s="5" t="s">
        <v>1032</v>
      </c>
    </row>
    <row r="636" spans="1:20" x14ac:dyDescent="0.2">
      <c r="A636" s="5" t="s">
        <v>650</v>
      </c>
      <c r="B636" s="5" t="s">
        <v>1016</v>
      </c>
      <c r="C636" s="5" t="s">
        <v>1030</v>
      </c>
      <c r="D636" s="5" t="s">
        <v>1033</v>
      </c>
      <c r="E636" s="7">
        <v>45299</v>
      </c>
      <c r="F636" s="8">
        <v>45299.364583333336</v>
      </c>
      <c r="G636" s="8">
        <v>45299.367361111108</v>
      </c>
      <c r="H636" s="8">
        <v>45299.370138888888</v>
      </c>
      <c r="I636" s="8">
        <v>45299.373611111114</v>
      </c>
      <c r="J636" s="10">
        <v>45299.381944444445</v>
      </c>
      <c r="K636" s="10">
        <v>45299.4</v>
      </c>
      <c r="L636" s="10">
        <v>45299.442361111112</v>
      </c>
      <c r="M636" s="10">
        <v>45299.49722222222</v>
      </c>
      <c r="N636" s="5">
        <v>0.44</v>
      </c>
      <c r="O636" s="5">
        <v>2</v>
      </c>
      <c r="P636" s="5">
        <v>9</v>
      </c>
      <c r="Q636" s="5">
        <v>0.36</v>
      </c>
      <c r="R636" s="5"/>
      <c r="S636" s="5">
        <v>1</v>
      </c>
      <c r="T636" s="5" t="s">
        <v>1047</v>
      </c>
    </row>
    <row r="637" spans="1:20" x14ac:dyDescent="0.2">
      <c r="A637" s="5" t="s">
        <v>651</v>
      </c>
      <c r="B637" s="5" t="s">
        <v>1025</v>
      </c>
      <c r="C637" s="5" t="s">
        <v>1028</v>
      </c>
      <c r="D637" s="5" t="s">
        <v>1033</v>
      </c>
      <c r="E637" s="7">
        <v>45300</v>
      </c>
      <c r="F637" s="8">
        <v>45300.40625</v>
      </c>
      <c r="G637" s="8">
        <v>45300.393750000003</v>
      </c>
      <c r="H637" s="8">
        <v>45300.395833333336</v>
      </c>
      <c r="I637" s="8">
        <v>45300.399305555555</v>
      </c>
      <c r="J637" s="10">
        <v>45300.449305555558</v>
      </c>
      <c r="K637" s="10">
        <v>45300.467361111114</v>
      </c>
      <c r="L637" s="10">
        <v>45300.490277777775</v>
      </c>
      <c r="M637" s="10">
        <v>45300.53402777778</v>
      </c>
      <c r="N637" s="5">
        <v>0.75</v>
      </c>
      <c r="O637" s="5">
        <v>8</v>
      </c>
      <c r="P637" s="5">
        <v>7</v>
      </c>
      <c r="Q637" s="5">
        <v>0.34</v>
      </c>
      <c r="R637" s="5"/>
      <c r="S637" s="5">
        <v>1</v>
      </c>
      <c r="T637" s="5" t="s">
        <v>1047</v>
      </c>
    </row>
    <row r="638" spans="1:20" x14ac:dyDescent="0.2">
      <c r="A638" s="5" t="s">
        <v>652</v>
      </c>
      <c r="B638" s="5" t="s">
        <v>1024</v>
      </c>
      <c r="C638" s="5" t="s">
        <v>1027</v>
      </c>
      <c r="D638" s="5" t="s">
        <v>1032</v>
      </c>
      <c r="E638" s="7">
        <v>45342</v>
      </c>
      <c r="F638" s="8">
        <v>45342.677083333336</v>
      </c>
      <c r="G638" s="8">
        <v>45342.647222222222</v>
      </c>
      <c r="H638" s="8">
        <v>45342.648611111108</v>
      </c>
      <c r="I638" s="8">
        <v>45342.652777777781</v>
      </c>
      <c r="J638" s="10">
        <v>45342.685416666667</v>
      </c>
      <c r="K638" s="10">
        <v>45342.696527777778</v>
      </c>
      <c r="L638" s="10">
        <v>45342.723611111112</v>
      </c>
      <c r="M638" s="10">
        <v>45342.800694444442</v>
      </c>
      <c r="N638" s="5">
        <v>0.71</v>
      </c>
      <c r="O638" s="5">
        <v>5</v>
      </c>
      <c r="P638" s="5">
        <v>8</v>
      </c>
      <c r="Q638" s="5">
        <v>0.42</v>
      </c>
      <c r="R638" s="12">
        <v>2.7835648148148148E-2</v>
      </c>
      <c r="S638" s="5">
        <v>0</v>
      </c>
      <c r="T638" s="5" t="s">
        <v>1032</v>
      </c>
    </row>
    <row r="639" spans="1:20" x14ac:dyDescent="0.2">
      <c r="A639" s="5" t="s">
        <v>653</v>
      </c>
      <c r="B639" s="5" t="s">
        <v>1024</v>
      </c>
      <c r="C639" s="5" t="s">
        <v>1029</v>
      </c>
      <c r="D639" s="5" t="s">
        <v>1033</v>
      </c>
      <c r="E639" s="7">
        <v>45374</v>
      </c>
      <c r="F639" s="8">
        <v>45374.677083333336</v>
      </c>
      <c r="G639" s="8">
        <v>45374.669444444444</v>
      </c>
      <c r="H639" s="8">
        <v>45374.67083333333</v>
      </c>
      <c r="I639" s="8">
        <v>45374.673611111109</v>
      </c>
      <c r="J639" s="10">
        <v>45374.679166666669</v>
      </c>
      <c r="K639" s="10">
        <v>45374.688888888886</v>
      </c>
      <c r="L639" s="10">
        <v>45374.731944444444</v>
      </c>
      <c r="M639" s="10">
        <v>45374.768055555556</v>
      </c>
      <c r="N639" s="5">
        <v>0.72</v>
      </c>
      <c r="O639" s="5">
        <v>2</v>
      </c>
      <c r="P639" s="5">
        <v>14</v>
      </c>
      <c r="Q639" s="5">
        <v>0.1</v>
      </c>
      <c r="R639" s="5"/>
      <c r="S639" s="5">
        <v>1</v>
      </c>
      <c r="T639" s="5" t="s">
        <v>1047</v>
      </c>
    </row>
    <row r="640" spans="1:20" x14ac:dyDescent="0.2">
      <c r="A640" s="5" t="s">
        <v>654</v>
      </c>
      <c r="B640" s="5" t="s">
        <v>1018</v>
      </c>
      <c r="C640" s="5" t="s">
        <v>1027</v>
      </c>
      <c r="D640" s="5" t="s">
        <v>1032</v>
      </c>
      <c r="E640" s="7">
        <v>45341</v>
      </c>
      <c r="F640" s="8">
        <v>45341.479166666664</v>
      </c>
      <c r="G640" s="8">
        <v>45341.479861111111</v>
      </c>
      <c r="H640" s="8">
        <v>45341.481249999997</v>
      </c>
      <c r="I640" s="8">
        <v>45341.490972222222</v>
      </c>
      <c r="J640" s="10">
        <v>45341.588888888888</v>
      </c>
      <c r="K640" s="10">
        <v>45341.59652777778</v>
      </c>
      <c r="L640" s="10">
        <v>45341.637499999997</v>
      </c>
      <c r="M640" s="10">
        <v>45341.713194444441</v>
      </c>
      <c r="N640" s="5">
        <v>0.93</v>
      </c>
      <c r="O640" s="5">
        <v>5</v>
      </c>
      <c r="P640" s="5">
        <v>10</v>
      </c>
      <c r="Q640" s="5">
        <v>0.12</v>
      </c>
      <c r="R640" s="12">
        <v>2.617939814814815E-2</v>
      </c>
      <c r="S640" s="5">
        <v>0</v>
      </c>
      <c r="T640" s="5" t="s">
        <v>1032</v>
      </c>
    </row>
    <row r="641" spans="1:20" x14ac:dyDescent="0.2">
      <c r="A641" s="5" t="s">
        <v>655</v>
      </c>
      <c r="B641" s="5" t="s">
        <v>1024</v>
      </c>
      <c r="C641" s="5" t="s">
        <v>1029</v>
      </c>
      <c r="D641" s="5" t="s">
        <v>1033</v>
      </c>
      <c r="E641" s="7">
        <v>45300</v>
      </c>
      <c r="F641" s="8">
        <v>45300.552083333336</v>
      </c>
      <c r="G641" s="8">
        <v>45300.544444444444</v>
      </c>
      <c r="H641" s="8">
        <v>45300.54583333333</v>
      </c>
      <c r="I641" s="8">
        <v>45300.55</v>
      </c>
      <c r="J641" s="10">
        <v>45300.563888888886</v>
      </c>
      <c r="K641" s="10">
        <v>45300.568055555559</v>
      </c>
      <c r="L641" s="10">
        <v>45300.594444444447</v>
      </c>
      <c r="M641" s="10">
        <v>45300.598611111112</v>
      </c>
      <c r="N641" s="5">
        <v>0.79</v>
      </c>
      <c r="O641" s="5">
        <v>7</v>
      </c>
      <c r="P641" s="5">
        <v>11</v>
      </c>
      <c r="Q641" s="5">
        <v>0.36</v>
      </c>
      <c r="R641" s="5"/>
      <c r="S641" s="5">
        <v>1</v>
      </c>
      <c r="T641" s="5" t="s">
        <v>1047</v>
      </c>
    </row>
    <row r="642" spans="1:20" x14ac:dyDescent="0.2">
      <c r="A642" s="5" t="s">
        <v>656</v>
      </c>
      <c r="B642" s="5" t="s">
        <v>1023</v>
      </c>
      <c r="C642" s="5" t="s">
        <v>1030</v>
      </c>
      <c r="D642" s="5" t="s">
        <v>1033</v>
      </c>
      <c r="E642" s="7">
        <v>45326</v>
      </c>
      <c r="F642" s="8">
        <v>45326.40625</v>
      </c>
      <c r="G642" s="8">
        <v>45326.407638888886</v>
      </c>
      <c r="H642" s="8">
        <v>45326.411111111112</v>
      </c>
      <c r="I642" s="8">
        <v>45326.417361111111</v>
      </c>
      <c r="J642" s="10">
        <v>45326.429861111108</v>
      </c>
      <c r="K642" s="10">
        <v>45326.446527777778</v>
      </c>
      <c r="L642" s="10">
        <v>45326.46875</v>
      </c>
      <c r="M642" s="10">
        <v>45326.493750000001</v>
      </c>
      <c r="N642" s="5">
        <v>0.37</v>
      </c>
      <c r="O642" s="5">
        <v>2</v>
      </c>
      <c r="P642" s="5">
        <v>11</v>
      </c>
      <c r="Q642" s="5">
        <v>0.46</v>
      </c>
      <c r="R642" s="5"/>
      <c r="S642" s="5">
        <v>1</v>
      </c>
      <c r="T642" s="5" t="s">
        <v>1047</v>
      </c>
    </row>
    <row r="643" spans="1:20" x14ac:dyDescent="0.2">
      <c r="A643" s="5" t="s">
        <v>657</v>
      </c>
      <c r="B643" s="5" t="s">
        <v>1019</v>
      </c>
      <c r="C643" s="5" t="s">
        <v>1027</v>
      </c>
      <c r="D643" s="5" t="s">
        <v>1033</v>
      </c>
      <c r="E643" s="7">
        <v>45298</v>
      </c>
      <c r="F643" s="8">
        <v>45298.416666666664</v>
      </c>
      <c r="G643" s="8">
        <v>45298.40625</v>
      </c>
      <c r="H643" s="8">
        <v>45298.409722222219</v>
      </c>
      <c r="I643" s="8">
        <v>45298.42083333333</v>
      </c>
      <c r="J643" s="10">
        <v>45298.550694444442</v>
      </c>
      <c r="K643" s="10">
        <v>45298.554166666669</v>
      </c>
      <c r="L643" s="10">
        <v>45298.584027777775</v>
      </c>
      <c r="M643" s="10">
        <v>45298.658333333333</v>
      </c>
      <c r="N643" s="5">
        <v>0.76</v>
      </c>
      <c r="O643" s="5">
        <v>6</v>
      </c>
      <c r="P643" s="5">
        <v>6</v>
      </c>
      <c r="Q643" s="5">
        <v>0.41</v>
      </c>
      <c r="R643" s="5"/>
      <c r="S643" s="5">
        <v>1</v>
      </c>
      <c r="T643" s="5" t="s">
        <v>1047</v>
      </c>
    </row>
    <row r="644" spans="1:20" x14ac:dyDescent="0.2">
      <c r="A644" s="5" t="s">
        <v>658</v>
      </c>
      <c r="B644" s="5" t="s">
        <v>1018</v>
      </c>
      <c r="C644" s="5" t="s">
        <v>1028</v>
      </c>
      <c r="D644" s="5" t="s">
        <v>1033</v>
      </c>
      <c r="E644" s="7">
        <v>45382</v>
      </c>
      <c r="F644" s="8">
        <v>45382.520833333336</v>
      </c>
      <c r="G644" s="8">
        <v>45382.532638888886</v>
      </c>
      <c r="H644" s="8">
        <v>45382.533333333333</v>
      </c>
      <c r="I644" s="8">
        <v>45382.538888888892</v>
      </c>
      <c r="J644" s="10">
        <v>45382.631249999999</v>
      </c>
      <c r="K644" s="10">
        <v>45382.646527777775</v>
      </c>
      <c r="L644" s="10">
        <v>45382.758333333331</v>
      </c>
      <c r="M644" s="10">
        <v>45382.76666666667</v>
      </c>
      <c r="N644" s="5">
        <v>0.88</v>
      </c>
      <c r="O644" s="5">
        <v>5</v>
      </c>
      <c r="P644" s="5">
        <v>13</v>
      </c>
      <c r="Q644" s="5">
        <v>0.39</v>
      </c>
      <c r="R644" s="5"/>
      <c r="S644" s="5">
        <v>1</v>
      </c>
      <c r="T644" s="5" t="s">
        <v>1047</v>
      </c>
    </row>
    <row r="645" spans="1:20" x14ac:dyDescent="0.2">
      <c r="A645" s="5" t="s">
        <v>659</v>
      </c>
      <c r="B645" s="5" t="s">
        <v>1023</v>
      </c>
      <c r="C645" s="5" t="s">
        <v>1029</v>
      </c>
      <c r="D645" s="5" t="s">
        <v>1033</v>
      </c>
      <c r="E645" s="7">
        <v>45347</v>
      </c>
      <c r="F645" s="8">
        <v>45347.385416666664</v>
      </c>
      <c r="G645" s="8">
        <v>45347.388194444444</v>
      </c>
      <c r="H645" s="8">
        <v>45347.390972222223</v>
      </c>
      <c r="I645" s="8">
        <v>45347.397916666669</v>
      </c>
      <c r="J645" s="10">
        <v>45347.438888888886</v>
      </c>
      <c r="K645" s="10">
        <v>45347.465277777781</v>
      </c>
      <c r="L645" s="10">
        <v>45347.496527777781</v>
      </c>
      <c r="M645" s="10">
        <v>45347.50277777778</v>
      </c>
      <c r="N645" s="5">
        <v>0.84</v>
      </c>
      <c r="O645" s="5">
        <v>3</v>
      </c>
      <c r="P645" s="5">
        <v>10</v>
      </c>
      <c r="Q645" s="5">
        <v>0.27</v>
      </c>
      <c r="R645" s="5"/>
      <c r="S645" s="5">
        <v>1</v>
      </c>
      <c r="T645" s="5" t="s">
        <v>1047</v>
      </c>
    </row>
    <row r="646" spans="1:20" x14ac:dyDescent="0.2">
      <c r="A646" s="5" t="s">
        <v>660</v>
      </c>
      <c r="B646" s="5" t="s">
        <v>1016</v>
      </c>
      <c r="C646" s="5" t="s">
        <v>1028</v>
      </c>
      <c r="D646" s="5" t="s">
        <v>1033</v>
      </c>
      <c r="E646" s="7">
        <v>45359</v>
      </c>
      <c r="F646" s="8">
        <v>45359.65625</v>
      </c>
      <c r="G646" s="8">
        <v>45359.651388888888</v>
      </c>
      <c r="H646" s="8">
        <v>45359.654166666667</v>
      </c>
      <c r="I646" s="8">
        <v>45359.65902777778</v>
      </c>
      <c r="J646" s="10">
        <v>45359.674305555556</v>
      </c>
      <c r="K646" s="10">
        <v>45359.677777777775</v>
      </c>
      <c r="L646" s="10">
        <v>45359.701388888891</v>
      </c>
      <c r="M646" s="10">
        <v>45359.726388888892</v>
      </c>
      <c r="N646" s="5">
        <v>0.45</v>
      </c>
      <c r="O646" s="5">
        <v>6</v>
      </c>
      <c r="P646" s="5">
        <v>10</v>
      </c>
      <c r="Q646" s="5">
        <v>0.11</v>
      </c>
      <c r="R646" s="5"/>
      <c r="S646" s="5">
        <v>1</v>
      </c>
      <c r="T646" s="5" t="s">
        <v>1047</v>
      </c>
    </row>
    <row r="647" spans="1:20" x14ac:dyDescent="0.2">
      <c r="A647" s="5" t="s">
        <v>661</v>
      </c>
      <c r="B647" s="5" t="s">
        <v>1025</v>
      </c>
      <c r="C647" s="5" t="s">
        <v>1027</v>
      </c>
      <c r="D647" s="5" t="s">
        <v>1033</v>
      </c>
      <c r="E647" s="7">
        <v>45337</v>
      </c>
      <c r="F647" s="8">
        <v>45337.46875</v>
      </c>
      <c r="G647" s="8">
        <v>45337.475694444445</v>
      </c>
      <c r="H647" s="8">
        <v>45337.477777777778</v>
      </c>
      <c r="I647" s="8">
        <v>45337.479861111111</v>
      </c>
      <c r="J647" s="10">
        <v>45337.512499999997</v>
      </c>
      <c r="K647" s="10">
        <v>45337.521527777775</v>
      </c>
      <c r="L647" s="10">
        <v>45337.552777777775</v>
      </c>
      <c r="M647" s="10">
        <v>45337.554166666669</v>
      </c>
      <c r="N647" s="5">
        <v>0.42</v>
      </c>
      <c r="O647" s="5">
        <v>4</v>
      </c>
      <c r="P647" s="5">
        <v>15</v>
      </c>
      <c r="Q647" s="5">
        <v>0.18</v>
      </c>
      <c r="R647" s="5"/>
      <c r="S647" s="5">
        <v>1</v>
      </c>
      <c r="T647" s="5" t="s">
        <v>1047</v>
      </c>
    </row>
    <row r="648" spans="1:20" x14ac:dyDescent="0.2">
      <c r="A648" s="5" t="s">
        <v>662</v>
      </c>
      <c r="B648" s="5" t="s">
        <v>1019</v>
      </c>
      <c r="C648" s="5" t="s">
        <v>1030</v>
      </c>
      <c r="D648" s="5" t="s">
        <v>1032</v>
      </c>
      <c r="E648" s="7">
        <v>45299</v>
      </c>
      <c r="F648" s="8">
        <v>45299.46875</v>
      </c>
      <c r="G648" s="8">
        <v>45299.465277777781</v>
      </c>
      <c r="H648" s="8">
        <v>45299.467361111114</v>
      </c>
      <c r="I648" s="8">
        <v>45299.470138888886</v>
      </c>
      <c r="J648" s="10">
        <v>45299.505555555559</v>
      </c>
      <c r="K648" s="10">
        <v>45299.525000000001</v>
      </c>
      <c r="L648" s="10">
        <v>45299.556944444441</v>
      </c>
      <c r="M648" s="10">
        <v>45299.55972222222</v>
      </c>
      <c r="N648" s="5">
        <v>0.6</v>
      </c>
      <c r="O648" s="5">
        <v>4</v>
      </c>
      <c r="P648" s="5">
        <v>11</v>
      </c>
      <c r="Q648" s="5">
        <v>0.15</v>
      </c>
      <c r="R648" s="12">
        <v>1.0863425925925926E-2</v>
      </c>
      <c r="S648" s="5">
        <v>0</v>
      </c>
      <c r="T648" s="5" t="s">
        <v>1032</v>
      </c>
    </row>
    <row r="649" spans="1:20" x14ac:dyDescent="0.2">
      <c r="A649" s="5" t="s">
        <v>663</v>
      </c>
      <c r="B649" s="5" t="s">
        <v>1022</v>
      </c>
      <c r="C649" s="5" t="s">
        <v>1030</v>
      </c>
      <c r="D649" s="5" t="s">
        <v>1019</v>
      </c>
      <c r="E649" s="7">
        <v>45305</v>
      </c>
      <c r="F649" s="8">
        <v>45305.697916666664</v>
      </c>
      <c r="G649" s="8">
        <v>45305.691666666666</v>
      </c>
      <c r="H649" s="8">
        <v>45305.695138888892</v>
      </c>
      <c r="I649" s="8">
        <v>45305.700694444444</v>
      </c>
      <c r="J649" s="10">
        <v>45305.70208333333</v>
      </c>
      <c r="K649" s="10">
        <v>45305.712500000001</v>
      </c>
      <c r="L649" s="10">
        <v>45305.712500000001</v>
      </c>
      <c r="M649" s="10">
        <v>45305.801388888889</v>
      </c>
      <c r="N649" s="5">
        <v>0.92</v>
      </c>
      <c r="O649" s="5">
        <v>3</v>
      </c>
      <c r="P649" s="5">
        <v>12</v>
      </c>
      <c r="Q649" s="5">
        <v>0.39</v>
      </c>
      <c r="R649" s="12">
        <v>3.2137731481481482E-2</v>
      </c>
      <c r="S649" s="5">
        <v>0</v>
      </c>
      <c r="T649" s="5" t="s">
        <v>1032</v>
      </c>
    </row>
    <row r="650" spans="1:20" x14ac:dyDescent="0.2">
      <c r="A650" s="5" t="s">
        <v>664</v>
      </c>
      <c r="B650" s="5" t="s">
        <v>1016</v>
      </c>
      <c r="C650" s="5" t="s">
        <v>1027</v>
      </c>
      <c r="D650" s="5" t="s">
        <v>1032</v>
      </c>
      <c r="E650" s="7">
        <v>45294</v>
      </c>
      <c r="F650" s="8">
        <v>45294.520833333336</v>
      </c>
      <c r="G650" s="8">
        <v>45294.51666666667</v>
      </c>
      <c r="H650" s="8">
        <v>45294.519444444442</v>
      </c>
      <c r="I650" s="8">
        <v>45294.525694444441</v>
      </c>
      <c r="J650" s="10">
        <v>45294.556944444441</v>
      </c>
      <c r="K650" s="10">
        <v>45294.572222222225</v>
      </c>
      <c r="L650" s="10">
        <v>45294.602777777778</v>
      </c>
      <c r="M650" s="10">
        <v>45294.663194444445</v>
      </c>
      <c r="N650" s="5">
        <v>0.79</v>
      </c>
      <c r="O650" s="5">
        <v>7</v>
      </c>
      <c r="P650" s="5">
        <v>5</v>
      </c>
      <c r="Q650" s="5">
        <v>0.2</v>
      </c>
      <c r="R650" s="12">
        <v>2.1133101851851854E-2</v>
      </c>
      <c r="S650" s="5">
        <v>0</v>
      </c>
      <c r="T650" s="5" t="s">
        <v>1032</v>
      </c>
    </row>
    <row r="651" spans="1:20" x14ac:dyDescent="0.2">
      <c r="A651" s="5" t="s">
        <v>665</v>
      </c>
      <c r="B651" s="5" t="s">
        <v>1020</v>
      </c>
      <c r="C651" s="5" t="s">
        <v>1029</v>
      </c>
      <c r="D651" s="5" t="s">
        <v>1033</v>
      </c>
      <c r="E651" s="7">
        <v>45326</v>
      </c>
      <c r="F651" s="8">
        <v>45326.447916666664</v>
      </c>
      <c r="G651" s="8">
        <v>45326.431944444441</v>
      </c>
      <c r="H651" s="8">
        <v>45326.434027777781</v>
      </c>
      <c r="I651" s="8">
        <v>45326.44027777778</v>
      </c>
      <c r="J651" s="10">
        <v>45326.448611111111</v>
      </c>
      <c r="K651" s="10">
        <v>45326.47152777778</v>
      </c>
      <c r="L651" s="10">
        <v>45326.527083333334</v>
      </c>
      <c r="M651" s="10">
        <v>45326.617361111108</v>
      </c>
      <c r="N651" s="5">
        <v>0.73</v>
      </c>
      <c r="O651" s="5">
        <v>5</v>
      </c>
      <c r="P651" s="5">
        <v>12</v>
      </c>
      <c r="Q651" s="5">
        <v>0.3</v>
      </c>
      <c r="R651" s="5"/>
      <c r="S651" s="5">
        <v>1</v>
      </c>
      <c r="T651" s="5" t="s">
        <v>1047</v>
      </c>
    </row>
    <row r="652" spans="1:20" x14ac:dyDescent="0.2">
      <c r="A652" s="5" t="s">
        <v>666</v>
      </c>
      <c r="B652" s="5" t="s">
        <v>1021</v>
      </c>
      <c r="C652" s="5" t="s">
        <v>1030</v>
      </c>
      <c r="D652" s="5" t="s">
        <v>1032</v>
      </c>
      <c r="E652" s="7">
        <v>45343</v>
      </c>
      <c r="F652" s="8">
        <v>45343.572916666664</v>
      </c>
      <c r="G652" s="8">
        <v>45343.571527777778</v>
      </c>
      <c r="H652" s="8">
        <v>45343.574305555558</v>
      </c>
      <c r="I652" s="8">
        <v>45343.578472222223</v>
      </c>
      <c r="J652" s="10">
        <v>45343.590277777781</v>
      </c>
      <c r="K652" s="10">
        <v>45343.609722222223</v>
      </c>
      <c r="L652" s="10">
        <v>45343.671527777777</v>
      </c>
      <c r="M652" s="10">
        <v>45343.677777777775</v>
      </c>
      <c r="N652" s="5">
        <v>0.66</v>
      </c>
      <c r="O652" s="5">
        <v>8</v>
      </c>
      <c r="P652" s="5">
        <v>11</v>
      </c>
      <c r="Q652" s="5">
        <v>0.23</v>
      </c>
      <c r="R652" s="12">
        <v>3.5731481481481482E-2</v>
      </c>
      <c r="S652" s="5">
        <v>0</v>
      </c>
      <c r="T652" s="5" t="s">
        <v>1032</v>
      </c>
    </row>
    <row r="653" spans="1:20" x14ac:dyDescent="0.2">
      <c r="A653" s="5" t="s">
        <v>667</v>
      </c>
      <c r="B653" s="5" t="s">
        <v>1022</v>
      </c>
      <c r="C653" s="5" t="s">
        <v>1029</v>
      </c>
      <c r="D653" s="5" t="s">
        <v>1033</v>
      </c>
      <c r="E653" s="7">
        <v>45359</v>
      </c>
      <c r="F653" s="8">
        <v>45359.333333333336</v>
      </c>
      <c r="G653" s="8">
        <v>45359.329861111109</v>
      </c>
      <c r="H653" s="8">
        <v>45359.332638888889</v>
      </c>
      <c r="I653" s="8">
        <v>45359.334722222222</v>
      </c>
      <c r="J653" s="10">
        <v>45359.441666666666</v>
      </c>
      <c r="K653" s="10">
        <v>45359.449305555558</v>
      </c>
      <c r="L653" s="10">
        <v>45359.449305555558</v>
      </c>
      <c r="M653" s="10">
        <v>45359.482638888891</v>
      </c>
      <c r="N653" s="5">
        <v>0.63</v>
      </c>
      <c r="O653" s="5">
        <v>2</v>
      </c>
      <c r="P653" s="5">
        <v>6</v>
      </c>
      <c r="Q653" s="5">
        <v>0.15</v>
      </c>
      <c r="R653" s="5"/>
      <c r="S653" s="5">
        <v>1</v>
      </c>
      <c r="T653" s="5" t="s">
        <v>1047</v>
      </c>
    </row>
    <row r="654" spans="1:20" x14ac:dyDescent="0.2">
      <c r="A654" s="5" t="s">
        <v>668</v>
      </c>
      <c r="B654" s="5" t="s">
        <v>1024</v>
      </c>
      <c r="C654" s="5" t="s">
        <v>1027</v>
      </c>
      <c r="D654" s="5" t="s">
        <v>1033</v>
      </c>
      <c r="E654" s="7">
        <v>45339</v>
      </c>
      <c r="F654" s="8">
        <v>45339.520833333336</v>
      </c>
      <c r="G654" s="8">
        <v>45339.521527777775</v>
      </c>
      <c r="H654" s="8">
        <v>45339.522916666669</v>
      </c>
      <c r="I654" s="8">
        <v>45339.531944444447</v>
      </c>
      <c r="J654" s="10">
        <v>45339.631944444445</v>
      </c>
      <c r="K654" s="10">
        <v>45339.644444444442</v>
      </c>
      <c r="L654" s="10">
        <v>45339.654861111114</v>
      </c>
      <c r="M654" s="10">
        <v>45339.661805555559</v>
      </c>
      <c r="N654" s="5">
        <v>0.38</v>
      </c>
      <c r="O654" s="5">
        <v>2</v>
      </c>
      <c r="P654" s="5">
        <v>5</v>
      </c>
      <c r="Q654" s="5">
        <v>0.15</v>
      </c>
      <c r="R654" s="5"/>
      <c r="S654" s="5">
        <v>1</v>
      </c>
      <c r="T654" s="5" t="s">
        <v>1047</v>
      </c>
    </row>
    <row r="655" spans="1:20" x14ac:dyDescent="0.2">
      <c r="A655" s="5" t="s">
        <v>669</v>
      </c>
      <c r="B655" s="5" t="s">
        <v>1019</v>
      </c>
      <c r="C655" s="5" t="s">
        <v>1030</v>
      </c>
      <c r="D655" s="5" t="s">
        <v>1033</v>
      </c>
      <c r="E655" s="7">
        <v>45382</v>
      </c>
      <c r="F655" s="8">
        <v>45382.604166666664</v>
      </c>
      <c r="G655" s="8">
        <v>45382.595833333333</v>
      </c>
      <c r="H655" s="8">
        <v>45382.597916666666</v>
      </c>
      <c r="I655" s="8">
        <v>45382.60833333333</v>
      </c>
      <c r="J655" s="10">
        <v>45382.613194444442</v>
      </c>
      <c r="K655" s="10">
        <v>45382.616666666669</v>
      </c>
      <c r="L655" s="10">
        <v>45382.631249999999</v>
      </c>
      <c r="M655" s="10">
        <v>45382.644444444442</v>
      </c>
      <c r="N655" s="5">
        <v>0.82</v>
      </c>
      <c r="O655" s="5">
        <v>3</v>
      </c>
      <c r="P655" s="5">
        <v>14</v>
      </c>
      <c r="Q655" s="5">
        <v>0.23</v>
      </c>
      <c r="R655" s="5"/>
      <c r="S655" s="5">
        <v>1</v>
      </c>
      <c r="T655" s="5" t="s">
        <v>1047</v>
      </c>
    </row>
    <row r="656" spans="1:20" x14ac:dyDescent="0.2">
      <c r="A656" s="5" t="s">
        <v>670</v>
      </c>
      <c r="B656" s="5" t="s">
        <v>1016</v>
      </c>
      <c r="C656" s="5" t="s">
        <v>1029</v>
      </c>
      <c r="D656" s="5" t="s">
        <v>1033</v>
      </c>
      <c r="E656" s="7">
        <v>45358</v>
      </c>
      <c r="F656" s="8">
        <v>45358.416666666664</v>
      </c>
      <c r="G656" s="8">
        <v>45358.411111111112</v>
      </c>
      <c r="H656" s="8">
        <v>45358.414583333331</v>
      </c>
      <c r="I656" s="8">
        <v>45358.420138888891</v>
      </c>
      <c r="J656" s="10">
        <v>45358.440972222219</v>
      </c>
      <c r="K656" s="10">
        <v>45358.444444444445</v>
      </c>
      <c r="L656" s="10">
        <v>45358.474999999999</v>
      </c>
      <c r="M656" s="10">
        <v>45358.563194444447</v>
      </c>
      <c r="N656" s="5">
        <v>0.38</v>
      </c>
      <c r="O656" s="5">
        <v>5</v>
      </c>
      <c r="P656" s="5">
        <v>12</v>
      </c>
      <c r="Q656" s="5">
        <v>0.34</v>
      </c>
      <c r="R656" s="5"/>
      <c r="S656" s="5">
        <v>1</v>
      </c>
      <c r="T656" s="5" t="s">
        <v>1047</v>
      </c>
    </row>
    <row r="657" spans="1:20" x14ac:dyDescent="0.2">
      <c r="A657" s="5" t="s">
        <v>671</v>
      </c>
      <c r="B657" s="5" t="s">
        <v>1020</v>
      </c>
      <c r="C657" s="5" t="s">
        <v>1028</v>
      </c>
      <c r="D657" s="5" t="s">
        <v>1033</v>
      </c>
      <c r="E657" s="7">
        <v>45368</v>
      </c>
      <c r="F657" s="8">
        <v>45368.53125</v>
      </c>
      <c r="G657" s="8">
        <v>45368.509027777778</v>
      </c>
      <c r="H657" s="8">
        <v>45368.512499999997</v>
      </c>
      <c r="I657" s="8">
        <v>45368.517361111109</v>
      </c>
      <c r="J657" s="10">
        <v>45368.532638888886</v>
      </c>
      <c r="K657" s="10">
        <v>45368.556250000001</v>
      </c>
      <c r="L657" s="10">
        <v>45368.597916666666</v>
      </c>
      <c r="M657" s="10">
        <v>45368.606944444444</v>
      </c>
      <c r="N657" s="5">
        <v>0.47</v>
      </c>
      <c r="O657" s="5">
        <v>7</v>
      </c>
      <c r="P657" s="5">
        <v>5</v>
      </c>
      <c r="Q657" s="5">
        <v>0.34</v>
      </c>
      <c r="R657" s="5"/>
      <c r="S657" s="5">
        <v>1</v>
      </c>
      <c r="T657" s="5" t="s">
        <v>1047</v>
      </c>
    </row>
    <row r="658" spans="1:20" x14ac:dyDescent="0.2">
      <c r="A658" s="5" t="s">
        <v>672</v>
      </c>
      <c r="B658" s="5" t="s">
        <v>1023</v>
      </c>
      <c r="C658" s="5" t="s">
        <v>1027</v>
      </c>
      <c r="D658" s="5" t="s">
        <v>1019</v>
      </c>
      <c r="E658" s="7">
        <v>45343</v>
      </c>
      <c r="F658" s="8">
        <v>45343.635416666664</v>
      </c>
      <c r="G658" s="8">
        <v>45343.632638888892</v>
      </c>
      <c r="H658" s="8">
        <v>45343.634722222225</v>
      </c>
      <c r="I658" s="8">
        <v>45343.637499999997</v>
      </c>
      <c r="J658" s="10">
        <v>45343.666666666664</v>
      </c>
      <c r="K658" s="10">
        <v>45343.677083333336</v>
      </c>
      <c r="L658" s="10">
        <v>45343.677083333336</v>
      </c>
      <c r="M658" s="10">
        <v>45343.679166666669</v>
      </c>
      <c r="N658" s="5">
        <v>0.56999999999999995</v>
      </c>
      <c r="O658" s="5">
        <v>7</v>
      </c>
      <c r="P658" s="5">
        <v>5</v>
      </c>
      <c r="Q658" s="5">
        <v>0.24</v>
      </c>
      <c r="R658" s="12">
        <v>1.2021990740740741E-2</v>
      </c>
      <c r="S658" s="5">
        <v>0</v>
      </c>
      <c r="T658" s="5" t="s">
        <v>1032</v>
      </c>
    </row>
    <row r="659" spans="1:20" x14ac:dyDescent="0.2">
      <c r="A659" s="5" t="s">
        <v>673</v>
      </c>
      <c r="B659" s="5" t="s">
        <v>1017</v>
      </c>
      <c r="C659" s="5" t="s">
        <v>1029</v>
      </c>
      <c r="D659" s="5" t="s">
        <v>1032</v>
      </c>
      <c r="E659" s="7">
        <v>45364</v>
      </c>
      <c r="F659" s="8">
        <v>45364.34375</v>
      </c>
      <c r="G659" s="8">
        <v>45364.345138888886</v>
      </c>
      <c r="H659" s="8">
        <v>45364.347222222219</v>
      </c>
      <c r="I659" s="8">
        <v>45364.352083333331</v>
      </c>
      <c r="J659" s="10">
        <v>45364.365277777775</v>
      </c>
      <c r="K659" s="10">
        <v>45364.379861111112</v>
      </c>
      <c r="L659" s="10">
        <v>45364.379861111112</v>
      </c>
      <c r="M659" s="10">
        <v>45364.401388888888</v>
      </c>
      <c r="N659" s="5">
        <v>0.79</v>
      </c>
      <c r="O659" s="5">
        <v>3</v>
      </c>
      <c r="P659" s="5">
        <v>11</v>
      </c>
      <c r="Q659" s="5">
        <v>0.23</v>
      </c>
      <c r="R659" s="12">
        <v>1.6943287037037038E-2</v>
      </c>
      <c r="S659" s="5">
        <v>0</v>
      </c>
      <c r="T659" s="5" t="s">
        <v>1032</v>
      </c>
    </row>
    <row r="660" spans="1:20" x14ac:dyDescent="0.2">
      <c r="A660" s="5" t="s">
        <v>674</v>
      </c>
      <c r="B660" s="5" t="s">
        <v>1025</v>
      </c>
      <c r="C660" s="5" t="s">
        <v>1030</v>
      </c>
      <c r="D660" s="5" t="s">
        <v>1033</v>
      </c>
      <c r="E660" s="7">
        <v>45328</v>
      </c>
      <c r="F660" s="8">
        <v>45328.395833333336</v>
      </c>
      <c r="G660" s="8">
        <v>45328.376388888886</v>
      </c>
      <c r="H660" s="8">
        <v>45328.379166666666</v>
      </c>
      <c r="I660" s="8">
        <v>45328.381249999999</v>
      </c>
      <c r="J660" s="10">
        <v>45328.411805555559</v>
      </c>
      <c r="K660" s="10">
        <v>45328.42083333333</v>
      </c>
      <c r="L660" s="10">
        <v>45328.42083333333</v>
      </c>
      <c r="M660" s="10">
        <v>45328.422222222223</v>
      </c>
      <c r="N660" s="5">
        <v>0.72</v>
      </c>
      <c r="O660" s="5">
        <v>3</v>
      </c>
      <c r="P660" s="5">
        <v>7</v>
      </c>
      <c r="Q660" s="5">
        <v>0.32</v>
      </c>
      <c r="R660" s="5"/>
      <c r="S660" s="5">
        <v>1</v>
      </c>
      <c r="T660" s="5" t="s">
        <v>1047</v>
      </c>
    </row>
    <row r="661" spans="1:20" x14ac:dyDescent="0.2">
      <c r="A661" s="5" t="s">
        <v>675</v>
      </c>
      <c r="B661" s="5" t="s">
        <v>1025</v>
      </c>
      <c r="C661" s="5" t="s">
        <v>1029</v>
      </c>
      <c r="D661" s="5" t="s">
        <v>1032</v>
      </c>
      <c r="E661" s="7">
        <v>45362</v>
      </c>
      <c r="F661" s="8">
        <v>45362.625</v>
      </c>
      <c r="G661" s="8">
        <v>45362.629166666666</v>
      </c>
      <c r="H661" s="8">
        <v>45362.629861111112</v>
      </c>
      <c r="I661" s="8">
        <v>45362.633333333331</v>
      </c>
      <c r="J661" s="10">
        <v>45362.684027777781</v>
      </c>
      <c r="K661" s="10">
        <v>45362.6875</v>
      </c>
      <c r="L661" s="10">
        <v>45362.707638888889</v>
      </c>
      <c r="M661" s="10">
        <v>45362.754861111112</v>
      </c>
      <c r="N661" s="5">
        <v>0.56000000000000005</v>
      </c>
      <c r="O661" s="5">
        <v>4</v>
      </c>
      <c r="P661" s="5">
        <v>13</v>
      </c>
      <c r="Q661" s="5">
        <v>0.47</v>
      </c>
      <c r="R661" s="12">
        <v>1.0825231481481481E-2</v>
      </c>
      <c r="S661" s="5">
        <v>0</v>
      </c>
      <c r="T661" s="5" t="s">
        <v>1032</v>
      </c>
    </row>
    <row r="662" spans="1:20" x14ac:dyDescent="0.2">
      <c r="A662" s="5" t="s">
        <v>676</v>
      </c>
      <c r="B662" s="5" t="s">
        <v>1021</v>
      </c>
      <c r="C662" s="5" t="s">
        <v>1030</v>
      </c>
      <c r="D662" s="5" t="s">
        <v>1033</v>
      </c>
      <c r="E662" s="7">
        <v>45316</v>
      </c>
      <c r="F662" s="8">
        <v>45316.666666666664</v>
      </c>
      <c r="G662" s="8">
        <v>45316.651388888888</v>
      </c>
      <c r="H662" s="8">
        <v>45316.652777777781</v>
      </c>
      <c r="I662" s="8">
        <v>45316.65902777778</v>
      </c>
      <c r="J662" s="10">
        <v>45316.695833333331</v>
      </c>
      <c r="K662" s="10">
        <v>45316.706250000003</v>
      </c>
      <c r="L662" s="10">
        <v>45316.728472222225</v>
      </c>
      <c r="M662" s="10">
        <v>45316.739583333336</v>
      </c>
      <c r="N662" s="5">
        <v>0.73</v>
      </c>
      <c r="O662" s="5">
        <v>2</v>
      </c>
      <c r="P662" s="5">
        <v>10</v>
      </c>
      <c r="Q662" s="5">
        <v>0.27</v>
      </c>
      <c r="R662" s="5"/>
      <c r="S662" s="5">
        <v>1</v>
      </c>
      <c r="T662" s="5" t="s">
        <v>1047</v>
      </c>
    </row>
    <row r="663" spans="1:20" x14ac:dyDescent="0.2">
      <c r="A663" s="5" t="s">
        <v>677</v>
      </c>
      <c r="B663" s="5" t="s">
        <v>1021</v>
      </c>
      <c r="C663" s="5" t="s">
        <v>1030</v>
      </c>
      <c r="D663" s="5" t="s">
        <v>1032</v>
      </c>
      <c r="E663" s="7">
        <v>45350</v>
      </c>
      <c r="F663" s="8">
        <v>45350.65625</v>
      </c>
      <c r="G663" s="8">
        <v>45350.634722222225</v>
      </c>
      <c r="H663" s="8">
        <v>45350.636111111111</v>
      </c>
      <c r="I663" s="8">
        <v>45350.64166666667</v>
      </c>
      <c r="J663" s="10">
        <v>45350.657638888886</v>
      </c>
      <c r="K663" s="10">
        <v>45350.668055555558</v>
      </c>
      <c r="L663" s="10">
        <v>45350.693055555559</v>
      </c>
      <c r="M663" s="10">
        <v>45350.698611111111</v>
      </c>
      <c r="N663" s="5">
        <v>0.48</v>
      </c>
      <c r="O663" s="5">
        <v>7</v>
      </c>
      <c r="P663" s="5">
        <v>13</v>
      </c>
      <c r="Q663" s="5">
        <v>0.44</v>
      </c>
      <c r="R663" s="12">
        <v>1.2288194444444445E-2</v>
      </c>
      <c r="S663" s="5">
        <v>0</v>
      </c>
      <c r="T663" s="5" t="s">
        <v>1032</v>
      </c>
    </row>
    <row r="664" spans="1:20" x14ac:dyDescent="0.2">
      <c r="A664" s="5" t="s">
        <v>678</v>
      </c>
      <c r="B664" s="5" t="s">
        <v>1016</v>
      </c>
      <c r="C664" s="5" t="s">
        <v>1029</v>
      </c>
      <c r="D664" s="5" t="s">
        <v>1032</v>
      </c>
      <c r="E664" s="7">
        <v>45299</v>
      </c>
      <c r="F664" s="8">
        <v>45299.520833333336</v>
      </c>
      <c r="G664" s="8">
        <v>45299.525694444441</v>
      </c>
      <c r="H664" s="8">
        <v>45299.526388888888</v>
      </c>
      <c r="I664" s="8">
        <v>45299.533333333333</v>
      </c>
      <c r="J664" s="10">
        <v>45299.643055555556</v>
      </c>
      <c r="K664" s="10">
        <v>45299.651388888888</v>
      </c>
      <c r="L664" s="10">
        <v>45299.665972222225</v>
      </c>
      <c r="M664" s="10">
        <v>45299.67291666667</v>
      </c>
      <c r="N664" s="5">
        <v>0.46</v>
      </c>
      <c r="O664" s="5">
        <v>5</v>
      </c>
      <c r="P664" s="5">
        <v>13</v>
      </c>
      <c r="Q664" s="5">
        <v>0.38</v>
      </c>
      <c r="R664" s="12">
        <v>2.977083333333333E-2</v>
      </c>
      <c r="S664" s="5">
        <v>0</v>
      </c>
      <c r="T664" s="5" t="s">
        <v>1032</v>
      </c>
    </row>
    <row r="665" spans="1:20" x14ac:dyDescent="0.2">
      <c r="A665" s="5" t="s">
        <v>679</v>
      </c>
      <c r="B665" s="5" t="s">
        <v>1023</v>
      </c>
      <c r="C665" s="5" t="s">
        <v>1027</v>
      </c>
      <c r="D665" s="5" t="s">
        <v>1033</v>
      </c>
      <c r="E665" s="7">
        <v>45379</v>
      </c>
      <c r="F665" s="8">
        <v>45379.354166666664</v>
      </c>
      <c r="G665" s="8">
        <v>45379.331944444442</v>
      </c>
      <c r="H665" s="8">
        <v>45379.334722222222</v>
      </c>
      <c r="I665" s="8">
        <v>45379.336805555555</v>
      </c>
      <c r="J665" s="10">
        <v>45379.42291666667</v>
      </c>
      <c r="K665" s="10">
        <v>45379.445138888892</v>
      </c>
      <c r="L665" s="10">
        <v>45379.472222222219</v>
      </c>
      <c r="M665" s="10">
        <v>45379.502083333333</v>
      </c>
      <c r="N665" s="5">
        <v>0.83</v>
      </c>
      <c r="O665" s="5">
        <v>2</v>
      </c>
      <c r="P665" s="5">
        <v>6</v>
      </c>
      <c r="Q665" s="5">
        <v>0.4</v>
      </c>
      <c r="R665" s="5"/>
      <c r="S665" s="5">
        <v>1</v>
      </c>
      <c r="T665" s="5" t="s">
        <v>1047</v>
      </c>
    </row>
    <row r="666" spans="1:20" x14ac:dyDescent="0.2">
      <c r="A666" s="5" t="s">
        <v>680</v>
      </c>
      <c r="B666" s="5" t="s">
        <v>1017</v>
      </c>
      <c r="C666" s="5" t="s">
        <v>1027</v>
      </c>
      <c r="D666" s="5" t="s">
        <v>1033</v>
      </c>
      <c r="E666" s="7">
        <v>45308</v>
      </c>
      <c r="F666" s="8">
        <v>45308.5625</v>
      </c>
      <c r="G666" s="8">
        <v>45308.542361111111</v>
      </c>
      <c r="H666" s="8">
        <v>45308.545138888891</v>
      </c>
      <c r="I666" s="8">
        <v>45308.551388888889</v>
      </c>
      <c r="J666" s="10">
        <v>45308.613194444442</v>
      </c>
      <c r="K666" s="10">
        <v>45308.624305555553</v>
      </c>
      <c r="L666" s="10">
        <v>45308.740277777775</v>
      </c>
      <c r="M666" s="10">
        <v>45308.748611111114</v>
      </c>
      <c r="N666" s="5">
        <v>0.34</v>
      </c>
      <c r="O666" s="5">
        <v>7</v>
      </c>
      <c r="P666" s="5">
        <v>4</v>
      </c>
      <c r="Q666" s="5">
        <v>0.23</v>
      </c>
      <c r="R666" s="5"/>
      <c r="S666" s="5">
        <v>1</v>
      </c>
      <c r="T666" s="5" t="s">
        <v>1047</v>
      </c>
    </row>
    <row r="667" spans="1:20" x14ac:dyDescent="0.2">
      <c r="A667" s="5" t="s">
        <v>681</v>
      </c>
      <c r="B667" s="5" t="s">
        <v>1020</v>
      </c>
      <c r="C667" s="5" t="s">
        <v>1028</v>
      </c>
      <c r="D667" s="5" t="s">
        <v>1033</v>
      </c>
      <c r="E667" s="7">
        <v>45370</v>
      </c>
      <c r="F667" s="8">
        <v>45370.354166666664</v>
      </c>
      <c r="G667" s="8">
        <v>45370.337500000001</v>
      </c>
      <c r="H667" s="8">
        <v>45370.339583333334</v>
      </c>
      <c r="I667" s="8">
        <v>45370.345833333333</v>
      </c>
      <c r="J667" s="10">
        <v>45370.361111111109</v>
      </c>
      <c r="K667" s="10">
        <v>45370.367361111108</v>
      </c>
      <c r="L667" s="10">
        <v>45370.419444444444</v>
      </c>
      <c r="M667" s="10">
        <v>45370.474305555559</v>
      </c>
      <c r="N667" s="5">
        <v>0.63</v>
      </c>
      <c r="O667" s="5">
        <v>8</v>
      </c>
      <c r="P667" s="5">
        <v>10</v>
      </c>
      <c r="Q667" s="5">
        <v>0.49</v>
      </c>
      <c r="R667" s="5"/>
      <c r="S667" s="5">
        <v>1</v>
      </c>
      <c r="T667" s="5" t="s">
        <v>1047</v>
      </c>
    </row>
    <row r="668" spans="1:20" x14ac:dyDescent="0.2">
      <c r="A668" s="5" t="s">
        <v>682</v>
      </c>
      <c r="B668" s="5" t="s">
        <v>1016</v>
      </c>
      <c r="C668" s="5" t="s">
        <v>1029</v>
      </c>
      <c r="D668" s="5" t="s">
        <v>1032</v>
      </c>
      <c r="E668" s="7">
        <v>45298</v>
      </c>
      <c r="F668" s="8">
        <v>45298.552083333336</v>
      </c>
      <c r="G668" s="8">
        <v>45298.540972222225</v>
      </c>
      <c r="H668" s="8">
        <v>45298.543749999997</v>
      </c>
      <c r="I668" s="8">
        <v>45298.54583333333</v>
      </c>
      <c r="J668" s="10">
        <v>45298.56527777778</v>
      </c>
      <c r="K668" s="10">
        <v>45298.580555555556</v>
      </c>
      <c r="L668" s="10">
        <v>45298.605555555558</v>
      </c>
      <c r="M668" s="10">
        <v>45298.613888888889</v>
      </c>
      <c r="N668" s="5">
        <v>0.6</v>
      </c>
      <c r="O668" s="5">
        <v>4</v>
      </c>
      <c r="P668" s="5">
        <v>13</v>
      </c>
      <c r="Q668" s="5">
        <v>0.49</v>
      </c>
      <c r="R668" s="12">
        <v>3.5925925925925925E-3</v>
      </c>
      <c r="S668" s="5">
        <v>0</v>
      </c>
      <c r="T668" s="5" t="s">
        <v>1032</v>
      </c>
    </row>
    <row r="669" spans="1:20" x14ac:dyDescent="0.2">
      <c r="A669" s="5" t="s">
        <v>683</v>
      </c>
      <c r="B669" s="5" t="s">
        <v>1021</v>
      </c>
      <c r="C669" s="5" t="s">
        <v>1030</v>
      </c>
      <c r="D669" s="5" t="s">
        <v>1033</v>
      </c>
      <c r="E669" s="7">
        <v>45374</v>
      </c>
      <c r="F669" s="8">
        <v>45374.479166666664</v>
      </c>
      <c r="G669" s="8">
        <v>45374.458333333336</v>
      </c>
      <c r="H669" s="8">
        <v>45374.459722222222</v>
      </c>
      <c r="I669" s="8">
        <v>45374.463194444441</v>
      </c>
      <c r="J669" s="10">
        <v>45374.479861111111</v>
      </c>
      <c r="K669" s="10">
        <v>45374.48333333333</v>
      </c>
      <c r="L669" s="10">
        <v>45374.494444444441</v>
      </c>
      <c r="M669" s="10">
        <v>45374.55</v>
      </c>
      <c r="N669" s="5">
        <v>0.65</v>
      </c>
      <c r="O669" s="5">
        <v>3</v>
      </c>
      <c r="P669" s="5">
        <v>14</v>
      </c>
      <c r="Q669" s="5">
        <v>0.28000000000000003</v>
      </c>
      <c r="R669" s="5"/>
      <c r="S669" s="5">
        <v>1</v>
      </c>
      <c r="T669" s="5" t="s">
        <v>1047</v>
      </c>
    </row>
    <row r="670" spans="1:20" x14ac:dyDescent="0.2">
      <c r="A670" s="5" t="s">
        <v>684</v>
      </c>
      <c r="B670" s="5" t="s">
        <v>1016</v>
      </c>
      <c r="C670" s="5" t="s">
        <v>1027</v>
      </c>
      <c r="D670" s="5" t="s">
        <v>1033</v>
      </c>
      <c r="E670" s="7">
        <v>45345</v>
      </c>
      <c r="F670" s="8">
        <v>45345.40625</v>
      </c>
      <c r="G670" s="8">
        <v>45345.402777777781</v>
      </c>
      <c r="H670" s="8">
        <v>45345.404166666667</v>
      </c>
      <c r="I670" s="8">
        <v>45345.411805555559</v>
      </c>
      <c r="J670" s="10">
        <v>45345.431250000001</v>
      </c>
      <c r="K670" s="10">
        <v>45345.446527777778</v>
      </c>
      <c r="L670" s="10">
        <v>45345.464583333334</v>
      </c>
      <c r="M670" s="10">
        <v>45345.513888888891</v>
      </c>
      <c r="N670" s="5">
        <v>0.66</v>
      </c>
      <c r="O670" s="5">
        <v>3</v>
      </c>
      <c r="P670" s="5">
        <v>10</v>
      </c>
      <c r="Q670" s="5">
        <v>0.13</v>
      </c>
      <c r="R670" s="5"/>
      <c r="S670" s="5">
        <v>1</v>
      </c>
      <c r="T670" s="5" t="s">
        <v>1047</v>
      </c>
    </row>
    <row r="671" spans="1:20" x14ac:dyDescent="0.2">
      <c r="A671" s="5" t="s">
        <v>685</v>
      </c>
      <c r="B671" s="5" t="s">
        <v>1022</v>
      </c>
      <c r="C671" s="5" t="s">
        <v>1027</v>
      </c>
      <c r="D671" s="5" t="s">
        <v>1033</v>
      </c>
      <c r="E671" s="7">
        <v>45350</v>
      </c>
      <c r="F671" s="8">
        <v>45350.510416666664</v>
      </c>
      <c r="G671" s="8">
        <v>45350.522916666669</v>
      </c>
      <c r="H671" s="8">
        <v>45350.526388888888</v>
      </c>
      <c r="I671" s="8">
        <v>45350.530555555553</v>
      </c>
      <c r="J671" s="10">
        <v>45350.566666666666</v>
      </c>
      <c r="K671" s="10">
        <v>45350.582638888889</v>
      </c>
      <c r="L671" s="10">
        <v>45350.60833333333</v>
      </c>
      <c r="M671" s="10">
        <v>45350.667361111111</v>
      </c>
      <c r="N671" s="5">
        <v>0.48</v>
      </c>
      <c r="O671" s="5">
        <v>2</v>
      </c>
      <c r="P671" s="5">
        <v>5</v>
      </c>
      <c r="Q671" s="5">
        <v>0.31</v>
      </c>
      <c r="R671" s="5"/>
      <c r="S671" s="5">
        <v>1</v>
      </c>
      <c r="T671" s="5" t="s">
        <v>1047</v>
      </c>
    </row>
    <row r="672" spans="1:20" x14ac:dyDescent="0.2">
      <c r="A672" s="5" t="s">
        <v>686</v>
      </c>
      <c r="B672" s="5" t="s">
        <v>1020</v>
      </c>
      <c r="C672" s="5" t="s">
        <v>1030</v>
      </c>
      <c r="D672" s="5" t="s">
        <v>1032</v>
      </c>
      <c r="E672" s="7">
        <v>45296</v>
      </c>
      <c r="F672" s="8">
        <v>45296.53125</v>
      </c>
      <c r="G672" s="8">
        <v>45296.507638888892</v>
      </c>
      <c r="H672" s="8">
        <v>45296.508333333331</v>
      </c>
      <c r="I672" s="8">
        <v>45296.512499999997</v>
      </c>
      <c r="J672" s="10">
        <v>45296.531944444447</v>
      </c>
      <c r="K672" s="10">
        <v>45296.540972222225</v>
      </c>
      <c r="L672" s="10">
        <v>45296.540972222225</v>
      </c>
      <c r="M672" s="10">
        <v>45296.563888888886</v>
      </c>
      <c r="N672" s="5">
        <v>0.75</v>
      </c>
      <c r="O672" s="5">
        <v>6</v>
      </c>
      <c r="P672" s="5">
        <v>15</v>
      </c>
      <c r="Q672" s="5">
        <v>0.48</v>
      </c>
      <c r="R672" s="12">
        <v>1.2775462962962962E-2</v>
      </c>
      <c r="S672" s="5">
        <v>0</v>
      </c>
      <c r="T672" s="5" t="s">
        <v>1032</v>
      </c>
    </row>
    <row r="673" spans="1:20" x14ac:dyDescent="0.2">
      <c r="A673" s="5" t="s">
        <v>687</v>
      </c>
      <c r="B673" s="5" t="s">
        <v>1018</v>
      </c>
      <c r="C673" s="5" t="s">
        <v>1030</v>
      </c>
      <c r="D673" s="5" t="s">
        <v>1033</v>
      </c>
      <c r="E673" s="7">
        <v>45333</v>
      </c>
      <c r="F673" s="8">
        <v>45333.416666666664</v>
      </c>
      <c r="G673" s="8">
        <v>45333.404166666667</v>
      </c>
      <c r="H673" s="8">
        <v>45333.407638888886</v>
      </c>
      <c r="I673" s="8">
        <v>45333.419444444444</v>
      </c>
      <c r="J673" s="10">
        <v>45333.435416666667</v>
      </c>
      <c r="K673" s="10">
        <v>45333.461111111108</v>
      </c>
      <c r="L673" s="10">
        <v>45333.487500000003</v>
      </c>
      <c r="M673" s="10">
        <v>45333.517361111109</v>
      </c>
      <c r="N673" s="5">
        <v>0.37</v>
      </c>
      <c r="O673" s="5">
        <v>3</v>
      </c>
      <c r="P673" s="5">
        <v>9</v>
      </c>
      <c r="Q673" s="5">
        <v>0.3</v>
      </c>
      <c r="R673" s="5"/>
      <c r="S673" s="5">
        <v>1</v>
      </c>
      <c r="T673" s="5" t="s">
        <v>1047</v>
      </c>
    </row>
    <row r="674" spans="1:20" x14ac:dyDescent="0.2">
      <c r="A674" s="5" t="s">
        <v>688</v>
      </c>
      <c r="B674" s="5" t="s">
        <v>1016</v>
      </c>
      <c r="C674" s="5" t="s">
        <v>1027</v>
      </c>
      <c r="D674" s="5" t="s">
        <v>1033</v>
      </c>
      <c r="E674" s="7">
        <v>45305</v>
      </c>
      <c r="F674" s="8">
        <v>45305.479166666664</v>
      </c>
      <c r="G674" s="8">
        <v>45305.474999999999</v>
      </c>
      <c r="H674" s="8">
        <v>45305.477083333331</v>
      </c>
      <c r="I674" s="8">
        <v>45305.48333333333</v>
      </c>
      <c r="J674" s="10">
        <v>45305.609027777777</v>
      </c>
      <c r="K674" s="10">
        <v>45305.630555555559</v>
      </c>
      <c r="L674" s="10">
        <v>45305.680555555555</v>
      </c>
      <c r="M674" s="10">
        <v>45305.685416666667</v>
      </c>
      <c r="N674" s="5">
        <v>0.95</v>
      </c>
      <c r="O674" s="5">
        <v>3</v>
      </c>
      <c r="P674" s="5">
        <v>5</v>
      </c>
      <c r="Q674" s="5">
        <v>0.39</v>
      </c>
      <c r="R674" s="5"/>
      <c r="S674" s="5">
        <v>1</v>
      </c>
      <c r="T674" s="5" t="s">
        <v>1047</v>
      </c>
    </row>
    <row r="675" spans="1:20" x14ac:dyDescent="0.2">
      <c r="A675" s="5" t="s">
        <v>689</v>
      </c>
      <c r="B675" s="5" t="s">
        <v>1024</v>
      </c>
      <c r="C675" s="5" t="s">
        <v>1028</v>
      </c>
      <c r="D675" s="5" t="s">
        <v>1033</v>
      </c>
      <c r="E675" s="7">
        <v>45300</v>
      </c>
      <c r="F675" s="8">
        <v>45300.416666666664</v>
      </c>
      <c r="G675" s="8">
        <v>45300.390972222223</v>
      </c>
      <c r="H675" s="8">
        <v>45300.39166666667</v>
      </c>
      <c r="I675" s="8">
        <v>45300.395138888889</v>
      </c>
      <c r="J675" s="10">
        <v>45300.421527777777</v>
      </c>
      <c r="K675" s="10">
        <v>45300.443749999999</v>
      </c>
      <c r="L675" s="10">
        <v>45300.493055555555</v>
      </c>
      <c r="M675" s="10">
        <v>45300.502083333333</v>
      </c>
      <c r="N675" s="5">
        <v>0.54</v>
      </c>
      <c r="O675" s="5">
        <v>4</v>
      </c>
      <c r="P675" s="5">
        <v>6</v>
      </c>
      <c r="Q675" s="5">
        <v>0.41</v>
      </c>
      <c r="R675" s="5"/>
      <c r="S675" s="5">
        <v>1</v>
      </c>
      <c r="T675" s="5" t="s">
        <v>1047</v>
      </c>
    </row>
    <row r="676" spans="1:20" x14ac:dyDescent="0.2">
      <c r="A676" s="5" t="s">
        <v>690</v>
      </c>
      <c r="B676" s="5" t="s">
        <v>1024</v>
      </c>
      <c r="C676" s="5" t="s">
        <v>1028</v>
      </c>
      <c r="D676" s="5" t="s">
        <v>1033</v>
      </c>
      <c r="E676" s="7">
        <v>45319</v>
      </c>
      <c r="F676" s="8">
        <v>45319.677083333336</v>
      </c>
      <c r="G676" s="8">
        <v>45319.685416666667</v>
      </c>
      <c r="H676" s="8">
        <v>45319.688888888886</v>
      </c>
      <c r="I676" s="8">
        <v>45319.698611111111</v>
      </c>
      <c r="J676" s="10">
        <v>45319.72152777778</v>
      </c>
      <c r="K676" s="10">
        <v>45319.738194444442</v>
      </c>
      <c r="L676" s="10">
        <v>45319.738194444442</v>
      </c>
      <c r="M676" s="10">
        <v>45319.746527777781</v>
      </c>
      <c r="N676" s="5">
        <v>0.57999999999999996</v>
      </c>
      <c r="O676" s="5">
        <v>7</v>
      </c>
      <c r="P676" s="5">
        <v>4</v>
      </c>
      <c r="Q676" s="5">
        <v>0.32</v>
      </c>
      <c r="R676" s="5"/>
      <c r="S676" s="5">
        <v>1</v>
      </c>
      <c r="T676" s="5" t="s">
        <v>1047</v>
      </c>
    </row>
    <row r="677" spans="1:20" x14ac:dyDescent="0.2">
      <c r="A677" s="5" t="s">
        <v>691</v>
      </c>
      <c r="B677" s="5" t="s">
        <v>1018</v>
      </c>
      <c r="C677" s="5" t="s">
        <v>1029</v>
      </c>
      <c r="D677" s="5" t="s">
        <v>1032</v>
      </c>
      <c r="E677" s="7">
        <v>45363</v>
      </c>
      <c r="F677" s="8">
        <v>45363.5625</v>
      </c>
      <c r="G677" s="8">
        <v>45363.556944444441</v>
      </c>
      <c r="H677" s="8">
        <v>45363.559027777781</v>
      </c>
      <c r="I677" s="8">
        <v>45363.563888888886</v>
      </c>
      <c r="J677" s="10">
        <v>45363.593055555553</v>
      </c>
      <c r="K677" s="10">
        <v>45363.606249999997</v>
      </c>
      <c r="L677" s="10">
        <v>45363.627083333333</v>
      </c>
      <c r="M677" s="10">
        <v>45363.666666666664</v>
      </c>
      <c r="N677" s="5">
        <v>0.91</v>
      </c>
      <c r="O677" s="5">
        <v>5</v>
      </c>
      <c r="P677" s="5">
        <v>7</v>
      </c>
      <c r="Q677" s="5">
        <v>0.2</v>
      </c>
      <c r="R677" s="12">
        <v>2.1629629629629631E-2</v>
      </c>
      <c r="S677" s="5">
        <v>0</v>
      </c>
      <c r="T677" s="5" t="s">
        <v>1032</v>
      </c>
    </row>
    <row r="678" spans="1:20" x14ac:dyDescent="0.2">
      <c r="A678" s="5" t="s">
        <v>692</v>
      </c>
      <c r="B678" s="5" t="s">
        <v>1024</v>
      </c>
      <c r="C678" s="5" t="s">
        <v>1030</v>
      </c>
      <c r="D678" s="5" t="s">
        <v>1033</v>
      </c>
      <c r="E678" s="7">
        <v>45310</v>
      </c>
      <c r="F678" s="8">
        <v>45310.645833333336</v>
      </c>
      <c r="G678" s="8">
        <v>45310.633333333331</v>
      </c>
      <c r="H678" s="8">
        <v>45310.636111111111</v>
      </c>
      <c r="I678" s="8">
        <v>45310.63958333333</v>
      </c>
      <c r="J678" s="10">
        <v>45310.652083333334</v>
      </c>
      <c r="K678" s="10">
        <v>45310.669444444444</v>
      </c>
      <c r="L678" s="10">
        <v>45310.745138888888</v>
      </c>
      <c r="M678" s="10">
        <v>45310.808333333334</v>
      </c>
      <c r="N678" s="5">
        <v>0.92</v>
      </c>
      <c r="O678" s="5">
        <v>6</v>
      </c>
      <c r="P678" s="5">
        <v>7</v>
      </c>
      <c r="Q678" s="5">
        <v>0.21</v>
      </c>
      <c r="R678" s="5"/>
      <c r="S678" s="5">
        <v>1</v>
      </c>
      <c r="T678" s="5" t="s">
        <v>1047</v>
      </c>
    </row>
    <row r="679" spans="1:20" x14ac:dyDescent="0.2">
      <c r="A679" s="5" t="s">
        <v>693</v>
      </c>
      <c r="B679" s="5" t="s">
        <v>1022</v>
      </c>
      <c r="C679" s="5" t="s">
        <v>1029</v>
      </c>
      <c r="D679" s="5" t="s">
        <v>1033</v>
      </c>
      <c r="E679" s="7">
        <v>45363</v>
      </c>
      <c r="F679" s="8">
        <v>45363.34375</v>
      </c>
      <c r="G679" s="8">
        <v>45363.327777777777</v>
      </c>
      <c r="H679" s="8">
        <v>45363.328472222223</v>
      </c>
      <c r="I679" s="8">
        <v>45363.336805555555</v>
      </c>
      <c r="J679" s="10">
        <v>45363.393055555556</v>
      </c>
      <c r="K679" s="10">
        <v>45363.398611111108</v>
      </c>
      <c r="L679" s="10">
        <v>45363.398611111108</v>
      </c>
      <c r="M679" s="10">
        <v>45363.404166666667</v>
      </c>
      <c r="N679" s="5">
        <v>0.38</v>
      </c>
      <c r="O679" s="5">
        <v>5</v>
      </c>
      <c r="P679" s="5">
        <v>13</v>
      </c>
      <c r="Q679" s="5">
        <v>0.3</v>
      </c>
      <c r="R679" s="5"/>
      <c r="S679" s="5">
        <v>1</v>
      </c>
      <c r="T679" s="5" t="s">
        <v>1047</v>
      </c>
    </row>
    <row r="680" spans="1:20" x14ac:dyDescent="0.2">
      <c r="A680" s="5" t="s">
        <v>694</v>
      </c>
      <c r="B680" s="5" t="s">
        <v>1022</v>
      </c>
      <c r="C680" s="5" t="s">
        <v>1027</v>
      </c>
      <c r="D680" s="5" t="s">
        <v>1033</v>
      </c>
      <c r="E680" s="7">
        <v>45368</v>
      </c>
      <c r="F680" s="8">
        <v>45368.46875</v>
      </c>
      <c r="G680" s="8">
        <v>45368.472222222219</v>
      </c>
      <c r="H680" s="8">
        <v>45368.473611111112</v>
      </c>
      <c r="I680" s="8">
        <v>45368.478472222225</v>
      </c>
      <c r="J680" s="10">
        <v>45368.490972222222</v>
      </c>
      <c r="K680" s="10">
        <v>45368.497916666667</v>
      </c>
      <c r="L680" s="10">
        <v>45368.522222222222</v>
      </c>
      <c r="M680" s="10">
        <v>45368.53125</v>
      </c>
      <c r="N680" s="5">
        <v>0.48</v>
      </c>
      <c r="O680" s="5">
        <v>7</v>
      </c>
      <c r="P680" s="5">
        <v>13</v>
      </c>
      <c r="Q680" s="5">
        <v>0.38</v>
      </c>
      <c r="R680" s="5"/>
      <c r="S680" s="5">
        <v>1</v>
      </c>
      <c r="T680" s="5" t="s">
        <v>1047</v>
      </c>
    </row>
    <row r="681" spans="1:20" x14ac:dyDescent="0.2">
      <c r="A681" s="5" t="s">
        <v>695</v>
      </c>
      <c r="B681" s="5" t="s">
        <v>1020</v>
      </c>
      <c r="C681" s="5" t="s">
        <v>1030</v>
      </c>
      <c r="D681" s="5" t="s">
        <v>1033</v>
      </c>
      <c r="E681" s="7">
        <v>45310</v>
      </c>
      <c r="F681" s="8">
        <v>45310.614583333336</v>
      </c>
      <c r="G681" s="8">
        <v>45310.605555555558</v>
      </c>
      <c r="H681" s="8">
        <v>45310.606944444444</v>
      </c>
      <c r="I681" s="8">
        <v>45310.61041666667</v>
      </c>
      <c r="J681" s="10">
        <v>45310.613194444442</v>
      </c>
      <c r="K681" s="10">
        <v>45310.628472222219</v>
      </c>
      <c r="L681" s="10">
        <v>45310.628472222219</v>
      </c>
      <c r="M681" s="10">
        <v>45310.638194444444</v>
      </c>
      <c r="N681" s="5">
        <v>0.46</v>
      </c>
      <c r="O681" s="5">
        <v>7</v>
      </c>
      <c r="P681" s="5">
        <v>7</v>
      </c>
      <c r="Q681" s="5">
        <v>0.24</v>
      </c>
      <c r="R681" s="5"/>
      <c r="S681" s="5">
        <v>1</v>
      </c>
      <c r="T681" s="5" t="s">
        <v>1047</v>
      </c>
    </row>
    <row r="682" spans="1:20" x14ac:dyDescent="0.2">
      <c r="A682" s="5" t="s">
        <v>696</v>
      </c>
      <c r="B682" s="5" t="s">
        <v>1019</v>
      </c>
      <c r="C682" s="5" t="s">
        <v>1030</v>
      </c>
      <c r="D682" s="5" t="s">
        <v>1033</v>
      </c>
      <c r="E682" s="7">
        <v>45347</v>
      </c>
      <c r="F682" s="8">
        <v>45347.46875</v>
      </c>
      <c r="G682" s="8">
        <v>45347.456944444442</v>
      </c>
      <c r="H682" s="8">
        <v>45347.458333333336</v>
      </c>
      <c r="I682" s="8">
        <v>45347.463888888888</v>
      </c>
      <c r="J682" s="10">
        <v>45347.470833333333</v>
      </c>
      <c r="K682" s="10">
        <v>45347.489583333336</v>
      </c>
      <c r="L682" s="10">
        <v>45347.510416666664</v>
      </c>
      <c r="M682" s="10">
        <v>45347.555555555555</v>
      </c>
      <c r="N682" s="5">
        <v>0.6</v>
      </c>
      <c r="O682" s="5">
        <v>6</v>
      </c>
      <c r="P682" s="5">
        <v>5</v>
      </c>
      <c r="Q682" s="5">
        <v>0.17</v>
      </c>
      <c r="R682" s="5"/>
      <c r="S682" s="5">
        <v>1</v>
      </c>
      <c r="T682" s="5" t="s">
        <v>1047</v>
      </c>
    </row>
    <row r="683" spans="1:20" x14ac:dyDescent="0.2">
      <c r="A683" s="5" t="s">
        <v>697</v>
      </c>
      <c r="B683" s="5" t="s">
        <v>1023</v>
      </c>
      <c r="C683" s="5" t="s">
        <v>1029</v>
      </c>
      <c r="D683" s="5" t="s">
        <v>1033</v>
      </c>
      <c r="E683" s="7">
        <v>45328</v>
      </c>
      <c r="F683" s="8">
        <v>45328.583333333336</v>
      </c>
      <c r="G683" s="8">
        <v>45328.576388888891</v>
      </c>
      <c r="H683" s="8">
        <v>45328.57916666667</v>
      </c>
      <c r="I683" s="8">
        <v>45328.584027777775</v>
      </c>
      <c r="J683" s="10">
        <v>45328.597916666666</v>
      </c>
      <c r="K683" s="10">
        <v>45328.604166666664</v>
      </c>
      <c r="L683" s="10">
        <v>45328.604166666664</v>
      </c>
      <c r="M683" s="10">
        <v>45328.656944444447</v>
      </c>
      <c r="N683" s="5">
        <v>0.56000000000000005</v>
      </c>
      <c r="O683" s="5">
        <v>8</v>
      </c>
      <c r="P683" s="5">
        <v>3</v>
      </c>
      <c r="Q683" s="5">
        <v>0.16</v>
      </c>
      <c r="R683" s="5"/>
      <c r="S683" s="5">
        <v>1</v>
      </c>
      <c r="T683" s="5" t="s">
        <v>1047</v>
      </c>
    </row>
    <row r="684" spans="1:20" x14ac:dyDescent="0.2">
      <c r="A684" s="5" t="s">
        <v>698</v>
      </c>
      <c r="B684" s="5" t="s">
        <v>1020</v>
      </c>
      <c r="C684" s="5" t="s">
        <v>1028</v>
      </c>
      <c r="D684" s="5" t="s">
        <v>1033</v>
      </c>
      <c r="E684" s="7">
        <v>45333</v>
      </c>
      <c r="F684" s="8">
        <v>45333.65625</v>
      </c>
      <c r="G684" s="8">
        <v>45333.656944444447</v>
      </c>
      <c r="H684" s="8">
        <v>45333.657638888886</v>
      </c>
      <c r="I684" s="8">
        <v>45333.661111111112</v>
      </c>
      <c r="J684" s="10">
        <v>45333.675694444442</v>
      </c>
      <c r="K684" s="10">
        <v>45333.690972222219</v>
      </c>
      <c r="L684" s="10">
        <v>45333.73541666667</v>
      </c>
      <c r="M684" s="10">
        <v>45333.788194444445</v>
      </c>
      <c r="N684" s="5">
        <v>0.64</v>
      </c>
      <c r="O684" s="5">
        <v>5</v>
      </c>
      <c r="P684" s="5">
        <v>5</v>
      </c>
      <c r="Q684" s="5">
        <v>0.27</v>
      </c>
      <c r="R684" s="5"/>
      <c r="S684" s="5">
        <v>1</v>
      </c>
      <c r="T684" s="5" t="s">
        <v>1047</v>
      </c>
    </row>
    <row r="685" spans="1:20" x14ac:dyDescent="0.2">
      <c r="A685" s="5" t="s">
        <v>699</v>
      </c>
      <c r="B685" s="5" t="s">
        <v>1017</v>
      </c>
      <c r="C685" s="5" t="s">
        <v>1028</v>
      </c>
      <c r="D685" s="5" t="s">
        <v>1033</v>
      </c>
      <c r="E685" s="7">
        <v>45349</v>
      </c>
      <c r="F685" s="8">
        <v>45349.645833333336</v>
      </c>
      <c r="G685" s="8">
        <v>45349.631249999999</v>
      </c>
      <c r="H685" s="8">
        <v>45349.631944444445</v>
      </c>
      <c r="I685" s="8">
        <v>45349.636111111111</v>
      </c>
      <c r="J685" s="10">
        <v>45349.640972222223</v>
      </c>
      <c r="K685" s="10">
        <v>45349.656944444447</v>
      </c>
      <c r="L685" s="10">
        <v>45349.678472222222</v>
      </c>
      <c r="M685" s="10">
        <v>45349.768750000003</v>
      </c>
      <c r="N685" s="5">
        <v>0.32</v>
      </c>
      <c r="O685" s="5">
        <v>5</v>
      </c>
      <c r="P685" s="5">
        <v>15</v>
      </c>
      <c r="Q685" s="5">
        <v>0.49</v>
      </c>
      <c r="R685" s="5"/>
      <c r="S685" s="5">
        <v>1</v>
      </c>
      <c r="T685" s="5" t="s">
        <v>1047</v>
      </c>
    </row>
    <row r="686" spans="1:20" x14ac:dyDescent="0.2">
      <c r="A686" s="5" t="s">
        <v>700</v>
      </c>
      <c r="B686" s="5" t="s">
        <v>1024</v>
      </c>
      <c r="C686" s="5" t="s">
        <v>1027</v>
      </c>
      <c r="D686" s="5" t="s">
        <v>1033</v>
      </c>
      <c r="E686" s="7">
        <v>45340</v>
      </c>
      <c r="F686" s="8">
        <v>45340.604166666664</v>
      </c>
      <c r="G686" s="8">
        <v>45340.583333333336</v>
      </c>
      <c r="H686" s="8">
        <v>45340.584027777775</v>
      </c>
      <c r="I686" s="8">
        <v>45340.591666666667</v>
      </c>
      <c r="J686" s="10">
        <v>45340.623611111114</v>
      </c>
      <c r="K686" s="10">
        <v>45340.643750000003</v>
      </c>
      <c r="L686" s="10">
        <v>45340.695833333331</v>
      </c>
      <c r="M686" s="10">
        <v>45340.708333333336</v>
      </c>
      <c r="N686" s="5">
        <v>0.49</v>
      </c>
      <c r="O686" s="5">
        <v>3</v>
      </c>
      <c r="P686" s="5">
        <v>11</v>
      </c>
      <c r="Q686" s="5">
        <v>0.21</v>
      </c>
      <c r="R686" s="5"/>
      <c r="S686" s="5">
        <v>1</v>
      </c>
      <c r="T686" s="5" t="s">
        <v>1047</v>
      </c>
    </row>
    <row r="687" spans="1:20" x14ac:dyDescent="0.2">
      <c r="A687" s="5" t="s">
        <v>701</v>
      </c>
      <c r="B687" s="5" t="s">
        <v>1019</v>
      </c>
      <c r="C687" s="5" t="s">
        <v>1030</v>
      </c>
      <c r="D687" s="5" t="s">
        <v>1033</v>
      </c>
      <c r="E687" s="7">
        <v>45344</v>
      </c>
      <c r="F687" s="8">
        <v>45344.427083333336</v>
      </c>
      <c r="G687" s="8">
        <v>45344.429166666669</v>
      </c>
      <c r="H687" s="8">
        <v>45344.431250000001</v>
      </c>
      <c r="I687" s="8">
        <v>45344.434027777781</v>
      </c>
      <c r="J687" s="10">
        <v>45344.49722222222</v>
      </c>
      <c r="K687" s="10">
        <v>45344.504861111112</v>
      </c>
      <c r="L687" s="10">
        <v>45344.504861111112</v>
      </c>
      <c r="M687" s="10">
        <v>45344.513888888891</v>
      </c>
      <c r="N687" s="5">
        <v>0.41</v>
      </c>
      <c r="O687" s="5">
        <v>4</v>
      </c>
      <c r="P687" s="5">
        <v>7</v>
      </c>
      <c r="Q687" s="5">
        <v>0.28000000000000003</v>
      </c>
      <c r="R687" s="5"/>
      <c r="S687" s="5">
        <v>1</v>
      </c>
      <c r="T687" s="5" t="s">
        <v>1047</v>
      </c>
    </row>
    <row r="688" spans="1:20" x14ac:dyDescent="0.2">
      <c r="A688" s="5" t="s">
        <v>702</v>
      </c>
      <c r="B688" s="5" t="s">
        <v>1021</v>
      </c>
      <c r="C688" s="5" t="s">
        <v>1029</v>
      </c>
      <c r="D688" s="5" t="s">
        <v>1033</v>
      </c>
      <c r="E688" s="7">
        <v>45357</v>
      </c>
      <c r="F688" s="8">
        <v>45357.5</v>
      </c>
      <c r="G688" s="8">
        <v>45357.481944444444</v>
      </c>
      <c r="H688" s="8">
        <v>45357.484722222223</v>
      </c>
      <c r="I688" s="8">
        <v>45357.48541666667</v>
      </c>
      <c r="J688" s="10">
        <v>45357.495833333334</v>
      </c>
      <c r="K688" s="10">
        <v>45357.500694444447</v>
      </c>
      <c r="L688" s="10">
        <v>45357.500694444447</v>
      </c>
      <c r="M688" s="10">
        <v>45357.513194444444</v>
      </c>
      <c r="N688" s="5">
        <v>0.49</v>
      </c>
      <c r="O688" s="5">
        <v>3</v>
      </c>
      <c r="P688" s="5">
        <v>7</v>
      </c>
      <c r="Q688" s="5">
        <v>0.39</v>
      </c>
      <c r="R688" s="5"/>
      <c r="S688" s="5">
        <v>1</v>
      </c>
      <c r="T688" s="5" t="s">
        <v>1047</v>
      </c>
    </row>
    <row r="689" spans="1:20" x14ac:dyDescent="0.2">
      <c r="A689" s="5" t="s">
        <v>703</v>
      </c>
      <c r="B689" s="5" t="s">
        <v>1016</v>
      </c>
      <c r="C689" s="5" t="s">
        <v>1028</v>
      </c>
      <c r="D689" s="5" t="s">
        <v>1033</v>
      </c>
      <c r="E689" s="7">
        <v>45337</v>
      </c>
      <c r="F689" s="8">
        <v>45337.489583333336</v>
      </c>
      <c r="G689" s="8">
        <v>45337.466666666667</v>
      </c>
      <c r="H689" s="8">
        <v>45337.469444444447</v>
      </c>
      <c r="I689" s="8">
        <v>45337.473611111112</v>
      </c>
      <c r="J689" s="10">
        <v>45337.493750000001</v>
      </c>
      <c r="K689" s="10">
        <v>45337.505555555559</v>
      </c>
      <c r="L689" s="10">
        <v>45337.520138888889</v>
      </c>
      <c r="M689" s="10">
        <v>45337.524305555555</v>
      </c>
      <c r="N689" s="5">
        <v>0.62</v>
      </c>
      <c r="O689" s="5">
        <v>2</v>
      </c>
      <c r="P689" s="5">
        <v>14</v>
      </c>
      <c r="Q689" s="5">
        <v>0.33</v>
      </c>
      <c r="R689" s="5"/>
      <c r="S689" s="5">
        <v>1</v>
      </c>
      <c r="T689" s="5" t="s">
        <v>1047</v>
      </c>
    </row>
    <row r="690" spans="1:20" x14ac:dyDescent="0.2">
      <c r="A690" s="5" t="s">
        <v>704</v>
      </c>
      <c r="B690" s="5" t="s">
        <v>1023</v>
      </c>
      <c r="C690" s="5" t="s">
        <v>1028</v>
      </c>
      <c r="D690" s="5" t="s">
        <v>1032</v>
      </c>
      <c r="E690" s="7">
        <v>45361</v>
      </c>
      <c r="F690" s="8">
        <v>45361.697916666664</v>
      </c>
      <c r="G690" s="8">
        <v>45361.690972222219</v>
      </c>
      <c r="H690" s="8">
        <v>45361.693055555559</v>
      </c>
      <c r="I690" s="8">
        <v>45361.701388888891</v>
      </c>
      <c r="J690" s="10">
        <v>45361.70416666667</v>
      </c>
      <c r="K690" s="10">
        <v>45361.715277777781</v>
      </c>
      <c r="L690" s="10">
        <v>45361.715277777781</v>
      </c>
      <c r="M690" s="10">
        <v>45361.758333333331</v>
      </c>
      <c r="N690" s="5">
        <v>0.56000000000000005</v>
      </c>
      <c r="O690" s="5">
        <v>3</v>
      </c>
      <c r="P690" s="5">
        <v>3</v>
      </c>
      <c r="Q690" s="5">
        <v>0.44</v>
      </c>
      <c r="R690" s="12">
        <v>2.870949074074074E-2</v>
      </c>
      <c r="S690" s="5">
        <v>0</v>
      </c>
      <c r="T690" s="5" t="s">
        <v>1032</v>
      </c>
    </row>
    <row r="691" spans="1:20" x14ac:dyDescent="0.2">
      <c r="A691" s="5" t="s">
        <v>705</v>
      </c>
      <c r="B691" s="5" t="s">
        <v>1024</v>
      </c>
      <c r="C691" s="5" t="s">
        <v>1029</v>
      </c>
      <c r="D691" s="5" t="s">
        <v>1019</v>
      </c>
      <c r="E691" s="7">
        <v>45313</v>
      </c>
      <c r="F691" s="8">
        <v>45313.427083333336</v>
      </c>
      <c r="G691" s="8">
        <v>45313.397916666669</v>
      </c>
      <c r="H691" s="8">
        <v>45313.399305555555</v>
      </c>
      <c r="I691" s="8">
        <v>45313.405555555553</v>
      </c>
      <c r="J691" s="10">
        <v>45313.433333333334</v>
      </c>
      <c r="K691" s="10">
        <v>45313.455555555556</v>
      </c>
      <c r="L691" s="10">
        <v>45313.479166666664</v>
      </c>
      <c r="M691" s="10">
        <v>45313.513888888891</v>
      </c>
      <c r="N691" s="5">
        <v>0.35</v>
      </c>
      <c r="O691" s="5">
        <v>4</v>
      </c>
      <c r="P691" s="5">
        <v>15</v>
      </c>
      <c r="Q691" s="5">
        <v>0.13</v>
      </c>
      <c r="R691" s="12">
        <v>2.5225694444444443E-2</v>
      </c>
      <c r="S691" s="5">
        <v>0</v>
      </c>
      <c r="T691" s="5" t="s">
        <v>1032</v>
      </c>
    </row>
    <row r="692" spans="1:20" x14ac:dyDescent="0.2">
      <c r="A692" s="5" t="s">
        <v>706</v>
      </c>
      <c r="B692" s="5" t="s">
        <v>1020</v>
      </c>
      <c r="C692" s="5" t="s">
        <v>1030</v>
      </c>
      <c r="D692" s="5" t="s">
        <v>1033</v>
      </c>
      <c r="E692" s="7">
        <v>45318</v>
      </c>
      <c r="F692" s="8">
        <v>45318.447916666664</v>
      </c>
      <c r="G692" s="8">
        <v>45318.435416666667</v>
      </c>
      <c r="H692" s="8">
        <v>45318.438194444447</v>
      </c>
      <c r="I692" s="8">
        <v>45318.440972222219</v>
      </c>
      <c r="J692" s="10">
        <v>45318.47152777778</v>
      </c>
      <c r="K692" s="10">
        <v>45318.474999999999</v>
      </c>
      <c r="L692" s="10">
        <v>45318.474999999999</v>
      </c>
      <c r="M692" s="10">
        <v>45318.480555555558</v>
      </c>
      <c r="N692" s="5">
        <v>0.77</v>
      </c>
      <c r="O692" s="5">
        <v>7</v>
      </c>
      <c r="P692" s="5">
        <v>11</v>
      </c>
      <c r="Q692" s="5">
        <v>0.4</v>
      </c>
      <c r="R692" s="5"/>
      <c r="S692" s="5">
        <v>1</v>
      </c>
      <c r="T692" s="5" t="s">
        <v>1047</v>
      </c>
    </row>
    <row r="693" spans="1:20" x14ac:dyDescent="0.2">
      <c r="A693" s="5" t="s">
        <v>707</v>
      </c>
      <c r="B693" s="5" t="s">
        <v>1018</v>
      </c>
      <c r="C693" s="5" t="s">
        <v>1028</v>
      </c>
      <c r="D693" s="5" t="s">
        <v>1032</v>
      </c>
      <c r="E693" s="7">
        <v>45341</v>
      </c>
      <c r="F693" s="8">
        <v>45341.625</v>
      </c>
      <c r="G693" s="8">
        <v>45341.594444444447</v>
      </c>
      <c r="H693" s="8">
        <v>45341.597222222219</v>
      </c>
      <c r="I693" s="8">
        <v>45341.601388888892</v>
      </c>
      <c r="J693" s="10">
        <v>45341.724305555559</v>
      </c>
      <c r="K693" s="10">
        <v>45341.73333333333</v>
      </c>
      <c r="L693" s="10">
        <v>45341.788194444445</v>
      </c>
      <c r="M693" s="10">
        <v>45341.822916666664</v>
      </c>
      <c r="N693" s="5">
        <v>0.39</v>
      </c>
      <c r="O693" s="5">
        <v>3</v>
      </c>
      <c r="P693" s="5">
        <v>6</v>
      </c>
      <c r="Q693" s="5">
        <v>0.47</v>
      </c>
      <c r="R693" s="12">
        <v>1.7923611111111109E-2</v>
      </c>
      <c r="S693" s="5">
        <v>0</v>
      </c>
      <c r="T693" s="5" t="s">
        <v>1032</v>
      </c>
    </row>
    <row r="694" spans="1:20" x14ac:dyDescent="0.2">
      <c r="A694" s="5" t="s">
        <v>708</v>
      </c>
      <c r="B694" s="5" t="s">
        <v>1023</v>
      </c>
      <c r="C694" s="5" t="s">
        <v>1029</v>
      </c>
      <c r="D694" s="5" t="s">
        <v>1033</v>
      </c>
      <c r="E694" s="7">
        <v>45296</v>
      </c>
      <c r="F694" s="8">
        <v>45296.677083333336</v>
      </c>
      <c r="G694" s="8">
        <v>45296.665277777778</v>
      </c>
      <c r="H694" s="8">
        <v>45296.668749999997</v>
      </c>
      <c r="I694" s="8">
        <v>45296.671527777777</v>
      </c>
      <c r="J694" s="10">
        <v>45296.677777777775</v>
      </c>
      <c r="K694" s="10">
        <v>45296.696527777778</v>
      </c>
      <c r="L694" s="10">
        <v>45296.722222222219</v>
      </c>
      <c r="M694" s="10">
        <v>45296.772916666669</v>
      </c>
      <c r="N694" s="5">
        <v>0.54</v>
      </c>
      <c r="O694" s="5">
        <v>7</v>
      </c>
      <c r="P694" s="5">
        <v>5</v>
      </c>
      <c r="Q694" s="5">
        <v>0.43</v>
      </c>
      <c r="R694" s="5"/>
      <c r="S694" s="5">
        <v>1</v>
      </c>
      <c r="T694" s="5" t="s">
        <v>1047</v>
      </c>
    </row>
    <row r="695" spans="1:20" x14ac:dyDescent="0.2">
      <c r="A695" s="5" t="s">
        <v>709</v>
      </c>
      <c r="B695" s="5" t="s">
        <v>1019</v>
      </c>
      <c r="C695" s="5" t="s">
        <v>1030</v>
      </c>
      <c r="D695" s="5" t="s">
        <v>1032</v>
      </c>
      <c r="E695" s="7">
        <v>45380</v>
      </c>
      <c r="F695" s="8">
        <v>45380.4375</v>
      </c>
      <c r="G695" s="8">
        <v>45380.40902777778</v>
      </c>
      <c r="H695" s="8">
        <v>45380.411805555559</v>
      </c>
      <c r="I695" s="8">
        <v>45380.412499999999</v>
      </c>
      <c r="J695" s="10">
        <v>45380.427083333336</v>
      </c>
      <c r="K695" s="10">
        <v>45380.441666666666</v>
      </c>
      <c r="L695" s="10">
        <v>45380.467361111114</v>
      </c>
      <c r="M695" s="10">
        <v>45380.515972222223</v>
      </c>
      <c r="N695" s="5">
        <v>0.8</v>
      </c>
      <c r="O695" s="5">
        <v>4</v>
      </c>
      <c r="P695" s="5">
        <v>4</v>
      </c>
      <c r="Q695" s="5">
        <v>0.14000000000000001</v>
      </c>
      <c r="R695" s="12">
        <v>4.0701388888888891E-2</v>
      </c>
      <c r="S695" s="5">
        <v>0</v>
      </c>
      <c r="T695" s="5" t="s">
        <v>1032</v>
      </c>
    </row>
    <row r="696" spans="1:20" x14ac:dyDescent="0.2">
      <c r="A696" s="5" t="s">
        <v>710</v>
      </c>
      <c r="B696" s="5" t="s">
        <v>1019</v>
      </c>
      <c r="C696" s="5" t="s">
        <v>1029</v>
      </c>
      <c r="D696" s="5" t="s">
        <v>1033</v>
      </c>
      <c r="E696" s="7">
        <v>45353</v>
      </c>
      <c r="F696" s="8">
        <v>45353.416666666664</v>
      </c>
      <c r="G696" s="8">
        <v>45353.418055555558</v>
      </c>
      <c r="H696" s="8">
        <v>45353.420138888891</v>
      </c>
      <c r="I696" s="8">
        <v>45353.42083333333</v>
      </c>
      <c r="J696" s="10">
        <v>45353.447222222225</v>
      </c>
      <c r="K696" s="10">
        <v>45353.466666666667</v>
      </c>
      <c r="L696" s="10">
        <v>45353.548611111109</v>
      </c>
      <c r="M696" s="10">
        <v>45353.634722222225</v>
      </c>
      <c r="N696" s="5">
        <v>0.46</v>
      </c>
      <c r="O696" s="5">
        <v>7</v>
      </c>
      <c r="P696" s="5">
        <v>11</v>
      </c>
      <c r="Q696" s="5">
        <v>0.31</v>
      </c>
      <c r="R696" s="5"/>
      <c r="S696" s="5">
        <v>1</v>
      </c>
      <c r="T696" s="5" t="s">
        <v>1047</v>
      </c>
    </row>
    <row r="697" spans="1:20" x14ac:dyDescent="0.2">
      <c r="A697" s="5" t="s">
        <v>711</v>
      </c>
      <c r="B697" s="5" t="s">
        <v>1019</v>
      </c>
      <c r="C697" s="5" t="s">
        <v>1030</v>
      </c>
      <c r="D697" s="5" t="s">
        <v>1033</v>
      </c>
      <c r="E697" s="7">
        <v>45292</v>
      </c>
      <c r="F697" s="8">
        <v>45292.666666666664</v>
      </c>
      <c r="G697" s="8">
        <v>45292.673611111109</v>
      </c>
      <c r="H697" s="8">
        <v>45292.675694444442</v>
      </c>
      <c r="I697" s="8">
        <v>45292.684027777781</v>
      </c>
      <c r="J697" s="10">
        <v>45292.740277777775</v>
      </c>
      <c r="K697" s="10">
        <v>45292.767361111109</v>
      </c>
      <c r="L697" s="10">
        <v>45292.794444444444</v>
      </c>
      <c r="M697" s="10">
        <v>45292.830555555556</v>
      </c>
      <c r="N697" s="5">
        <v>0.9</v>
      </c>
      <c r="O697" s="5">
        <v>5</v>
      </c>
      <c r="P697" s="5">
        <v>13</v>
      </c>
      <c r="Q697" s="5">
        <v>0.45</v>
      </c>
      <c r="R697" s="5"/>
      <c r="S697" s="5">
        <v>1</v>
      </c>
      <c r="T697" s="5" t="s">
        <v>1047</v>
      </c>
    </row>
    <row r="698" spans="1:20" x14ac:dyDescent="0.2">
      <c r="A698" s="5" t="s">
        <v>712</v>
      </c>
      <c r="B698" s="5" t="s">
        <v>1016</v>
      </c>
      <c r="C698" s="5" t="s">
        <v>1030</v>
      </c>
      <c r="D698" s="5" t="s">
        <v>1033</v>
      </c>
      <c r="E698" s="7">
        <v>45301</v>
      </c>
      <c r="F698" s="8">
        <v>45301.427083333336</v>
      </c>
      <c r="G698" s="8">
        <v>45301.397222222222</v>
      </c>
      <c r="H698" s="8">
        <v>45301.399305555555</v>
      </c>
      <c r="I698" s="8">
        <v>45301.40347222222</v>
      </c>
      <c r="J698" s="10">
        <v>45301.404166666667</v>
      </c>
      <c r="K698" s="10">
        <v>45301.414583333331</v>
      </c>
      <c r="L698" s="10">
        <v>45301.434027777781</v>
      </c>
      <c r="M698" s="10">
        <v>45301.521527777775</v>
      </c>
      <c r="N698" s="5">
        <v>0.31</v>
      </c>
      <c r="O698" s="5">
        <v>5</v>
      </c>
      <c r="P698" s="5">
        <v>14</v>
      </c>
      <c r="Q698" s="5">
        <v>0.17</v>
      </c>
      <c r="R698" s="5"/>
      <c r="S698" s="5">
        <v>1</v>
      </c>
      <c r="T698" s="5" t="s">
        <v>1047</v>
      </c>
    </row>
    <row r="699" spans="1:20" x14ac:dyDescent="0.2">
      <c r="A699" s="5" t="s">
        <v>713</v>
      </c>
      <c r="B699" s="5" t="s">
        <v>1022</v>
      </c>
      <c r="C699" s="5" t="s">
        <v>1027</v>
      </c>
      <c r="D699" s="5" t="s">
        <v>1033</v>
      </c>
      <c r="E699" s="7">
        <v>45382</v>
      </c>
      <c r="F699" s="8">
        <v>45382.614583333336</v>
      </c>
      <c r="G699" s="8">
        <v>45382.588888888888</v>
      </c>
      <c r="H699" s="8">
        <v>45382.59097222222</v>
      </c>
      <c r="I699" s="8">
        <v>45382.600694444445</v>
      </c>
      <c r="J699" s="10">
        <v>45382.625</v>
      </c>
      <c r="K699" s="10">
        <v>45382.636111111111</v>
      </c>
      <c r="L699" s="10">
        <v>45382.67291666667</v>
      </c>
      <c r="M699" s="10">
        <v>45382.697916666664</v>
      </c>
      <c r="N699" s="5">
        <v>0.55000000000000004</v>
      </c>
      <c r="O699" s="5">
        <v>4</v>
      </c>
      <c r="P699" s="5">
        <v>3</v>
      </c>
      <c r="Q699" s="5">
        <v>0.2</v>
      </c>
      <c r="R699" s="5"/>
      <c r="S699" s="5">
        <v>1</v>
      </c>
      <c r="T699" s="5" t="s">
        <v>1047</v>
      </c>
    </row>
    <row r="700" spans="1:20" x14ac:dyDescent="0.2">
      <c r="A700" s="5" t="s">
        <v>714</v>
      </c>
      <c r="B700" s="5" t="s">
        <v>1024</v>
      </c>
      <c r="C700" s="5" t="s">
        <v>1030</v>
      </c>
      <c r="D700" s="5" t="s">
        <v>1033</v>
      </c>
      <c r="E700" s="7">
        <v>45379</v>
      </c>
      <c r="F700" s="8">
        <v>45379.645833333336</v>
      </c>
      <c r="G700" s="8">
        <v>45379.634722222225</v>
      </c>
      <c r="H700" s="8">
        <v>45379.635416666664</v>
      </c>
      <c r="I700" s="8">
        <v>45379.640972222223</v>
      </c>
      <c r="J700" s="10">
        <v>45379.649305555555</v>
      </c>
      <c r="K700" s="10">
        <v>45379.668749999997</v>
      </c>
      <c r="L700" s="10">
        <v>45379.727777777778</v>
      </c>
      <c r="M700" s="10">
        <v>45379.753472222219</v>
      </c>
      <c r="N700" s="5">
        <v>0.91</v>
      </c>
      <c r="O700" s="5">
        <v>4</v>
      </c>
      <c r="P700" s="5">
        <v>14</v>
      </c>
      <c r="Q700" s="5">
        <v>0.3</v>
      </c>
      <c r="R700" s="5"/>
      <c r="S700" s="5">
        <v>1</v>
      </c>
      <c r="T700" s="5" t="s">
        <v>1047</v>
      </c>
    </row>
    <row r="701" spans="1:20" x14ac:dyDescent="0.2">
      <c r="A701" s="5" t="s">
        <v>715</v>
      </c>
      <c r="B701" s="5" t="s">
        <v>1019</v>
      </c>
      <c r="C701" s="5" t="s">
        <v>1030</v>
      </c>
      <c r="D701" s="5" t="s">
        <v>1019</v>
      </c>
      <c r="E701" s="7">
        <v>45298</v>
      </c>
      <c r="F701" s="8">
        <v>45298.583333333336</v>
      </c>
      <c r="G701" s="8">
        <v>45298.601388888892</v>
      </c>
      <c r="H701" s="8">
        <v>45298.604166666664</v>
      </c>
      <c r="I701" s="8">
        <v>45298.612500000003</v>
      </c>
      <c r="J701" s="10">
        <v>45298.631944444445</v>
      </c>
      <c r="K701" s="10">
        <v>45298.645138888889</v>
      </c>
      <c r="L701" s="10">
        <v>45298.692361111112</v>
      </c>
      <c r="M701" s="10">
        <v>45298.698611111111</v>
      </c>
      <c r="N701" s="5">
        <v>0.82</v>
      </c>
      <c r="O701" s="5">
        <v>8</v>
      </c>
      <c r="P701" s="5">
        <v>6</v>
      </c>
      <c r="Q701" s="5">
        <v>0.37</v>
      </c>
      <c r="R701" s="12">
        <v>2.1238425925925924E-2</v>
      </c>
      <c r="S701" s="5">
        <v>0</v>
      </c>
      <c r="T701" s="5" t="s">
        <v>1032</v>
      </c>
    </row>
    <row r="702" spans="1:20" x14ac:dyDescent="0.2">
      <c r="A702" s="5" t="s">
        <v>716</v>
      </c>
      <c r="B702" s="5" t="s">
        <v>1025</v>
      </c>
      <c r="C702" s="5" t="s">
        <v>1029</v>
      </c>
      <c r="D702" s="5" t="s">
        <v>1033</v>
      </c>
      <c r="E702" s="7">
        <v>45303</v>
      </c>
      <c r="F702" s="8">
        <v>45303.416666666664</v>
      </c>
      <c r="G702" s="8">
        <v>45303.410416666666</v>
      </c>
      <c r="H702" s="8">
        <v>45303.411805555559</v>
      </c>
      <c r="I702" s="8">
        <v>45303.416666666664</v>
      </c>
      <c r="J702" s="10">
        <v>45303.423611111109</v>
      </c>
      <c r="K702" s="10">
        <v>45303.443055555559</v>
      </c>
      <c r="L702" s="10">
        <v>45303.505555555559</v>
      </c>
      <c r="M702" s="10">
        <v>45303.576388888891</v>
      </c>
      <c r="N702" s="5">
        <v>0.4</v>
      </c>
      <c r="O702" s="5">
        <v>8</v>
      </c>
      <c r="P702" s="5">
        <v>13</v>
      </c>
      <c r="Q702" s="5">
        <v>0.46</v>
      </c>
      <c r="R702" s="5"/>
      <c r="S702" s="5">
        <v>1</v>
      </c>
      <c r="T702" s="5" t="s">
        <v>1047</v>
      </c>
    </row>
    <row r="703" spans="1:20" x14ac:dyDescent="0.2">
      <c r="A703" s="5" t="s">
        <v>717</v>
      </c>
      <c r="B703" s="5" t="s">
        <v>1019</v>
      </c>
      <c r="C703" s="5" t="s">
        <v>1027</v>
      </c>
      <c r="D703" s="5" t="s">
        <v>1033</v>
      </c>
      <c r="E703" s="7">
        <v>45318</v>
      </c>
      <c r="F703" s="8">
        <v>45318.625</v>
      </c>
      <c r="G703" s="8">
        <v>45318.60833333333</v>
      </c>
      <c r="H703" s="8">
        <v>45318.611805555556</v>
      </c>
      <c r="I703" s="8">
        <v>45318.615972222222</v>
      </c>
      <c r="J703" s="10">
        <v>45318.669444444444</v>
      </c>
      <c r="K703" s="10">
        <v>45318.68472222222</v>
      </c>
      <c r="L703" s="10">
        <v>45318.70208333333</v>
      </c>
      <c r="M703" s="10">
        <v>45318.711805555555</v>
      </c>
      <c r="N703" s="5">
        <v>0.35</v>
      </c>
      <c r="O703" s="5">
        <v>7</v>
      </c>
      <c r="P703" s="5">
        <v>12</v>
      </c>
      <c r="Q703" s="5">
        <v>0.33</v>
      </c>
      <c r="R703" s="5"/>
      <c r="S703" s="5">
        <v>1</v>
      </c>
      <c r="T703" s="5" t="s">
        <v>1047</v>
      </c>
    </row>
    <row r="704" spans="1:20" x14ac:dyDescent="0.2">
      <c r="A704" s="5" t="s">
        <v>718</v>
      </c>
      <c r="B704" s="5" t="s">
        <v>1020</v>
      </c>
      <c r="C704" s="5" t="s">
        <v>1030</v>
      </c>
      <c r="D704" s="5" t="s">
        <v>1019</v>
      </c>
      <c r="E704" s="7">
        <v>45320</v>
      </c>
      <c r="F704" s="8">
        <v>45320.59375</v>
      </c>
      <c r="G704" s="8">
        <v>45320.589583333334</v>
      </c>
      <c r="H704" s="8">
        <v>45320.590277777781</v>
      </c>
      <c r="I704" s="8">
        <v>45320.59375</v>
      </c>
      <c r="J704" s="10">
        <v>45320.594444444447</v>
      </c>
      <c r="K704" s="10">
        <v>45320.611111111109</v>
      </c>
      <c r="L704" s="10">
        <v>45320.64166666667</v>
      </c>
      <c r="M704" s="10">
        <v>45320.704861111109</v>
      </c>
      <c r="N704" s="5">
        <v>0.66</v>
      </c>
      <c r="O704" s="5">
        <v>3</v>
      </c>
      <c r="P704" s="5">
        <v>9</v>
      </c>
      <c r="Q704" s="5">
        <v>0.46</v>
      </c>
      <c r="R704" s="12">
        <v>1.1369212962962963E-2</v>
      </c>
      <c r="S704" s="5">
        <v>0</v>
      </c>
      <c r="T704" s="5" t="s">
        <v>1032</v>
      </c>
    </row>
    <row r="705" spans="1:20" x14ac:dyDescent="0.2">
      <c r="A705" s="5" t="s">
        <v>719</v>
      </c>
      <c r="B705" s="5" t="s">
        <v>1016</v>
      </c>
      <c r="C705" s="5" t="s">
        <v>1028</v>
      </c>
      <c r="D705" s="5" t="s">
        <v>1033</v>
      </c>
      <c r="E705" s="7">
        <v>45322</v>
      </c>
      <c r="F705" s="8">
        <v>45322.40625</v>
      </c>
      <c r="G705" s="8">
        <v>45322.398611111108</v>
      </c>
      <c r="H705" s="8">
        <v>45322.400694444441</v>
      </c>
      <c r="I705" s="8">
        <v>45322.402777777781</v>
      </c>
      <c r="J705" s="10">
        <v>45322.419444444444</v>
      </c>
      <c r="K705" s="10">
        <v>45322.425694444442</v>
      </c>
      <c r="L705" s="10">
        <v>45322.472916666666</v>
      </c>
      <c r="M705" s="10">
        <v>45322.507638888892</v>
      </c>
      <c r="N705" s="5">
        <v>0.35</v>
      </c>
      <c r="O705" s="5">
        <v>3</v>
      </c>
      <c r="P705" s="5">
        <v>5</v>
      </c>
      <c r="Q705" s="5">
        <v>0.15</v>
      </c>
      <c r="R705" s="5"/>
      <c r="S705" s="5">
        <v>1</v>
      </c>
      <c r="T705" s="5" t="s">
        <v>1047</v>
      </c>
    </row>
    <row r="706" spans="1:20" x14ac:dyDescent="0.2">
      <c r="A706" s="5" t="s">
        <v>720</v>
      </c>
      <c r="B706" s="5" t="s">
        <v>1018</v>
      </c>
      <c r="C706" s="5" t="s">
        <v>1028</v>
      </c>
      <c r="D706" s="5" t="s">
        <v>1033</v>
      </c>
      <c r="E706" s="7">
        <v>45319</v>
      </c>
      <c r="F706" s="8">
        <v>45319.520833333336</v>
      </c>
      <c r="G706" s="8">
        <v>45319.493750000001</v>
      </c>
      <c r="H706" s="8">
        <v>45319.496527777781</v>
      </c>
      <c r="I706" s="8">
        <v>45319.499305555553</v>
      </c>
      <c r="J706" s="10">
        <v>45319.534722222219</v>
      </c>
      <c r="K706" s="10">
        <v>45319.548611111109</v>
      </c>
      <c r="L706" s="10">
        <v>45319.561805555553</v>
      </c>
      <c r="M706" s="10">
        <v>45319.638888888891</v>
      </c>
      <c r="N706" s="5">
        <v>0.91</v>
      </c>
      <c r="O706" s="5">
        <v>2</v>
      </c>
      <c r="P706" s="5">
        <v>12</v>
      </c>
      <c r="Q706" s="5">
        <v>0.1</v>
      </c>
      <c r="R706" s="5"/>
      <c r="S706" s="5">
        <v>1</v>
      </c>
      <c r="T706" s="5" t="s">
        <v>1047</v>
      </c>
    </row>
    <row r="707" spans="1:20" x14ac:dyDescent="0.2">
      <c r="A707" s="5" t="s">
        <v>721</v>
      </c>
      <c r="B707" s="5" t="s">
        <v>1024</v>
      </c>
      <c r="C707" s="5" t="s">
        <v>1030</v>
      </c>
      <c r="D707" s="5" t="s">
        <v>1032</v>
      </c>
      <c r="E707" s="7">
        <v>45318</v>
      </c>
      <c r="F707" s="8">
        <v>45318.604166666664</v>
      </c>
      <c r="G707" s="8">
        <v>45318.601388888892</v>
      </c>
      <c r="H707" s="8">
        <v>45318.603472222225</v>
      </c>
      <c r="I707" s="8">
        <v>45318.606249999997</v>
      </c>
      <c r="J707" s="10">
        <v>45318.630555555559</v>
      </c>
      <c r="K707" s="10">
        <v>45318.640277777777</v>
      </c>
      <c r="L707" s="10">
        <v>45318.698611111111</v>
      </c>
      <c r="M707" s="10">
        <v>45318.709027777775</v>
      </c>
      <c r="N707" s="5">
        <v>0.65</v>
      </c>
      <c r="O707" s="5">
        <v>2</v>
      </c>
      <c r="P707" s="5">
        <v>6</v>
      </c>
      <c r="Q707" s="5">
        <v>0.4</v>
      </c>
      <c r="R707" s="12">
        <v>2.3982638888888887E-2</v>
      </c>
      <c r="S707" s="5">
        <v>0</v>
      </c>
      <c r="T707" s="5" t="s">
        <v>1032</v>
      </c>
    </row>
    <row r="708" spans="1:20" x14ac:dyDescent="0.2">
      <c r="A708" s="5" t="s">
        <v>722</v>
      </c>
      <c r="B708" s="5" t="s">
        <v>1020</v>
      </c>
      <c r="C708" s="5" t="s">
        <v>1028</v>
      </c>
      <c r="D708" s="5" t="s">
        <v>1033</v>
      </c>
      <c r="E708" s="7">
        <v>45312</v>
      </c>
      <c r="F708" s="8">
        <v>45312.6875</v>
      </c>
      <c r="G708" s="8">
        <v>45312.681250000001</v>
      </c>
      <c r="H708" s="8">
        <v>45312.681944444441</v>
      </c>
      <c r="I708" s="8">
        <v>45312.690972222219</v>
      </c>
      <c r="J708" s="10">
        <v>45312.697916666664</v>
      </c>
      <c r="K708" s="10">
        <v>45312.709722222222</v>
      </c>
      <c r="L708" s="10">
        <v>45312.709722222222</v>
      </c>
      <c r="M708" s="10">
        <v>45312.783333333333</v>
      </c>
      <c r="N708" s="5">
        <v>0.66</v>
      </c>
      <c r="O708" s="5">
        <v>5</v>
      </c>
      <c r="P708" s="5">
        <v>6</v>
      </c>
      <c r="Q708" s="5">
        <v>0.17</v>
      </c>
      <c r="R708" s="5"/>
      <c r="S708" s="5">
        <v>1</v>
      </c>
      <c r="T708" s="5" t="s">
        <v>1047</v>
      </c>
    </row>
    <row r="709" spans="1:20" x14ac:dyDescent="0.2">
      <c r="A709" s="5" t="s">
        <v>723</v>
      </c>
      <c r="B709" s="5" t="s">
        <v>1018</v>
      </c>
      <c r="C709" s="5" t="s">
        <v>1027</v>
      </c>
      <c r="D709" s="5" t="s">
        <v>1033</v>
      </c>
      <c r="E709" s="7">
        <v>45338</v>
      </c>
      <c r="F709" s="8">
        <v>45338.572916666664</v>
      </c>
      <c r="G709" s="8">
        <v>45338.575694444444</v>
      </c>
      <c r="H709" s="8">
        <v>45338.576388888891</v>
      </c>
      <c r="I709" s="8">
        <v>45338.581944444442</v>
      </c>
      <c r="J709" s="10">
        <v>45338.584027777775</v>
      </c>
      <c r="K709" s="10">
        <v>45338.599305555559</v>
      </c>
      <c r="L709" s="10">
        <v>45338.642361111109</v>
      </c>
      <c r="M709" s="10">
        <v>45338.643750000003</v>
      </c>
      <c r="N709" s="5">
        <v>0.54</v>
      </c>
      <c r="O709" s="5">
        <v>3</v>
      </c>
      <c r="P709" s="5">
        <v>9</v>
      </c>
      <c r="Q709" s="5">
        <v>0.38</v>
      </c>
      <c r="R709" s="5"/>
      <c r="S709" s="5">
        <v>1</v>
      </c>
      <c r="T709" s="5" t="s">
        <v>1047</v>
      </c>
    </row>
    <row r="710" spans="1:20" x14ac:dyDescent="0.2">
      <c r="A710" s="5" t="s">
        <v>724</v>
      </c>
      <c r="B710" s="5" t="s">
        <v>1016</v>
      </c>
      <c r="C710" s="5" t="s">
        <v>1029</v>
      </c>
      <c r="D710" s="5" t="s">
        <v>1033</v>
      </c>
      <c r="E710" s="7">
        <v>45297</v>
      </c>
      <c r="F710" s="8">
        <v>45297.5625</v>
      </c>
      <c r="G710" s="8">
        <v>45297.558333333334</v>
      </c>
      <c r="H710" s="8">
        <v>45297.560416666667</v>
      </c>
      <c r="I710" s="8">
        <v>45297.564583333333</v>
      </c>
      <c r="J710" s="10">
        <v>45297.583333333336</v>
      </c>
      <c r="K710" s="10">
        <v>45297.593055555553</v>
      </c>
      <c r="L710" s="10">
        <v>45297.593055555553</v>
      </c>
      <c r="M710" s="10">
        <v>45297.672222222223</v>
      </c>
      <c r="N710" s="5">
        <v>0.84</v>
      </c>
      <c r="O710" s="5">
        <v>5</v>
      </c>
      <c r="P710" s="5">
        <v>10</v>
      </c>
      <c r="Q710" s="5">
        <v>0.49</v>
      </c>
      <c r="R710" s="5"/>
      <c r="S710" s="5">
        <v>1</v>
      </c>
      <c r="T710" s="5" t="s">
        <v>1047</v>
      </c>
    </row>
    <row r="711" spans="1:20" x14ac:dyDescent="0.2">
      <c r="A711" s="5" t="s">
        <v>725</v>
      </c>
      <c r="B711" s="5" t="s">
        <v>1016</v>
      </c>
      <c r="C711" s="5" t="s">
        <v>1028</v>
      </c>
      <c r="D711" s="5" t="s">
        <v>1033</v>
      </c>
      <c r="E711" s="7">
        <v>45314</v>
      </c>
      <c r="F711" s="8">
        <v>45314.354166666664</v>
      </c>
      <c r="G711" s="8">
        <v>45314.347916666666</v>
      </c>
      <c r="H711" s="8">
        <v>45314.350694444445</v>
      </c>
      <c r="I711" s="8">
        <v>45314.357638888891</v>
      </c>
      <c r="J711" s="10">
        <v>45314.415277777778</v>
      </c>
      <c r="K711" s="10">
        <v>45314.425694444442</v>
      </c>
      <c r="L711" s="10">
        <v>45314.425694444442</v>
      </c>
      <c r="M711" s="10">
        <v>45314.433333333334</v>
      </c>
      <c r="N711" s="5">
        <v>0.52</v>
      </c>
      <c r="O711" s="5">
        <v>7</v>
      </c>
      <c r="P711" s="5">
        <v>9</v>
      </c>
      <c r="Q711" s="5">
        <v>0.43</v>
      </c>
      <c r="R711" s="5"/>
      <c r="S711" s="5">
        <v>1</v>
      </c>
      <c r="T711" s="5" t="s">
        <v>1047</v>
      </c>
    </row>
    <row r="712" spans="1:20" x14ac:dyDescent="0.2">
      <c r="A712" s="5" t="s">
        <v>726</v>
      </c>
      <c r="B712" s="5" t="s">
        <v>1017</v>
      </c>
      <c r="C712" s="5" t="s">
        <v>1028</v>
      </c>
      <c r="D712" s="5" t="s">
        <v>1032</v>
      </c>
      <c r="E712" s="7">
        <v>45317</v>
      </c>
      <c r="F712" s="8">
        <v>45317.552083333336</v>
      </c>
      <c r="G712" s="8">
        <v>45317.556944444441</v>
      </c>
      <c r="H712" s="8">
        <v>45317.557638888888</v>
      </c>
      <c r="I712" s="8">
        <v>45317.560416666667</v>
      </c>
      <c r="J712" s="10">
        <v>45317.598611111112</v>
      </c>
      <c r="K712" s="10">
        <v>45317.602083333331</v>
      </c>
      <c r="L712" s="10">
        <v>45317.602083333331</v>
      </c>
      <c r="M712" s="10">
        <v>45317.607638888891</v>
      </c>
      <c r="N712" s="5">
        <v>0.66</v>
      </c>
      <c r="O712" s="5">
        <v>4</v>
      </c>
      <c r="P712" s="5">
        <v>9</v>
      </c>
      <c r="Q712" s="5">
        <v>0.39</v>
      </c>
      <c r="R712" s="12">
        <v>1.9650462962962963E-2</v>
      </c>
      <c r="S712" s="5">
        <v>0</v>
      </c>
      <c r="T712" s="5" t="s">
        <v>1032</v>
      </c>
    </row>
    <row r="713" spans="1:20" x14ac:dyDescent="0.2">
      <c r="A713" s="5" t="s">
        <v>727</v>
      </c>
      <c r="B713" s="5" t="s">
        <v>1022</v>
      </c>
      <c r="C713" s="5" t="s">
        <v>1030</v>
      </c>
      <c r="D713" s="5" t="s">
        <v>1019</v>
      </c>
      <c r="E713" s="7">
        <v>45328</v>
      </c>
      <c r="F713" s="8">
        <v>45328.479166666664</v>
      </c>
      <c r="G713" s="8">
        <v>45328.474999999999</v>
      </c>
      <c r="H713" s="8">
        <v>45328.477083333331</v>
      </c>
      <c r="I713" s="8">
        <v>45328.478472222225</v>
      </c>
      <c r="J713" s="10">
        <v>45328.595138888886</v>
      </c>
      <c r="K713" s="10">
        <v>45328.602083333331</v>
      </c>
      <c r="L713" s="10">
        <v>45328.602083333331</v>
      </c>
      <c r="M713" s="10">
        <v>45328.648611111108</v>
      </c>
      <c r="N713" s="5">
        <v>0.66</v>
      </c>
      <c r="O713" s="5">
        <v>6</v>
      </c>
      <c r="P713" s="5">
        <v>8</v>
      </c>
      <c r="Q713" s="5">
        <v>0.33</v>
      </c>
      <c r="R713" s="12">
        <v>1.9943287037037037E-2</v>
      </c>
      <c r="S713" s="5">
        <v>0</v>
      </c>
      <c r="T713" s="5" t="s">
        <v>1032</v>
      </c>
    </row>
    <row r="714" spans="1:20" x14ac:dyDescent="0.2">
      <c r="A714" s="5" t="s">
        <v>728</v>
      </c>
      <c r="B714" s="5" t="s">
        <v>1019</v>
      </c>
      <c r="C714" s="5" t="s">
        <v>1027</v>
      </c>
      <c r="D714" s="5" t="s">
        <v>1033</v>
      </c>
      <c r="E714" s="7">
        <v>45369</v>
      </c>
      <c r="F714" s="8">
        <v>45369.6875</v>
      </c>
      <c r="G714" s="8">
        <v>45369.664583333331</v>
      </c>
      <c r="H714" s="8">
        <v>45369.667361111111</v>
      </c>
      <c r="I714" s="8">
        <v>45369.670138888891</v>
      </c>
      <c r="J714" s="10">
        <v>45369.676388888889</v>
      </c>
      <c r="K714" s="10">
        <v>45369.688888888886</v>
      </c>
      <c r="L714" s="10">
        <v>45369.75</v>
      </c>
      <c r="M714" s="10">
        <v>45369.756249999999</v>
      </c>
      <c r="N714" s="5">
        <v>0.35</v>
      </c>
      <c r="O714" s="5">
        <v>8</v>
      </c>
      <c r="P714" s="5">
        <v>10</v>
      </c>
      <c r="Q714" s="5">
        <v>0.2</v>
      </c>
      <c r="R714" s="5"/>
      <c r="S714" s="5">
        <v>1</v>
      </c>
      <c r="T714" s="5" t="s">
        <v>1047</v>
      </c>
    </row>
    <row r="715" spans="1:20" x14ac:dyDescent="0.2">
      <c r="A715" s="5" t="s">
        <v>729</v>
      </c>
      <c r="B715" s="5" t="s">
        <v>1025</v>
      </c>
      <c r="C715" s="5" t="s">
        <v>1027</v>
      </c>
      <c r="D715" s="5" t="s">
        <v>1033</v>
      </c>
      <c r="E715" s="7">
        <v>45373</v>
      </c>
      <c r="F715" s="8">
        <v>45373.34375</v>
      </c>
      <c r="G715" s="8">
        <v>45373.329861111109</v>
      </c>
      <c r="H715" s="8">
        <v>45373.333333333336</v>
      </c>
      <c r="I715" s="8">
        <v>45373.334722222222</v>
      </c>
      <c r="J715" s="10">
        <v>45373.335416666669</v>
      </c>
      <c r="K715" s="10">
        <v>45373.340277777781</v>
      </c>
      <c r="L715" s="10">
        <v>45373.459722222222</v>
      </c>
      <c r="M715" s="10">
        <v>45373.49722222222</v>
      </c>
      <c r="N715" s="5">
        <v>0.43</v>
      </c>
      <c r="O715" s="5">
        <v>3</v>
      </c>
      <c r="P715" s="5">
        <v>7</v>
      </c>
      <c r="Q715" s="5">
        <v>0.17</v>
      </c>
      <c r="R715" s="5"/>
      <c r="S715" s="5">
        <v>1</v>
      </c>
      <c r="T715" s="5" t="s">
        <v>1047</v>
      </c>
    </row>
    <row r="716" spans="1:20" x14ac:dyDescent="0.2">
      <c r="A716" s="5" t="s">
        <v>730</v>
      </c>
      <c r="B716" s="5" t="s">
        <v>1017</v>
      </c>
      <c r="C716" s="5" t="s">
        <v>1028</v>
      </c>
      <c r="D716" s="5" t="s">
        <v>1033</v>
      </c>
      <c r="E716" s="7">
        <v>45307</v>
      </c>
      <c r="F716" s="8">
        <v>45307.53125</v>
      </c>
      <c r="G716" s="8">
        <v>45307.518750000003</v>
      </c>
      <c r="H716" s="8">
        <v>45307.520138888889</v>
      </c>
      <c r="I716" s="8">
        <v>45307.52847222222</v>
      </c>
      <c r="J716" s="10">
        <v>45307.547222222223</v>
      </c>
      <c r="K716" s="10">
        <v>45307.561111111114</v>
      </c>
      <c r="L716" s="10">
        <v>45307.572222222225</v>
      </c>
      <c r="M716" s="10">
        <v>45307.657638888886</v>
      </c>
      <c r="N716" s="5">
        <v>0.69</v>
      </c>
      <c r="O716" s="5">
        <v>6</v>
      </c>
      <c r="P716" s="5">
        <v>9</v>
      </c>
      <c r="Q716" s="5">
        <v>0.36</v>
      </c>
      <c r="R716" s="5"/>
      <c r="S716" s="5">
        <v>1</v>
      </c>
      <c r="T716" s="5" t="s">
        <v>1047</v>
      </c>
    </row>
    <row r="717" spans="1:20" x14ac:dyDescent="0.2">
      <c r="A717" s="5" t="s">
        <v>731</v>
      </c>
      <c r="B717" s="5" t="s">
        <v>1018</v>
      </c>
      <c r="C717" s="5" t="s">
        <v>1029</v>
      </c>
      <c r="D717" s="5" t="s">
        <v>1033</v>
      </c>
      <c r="E717" s="7">
        <v>45299</v>
      </c>
      <c r="F717" s="8">
        <v>45299.65625</v>
      </c>
      <c r="G717" s="8">
        <v>45299.638888888891</v>
      </c>
      <c r="H717" s="8">
        <v>45299.63958333333</v>
      </c>
      <c r="I717" s="8">
        <v>45299.645833333336</v>
      </c>
      <c r="J717" s="10">
        <v>45299.672222222223</v>
      </c>
      <c r="K717" s="10">
        <v>45299.690972222219</v>
      </c>
      <c r="L717" s="10">
        <v>45299.736111111109</v>
      </c>
      <c r="M717" s="10">
        <v>45299.798611111109</v>
      </c>
      <c r="N717" s="5">
        <v>0.6</v>
      </c>
      <c r="O717" s="5">
        <v>6</v>
      </c>
      <c r="P717" s="5">
        <v>7</v>
      </c>
      <c r="Q717" s="5">
        <v>0.15</v>
      </c>
      <c r="R717" s="5"/>
      <c r="S717" s="5">
        <v>1</v>
      </c>
      <c r="T717" s="5" t="s">
        <v>1047</v>
      </c>
    </row>
    <row r="718" spans="1:20" x14ac:dyDescent="0.2">
      <c r="A718" s="5" t="s">
        <v>732</v>
      </c>
      <c r="B718" s="5" t="s">
        <v>1022</v>
      </c>
      <c r="C718" s="5" t="s">
        <v>1027</v>
      </c>
      <c r="D718" s="5" t="s">
        <v>1033</v>
      </c>
      <c r="E718" s="7">
        <v>45381</v>
      </c>
      <c r="F718" s="8">
        <v>45381.5625</v>
      </c>
      <c r="G718" s="8">
        <v>45381.559027777781</v>
      </c>
      <c r="H718" s="8">
        <v>45381.560416666667</v>
      </c>
      <c r="I718" s="8">
        <v>45381.565972222219</v>
      </c>
      <c r="J718" s="10">
        <v>45381.592361111114</v>
      </c>
      <c r="K718" s="10">
        <v>45381.597916666666</v>
      </c>
      <c r="L718" s="10">
        <v>45381.619444444441</v>
      </c>
      <c r="M718" s="10">
        <v>45381.629166666666</v>
      </c>
      <c r="N718" s="5">
        <v>0.35</v>
      </c>
      <c r="O718" s="5">
        <v>2</v>
      </c>
      <c r="P718" s="5">
        <v>5</v>
      </c>
      <c r="Q718" s="5">
        <v>0.43</v>
      </c>
      <c r="R718" s="5"/>
      <c r="S718" s="5">
        <v>1</v>
      </c>
      <c r="T718" s="5" t="s">
        <v>1047</v>
      </c>
    </row>
    <row r="719" spans="1:20" x14ac:dyDescent="0.2">
      <c r="A719" s="5" t="s">
        <v>733</v>
      </c>
      <c r="B719" s="5" t="s">
        <v>1024</v>
      </c>
      <c r="C719" s="5" t="s">
        <v>1029</v>
      </c>
      <c r="D719" s="5" t="s">
        <v>1033</v>
      </c>
      <c r="E719" s="7">
        <v>45334</v>
      </c>
      <c r="F719" s="8">
        <v>45334.645833333336</v>
      </c>
      <c r="G719" s="8">
        <v>45334.648611111108</v>
      </c>
      <c r="H719" s="8">
        <v>45334.65</v>
      </c>
      <c r="I719" s="8">
        <v>45334.65625</v>
      </c>
      <c r="J719" s="10">
        <v>45334.709027777775</v>
      </c>
      <c r="K719" s="10">
        <v>45334.725694444445</v>
      </c>
      <c r="L719" s="10">
        <v>45334.804166666669</v>
      </c>
      <c r="M719" s="10">
        <v>45334.863194444442</v>
      </c>
      <c r="N719" s="5">
        <v>0.39</v>
      </c>
      <c r="O719" s="5">
        <v>7</v>
      </c>
      <c r="P719" s="5">
        <v>13</v>
      </c>
      <c r="Q719" s="5">
        <v>0.11</v>
      </c>
      <c r="R719" s="5"/>
      <c r="S719" s="5">
        <v>1</v>
      </c>
      <c r="T719" s="5" t="s">
        <v>1047</v>
      </c>
    </row>
    <row r="720" spans="1:20" x14ac:dyDescent="0.2">
      <c r="A720" s="5" t="s">
        <v>734</v>
      </c>
      <c r="B720" s="5" t="s">
        <v>1020</v>
      </c>
      <c r="C720" s="5" t="s">
        <v>1027</v>
      </c>
      <c r="D720" s="5" t="s">
        <v>1019</v>
      </c>
      <c r="E720" s="7">
        <v>45300</v>
      </c>
      <c r="F720" s="8">
        <v>45300.458333333336</v>
      </c>
      <c r="G720" s="8">
        <v>45300.442361111112</v>
      </c>
      <c r="H720" s="8">
        <v>45300.445138888892</v>
      </c>
      <c r="I720" s="8">
        <v>45300.449305555558</v>
      </c>
      <c r="J720" s="10">
        <v>45300.492361111108</v>
      </c>
      <c r="K720" s="10">
        <v>45300.510416666664</v>
      </c>
      <c r="L720" s="10">
        <v>45300.510416666664</v>
      </c>
      <c r="M720" s="10">
        <v>45300.568749999999</v>
      </c>
      <c r="N720" s="5">
        <v>0.59</v>
      </c>
      <c r="O720" s="5">
        <v>5</v>
      </c>
      <c r="P720" s="5">
        <v>4</v>
      </c>
      <c r="Q720" s="5">
        <v>0.34</v>
      </c>
      <c r="R720" s="12">
        <v>3.0787037037037036E-2</v>
      </c>
      <c r="S720" s="5">
        <v>0</v>
      </c>
      <c r="T720" s="5" t="s">
        <v>1032</v>
      </c>
    </row>
    <row r="721" spans="1:20" x14ac:dyDescent="0.2">
      <c r="A721" s="5" t="s">
        <v>735</v>
      </c>
      <c r="B721" s="5" t="s">
        <v>1019</v>
      </c>
      <c r="C721" s="5" t="s">
        <v>1029</v>
      </c>
      <c r="D721" s="5" t="s">
        <v>1033</v>
      </c>
      <c r="E721" s="7">
        <v>45381</v>
      </c>
      <c r="F721" s="8">
        <v>45381.40625</v>
      </c>
      <c r="G721" s="8">
        <v>45381.397222222222</v>
      </c>
      <c r="H721" s="8">
        <v>45381.399305555555</v>
      </c>
      <c r="I721" s="8">
        <v>45381.40625</v>
      </c>
      <c r="J721" s="10">
        <v>45381.414583333331</v>
      </c>
      <c r="K721" s="10">
        <v>45381.424305555556</v>
      </c>
      <c r="L721" s="10">
        <v>45381.479861111111</v>
      </c>
      <c r="M721" s="10">
        <v>45381.576388888891</v>
      </c>
      <c r="N721" s="5">
        <v>0.31</v>
      </c>
      <c r="O721" s="5">
        <v>8</v>
      </c>
      <c r="P721" s="5">
        <v>4</v>
      </c>
      <c r="Q721" s="5">
        <v>0.49</v>
      </c>
      <c r="R721" s="5"/>
      <c r="S721" s="5">
        <v>1</v>
      </c>
      <c r="T721" s="5" t="s">
        <v>1047</v>
      </c>
    </row>
    <row r="722" spans="1:20" x14ac:dyDescent="0.2">
      <c r="A722" s="5" t="s">
        <v>736</v>
      </c>
      <c r="B722" s="5" t="s">
        <v>1017</v>
      </c>
      <c r="C722" s="5" t="s">
        <v>1027</v>
      </c>
      <c r="D722" s="5" t="s">
        <v>1033</v>
      </c>
      <c r="E722" s="7">
        <v>45351</v>
      </c>
      <c r="F722" s="8">
        <v>45351.541666666664</v>
      </c>
      <c r="G722" s="8">
        <v>45351.533333333333</v>
      </c>
      <c r="H722" s="8">
        <v>45351.536111111112</v>
      </c>
      <c r="I722" s="8">
        <v>45351.542361111111</v>
      </c>
      <c r="J722" s="10">
        <v>45351.586111111108</v>
      </c>
      <c r="K722" s="10">
        <v>45351.595138888886</v>
      </c>
      <c r="L722" s="10">
        <v>45351.655555555553</v>
      </c>
      <c r="M722" s="10">
        <v>45351.7</v>
      </c>
      <c r="N722" s="5">
        <v>0.74</v>
      </c>
      <c r="O722" s="5">
        <v>8</v>
      </c>
      <c r="P722" s="5">
        <v>5</v>
      </c>
      <c r="Q722" s="5">
        <v>0.31</v>
      </c>
      <c r="R722" s="5"/>
      <c r="S722" s="5">
        <v>1</v>
      </c>
      <c r="T722" s="5" t="s">
        <v>1047</v>
      </c>
    </row>
    <row r="723" spans="1:20" x14ac:dyDescent="0.2">
      <c r="A723" s="5" t="s">
        <v>737</v>
      </c>
      <c r="B723" s="5" t="s">
        <v>1016</v>
      </c>
      <c r="C723" s="5" t="s">
        <v>1030</v>
      </c>
      <c r="D723" s="5" t="s">
        <v>1033</v>
      </c>
      <c r="E723" s="7">
        <v>45329</v>
      </c>
      <c r="F723" s="8">
        <v>45329.458333333336</v>
      </c>
      <c r="G723" s="8">
        <v>45329.459722222222</v>
      </c>
      <c r="H723" s="8">
        <v>45329.460416666669</v>
      </c>
      <c r="I723" s="8">
        <v>45329.467361111114</v>
      </c>
      <c r="J723" s="10">
        <v>45329.527777777781</v>
      </c>
      <c r="K723" s="10">
        <v>45329.545138888891</v>
      </c>
      <c r="L723" s="10">
        <v>45329.604861111111</v>
      </c>
      <c r="M723" s="10">
        <v>45329.638194444444</v>
      </c>
      <c r="N723" s="5">
        <v>0.8</v>
      </c>
      <c r="O723" s="5">
        <v>4</v>
      </c>
      <c r="P723" s="5">
        <v>11</v>
      </c>
      <c r="Q723" s="5">
        <v>0.31</v>
      </c>
      <c r="R723" s="5"/>
      <c r="S723" s="5">
        <v>1</v>
      </c>
      <c r="T723" s="5" t="s">
        <v>1047</v>
      </c>
    </row>
    <row r="724" spans="1:20" x14ac:dyDescent="0.2">
      <c r="A724" s="5" t="s">
        <v>738</v>
      </c>
      <c r="B724" s="5" t="s">
        <v>1016</v>
      </c>
      <c r="C724" s="5" t="s">
        <v>1027</v>
      </c>
      <c r="D724" s="5" t="s">
        <v>1032</v>
      </c>
      <c r="E724" s="7">
        <v>45332</v>
      </c>
      <c r="F724" s="8">
        <v>45332.4375</v>
      </c>
      <c r="G724" s="8">
        <v>45332.408333333333</v>
      </c>
      <c r="H724" s="8">
        <v>45332.411111111112</v>
      </c>
      <c r="I724" s="8">
        <v>45332.417361111111</v>
      </c>
      <c r="J724" s="10">
        <v>45332.424305555556</v>
      </c>
      <c r="K724" s="10">
        <v>45332.434027777781</v>
      </c>
      <c r="L724" s="10">
        <v>45332.511111111111</v>
      </c>
      <c r="M724" s="10">
        <v>45332.563888888886</v>
      </c>
      <c r="N724" s="5">
        <v>0.72</v>
      </c>
      <c r="O724" s="5">
        <v>5</v>
      </c>
      <c r="P724" s="5">
        <v>7</v>
      </c>
      <c r="Q724" s="5">
        <v>0.49</v>
      </c>
      <c r="R724" s="12">
        <v>3.8283564814814812E-2</v>
      </c>
      <c r="S724" s="5">
        <v>0</v>
      </c>
      <c r="T724" s="5" t="s">
        <v>1032</v>
      </c>
    </row>
    <row r="725" spans="1:20" x14ac:dyDescent="0.2">
      <c r="A725" s="5" t="s">
        <v>739</v>
      </c>
      <c r="B725" s="5" t="s">
        <v>1021</v>
      </c>
      <c r="C725" s="5" t="s">
        <v>1028</v>
      </c>
      <c r="D725" s="5" t="s">
        <v>1033</v>
      </c>
      <c r="E725" s="7">
        <v>45302</v>
      </c>
      <c r="F725" s="8">
        <v>45302.333333333336</v>
      </c>
      <c r="G725" s="8">
        <v>45302.306944444441</v>
      </c>
      <c r="H725" s="8">
        <v>45302.310416666667</v>
      </c>
      <c r="I725" s="8">
        <v>45302.314583333333</v>
      </c>
      <c r="J725" s="10">
        <v>45302.321527777778</v>
      </c>
      <c r="K725" s="10">
        <v>45302.334027777775</v>
      </c>
      <c r="L725" s="10">
        <v>45302.334027777775</v>
      </c>
      <c r="M725" s="10">
        <v>45302.357638888891</v>
      </c>
      <c r="N725" s="5">
        <v>0.85</v>
      </c>
      <c r="O725" s="5">
        <v>7</v>
      </c>
      <c r="P725" s="5">
        <v>13</v>
      </c>
      <c r="Q725" s="5">
        <v>0.44</v>
      </c>
      <c r="R725" s="5"/>
      <c r="S725" s="5">
        <v>1</v>
      </c>
      <c r="T725" s="5" t="s">
        <v>1047</v>
      </c>
    </row>
    <row r="726" spans="1:20" x14ac:dyDescent="0.2">
      <c r="A726" s="5" t="s">
        <v>740</v>
      </c>
      <c r="B726" s="5" t="s">
        <v>1024</v>
      </c>
      <c r="C726" s="5" t="s">
        <v>1030</v>
      </c>
      <c r="D726" s="5" t="s">
        <v>1033</v>
      </c>
      <c r="E726" s="7">
        <v>45370</v>
      </c>
      <c r="F726" s="8">
        <v>45370.489583333336</v>
      </c>
      <c r="G726" s="8">
        <v>45370.477777777778</v>
      </c>
      <c r="H726" s="8">
        <v>45370.480555555558</v>
      </c>
      <c r="I726" s="8">
        <v>45370.484722222223</v>
      </c>
      <c r="J726" s="10">
        <v>45370.529861111114</v>
      </c>
      <c r="K726" s="10">
        <v>45370.538194444445</v>
      </c>
      <c r="L726" s="10">
        <v>45370.538194444445</v>
      </c>
      <c r="M726" s="10">
        <v>45370.591666666667</v>
      </c>
      <c r="N726" s="5">
        <v>0.9</v>
      </c>
      <c r="O726" s="5">
        <v>8</v>
      </c>
      <c r="P726" s="5">
        <v>3</v>
      </c>
      <c r="Q726" s="5">
        <v>0.13</v>
      </c>
      <c r="R726" s="5"/>
      <c r="S726" s="5">
        <v>1</v>
      </c>
      <c r="T726" s="5" t="s">
        <v>1047</v>
      </c>
    </row>
    <row r="727" spans="1:20" x14ac:dyDescent="0.2">
      <c r="A727" s="5" t="s">
        <v>741</v>
      </c>
      <c r="B727" s="5" t="s">
        <v>1019</v>
      </c>
      <c r="C727" s="5" t="s">
        <v>1029</v>
      </c>
      <c r="D727" s="5" t="s">
        <v>1033</v>
      </c>
      <c r="E727" s="7">
        <v>45294</v>
      </c>
      <c r="F727" s="8">
        <v>45294.635416666664</v>
      </c>
      <c r="G727" s="8">
        <v>45294.632638888892</v>
      </c>
      <c r="H727" s="8">
        <v>45294.633333333331</v>
      </c>
      <c r="I727" s="8">
        <v>45294.643055555556</v>
      </c>
      <c r="J727" s="10">
        <v>45294.731249999997</v>
      </c>
      <c r="K727" s="10">
        <v>45294.737500000003</v>
      </c>
      <c r="L727" s="10">
        <v>45294.737500000003</v>
      </c>
      <c r="M727" s="10">
        <v>45294.741666666669</v>
      </c>
      <c r="N727" s="5">
        <v>0.85</v>
      </c>
      <c r="O727" s="5">
        <v>8</v>
      </c>
      <c r="P727" s="5">
        <v>14</v>
      </c>
      <c r="Q727" s="5">
        <v>0.43</v>
      </c>
      <c r="R727" s="5"/>
      <c r="S727" s="5">
        <v>1</v>
      </c>
      <c r="T727" s="5" t="s">
        <v>1047</v>
      </c>
    </row>
    <row r="728" spans="1:20" x14ac:dyDescent="0.2">
      <c r="A728" s="5" t="s">
        <v>742</v>
      </c>
      <c r="B728" s="5" t="s">
        <v>1019</v>
      </c>
      <c r="C728" s="5" t="s">
        <v>1027</v>
      </c>
      <c r="D728" s="5" t="s">
        <v>1033</v>
      </c>
      <c r="E728" s="7">
        <v>45365</v>
      </c>
      <c r="F728" s="8">
        <v>45365.604166666664</v>
      </c>
      <c r="G728" s="8">
        <v>45365.577777777777</v>
      </c>
      <c r="H728" s="8">
        <v>45365.578472222223</v>
      </c>
      <c r="I728" s="8">
        <v>45365.590277777781</v>
      </c>
      <c r="J728" s="10">
        <v>45365.623611111114</v>
      </c>
      <c r="K728" s="10">
        <v>45365.627083333333</v>
      </c>
      <c r="L728" s="10">
        <v>45365.683333333334</v>
      </c>
      <c r="M728" s="10">
        <v>45365.69027777778</v>
      </c>
      <c r="N728" s="5">
        <v>0.9</v>
      </c>
      <c r="O728" s="5">
        <v>2</v>
      </c>
      <c r="P728" s="5">
        <v>11</v>
      </c>
      <c r="Q728" s="5">
        <v>0.28999999999999998</v>
      </c>
      <c r="R728" s="5"/>
      <c r="S728" s="5">
        <v>1</v>
      </c>
      <c r="T728" s="5" t="s">
        <v>1047</v>
      </c>
    </row>
    <row r="729" spans="1:20" x14ac:dyDescent="0.2">
      <c r="A729" s="5" t="s">
        <v>743</v>
      </c>
      <c r="B729" s="5" t="s">
        <v>1024</v>
      </c>
      <c r="C729" s="5" t="s">
        <v>1027</v>
      </c>
      <c r="D729" s="5" t="s">
        <v>1032</v>
      </c>
      <c r="E729" s="7">
        <v>45311</v>
      </c>
      <c r="F729" s="8">
        <v>45311.510416666664</v>
      </c>
      <c r="G729" s="8">
        <v>45311.50277777778</v>
      </c>
      <c r="H729" s="8">
        <v>45311.504861111112</v>
      </c>
      <c r="I729" s="8">
        <v>45311.509027777778</v>
      </c>
      <c r="J729" s="10">
        <v>45311.644444444442</v>
      </c>
      <c r="K729" s="10">
        <v>45311.652777777781</v>
      </c>
      <c r="L729" s="10">
        <v>45311.652777777781</v>
      </c>
      <c r="M729" s="10">
        <v>45311.657638888886</v>
      </c>
      <c r="N729" s="5">
        <v>0.52</v>
      </c>
      <c r="O729" s="5">
        <v>3</v>
      </c>
      <c r="P729" s="5">
        <v>9</v>
      </c>
      <c r="Q729" s="5">
        <v>0.28999999999999998</v>
      </c>
      <c r="R729" s="12">
        <v>6.8796296296296296E-3</v>
      </c>
      <c r="S729" s="5">
        <v>0</v>
      </c>
      <c r="T729" s="5" t="s">
        <v>1032</v>
      </c>
    </row>
    <row r="730" spans="1:20" x14ac:dyDescent="0.2">
      <c r="A730" s="5" t="s">
        <v>744</v>
      </c>
      <c r="B730" s="5" t="s">
        <v>1020</v>
      </c>
      <c r="C730" s="5" t="s">
        <v>1029</v>
      </c>
      <c r="D730" s="5" t="s">
        <v>1033</v>
      </c>
      <c r="E730" s="7">
        <v>45338</v>
      </c>
      <c r="F730" s="8">
        <v>45338.541666666664</v>
      </c>
      <c r="G730" s="8">
        <v>45338.522222222222</v>
      </c>
      <c r="H730" s="8">
        <v>45338.524305555555</v>
      </c>
      <c r="I730" s="8">
        <v>45338.526388888888</v>
      </c>
      <c r="J730" s="10">
        <v>45338.53125</v>
      </c>
      <c r="K730" s="10">
        <v>45338.554861111108</v>
      </c>
      <c r="L730" s="10">
        <v>45338.573611111111</v>
      </c>
      <c r="M730" s="10">
        <v>45338.577777777777</v>
      </c>
      <c r="N730" s="5">
        <v>0.91</v>
      </c>
      <c r="O730" s="5">
        <v>2</v>
      </c>
      <c r="P730" s="5">
        <v>4</v>
      </c>
      <c r="Q730" s="5">
        <v>0.41</v>
      </c>
      <c r="R730" s="5"/>
      <c r="S730" s="5">
        <v>1</v>
      </c>
      <c r="T730" s="5" t="s">
        <v>1047</v>
      </c>
    </row>
    <row r="731" spans="1:20" x14ac:dyDescent="0.2">
      <c r="A731" s="5" t="s">
        <v>745</v>
      </c>
      <c r="B731" s="5" t="s">
        <v>1017</v>
      </c>
      <c r="C731" s="5" t="s">
        <v>1028</v>
      </c>
      <c r="D731" s="5" t="s">
        <v>1033</v>
      </c>
      <c r="E731" s="7">
        <v>45317</v>
      </c>
      <c r="F731" s="8">
        <v>45317.666666666664</v>
      </c>
      <c r="G731" s="8">
        <v>45317.671527777777</v>
      </c>
      <c r="H731" s="8">
        <v>45317.674305555556</v>
      </c>
      <c r="I731" s="8">
        <v>45317.681944444441</v>
      </c>
      <c r="J731" s="10">
        <v>45317.770138888889</v>
      </c>
      <c r="K731" s="10">
        <v>45317.775000000001</v>
      </c>
      <c r="L731" s="10">
        <v>45317.797222222223</v>
      </c>
      <c r="M731" s="10">
        <v>45317.849305555559</v>
      </c>
      <c r="N731" s="5">
        <v>0.89</v>
      </c>
      <c r="O731" s="5">
        <v>8</v>
      </c>
      <c r="P731" s="5">
        <v>14</v>
      </c>
      <c r="Q731" s="5">
        <v>0.28999999999999998</v>
      </c>
      <c r="R731" s="5"/>
      <c r="S731" s="5">
        <v>1</v>
      </c>
      <c r="T731" s="5" t="s">
        <v>1047</v>
      </c>
    </row>
    <row r="732" spans="1:20" x14ac:dyDescent="0.2">
      <c r="A732" s="5" t="s">
        <v>746</v>
      </c>
      <c r="B732" s="5" t="s">
        <v>1018</v>
      </c>
      <c r="C732" s="5" t="s">
        <v>1029</v>
      </c>
      <c r="D732" s="5" t="s">
        <v>1033</v>
      </c>
      <c r="E732" s="7">
        <v>45320</v>
      </c>
      <c r="F732" s="8">
        <v>45320.333333333336</v>
      </c>
      <c r="G732" s="8">
        <v>45320.318055555559</v>
      </c>
      <c r="H732" s="8">
        <v>45320.319444444445</v>
      </c>
      <c r="I732" s="8">
        <v>45320.326388888891</v>
      </c>
      <c r="J732" s="10">
        <v>45320.347222222219</v>
      </c>
      <c r="K732" s="10">
        <v>45320.361111111109</v>
      </c>
      <c r="L732" s="10">
        <v>45320.399305555555</v>
      </c>
      <c r="M732" s="10">
        <v>45320.456250000003</v>
      </c>
      <c r="N732" s="5">
        <v>0.86</v>
      </c>
      <c r="O732" s="5">
        <v>3</v>
      </c>
      <c r="P732" s="5">
        <v>8</v>
      </c>
      <c r="Q732" s="5">
        <v>0.12</v>
      </c>
      <c r="R732" s="5"/>
      <c r="S732" s="5">
        <v>1</v>
      </c>
      <c r="T732" s="5" t="s">
        <v>1047</v>
      </c>
    </row>
    <row r="733" spans="1:20" x14ac:dyDescent="0.2">
      <c r="A733" s="5" t="s">
        <v>747</v>
      </c>
      <c r="B733" s="5" t="s">
        <v>1019</v>
      </c>
      <c r="C733" s="5" t="s">
        <v>1029</v>
      </c>
      <c r="D733" s="5" t="s">
        <v>1033</v>
      </c>
      <c r="E733" s="7">
        <v>45346</v>
      </c>
      <c r="F733" s="8">
        <v>45346.520833333336</v>
      </c>
      <c r="G733" s="8">
        <v>45346.504166666666</v>
      </c>
      <c r="H733" s="8">
        <v>45346.505555555559</v>
      </c>
      <c r="I733" s="8">
        <v>45346.510416666664</v>
      </c>
      <c r="J733" s="10">
        <v>45346.515277777777</v>
      </c>
      <c r="K733" s="10">
        <v>45346.521527777775</v>
      </c>
      <c r="L733" s="10">
        <v>45346.521527777775</v>
      </c>
      <c r="M733" s="10">
        <v>45346.52847222222</v>
      </c>
      <c r="N733" s="5">
        <v>0.5</v>
      </c>
      <c r="O733" s="5">
        <v>3</v>
      </c>
      <c r="P733" s="5">
        <v>13</v>
      </c>
      <c r="Q733" s="5">
        <v>0.36</v>
      </c>
      <c r="R733" s="5"/>
      <c r="S733" s="5">
        <v>1</v>
      </c>
      <c r="T733" s="5" t="s">
        <v>1047</v>
      </c>
    </row>
    <row r="734" spans="1:20" x14ac:dyDescent="0.2">
      <c r="A734" s="5" t="s">
        <v>748</v>
      </c>
      <c r="B734" s="5" t="s">
        <v>1018</v>
      </c>
      <c r="C734" s="5" t="s">
        <v>1027</v>
      </c>
      <c r="D734" s="5" t="s">
        <v>1033</v>
      </c>
      <c r="E734" s="7">
        <v>45315</v>
      </c>
      <c r="F734" s="8">
        <v>45315.416666666664</v>
      </c>
      <c r="G734" s="8">
        <v>45315.400694444441</v>
      </c>
      <c r="H734" s="8">
        <v>45315.402777777781</v>
      </c>
      <c r="I734" s="8">
        <v>45315.405555555553</v>
      </c>
      <c r="J734" s="10">
        <v>45315.434027777781</v>
      </c>
      <c r="K734" s="10">
        <v>45315.457638888889</v>
      </c>
      <c r="L734" s="10">
        <v>45315.48333333333</v>
      </c>
      <c r="M734" s="10">
        <v>45315.489583333336</v>
      </c>
      <c r="N734" s="5">
        <v>0.34</v>
      </c>
      <c r="O734" s="5">
        <v>7</v>
      </c>
      <c r="P734" s="5">
        <v>8</v>
      </c>
      <c r="Q734" s="5">
        <v>0.34</v>
      </c>
      <c r="R734" s="5"/>
      <c r="S734" s="5">
        <v>1</v>
      </c>
      <c r="T734" s="5" t="s">
        <v>1047</v>
      </c>
    </row>
    <row r="735" spans="1:20" x14ac:dyDescent="0.2">
      <c r="A735" s="5" t="s">
        <v>749</v>
      </c>
      <c r="B735" s="5" t="s">
        <v>1024</v>
      </c>
      <c r="C735" s="5" t="s">
        <v>1028</v>
      </c>
      <c r="D735" s="5" t="s">
        <v>1033</v>
      </c>
      <c r="E735" s="7">
        <v>45318</v>
      </c>
      <c r="F735" s="8">
        <v>45318.5</v>
      </c>
      <c r="G735" s="8">
        <v>45318.486805555556</v>
      </c>
      <c r="H735" s="8">
        <v>45318.487500000003</v>
      </c>
      <c r="I735" s="8">
        <v>45318.490277777775</v>
      </c>
      <c r="J735" s="10">
        <v>45318.534722222219</v>
      </c>
      <c r="K735" s="10">
        <v>45318.554861111108</v>
      </c>
      <c r="L735" s="10">
        <v>45318.581944444442</v>
      </c>
      <c r="M735" s="10">
        <v>45318.589583333334</v>
      </c>
      <c r="N735" s="5">
        <v>0.73</v>
      </c>
      <c r="O735" s="5">
        <v>4</v>
      </c>
      <c r="P735" s="5">
        <v>3</v>
      </c>
      <c r="Q735" s="5">
        <v>0.21</v>
      </c>
      <c r="R735" s="5"/>
      <c r="S735" s="5">
        <v>1</v>
      </c>
      <c r="T735" s="5" t="s">
        <v>1047</v>
      </c>
    </row>
    <row r="736" spans="1:20" x14ac:dyDescent="0.2">
      <c r="A736" s="5" t="s">
        <v>750</v>
      </c>
      <c r="B736" s="5" t="s">
        <v>1020</v>
      </c>
      <c r="C736" s="5" t="s">
        <v>1027</v>
      </c>
      <c r="D736" s="5" t="s">
        <v>1033</v>
      </c>
      <c r="E736" s="7">
        <v>45374</v>
      </c>
      <c r="F736" s="8">
        <v>45374.385416666664</v>
      </c>
      <c r="G736" s="8">
        <v>45374.37222222222</v>
      </c>
      <c r="H736" s="8">
        <v>45374.374305555553</v>
      </c>
      <c r="I736" s="8">
        <v>45374.379166666666</v>
      </c>
      <c r="J736" s="10">
        <v>45374.408333333333</v>
      </c>
      <c r="K736" s="10">
        <v>45374.418749999997</v>
      </c>
      <c r="L736" s="10">
        <v>45374.436111111114</v>
      </c>
      <c r="M736" s="10">
        <v>45374.441666666666</v>
      </c>
      <c r="N736" s="5">
        <v>0.8</v>
      </c>
      <c r="O736" s="5">
        <v>6</v>
      </c>
      <c r="P736" s="5">
        <v>14</v>
      </c>
      <c r="Q736" s="5">
        <v>0.22</v>
      </c>
      <c r="R736" s="5"/>
      <c r="S736" s="5">
        <v>1</v>
      </c>
      <c r="T736" s="5" t="s">
        <v>1047</v>
      </c>
    </row>
    <row r="737" spans="1:20" x14ac:dyDescent="0.2">
      <c r="A737" s="5" t="s">
        <v>751</v>
      </c>
      <c r="B737" s="5" t="s">
        <v>1020</v>
      </c>
      <c r="C737" s="5" t="s">
        <v>1030</v>
      </c>
      <c r="D737" s="5" t="s">
        <v>1033</v>
      </c>
      <c r="E737" s="7">
        <v>45363</v>
      </c>
      <c r="F737" s="8">
        <v>45363.385416666664</v>
      </c>
      <c r="G737" s="8">
        <v>45363.378472222219</v>
      </c>
      <c r="H737" s="8">
        <v>45363.379166666666</v>
      </c>
      <c r="I737" s="8">
        <v>45363.386111111111</v>
      </c>
      <c r="J737" s="10">
        <v>45363.42083333333</v>
      </c>
      <c r="K737" s="10">
        <v>45363.428472222222</v>
      </c>
      <c r="L737" s="10">
        <v>45363.428472222222</v>
      </c>
      <c r="M737" s="10">
        <v>45363.436111111114</v>
      </c>
      <c r="N737" s="5">
        <v>0.78</v>
      </c>
      <c r="O737" s="5">
        <v>6</v>
      </c>
      <c r="P737" s="5">
        <v>14</v>
      </c>
      <c r="Q737" s="5">
        <v>0.33</v>
      </c>
      <c r="R737" s="5"/>
      <c r="S737" s="5">
        <v>1</v>
      </c>
      <c r="T737" s="5" t="s">
        <v>1047</v>
      </c>
    </row>
    <row r="738" spans="1:20" x14ac:dyDescent="0.2">
      <c r="A738" s="5" t="s">
        <v>752</v>
      </c>
      <c r="B738" s="5" t="s">
        <v>1016</v>
      </c>
      <c r="C738" s="5" t="s">
        <v>1028</v>
      </c>
      <c r="D738" s="5" t="s">
        <v>1033</v>
      </c>
      <c r="E738" s="7">
        <v>45354</v>
      </c>
      <c r="F738" s="8">
        <v>45354.447916666664</v>
      </c>
      <c r="G738" s="8">
        <v>45354.433333333334</v>
      </c>
      <c r="H738" s="8">
        <v>45354.436805555553</v>
      </c>
      <c r="I738" s="8">
        <v>45354.442361111112</v>
      </c>
      <c r="J738" s="10">
        <v>45354.453472222223</v>
      </c>
      <c r="K738" s="10">
        <v>45354.468055555553</v>
      </c>
      <c r="L738" s="10">
        <v>45354.518750000003</v>
      </c>
      <c r="M738" s="10">
        <v>45354.575694444444</v>
      </c>
      <c r="N738" s="5">
        <v>0.37</v>
      </c>
      <c r="O738" s="5">
        <v>5</v>
      </c>
      <c r="P738" s="5">
        <v>12</v>
      </c>
      <c r="Q738" s="5">
        <v>0.35</v>
      </c>
      <c r="R738" s="5"/>
      <c r="S738" s="5">
        <v>1</v>
      </c>
      <c r="T738" s="5" t="s">
        <v>1047</v>
      </c>
    </row>
    <row r="739" spans="1:20" x14ac:dyDescent="0.2">
      <c r="A739" s="5" t="s">
        <v>753</v>
      </c>
      <c r="B739" s="5" t="s">
        <v>1022</v>
      </c>
      <c r="C739" s="5" t="s">
        <v>1028</v>
      </c>
      <c r="D739" s="5" t="s">
        <v>1033</v>
      </c>
      <c r="E739" s="7">
        <v>45371</v>
      </c>
      <c r="F739" s="8">
        <v>45371.614583333336</v>
      </c>
      <c r="G739" s="8">
        <v>45371.604861111111</v>
      </c>
      <c r="H739" s="8">
        <v>45371.606944444444</v>
      </c>
      <c r="I739" s="8">
        <v>45371.611111111109</v>
      </c>
      <c r="J739" s="10">
        <v>45371.754166666666</v>
      </c>
      <c r="K739" s="10">
        <v>45371.763194444444</v>
      </c>
      <c r="L739" s="10">
        <v>45371.780555555553</v>
      </c>
      <c r="M739" s="10">
        <v>45371.788888888892</v>
      </c>
      <c r="N739" s="5">
        <v>0.32</v>
      </c>
      <c r="O739" s="5">
        <v>6</v>
      </c>
      <c r="P739" s="5">
        <v>5</v>
      </c>
      <c r="Q739" s="5">
        <v>0.28999999999999998</v>
      </c>
      <c r="R739" s="5"/>
      <c r="S739" s="5">
        <v>1</v>
      </c>
      <c r="T739" s="5" t="s">
        <v>1047</v>
      </c>
    </row>
    <row r="740" spans="1:20" x14ac:dyDescent="0.2">
      <c r="A740" s="5" t="s">
        <v>754</v>
      </c>
      <c r="B740" s="5" t="s">
        <v>1023</v>
      </c>
      <c r="C740" s="5" t="s">
        <v>1029</v>
      </c>
      <c r="D740" s="5" t="s">
        <v>1033</v>
      </c>
      <c r="E740" s="7">
        <v>45335</v>
      </c>
      <c r="F740" s="8">
        <v>45335.59375</v>
      </c>
      <c r="G740" s="8">
        <v>45335.574999999997</v>
      </c>
      <c r="H740" s="8">
        <v>45335.57708333333</v>
      </c>
      <c r="I740" s="8">
        <v>45335.583333333336</v>
      </c>
      <c r="J740" s="10">
        <v>45335.595138888886</v>
      </c>
      <c r="K740" s="10">
        <v>45335.602083333331</v>
      </c>
      <c r="L740" s="10">
        <v>45335.602083333331</v>
      </c>
      <c r="M740" s="10">
        <v>45335.625</v>
      </c>
      <c r="N740" s="5">
        <v>0.34</v>
      </c>
      <c r="O740" s="5">
        <v>2</v>
      </c>
      <c r="P740" s="5">
        <v>14</v>
      </c>
      <c r="Q740" s="5">
        <v>0.45</v>
      </c>
      <c r="R740" s="5"/>
      <c r="S740" s="5">
        <v>1</v>
      </c>
      <c r="T740" s="5" t="s">
        <v>1047</v>
      </c>
    </row>
    <row r="741" spans="1:20" x14ac:dyDescent="0.2">
      <c r="A741" s="5" t="s">
        <v>755</v>
      </c>
      <c r="B741" s="5" t="s">
        <v>1017</v>
      </c>
      <c r="C741" s="5" t="s">
        <v>1029</v>
      </c>
      <c r="D741" s="5" t="s">
        <v>1019</v>
      </c>
      <c r="E741" s="7">
        <v>45375</v>
      </c>
      <c r="F741" s="8">
        <v>45375.364583333336</v>
      </c>
      <c r="G741" s="8">
        <v>45375.368750000001</v>
      </c>
      <c r="H741" s="8">
        <v>45375.369444444441</v>
      </c>
      <c r="I741" s="8">
        <v>45375.370833333334</v>
      </c>
      <c r="J741" s="10">
        <v>45375.45208333333</v>
      </c>
      <c r="K741" s="10">
        <v>45375.459027777775</v>
      </c>
      <c r="L741" s="10">
        <v>45375.459027777775</v>
      </c>
      <c r="M741" s="10">
        <v>45375.46597222222</v>
      </c>
      <c r="N741" s="5">
        <v>0.74</v>
      </c>
      <c r="O741" s="5">
        <v>6</v>
      </c>
      <c r="P741" s="5">
        <v>12</v>
      </c>
      <c r="Q741" s="5">
        <v>0.16</v>
      </c>
      <c r="R741" s="12">
        <v>3.899421296296296E-2</v>
      </c>
      <c r="S741" s="5">
        <v>0</v>
      </c>
      <c r="T741" s="5" t="s">
        <v>1032</v>
      </c>
    </row>
    <row r="742" spans="1:20" x14ac:dyDescent="0.2">
      <c r="A742" s="5" t="s">
        <v>756</v>
      </c>
      <c r="B742" s="5" t="s">
        <v>1020</v>
      </c>
      <c r="C742" s="5" t="s">
        <v>1027</v>
      </c>
      <c r="D742" s="5" t="s">
        <v>1033</v>
      </c>
      <c r="E742" s="7">
        <v>45308</v>
      </c>
      <c r="F742" s="8">
        <v>45308.53125</v>
      </c>
      <c r="G742" s="8">
        <v>45308.533333333333</v>
      </c>
      <c r="H742" s="8">
        <v>45308.535416666666</v>
      </c>
      <c r="I742" s="8">
        <v>45308.538888888892</v>
      </c>
      <c r="J742" s="10">
        <v>45308.554166666669</v>
      </c>
      <c r="K742" s="10">
        <v>45308.564583333333</v>
      </c>
      <c r="L742" s="10">
        <v>45308.581944444442</v>
      </c>
      <c r="M742" s="10">
        <v>45308.640277777777</v>
      </c>
      <c r="N742" s="5">
        <v>0.73</v>
      </c>
      <c r="O742" s="5">
        <v>4</v>
      </c>
      <c r="P742" s="5">
        <v>9</v>
      </c>
      <c r="Q742" s="5">
        <v>0.39</v>
      </c>
      <c r="R742" s="5"/>
      <c r="S742" s="5">
        <v>1</v>
      </c>
      <c r="T742" s="5" t="s">
        <v>1047</v>
      </c>
    </row>
    <row r="743" spans="1:20" x14ac:dyDescent="0.2">
      <c r="A743" s="5" t="s">
        <v>757</v>
      </c>
      <c r="B743" s="5" t="s">
        <v>1019</v>
      </c>
      <c r="C743" s="5" t="s">
        <v>1029</v>
      </c>
      <c r="D743" s="5" t="s">
        <v>1019</v>
      </c>
      <c r="E743" s="7">
        <v>45352</v>
      </c>
      <c r="F743" s="8">
        <v>45352.520833333336</v>
      </c>
      <c r="G743" s="8">
        <v>45352.518055555556</v>
      </c>
      <c r="H743" s="8">
        <v>45352.520138888889</v>
      </c>
      <c r="I743" s="8">
        <v>45352.525000000001</v>
      </c>
      <c r="J743" s="10">
        <v>45352.536111111112</v>
      </c>
      <c r="K743" s="10">
        <v>45352.554861111108</v>
      </c>
      <c r="L743" s="10">
        <v>45352.554861111108</v>
      </c>
      <c r="M743" s="10">
        <v>45352.622916666667</v>
      </c>
      <c r="N743" s="5">
        <v>0.86</v>
      </c>
      <c r="O743" s="5">
        <v>3</v>
      </c>
      <c r="P743" s="5">
        <v>6</v>
      </c>
      <c r="Q743" s="5">
        <v>0.23</v>
      </c>
      <c r="R743" s="12">
        <v>2.2042824074074076E-2</v>
      </c>
      <c r="S743" s="5">
        <v>0</v>
      </c>
      <c r="T743" s="5" t="s">
        <v>1032</v>
      </c>
    </row>
    <row r="744" spans="1:20" x14ac:dyDescent="0.2">
      <c r="A744" s="5" t="s">
        <v>758</v>
      </c>
      <c r="B744" s="5" t="s">
        <v>1019</v>
      </c>
      <c r="C744" s="5" t="s">
        <v>1029</v>
      </c>
      <c r="D744" s="5" t="s">
        <v>1033</v>
      </c>
      <c r="E744" s="7">
        <v>45340</v>
      </c>
      <c r="F744" s="8">
        <v>45340.479166666664</v>
      </c>
      <c r="G744" s="8">
        <v>45340.474999999999</v>
      </c>
      <c r="H744" s="8">
        <v>45340.477083333331</v>
      </c>
      <c r="I744" s="8">
        <v>45340.486805555556</v>
      </c>
      <c r="J744" s="10">
        <v>45340.511805555558</v>
      </c>
      <c r="K744" s="10">
        <v>45340.517361111109</v>
      </c>
      <c r="L744" s="10">
        <v>45340.534722222219</v>
      </c>
      <c r="M744" s="10">
        <v>45340.595833333333</v>
      </c>
      <c r="N744" s="5">
        <v>0.53</v>
      </c>
      <c r="O744" s="5">
        <v>6</v>
      </c>
      <c r="P744" s="5">
        <v>15</v>
      </c>
      <c r="Q744" s="5">
        <v>0.33</v>
      </c>
      <c r="R744" s="5"/>
      <c r="S744" s="5">
        <v>1</v>
      </c>
      <c r="T744" s="5" t="s">
        <v>1047</v>
      </c>
    </row>
    <row r="745" spans="1:20" x14ac:dyDescent="0.2">
      <c r="A745" s="5" t="s">
        <v>759</v>
      </c>
      <c r="B745" s="5" t="s">
        <v>1019</v>
      </c>
      <c r="C745" s="5" t="s">
        <v>1029</v>
      </c>
      <c r="D745" s="5" t="s">
        <v>1032</v>
      </c>
      <c r="E745" s="7">
        <v>45301</v>
      </c>
      <c r="F745" s="8">
        <v>45301.364583333336</v>
      </c>
      <c r="G745" s="8">
        <v>45301.35</v>
      </c>
      <c r="H745" s="8">
        <v>45301.352083333331</v>
      </c>
      <c r="I745" s="8">
        <v>45301.35833333333</v>
      </c>
      <c r="J745" s="10">
        <v>45301.365972222222</v>
      </c>
      <c r="K745" s="10">
        <v>45301.387499999997</v>
      </c>
      <c r="L745" s="10">
        <v>45301.40902777778</v>
      </c>
      <c r="M745" s="10">
        <v>45301.434027777781</v>
      </c>
      <c r="N745" s="5">
        <v>0.31</v>
      </c>
      <c r="O745" s="5">
        <v>2</v>
      </c>
      <c r="P745" s="5">
        <v>3</v>
      </c>
      <c r="Q745" s="5">
        <v>0.41</v>
      </c>
      <c r="R745" s="12">
        <v>2.1265046296296296E-2</v>
      </c>
      <c r="S745" s="5">
        <v>0</v>
      </c>
      <c r="T745" s="5" t="s">
        <v>1032</v>
      </c>
    </row>
    <row r="746" spans="1:20" x14ac:dyDescent="0.2">
      <c r="A746" s="5" t="s">
        <v>760</v>
      </c>
      <c r="B746" s="5" t="s">
        <v>1024</v>
      </c>
      <c r="C746" s="5" t="s">
        <v>1028</v>
      </c>
      <c r="D746" s="5" t="s">
        <v>1033</v>
      </c>
      <c r="E746" s="7">
        <v>45320</v>
      </c>
      <c r="F746" s="8">
        <v>45320.510416666664</v>
      </c>
      <c r="G746" s="8">
        <v>45320.518055555556</v>
      </c>
      <c r="H746" s="8">
        <v>45320.521527777775</v>
      </c>
      <c r="I746" s="8">
        <v>45320.524305555555</v>
      </c>
      <c r="J746" s="10">
        <v>45320.535416666666</v>
      </c>
      <c r="K746" s="10">
        <v>45320.54583333333</v>
      </c>
      <c r="L746" s="10">
        <v>45320.568749999999</v>
      </c>
      <c r="M746" s="10">
        <v>45320.638194444444</v>
      </c>
      <c r="N746" s="5">
        <v>0.67</v>
      </c>
      <c r="O746" s="5">
        <v>8</v>
      </c>
      <c r="P746" s="5">
        <v>12</v>
      </c>
      <c r="Q746" s="5">
        <v>0.49</v>
      </c>
      <c r="R746" s="5"/>
      <c r="S746" s="5">
        <v>1</v>
      </c>
      <c r="T746" s="5" t="s">
        <v>1047</v>
      </c>
    </row>
    <row r="747" spans="1:20" x14ac:dyDescent="0.2">
      <c r="A747" s="5" t="s">
        <v>761</v>
      </c>
      <c r="B747" s="5" t="s">
        <v>1021</v>
      </c>
      <c r="C747" s="5" t="s">
        <v>1030</v>
      </c>
      <c r="D747" s="5" t="s">
        <v>1019</v>
      </c>
      <c r="E747" s="7">
        <v>45359</v>
      </c>
      <c r="F747" s="8">
        <v>45359.375</v>
      </c>
      <c r="G747" s="8">
        <v>45359.379166666666</v>
      </c>
      <c r="H747" s="8">
        <v>45359.381249999999</v>
      </c>
      <c r="I747" s="8">
        <v>45359.386111111111</v>
      </c>
      <c r="J747" s="10">
        <v>45359.40902777778</v>
      </c>
      <c r="K747" s="10">
        <v>45359.424305555556</v>
      </c>
      <c r="L747" s="10">
        <v>45359.435416666667</v>
      </c>
      <c r="M747" s="10">
        <v>45359.481249999997</v>
      </c>
      <c r="N747" s="5">
        <v>0.71</v>
      </c>
      <c r="O747" s="5">
        <v>5</v>
      </c>
      <c r="P747" s="5">
        <v>8</v>
      </c>
      <c r="Q747" s="5">
        <v>0.34</v>
      </c>
      <c r="R747" s="12">
        <v>9.1041666666666667E-3</v>
      </c>
      <c r="S747" s="5">
        <v>0</v>
      </c>
      <c r="T747" s="5" t="s">
        <v>1032</v>
      </c>
    </row>
    <row r="748" spans="1:20" x14ac:dyDescent="0.2">
      <c r="A748" s="5" t="s">
        <v>762</v>
      </c>
      <c r="B748" s="5" t="s">
        <v>1021</v>
      </c>
      <c r="C748" s="5" t="s">
        <v>1027</v>
      </c>
      <c r="D748" s="5" t="s">
        <v>1032</v>
      </c>
      <c r="E748" s="7">
        <v>45292</v>
      </c>
      <c r="F748" s="8">
        <v>45292.385416666664</v>
      </c>
      <c r="G748" s="8">
        <v>45292.375694444447</v>
      </c>
      <c r="H748" s="8">
        <v>45292.37777777778</v>
      </c>
      <c r="I748" s="8">
        <v>45292.384027777778</v>
      </c>
      <c r="J748" s="10">
        <v>45292.411111111112</v>
      </c>
      <c r="K748" s="10">
        <v>45292.424305555556</v>
      </c>
      <c r="L748" s="10">
        <v>45292.48333333333</v>
      </c>
      <c r="M748" s="10">
        <v>45292.492361111108</v>
      </c>
      <c r="N748" s="5">
        <v>0.44</v>
      </c>
      <c r="O748" s="5">
        <v>8</v>
      </c>
      <c r="P748" s="5">
        <v>15</v>
      </c>
      <c r="Q748" s="5">
        <v>0.22</v>
      </c>
      <c r="R748" s="12">
        <v>5.8090277777777775E-3</v>
      </c>
      <c r="S748" s="5">
        <v>0</v>
      </c>
      <c r="T748" s="5" t="s">
        <v>1032</v>
      </c>
    </row>
    <row r="749" spans="1:20" x14ac:dyDescent="0.2">
      <c r="A749" s="5" t="s">
        <v>763</v>
      </c>
      <c r="B749" s="5" t="s">
        <v>1019</v>
      </c>
      <c r="C749" s="5" t="s">
        <v>1029</v>
      </c>
      <c r="D749" s="5" t="s">
        <v>1019</v>
      </c>
      <c r="E749" s="7">
        <v>45296</v>
      </c>
      <c r="F749" s="8">
        <v>45296.552083333336</v>
      </c>
      <c r="G749" s="8">
        <v>45296.546527777777</v>
      </c>
      <c r="H749" s="8">
        <v>45296.54791666667</v>
      </c>
      <c r="I749" s="8">
        <v>45296.550694444442</v>
      </c>
      <c r="J749" s="10">
        <v>45296.570833333331</v>
      </c>
      <c r="K749" s="10">
        <v>45296.586805555555</v>
      </c>
      <c r="L749" s="10">
        <v>45296.597916666666</v>
      </c>
      <c r="M749" s="10">
        <v>45296.677777777775</v>
      </c>
      <c r="N749" s="5">
        <v>0.75</v>
      </c>
      <c r="O749" s="5">
        <v>7</v>
      </c>
      <c r="P749" s="5">
        <v>15</v>
      </c>
      <c r="Q749" s="5">
        <v>0.2</v>
      </c>
      <c r="R749" s="12">
        <v>7.9826388888888898E-3</v>
      </c>
      <c r="S749" s="5">
        <v>0</v>
      </c>
      <c r="T749" s="5" t="s">
        <v>1032</v>
      </c>
    </row>
    <row r="750" spans="1:20" x14ac:dyDescent="0.2">
      <c r="A750" s="5" t="s">
        <v>764</v>
      </c>
      <c r="B750" s="5" t="s">
        <v>1021</v>
      </c>
      <c r="C750" s="5" t="s">
        <v>1028</v>
      </c>
      <c r="D750" s="5" t="s">
        <v>1033</v>
      </c>
      <c r="E750" s="7">
        <v>45376</v>
      </c>
      <c r="F750" s="8">
        <v>45376.583333333336</v>
      </c>
      <c r="G750" s="8">
        <v>45376.588194444441</v>
      </c>
      <c r="H750" s="8">
        <v>45376.591666666667</v>
      </c>
      <c r="I750" s="8">
        <v>45376.595833333333</v>
      </c>
      <c r="J750" s="10">
        <v>45376.620833333334</v>
      </c>
      <c r="K750" s="10">
        <v>45376.629166666666</v>
      </c>
      <c r="L750" s="10">
        <v>45376.629166666666</v>
      </c>
      <c r="M750" s="10">
        <v>45376.679861111108</v>
      </c>
      <c r="N750" s="5">
        <v>0.75</v>
      </c>
      <c r="O750" s="5">
        <v>3</v>
      </c>
      <c r="P750" s="5">
        <v>6</v>
      </c>
      <c r="Q750" s="5">
        <v>0.37</v>
      </c>
      <c r="R750" s="5"/>
      <c r="S750" s="5">
        <v>1</v>
      </c>
      <c r="T750" s="5" t="s">
        <v>1047</v>
      </c>
    </row>
    <row r="751" spans="1:20" x14ac:dyDescent="0.2">
      <c r="A751" s="5" t="s">
        <v>765</v>
      </c>
      <c r="B751" s="5" t="s">
        <v>1020</v>
      </c>
      <c r="C751" s="5" t="s">
        <v>1029</v>
      </c>
      <c r="D751" s="5" t="s">
        <v>1033</v>
      </c>
      <c r="E751" s="7">
        <v>45372</v>
      </c>
      <c r="F751" s="8">
        <v>45372.625</v>
      </c>
      <c r="G751" s="8">
        <v>45372.635416666664</v>
      </c>
      <c r="H751" s="8">
        <v>45372.637499999997</v>
      </c>
      <c r="I751" s="8">
        <v>45372.642361111109</v>
      </c>
      <c r="J751" s="10">
        <v>45372.701388888891</v>
      </c>
      <c r="K751" s="10">
        <v>45372.717361111114</v>
      </c>
      <c r="L751" s="10">
        <v>45372.717361111114</v>
      </c>
      <c r="M751" s="10">
        <v>45372.788888888892</v>
      </c>
      <c r="N751" s="5">
        <v>0.66</v>
      </c>
      <c r="O751" s="5">
        <v>3</v>
      </c>
      <c r="P751" s="5">
        <v>9</v>
      </c>
      <c r="Q751" s="5">
        <v>0.46</v>
      </c>
      <c r="R751" s="5"/>
      <c r="S751" s="5">
        <v>1</v>
      </c>
      <c r="T751" s="5" t="s">
        <v>1047</v>
      </c>
    </row>
    <row r="752" spans="1:20" x14ac:dyDescent="0.2">
      <c r="A752" s="5" t="s">
        <v>766</v>
      </c>
      <c r="B752" s="5" t="s">
        <v>1016</v>
      </c>
      <c r="C752" s="5" t="s">
        <v>1029</v>
      </c>
      <c r="D752" s="5" t="s">
        <v>1033</v>
      </c>
      <c r="E752" s="7">
        <v>45379</v>
      </c>
      <c r="F752" s="8">
        <v>45379.65625</v>
      </c>
      <c r="G752" s="8">
        <v>45379.640972222223</v>
      </c>
      <c r="H752" s="8">
        <v>45379.642361111109</v>
      </c>
      <c r="I752" s="8">
        <v>45379.645138888889</v>
      </c>
      <c r="J752" s="10">
        <v>45379.659722222219</v>
      </c>
      <c r="K752" s="10">
        <v>45379.677777777775</v>
      </c>
      <c r="L752" s="10">
        <v>45379.706944444442</v>
      </c>
      <c r="M752" s="10">
        <v>45379.710416666669</v>
      </c>
      <c r="N752" s="5">
        <v>0.47</v>
      </c>
      <c r="O752" s="5">
        <v>3</v>
      </c>
      <c r="P752" s="5">
        <v>14</v>
      </c>
      <c r="Q752" s="5">
        <v>0.24</v>
      </c>
      <c r="R752" s="5"/>
      <c r="S752" s="5">
        <v>1</v>
      </c>
      <c r="T752" s="5" t="s">
        <v>1047</v>
      </c>
    </row>
    <row r="753" spans="1:20" x14ac:dyDescent="0.2">
      <c r="A753" s="5" t="s">
        <v>767</v>
      </c>
      <c r="B753" s="5" t="s">
        <v>1016</v>
      </c>
      <c r="C753" s="5" t="s">
        <v>1029</v>
      </c>
      <c r="D753" s="5" t="s">
        <v>1033</v>
      </c>
      <c r="E753" s="7">
        <v>45295</v>
      </c>
      <c r="F753" s="8">
        <v>45295.604166666664</v>
      </c>
      <c r="G753" s="8">
        <v>45295.602083333331</v>
      </c>
      <c r="H753" s="8">
        <v>45295.604166666664</v>
      </c>
      <c r="I753" s="8">
        <v>45295.609027777777</v>
      </c>
      <c r="J753" s="10">
        <v>45295.647222222222</v>
      </c>
      <c r="K753" s="10">
        <v>45295.665972222225</v>
      </c>
      <c r="L753" s="10">
        <v>45295.697222222225</v>
      </c>
      <c r="M753" s="10">
        <v>45295.768055555556</v>
      </c>
      <c r="N753" s="5">
        <v>0.5</v>
      </c>
      <c r="O753" s="5">
        <v>2</v>
      </c>
      <c r="P753" s="5">
        <v>6</v>
      </c>
      <c r="Q753" s="5">
        <v>0.46</v>
      </c>
      <c r="R753" s="5"/>
      <c r="S753" s="5">
        <v>1</v>
      </c>
      <c r="T753" s="5" t="s">
        <v>1047</v>
      </c>
    </row>
    <row r="754" spans="1:20" x14ac:dyDescent="0.2">
      <c r="A754" s="5" t="s">
        <v>768</v>
      </c>
      <c r="B754" s="5" t="s">
        <v>1023</v>
      </c>
      <c r="C754" s="5" t="s">
        <v>1029</v>
      </c>
      <c r="D754" s="5" t="s">
        <v>1033</v>
      </c>
      <c r="E754" s="7">
        <v>45326</v>
      </c>
      <c r="F754" s="8">
        <v>45326.40625</v>
      </c>
      <c r="G754" s="8">
        <v>45326.390972222223</v>
      </c>
      <c r="H754" s="8">
        <v>45326.393055555556</v>
      </c>
      <c r="I754" s="8">
        <v>45326.397916666669</v>
      </c>
      <c r="J754" s="10">
        <v>45326.419444444444</v>
      </c>
      <c r="K754" s="10">
        <v>45326.429166666669</v>
      </c>
      <c r="L754" s="10">
        <v>45326.469444444447</v>
      </c>
      <c r="M754" s="10">
        <v>45326.538888888892</v>
      </c>
      <c r="N754" s="5">
        <v>0.88</v>
      </c>
      <c r="O754" s="5">
        <v>5</v>
      </c>
      <c r="P754" s="5">
        <v>3</v>
      </c>
      <c r="Q754" s="5">
        <v>0.28999999999999998</v>
      </c>
      <c r="R754" s="5"/>
      <c r="S754" s="5">
        <v>1</v>
      </c>
      <c r="T754" s="5" t="s">
        <v>1047</v>
      </c>
    </row>
    <row r="755" spans="1:20" x14ac:dyDescent="0.2">
      <c r="A755" s="5" t="s">
        <v>769</v>
      </c>
      <c r="B755" s="5" t="s">
        <v>1018</v>
      </c>
      <c r="C755" s="5" t="s">
        <v>1027</v>
      </c>
      <c r="D755" s="5" t="s">
        <v>1032</v>
      </c>
      <c r="E755" s="7">
        <v>45357</v>
      </c>
      <c r="F755" s="8">
        <v>45357.395833333336</v>
      </c>
      <c r="G755" s="8">
        <v>45357.370138888888</v>
      </c>
      <c r="H755" s="8">
        <v>45357.37222222222</v>
      </c>
      <c r="I755" s="8">
        <v>45357.376388888886</v>
      </c>
      <c r="J755" s="10">
        <v>45357.386805555558</v>
      </c>
      <c r="K755" s="10">
        <v>45357.413888888892</v>
      </c>
      <c r="L755" s="10">
        <v>45357.425694444442</v>
      </c>
      <c r="M755" s="10">
        <v>45357.435416666667</v>
      </c>
      <c r="N755" s="5">
        <v>0.83</v>
      </c>
      <c r="O755" s="5">
        <v>4</v>
      </c>
      <c r="P755" s="5">
        <v>11</v>
      </c>
      <c r="Q755" s="5">
        <v>0.22</v>
      </c>
      <c r="R755" s="12">
        <v>4.0387731481481483E-2</v>
      </c>
      <c r="S755" s="5">
        <v>0</v>
      </c>
      <c r="T755" s="5" t="s">
        <v>1032</v>
      </c>
    </row>
    <row r="756" spans="1:20" x14ac:dyDescent="0.2">
      <c r="A756" s="5" t="s">
        <v>770</v>
      </c>
      <c r="B756" s="5" t="s">
        <v>1024</v>
      </c>
      <c r="C756" s="5" t="s">
        <v>1029</v>
      </c>
      <c r="D756" s="5" t="s">
        <v>1033</v>
      </c>
      <c r="E756" s="7">
        <v>45307</v>
      </c>
      <c r="F756" s="8">
        <v>45307.4375</v>
      </c>
      <c r="G756" s="8">
        <v>45307.430555555555</v>
      </c>
      <c r="H756" s="8">
        <v>45307.433333333334</v>
      </c>
      <c r="I756" s="8">
        <v>45307.436805555553</v>
      </c>
      <c r="J756" s="10">
        <v>45307.490277777775</v>
      </c>
      <c r="K756" s="10">
        <v>45307.498611111114</v>
      </c>
      <c r="L756" s="10">
        <v>45307.498611111114</v>
      </c>
      <c r="M756" s="10">
        <v>45307.519444444442</v>
      </c>
      <c r="N756" s="5">
        <v>0.32</v>
      </c>
      <c r="O756" s="5">
        <v>8</v>
      </c>
      <c r="P756" s="5">
        <v>8</v>
      </c>
      <c r="Q756" s="5">
        <v>0.28999999999999998</v>
      </c>
      <c r="R756" s="5"/>
      <c r="S756" s="5">
        <v>1</v>
      </c>
      <c r="T756" s="5" t="s">
        <v>1047</v>
      </c>
    </row>
    <row r="757" spans="1:20" x14ac:dyDescent="0.2">
      <c r="A757" s="5" t="s">
        <v>771</v>
      </c>
      <c r="B757" s="5" t="s">
        <v>1022</v>
      </c>
      <c r="C757" s="5" t="s">
        <v>1030</v>
      </c>
      <c r="D757" s="5" t="s">
        <v>1033</v>
      </c>
      <c r="E757" s="7">
        <v>45369</v>
      </c>
      <c r="F757" s="8">
        <v>45369.4375</v>
      </c>
      <c r="G757" s="8">
        <v>45369.435416666667</v>
      </c>
      <c r="H757" s="8">
        <v>45369.4375</v>
      </c>
      <c r="I757" s="8">
        <v>45369.441666666666</v>
      </c>
      <c r="J757" s="10">
        <v>45369.475694444445</v>
      </c>
      <c r="K757" s="10">
        <v>45369.511111111111</v>
      </c>
      <c r="L757" s="10">
        <v>45369.568055555559</v>
      </c>
      <c r="M757" s="10">
        <v>45369.598611111112</v>
      </c>
      <c r="N757" s="5">
        <v>0.73</v>
      </c>
      <c r="O757" s="5">
        <v>3</v>
      </c>
      <c r="P757" s="5">
        <v>10</v>
      </c>
      <c r="Q757" s="5">
        <v>0.43</v>
      </c>
      <c r="R757" s="5"/>
      <c r="S757" s="5">
        <v>1</v>
      </c>
      <c r="T757" s="5" t="s">
        <v>1047</v>
      </c>
    </row>
    <row r="758" spans="1:20" x14ac:dyDescent="0.2">
      <c r="A758" s="5" t="s">
        <v>772</v>
      </c>
      <c r="B758" s="5" t="s">
        <v>1018</v>
      </c>
      <c r="C758" s="5" t="s">
        <v>1029</v>
      </c>
      <c r="D758" s="5" t="s">
        <v>1032</v>
      </c>
      <c r="E758" s="7">
        <v>45305</v>
      </c>
      <c r="F758" s="8">
        <v>45305.427083333336</v>
      </c>
      <c r="G758" s="8">
        <v>45305.42083333333</v>
      </c>
      <c r="H758" s="8">
        <v>45305.421527777777</v>
      </c>
      <c r="I758" s="8">
        <v>45305.427083333336</v>
      </c>
      <c r="J758" s="10">
        <v>45305.45208333333</v>
      </c>
      <c r="K758" s="10">
        <v>45305.481944444444</v>
      </c>
      <c r="L758" s="10">
        <v>45305.497916666667</v>
      </c>
      <c r="M758" s="10">
        <v>45305.509722222225</v>
      </c>
      <c r="N758" s="5">
        <v>0.9</v>
      </c>
      <c r="O758" s="5">
        <v>5</v>
      </c>
      <c r="P758" s="5">
        <v>10</v>
      </c>
      <c r="Q758" s="5">
        <v>0.28999999999999998</v>
      </c>
      <c r="R758" s="12">
        <v>1.0812500000000001E-2</v>
      </c>
      <c r="S758" s="5">
        <v>0</v>
      </c>
      <c r="T758" s="5" t="s">
        <v>1032</v>
      </c>
    </row>
    <row r="759" spans="1:20" x14ac:dyDescent="0.2">
      <c r="A759" s="5" t="s">
        <v>773</v>
      </c>
      <c r="B759" s="5" t="s">
        <v>1022</v>
      </c>
      <c r="C759" s="5" t="s">
        <v>1030</v>
      </c>
      <c r="D759" s="5" t="s">
        <v>1033</v>
      </c>
      <c r="E759" s="7">
        <v>45299</v>
      </c>
      <c r="F759" s="8">
        <v>45299.447916666664</v>
      </c>
      <c r="G759" s="8">
        <v>45299.448611111111</v>
      </c>
      <c r="H759" s="8">
        <v>45299.45</v>
      </c>
      <c r="I759" s="8">
        <v>45299.456250000003</v>
      </c>
      <c r="J759" s="10">
        <v>45299.527777777781</v>
      </c>
      <c r="K759" s="10">
        <v>45299.537499999999</v>
      </c>
      <c r="L759" s="10">
        <v>45299.537499999999</v>
      </c>
      <c r="M759" s="10">
        <v>45299.584722222222</v>
      </c>
      <c r="N759" s="5">
        <v>0.6</v>
      </c>
      <c r="O759" s="5">
        <v>4</v>
      </c>
      <c r="P759" s="5">
        <v>13</v>
      </c>
      <c r="Q759" s="5">
        <v>0.1</v>
      </c>
      <c r="R759" s="5"/>
      <c r="S759" s="5">
        <v>1</v>
      </c>
      <c r="T759" s="5" t="s">
        <v>1047</v>
      </c>
    </row>
    <row r="760" spans="1:20" x14ac:dyDescent="0.2">
      <c r="A760" s="5" t="s">
        <v>774</v>
      </c>
      <c r="B760" s="5" t="s">
        <v>1021</v>
      </c>
      <c r="C760" s="5" t="s">
        <v>1028</v>
      </c>
      <c r="D760" s="5" t="s">
        <v>1033</v>
      </c>
      <c r="E760" s="7">
        <v>45377</v>
      </c>
      <c r="F760" s="8">
        <v>45377.59375</v>
      </c>
      <c r="G760" s="8">
        <v>45377.614583333336</v>
      </c>
      <c r="H760" s="8">
        <v>45377.616666666669</v>
      </c>
      <c r="I760" s="8">
        <v>45377.623611111114</v>
      </c>
      <c r="J760" s="10">
        <v>45377.652777777781</v>
      </c>
      <c r="K760" s="10">
        <v>45377.669444444444</v>
      </c>
      <c r="L760" s="10">
        <v>45377.729166666664</v>
      </c>
      <c r="M760" s="10">
        <v>45377.760416666664</v>
      </c>
      <c r="N760" s="5">
        <v>0.39</v>
      </c>
      <c r="O760" s="5">
        <v>6</v>
      </c>
      <c r="P760" s="5">
        <v>3</v>
      </c>
      <c r="Q760" s="5">
        <v>0.28999999999999998</v>
      </c>
      <c r="R760" s="5"/>
      <c r="S760" s="5">
        <v>1</v>
      </c>
      <c r="T760" s="5" t="s">
        <v>1047</v>
      </c>
    </row>
    <row r="761" spans="1:20" x14ac:dyDescent="0.2">
      <c r="A761" s="5" t="s">
        <v>775</v>
      </c>
      <c r="B761" s="5" t="s">
        <v>1017</v>
      </c>
      <c r="C761" s="5" t="s">
        <v>1027</v>
      </c>
      <c r="D761" s="5" t="s">
        <v>1033</v>
      </c>
      <c r="E761" s="7">
        <v>45372</v>
      </c>
      <c r="F761" s="8">
        <v>45372.46875</v>
      </c>
      <c r="G761" s="8">
        <v>45372.448611111111</v>
      </c>
      <c r="H761" s="8">
        <v>45372.451388888891</v>
      </c>
      <c r="I761" s="8">
        <v>45372.455555555556</v>
      </c>
      <c r="J761" s="10">
        <v>45372.462500000001</v>
      </c>
      <c r="K761" s="10">
        <v>45372.475694444445</v>
      </c>
      <c r="L761" s="10">
        <v>45372.488194444442</v>
      </c>
      <c r="M761" s="10">
        <v>45372.491666666669</v>
      </c>
      <c r="N761" s="5">
        <v>0.44</v>
      </c>
      <c r="O761" s="5">
        <v>2</v>
      </c>
      <c r="P761" s="5">
        <v>9</v>
      </c>
      <c r="Q761" s="5">
        <v>0.33</v>
      </c>
      <c r="R761" s="5"/>
      <c r="S761" s="5">
        <v>1</v>
      </c>
      <c r="T761" s="5" t="s">
        <v>1047</v>
      </c>
    </row>
    <row r="762" spans="1:20" x14ac:dyDescent="0.2">
      <c r="A762" s="5" t="s">
        <v>776</v>
      </c>
      <c r="B762" s="5" t="s">
        <v>1018</v>
      </c>
      <c r="C762" s="5" t="s">
        <v>1030</v>
      </c>
      <c r="D762" s="5" t="s">
        <v>1033</v>
      </c>
      <c r="E762" s="7">
        <v>45322</v>
      </c>
      <c r="F762" s="8">
        <v>45322.447916666664</v>
      </c>
      <c r="G762" s="8">
        <v>45322.439583333333</v>
      </c>
      <c r="H762" s="8">
        <v>45322.440972222219</v>
      </c>
      <c r="I762" s="8">
        <v>45322.447222222225</v>
      </c>
      <c r="J762" s="10">
        <v>45322.476388888892</v>
      </c>
      <c r="K762" s="10">
        <v>45322.487500000003</v>
      </c>
      <c r="L762" s="10">
        <v>45322.526388888888</v>
      </c>
      <c r="M762" s="10">
        <v>45322.527777777781</v>
      </c>
      <c r="N762" s="5">
        <v>0.66</v>
      </c>
      <c r="O762" s="5">
        <v>2</v>
      </c>
      <c r="P762" s="5">
        <v>12</v>
      </c>
      <c r="Q762" s="5">
        <v>0.28999999999999998</v>
      </c>
      <c r="R762" s="5"/>
      <c r="S762" s="5">
        <v>1</v>
      </c>
      <c r="T762" s="5" t="s">
        <v>1047</v>
      </c>
    </row>
    <row r="763" spans="1:20" x14ac:dyDescent="0.2">
      <c r="A763" s="5" t="s">
        <v>777</v>
      </c>
      <c r="B763" s="5" t="s">
        <v>1018</v>
      </c>
      <c r="C763" s="5" t="s">
        <v>1029</v>
      </c>
      <c r="D763" s="5" t="s">
        <v>1033</v>
      </c>
      <c r="E763" s="7">
        <v>45317</v>
      </c>
      <c r="F763" s="8">
        <v>45317.354166666664</v>
      </c>
      <c r="G763" s="8">
        <v>45317.354861111111</v>
      </c>
      <c r="H763" s="8">
        <v>45317.357638888891</v>
      </c>
      <c r="I763" s="8">
        <v>45317.363888888889</v>
      </c>
      <c r="J763" s="10">
        <v>45317.396527777775</v>
      </c>
      <c r="K763" s="10">
        <v>45317.404166666667</v>
      </c>
      <c r="L763" s="10">
        <v>45317.433333333334</v>
      </c>
      <c r="M763" s="10">
        <v>45317.504861111112</v>
      </c>
      <c r="N763" s="5">
        <v>0.61</v>
      </c>
      <c r="O763" s="5">
        <v>5</v>
      </c>
      <c r="P763" s="5">
        <v>5</v>
      </c>
      <c r="Q763" s="5">
        <v>0.18</v>
      </c>
      <c r="R763" s="5"/>
      <c r="S763" s="5">
        <v>1</v>
      </c>
      <c r="T763" s="5" t="s">
        <v>1047</v>
      </c>
    </row>
    <row r="764" spans="1:20" x14ac:dyDescent="0.2">
      <c r="A764" s="5" t="s">
        <v>778</v>
      </c>
      <c r="B764" s="5" t="s">
        <v>1025</v>
      </c>
      <c r="C764" s="5" t="s">
        <v>1030</v>
      </c>
      <c r="D764" s="5" t="s">
        <v>1033</v>
      </c>
      <c r="E764" s="7">
        <v>45304</v>
      </c>
      <c r="F764" s="8">
        <v>45304.479166666664</v>
      </c>
      <c r="G764" s="8">
        <v>45304.488888888889</v>
      </c>
      <c r="H764" s="8">
        <v>45304.490277777775</v>
      </c>
      <c r="I764" s="8">
        <v>45304.49722222222</v>
      </c>
      <c r="J764" s="10">
        <v>45304.566666666666</v>
      </c>
      <c r="K764" s="10">
        <v>45304.576388888891</v>
      </c>
      <c r="L764" s="10">
        <v>45304.595833333333</v>
      </c>
      <c r="M764" s="10">
        <v>45304.602777777778</v>
      </c>
      <c r="N764" s="5">
        <v>0.76</v>
      </c>
      <c r="O764" s="5">
        <v>8</v>
      </c>
      <c r="P764" s="5">
        <v>11</v>
      </c>
      <c r="Q764" s="5">
        <v>0.28000000000000003</v>
      </c>
      <c r="R764" s="5"/>
      <c r="S764" s="5">
        <v>1</v>
      </c>
      <c r="T764" s="5" t="s">
        <v>1047</v>
      </c>
    </row>
    <row r="765" spans="1:20" x14ac:dyDescent="0.2">
      <c r="A765" s="5" t="s">
        <v>779</v>
      </c>
      <c r="B765" s="5" t="s">
        <v>1022</v>
      </c>
      <c r="C765" s="5" t="s">
        <v>1028</v>
      </c>
      <c r="D765" s="5" t="s">
        <v>1033</v>
      </c>
      <c r="E765" s="7">
        <v>45368</v>
      </c>
      <c r="F765" s="8">
        <v>45368.34375</v>
      </c>
      <c r="G765" s="8">
        <v>45368.352777777778</v>
      </c>
      <c r="H765" s="8">
        <v>45368.354166666664</v>
      </c>
      <c r="I765" s="8">
        <v>45368.359027777777</v>
      </c>
      <c r="J765" s="10">
        <v>45368.459027777775</v>
      </c>
      <c r="K765" s="10">
        <v>45368.469444444447</v>
      </c>
      <c r="L765" s="10">
        <v>45368.48333333333</v>
      </c>
      <c r="M765" s="10">
        <v>45368.492361111108</v>
      </c>
      <c r="N765" s="5">
        <v>0.66</v>
      </c>
      <c r="O765" s="5">
        <v>3</v>
      </c>
      <c r="P765" s="5">
        <v>8</v>
      </c>
      <c r="Q765" s="5">
        <v>0.36</v>
      </c>
      <c r="R765" s="5"/>
      <c r="S765" s="5">
        <v>1</v>
      </c>
      <c r="T765" s="5" t="s">
        <v>1047</v>
      </c>
    </row>
    <row r="766" spans="1:20" x14ac:dyDescent="0.2">
      <c r="A766" s="5" t="s">
        <v>780</v>
      </c>
      <c r="B766" s="5" t="s">
        <v>1016</v>
      </c>
      <c r="C766" s="5" t="s">
        <v>1030</v>
      </c>
      <c r="D766" s="5" t="s">
        <v>1033</v>
      </c>
      <c r="E766" s="7">
        <v>45356</v>
      </c>
      <c r="F766" s="8">
        <v>45356.489583333336</v>
      </c>
      <c r="G766" s="8">
        <v>45356.477083333331</v>
      </c>
      <c r="H766" s="8">
        <v>45356.477777777778</v>
      </c>
      <c r="I766" s="8">
        <v>45356.481249999997</v>
      </c>
      <c r="J766" s="10">
        <v>45356.512499999997</v>
      </c>
      <c r="K766" s="10">
        <v>45356.522916666669</v>
      </c>
      <c r="L766" s="10">
        <v>45356.550694444442</v>
      </c>
      <c r="M766" s="10">
        <v>45356.5625</v>
      </c>
      <c r="N766" s="5">
        <v>0.86</v>
      </c>
      <c r="O766" s="5">
        <v>6</v>
      </c>
      <c r="P766" s="5">
        <v>12</v>
      </c>
      <c r="Q766" s="5">
        <v>0.45</v>
      </c>
      <c r="R766" s="5"/>
      <c r="S766" s="5">
        <v>1</v>
      </c>
      <c r="T766" s="5" t="s">
        <v>1047</v>
      </c>
    </row>
    <row r="767" spans="1:20" x14ac:dyDescent="0.2">
      <c r="A767" s="5" t="s">
        <v>781</v>
      </c>
      <c r="B767" s="5" t="s">
        <v>1019</v>
      </c>
      <c r="C767" s="5" t="s">
        <v>1030</v>
      </c>
      <c r="D767" s="5" t="s">
        <v>1032</v>
      </c>
      <c r="E767" s="7">
        <v>45335</v>
      </c>
      <c r="F767" s="8">
        <v>45335.4375</v>
      </c>
      <c r="G767" s="8">
        <v>45335.42291666667</v>
      </c>
      <c r="H767" s="8">
        <v>45335.424305555556</v>
      </c>
      <c r="I767" s="8">
        <v>45335.436111111114</v>
      </c>
      <c r="J767" s="10">
        <v>45335.447222222225</v>
      </c>
      <c r="K767" s="10">
        <v>45335.450694444444</v>
      </c>
      <c r="L767" s="10">
        <v>45335.488888888889</v>
      </c>
      <c r="M767" s="10">
        <v>45335.572916666664</v>
      </c>
      <c r="N767" s="5">
        <v>0.55000000000000004</v>
      </c>
      <c r="O767" s="5">
        <v>5</v>
      </c>
      <c r="P767" s="5">
        <v>12</v>
      </c>
      <c r="Q767" s="5">
        <v>0.23</v>
      </c>
      <c r="R767" s="12">
        <v>9.7743055555555552E-3</v>
      </c>
      <c r="S767" s="5">
        <v>0</v>
      </c>
      <c r="T767" s="5" t="s">
        <v>1032</v>
      </c>
    </row>
    <row r="768" spans="1:20" x14ac:dyDescent="0.2">
      <c r="A768" s="5" t="s">
        <v>782</v>
      </c>
      <c r="B768" s="5" t="s">
        <v>1016</v>
      </c>
      <c r="C768" s="5" t="s">
        <v>1029</v>
      </c>
      <c r="D768" s="5" t="s">
        <v>1033</v>
      </c>
      <c r="E768" s="7">
        <v>45314</v>
      </c>
      <c r="F768" s="8">
        <v>45314.520833333336</v>
      </c>
      <c r="G768" s="8">
        <v>45314.507638888892</v>
      </c>
      <c r="H768" s="8">
        <v>45314.509027777778</v>
      </c>
      <c r="I768" s="8">
        <v>45314.512499999997</v>
      </c>
      <c r="J768" s="10">
        <v>45314.540972222225</v>
      </c>
      <c r="K768" s="10">
        <v>45314.554166666669</v>
      </c>
      <c r="L768" s="10">
        <v>45314.554166666669</v>
      </c>
      <c r="M768" s="10">
        <v>45314.556944444441</v>
      </c>
      <c r="N768" s="5">
        <v>0.32</v>
      </c>
      <c r="O768" s="5">
        <v>3</v>
      </c>
      <c r="P768" s="5">
        <v>10</v>
      </c>
      <c r="Q768" s="5">
        <v>0.23</v>
      </c>
      <c r="R768" s="5"/>
      <c r="S768" s="5">
        <v>1</v>
      </c>
      <c r="T768" s="5" t="s">
        <v>1047</v>
      </c>
    </row>
    <row r="769" spans="1:20" x14ac:dyDescent="0.2">
      <c r="A769" s="5" t="s">
        <v>783</v>
      </c>
      <c r="B769" s="5" t="s">
        <v>1022</v>
      </c>
      <c r="C769" s="5" t="s">
        <v>1030</v>
      </c>
      <c r="D769" s="5" t="s">
        <v>1032</v>
      </c>
      <c r="E769" s="7">
        <v>45359</v>
      </c>
      <c r="F769" s="8">
        <v>45359.40625</v>
      </c>
      <c r="G769" s="8">
        <v>45359.395138888889</v>
      </c>
      <c r="H769" s="8">
        <v>45359.398611111108</v>
      </c>
      <c r="I769" s="8">
        <v>45359.402777777781</v>
      </c>
      <c r="J769" s="10">
        <v>45359.469444444447</v>
      </c>
      <c r="K769" s="10">
        <v>45359.493750000001</v>
      </c>
      <c r="L769" s="10">
        <v>45359.519444444442</v>
      </c>
      <c r="M769" s="10">
        <v>45359.606249999997</v>
      </c>
      <c r="N769" s="5">
        <v>0.85</v>
      </c>
      <c r="O769" s="5">
        <v>3</v>
      </c>
      <c r="P769" s="5">
        <v>10</v>
      </c>
      <c r="Q769" s="5">
        <v>0.17</v>
      </c>
      <c r="R769" s="12">
        <v>2.7202546296296298E-2</v>
      </c>
      <c r="S769" s="5">
        <v>0</v>
      </c>
      <c r="T769" s="5" t="s">
        <v>1032</v>
      </c>
    </row>
    <row r="770" spans="1:20" x14ac:dyDescent="0.2">
      <c r="A770" s="5" t="s">
        <v>784</v>
      </c>
      <c r="B770" s="5" t="s">
        <v>1017</v>
      </c>
      <c r="C770" s="5" t="s">
        <v>1027</v>
      </c>
      <c r="D770" s="5" t="s">
        <v>1033</v>
      </c>
      <c r="E770" s="7">
        <v>45332</v>
      </c>
      <c r="F770" s="8">
        <v>45332.666666666664</v>
      </c>
      <c r="G770" s="8">
        <v>45332.675000000003</v>
      </c>
      <c r="H770" s="8">
        <v>45332.678472222222</v>
      </c>
      <c r="I770" s="8">
        <v>45332.686805555553</v>
      </c>
      <c r="J770" s="10">
        <v>45332.697222222225</v>
      </c>
      <c r="K770" s="10">
        <v>45332.704861111109</v>
      </c>
      <c r="L770" s="10">
        <v>45332.704861111109</v>
      </c>
      <c r="M770" s="10">
        <v>45332.71875</v>
      </c>
      <c r="N770" s="5">
        <v>0.75</v>
      </c>
      <c r="O770" s="5">
        <v>7</v>
      </c>
      <c r="P770" s="5">
        <v>14</v>
      </c>
      <c r="Q770" s="5">
        <v>0.42</v>
      </c>
      <c r="R770" s="5"/>
      <c r="S770" s="5">
        <v>1</v>
      </c>
      <c r="T770" s="5" t="s">
        <v>1047</v>
      </c>
    </row>
    <row r="771" spans="1:20" x14ac:dyDescent="0.2">
      <c r="A771" s="5" t="s">
        <v>785</v>
      </c>
      <c r="B771" s="5" t="s">
        <v>1016</v>
      </c>
      <c r="C771" s="5" t="s">
        <v>1027</v>
      </c>
      <c r="D771" s="5" t="s">
        <v>1033</v>
      </c>
      <c r="E771" s="7">
        <v>45376</v>
      </c>
      <c r="F771" s="8">
        <v>45376.541666666664</v>
      </c>
      <c r="G771" s="8">
        <v>45376.520833333336</v>
      </c>
      <c r="H771" s="8">
        <v>45376.522916666669</v>
      </c>
      <c r="I771" s="8">
        <v>45376.527083333334</v>
      </c>
      <c r="J771" s="10">
        <v>45376.558333333334</v>
      </c>
      <c r="K771" s="10">
        <v>45376.577777777777</v>
      </c>
      <c r="L771" s="10">
        <v>45376.652083333334</v>
      </c>
      <c r="M771" s="10">
        <v>45376.661111111112</v>
      </c>
      <c r="N771" s="5">
        <v>0.69</v>
      </c>
      <c r="O771" s="5">
        <v>3</v>
      </c>
      <c r="P771" s="5">
        <v>14</v>
      </c>
      <c r="Q771" s="5">
        <v>0.47</v>
      </c>
      <c r="R771" s="5"/>
      <c r="S771" s="5">
        <v>1</v>
      </c>
      <c r="T771" s="5" t="s">
        <v>1047</v>
      </c>
    </row>
    <row r="772" spans="1:20" x14ac:dyDescent="0.2">
      <c r="A772" s="5" t="s">
        <v>786</v>
      </c>
      <c r="B772" s="5" t="s">
        <v>1022</v>
      </c>
      <c r="C772" s="5" t="s">
        <v>1030</v>
      </c>
      <c r="D772" s="5" t="s">
        <v>1033</v>
      </c>
      <c r="E772" s="7">
        <v>45363</v>
      </c>
      <c r="F772" s="8">
        <v>45363.677083333336</v>
      </c>
      <c r="G772" s="8">
        <v>45363.663888888892</v>
      </c>
      <c r="H772" s="8">
        <v>45363.666666666664</v>
      </c>
      <c r="I772" s="8">
        <v>45363.674305555556</v>
      </c>
      <c r="J772" s="10">
        <v>45363.713194444441</v>
      </c>
      <c r="K772" s="10">
        <v>45363.724999999999</v>
      </c>
      <c r="L772" s="10">
        <v>45363.724999999999</v>
      </c>
      <c r="M772" s="10">
        <v>45363.738888888889</v>
      </c>
      <c r="N772" s="5">
        <v>0.45</v>
      </c>
      <c r="O772" s="5">
        <v>4</v>
      </c>
      <c r="P772" s="5">
        <v>9</v>
      </c>
      <c r="Q772" s="5">
        <v>0.34</v>
      </c>
      <c r="R772" s="5"/>
      <c r="S772" s="5">
        <v>1</v>
      </c>
      <c r="T772" s="5" t="s">
        <v>1047</v>
      </c>
    </row>
    <row r="773" spans="1:20" x14ac:dyDescent="0.2">
      <c r="A773" s="5" t="s">
        <v>787</v>
      </c>
      <c r="B773" s="5" t="s">
        <v>1023</v>
      </c>
      <c r="C773" s="5" t="s">
        <v>1030</v>
      </c>
      <c r="D773" s="5" t="s">
        <v>1033</v>
      </c>
      <c r="E773" s="7">
        <v>45359</v>
      </c>
      <c r="F773" s="8">
        <v>45359.6875</v>
      </c>
      <c r="G773" s="8">
        <v>45359.661805555559</v>
      </c>
      <c r="H773" s="8">
        <v>45359.664583333331</v>
      </c>
      <c r="I773" s="8">
        <v>45359.67291666667</v>
      </c>
      <c r="J773" s="10">
        <v>45359.768055555556</v>
      </c>
      <c r="K773" s="10">
        <v>45359.786111111112</v>
      </c>
      <c r="L773" s="10">
        <v>45359.867361111108</v>
      </c>
      <c r="M773" s="10">
        <v>45359.878472222219</v>
      </c>
      <c r="N773" s="5">
        <v>0.46</v>
      </c>
      <c r="O773" s="5">
        <v>3</v>
      </c>
      <c r="P773" s="5">
        <v>7</v>
      </c>
      <c r="Q773" s="5">
        <v>0.45</v>
      </c>
      <c r="R773" s="5"/>
      <c r="S773" s="5">
        <v>1</v>
      </c>
      <c r="T773" s="5" t="s">
        <v>1047</v>
      </c>
    </row>
    <row r="774" spans="1:20" x14ac:dyDescent="0.2">
      <c r="A774" s="5" t="s">
        <v>788</v>
      </c>
      <c r="B774" s="5" t="s">
        <v>1018</v>
      </c>
      <c r="C774" s="5" t="s">
        <v>1027</v>
      </c>
      <c r="D774" s="5" t="s">
        <v>1033</v>
      </c>
      <c r="E774" s="7">
        <v>45365</v>
      </c>
      <c r="F774" s="8">
        <v>45365.427083333336</v>
      </c>
      <c r="G774" s="8">
        <v>45365.404166666667</v>
      </c>
      <c r="H774" s="8">
        <v>45365.407638888886</v>
      </c>
      <c r="I774" s="8">
        <v>45365.408333333333</v>
      </c>
      <c r="J774" s="10">
        <v>45365.474305555559</v>
      </c>
      <c r="K774" s="10">
        <v>45365.489583333336</v>
      </c>
      <c r="L774" s="10">
        <v>45365.53125</v>
      </c>
      <c r="M774" s="10">
        <v>45365.574305555558</v>
      </c>
      <c r="N774" s="5">
        <v>0.91</v>
      </c>
      <c r="O774" s="5">
        <v>2</v>
      </c>
      <c r="P774" s="5">
        <v>14</v>
      </c>
      <c r="Q774" s="5">
        <v>0.32</v>
      </c>
      <c r="R774" s="5"/>
      <c r="S774" s="5">
        <v>1</v>
      </c>
      <c r="T774" s="5" t="s">
        <v>1047</v>
      </c>
    </row>
    <row r="775" spans="1:20" x14ac:dyDescent="0.2">
      <c r="A775" s="5" t="s">
        <v>789</v>
      </c>
      <c r="B775" s="5" t="s">
        <v>1021</v>
      </c>
      <c r="C775" s="5" t="s">
        <v>1030</v>
      </c>
      <c r="D775" s="5" t="s">
        <v>1033</v>
      </c>
      <c r="E775" s="7">
        <v>45316</v>
      </c>
      <c r="F775" s="8">
        <v>45316.447916666664</v>
      </c>
      <c r="G775" s="8">
        <v>45316.443055555559</v>
      </c>
      <c r="H775" s="8">
        <v>45316.445138888892</v>
      </c>
      <c r="I775" s="8">
        <v>45316.449305555558</v>
      </c>
      <c r="J775" s="10">
        <v>45316.477083333331</v>
      </c>
      <c r="K775" s="10">
        <v>45316.493055555555</v>
      </c>
      <c r="L775" s="10">
        <v>45316.542361111111</v>
      </c>
      <c r="M775" s="10">
        <v>45316.552777777775</v>
      </c>
      <c r="N775" s="5">
        <v>0.32</v>
      </c>
      <c r="O775" s="5">
        <v>8</v>
      </c>
      <c r="P775" s="5">
        <v>15</v>
      </c>
      <c r="Q775" s="5">
        <v>0.17</v>
      </c>
      <c r="R775" s="5"/>
      <c r="S775" s="5">
        <v>1</v>
      </c>
      <c r="T775" s="5" t="s">
        <v>1047</v>
      </c>
    </row>
    <row r="776" spans="1:20" x14ac:dyDescent="0.2">
      <c r="A776" s="5" t="s">
        <v>790</v>
      </c>
      <c r="B776" s="5" t="s">
        <v>1022</v>
      </c>
      <c r="C776" s="5" t="s">
        <v>1027</v>
      </c>
      <c r="D776" s="5" t="s">
        <v>1033</v>
      </c>
      <c r="E776" s="7">
        <v>45311</v>
      </c>
      <c r="F776" s="8">
        <v>45311.364583333336</v>
      </c>
      <c r="G776" s="8">
        <v>45311.347916666666</v>
      </c>
      <c r="H776" s="8">
        <v>45311.348611111112</v>
      </c>
      <c r="I776" s="8">
        <v>45311.354861111111</v>
      </c>
      <c r="J776" s="10">
        <v>45311.375694444447</v>
      </c>
      <c r="K776" s="10">
        <v>45311.393055555556</v>
      </c>
      <c r="L776" s="10">
        <v>45311.45</v>
      </c>
      <c r="M776" s="10">
        <v>45311.456250000003</v>
      </c>
      <c r="N776" s="5">
        <v>0.81</v>
      </c>
      <c r="O776" s="5">
        <v>7</v>
      </c>
      <c r="P776" s="5">
        <v>15</v>
      </c>
      <c r="Q776" s="5">
        <v>0.2</v>
      </c>
      <c r="R776" s="5"/>
      <c r="S776" s="5">
        <v>1</v>
      </c>
      <c r="T776" s="5" t="s">
        <v>1047</v>
      </c>
    </row>
    <row r="777" spans="1:20" x14ac:dyDescent="0.2">
      <c r="A777" s="5" t="s">
        <v>791</v>
      </c>
      <c r="B777" s="5" t="s">
        <v>1024</v>
      </c>
      <c r="C777" s="5" t="s">
        <v>1029</v>
      </c>
      <c r="D777" s="5" t="s">
        <v>1033</v>
      </c>
      <c r="E777" s="7">
        <v>45330</v>
      </c>
      <c r="F777" s="8">
        <v>45330.572916666664</v>
      </c>
      <c r="G777" s="8">
        <v>45330.564583333333</v>
      </c>
      <c r="H777" s="8">
        <v>45330.567361111112</v>
      </c>
      <c r="I777" s="8">
        <v>45330.573611111111</v>
      </c>
      <c r="J777" s="10">
        <v>45330.661805555559</v>
      </c>
      <c r="K777" s="10">
        <v>45330.679861111108</v>
      </c>
      <c r="L777" s="10">
        <v>45330.738194444442</v>
      </c>
      <c r="M777" s="10">
        <v>45330.750694444447</v>
      </c>
      <c r="N777" s="5">
        <v>0.63</v>
      </c>
      <c r="O777" s="5">
        <v>7</v>
      </c>
      <c r="P777" s="5">
        <v>13</v>
      </c>
      <c r="Q777" s="5">
        <v>0.26</v>
      </c>
      <c r="R777" s="5"/>
      <c r="S777" s="5">
        <v>1</v>
      </c>
      <c r="T777" s="5" t="s">
        <v>1047</v>
      </c>
    </row>
    <row r="778" spans="1:20" x14ac:dyDescent="0.2">
      <c r="A778" s="5" t="s">
        <v>792</v>
      </c>
      <c r="B778" s="5" t="s">
        <v>1023</v>
      </c>
      <c r="C778" s="5" t="s">
        <v>1027</v>
      </c>
      <c r="D778" s="5" t="s">
        <v>1032</v>
      </c>
      <c r="E778" s="7">
        <v>45307</v>
      </c>
      <c r="F778" s="8">
        <v>45307.59375</v>
      </c>
      <c r="G778" s="8">
        <v>45307.581944444442</v>
      </c>
      <c r="H778" s="8">
        <v>45307.582638888889</v>
      </c>
      <c r="I778" s="8">
        <v>45307.59097222222</v>
      </c>
      <c r="J778" s="10">
        <v>45307.611111111109</v>
      </c>
      <c r="K778" s="10">
        <v>45307.636805555558</v>
      </c>
      <c r="L778" s="10">
        <v>45307.663888888892</v>
      </c>
      <c r="M778" s="10">
        <v>45307.71875</v>
      </c>
      <c r="N778" s="5">
        <v>0.48</v>
      </c>
      <c r="O778" s="5">
        <v>6</v>
      </c>
      <c r="P778" s="5">
        <v>11</v>
      </c>
      <c r="Q778" s="5">
        <v>0.18</v>
      </c>
      <c r="R778" s="12">
        <v>2.4305555555555556E-3</v>
      </c>
      <c r="S778" s="5">
        <v>0</v>
      </c>
      <c r="T778" s="5" t="s">
        <v>1032</v>
      </c>
    </row>
    <row r="779" spans="1:20" x14ac:dyDescent="0.2">
      <c r="A779" s="5" t="s">
        <v>793</v>
      </c>
      <c r="B779" s="5" t="s">
        <v>1016</v>
      </c>
      <c r="C779" s="5" t="s">
        <v>1030</v>
      </c>
      <c r="D779" s="5" t="s">
        <v>1033</v>
      </c>
      <c r="E779" s="7">
        <v>45330</v>
      </c>
      <c r="F779" s="8">
        <v>45330.677083333336</v>
      </c>
      <c r="G779" s="8">
        <v>45330.675000000003</v>
      </c>
      <c r="H779" s="8">
        <v>45330.678472222222</v>
      </c>
      <c r="I779" s="8">
        <v>45330.68472222222</v>
      </c>
      <c r="J779" s="10">
        <v>45330.727777777778</v>
      </c>
      <c r="K779" s="10">
        <v>45330.736111111109</v>
      </c>
      <c r="L779" s="10">
        <v>45330.736111111109</v>
      </c>
      <c r="M779" s="10">
        <v>45330.811111111114</v>
      </c>
      <c r="N779" s="5">
        <v>0.76</v>
      </c>
      <c r="O779" s="5">
        <v>5</v>
      </c>
      <c r="P779" s="5">
        <v>10</v>
      </c>
      <c r="Q779" s="5">
        <v>0.45</v>
      </c>
      <c r="R779" s="5"/>
      <c r="S779" s="5">
        <v>1</v>
      </c>
      <c r="T779" s="5" t="s">
        <v>1047</v>
      </c>
    </row>
    <row r="780" spans="1:20" x14ac:dyDescent="0.2">
      <c r="A780" s="5" t="s">
        <v>794</v>
      </c>
      <c r="B780" s="5" t="s">
        <v>1022</v>
      </c>
      <c r="C780" s="5" t="s">
        <v>1028</v>
      </c>
      <c r="D780" s="5" t="s">
        <v>1033</v>
      </c>
      <c r="E780" s="7">
        <v>45302</v>
      </c>
      <c r="F780" s="8">
        <v>45302.572916666664</v>
      </c>
      <c r="G780" s="8">
        <v>45302.561111111114</v>
      </c>
      <c r="H780" s="8">
        <v>45302.563194444447</v>
      </c>
      <c r="I780" s="8">
        <v>45302.568055555559</v>
      </c>
      <c r="J780" s="10">
        <v>45302.628472222219</v>
      </c>
      <c r="K780" s="10">
        <v>45302.644444444442</v>
      </c>
      <c r="L780" s="10">
        <v>45302.644444444442</v>
      </c>
      <c r="M780" s="10">
        <v>45302.701388888891</v>
      </c>
      <c r="N780" s="5">
        <v>0.38</v>
      </c>
      <c r="O780" s="5">
        <v>5</v>
      </c>
      <c r="P780" s="5">
        <v>7</v>
      </c>
      <c r="Q780" s="5">
        <v>0.44</v>
      </c>
      <c r="R780" s="5"/>
      <c r="S780" s="5">
        <v>1</v>
      </c>
      <c r="T780" s="5" t="s">
        <v>1047</v>
      </c>
    </row>
    <row r="781" spans="1:20" x14ac:dyDescent="0.2">
      <c r="A781" s="5" t="s">
        <v>795</v>
      </c>
      <c r="B781" s="5" t="s">
        <v>1017</v>
      </c>
      <c r="C781" s="5" t="s">
        <v>1029</v>
      </c>
      <c r="D781" s="5" t="s">
        <v>1032</v>
      </c>
      <c r="E781" s="7">
        <v>45303</v>
      </c>
      <c r="F781" s="8">
        <v>45303.65625</v>
      </c>
      <c r="G781" s="8">
        <v>45303.655555555553</v>
      </c>
      <c r="H781" s="8">
        <v>45303.65625</v>
      </c>
      <c r="I781" s="8">
        <v>45303.661111111112</v>
      </c>
      <c r="J781" s="10">
        <v>45303.719444444447</v>
      </c>
      <c r="K781" s="10">
        <v>45303.745833333334</v>
      </c>
      <c r="L781" s="10">
        <v>45303.786111111112</v>
      </c>
      <c r="M781" s="10">
        <v>45303.787499999999</v>
      </c>
      <c r="N781" s="5">
        <v>0.41</v>
      </c>
      <c r="O781" s="5">
        <v>3</v>
      </c>
      <c r="P781" s="5">
        <v>15</v>
      </c>
      <c r="Q781" s="5">
        <v>0.13</v>
      </c>
      <c r="R781" s="12">
        <v>3.7042824074074075E-2</v>
      </c>
      <c r="S781" s="5">
        <v>0</v>
      </c>
      <c r="T781" s="5" t="s">
        <v>1032</v>
      </c>
    </row>
    <row r="782" spans="1:20" x14ac:dyDescent="0.2">
      <c r="A782" s="5" t="s">
        <v>796</v>
      </c>
      <c r="B782" s="5" t="s">
        <v>1016</v>
      </c>
      <c r="C782" s="5" t="s">
        <v>1027</v>
      </c>
      <c r="D782" s="5" t="s">
        <v>1033</v>
      </c>
      <c r="E782" s="7">
        <v>45369</v>
      </c>
      <c r="F782" s="8">
        <v>45369.59375</v>
      </c>
      <c r="G782" s="8">
        <v>45369.597916666666</v>
      </c>
      <c r="H782" s="8">
        <v>45369.599305555559</v>
      </c>
      <c r="I782" s="8">
        <v>45369.602083333331</v>
      </c>
      <c r="J782" s="10">
        <v>45369.60833333333</v>
      </c>
      <c r="K782" s="10">
        <v>45369.634722222225</v>
      </c>
      <c r="L782" s="10">
        <v>45369.706250000003</v>
      </c>
      <c r="M782" s="10">
        <v>45369.709722222222</v>
      </c>
      <c r="N782" s="5">
        <v>0.32</v>
      </c>
      <c r="O782" s="5">
        <v>7</v>
      </c>
      <c r="P782" s="5">
        <v>9</v>
      </c>
      <c r="Q782" s="5">
        <v>0.46</v>
      </c>
      <c r="R782" s="5"/>
      <c r="S782" s="5">
        <v>1</v>
      </c>
      <c r="T782" s="5" t="s">
        <v>1047</v>
      </c>
    </row>
    <row r="783" spans="1:20" x14ac:dyDescent="0.2">
      <c r="A783" s="5" t="s">
        <v>797</v>
      </c>
      <c r="B783" s="5" t="s">
        <v>1021</v>
      </c>
      <c r="C783" s="5" t="s">
        <v>1029</v>
      </c>
      <c r="D783" s="5" t="s">
        <v>1019</v>
      </c>
      <c r="E783" s="7">
        <v>45342</v>
      </c>
      <c r="F783" s="8">
        <v>45342.677083333336</v>
      </c>
      <c r="G783" s="8">
        <v>45342.6875</v>
      </c>
      <c r="H783" s="8">
        <v>45342.688888888886</v>
      </c>
      <c r="I783" s="8">
        <v>45342.691666666666</v>
      </c>
      <c r="J783" s="10">
        <v>45342.71597222222</v>
      </c>
      <c r="K783" s="10">
        <v>45342.722916666666</v>
      </c>
      <c r="L783" s="10">
        <v>45342.750694444447</v>
      </c>
      <c r="M783" s="10">
        <v>45342.809027777781</v>
      </c>
      <c r="N783" s="5">
        <v>0.34</v>
      </c>
      <c r="O783" s="5">
        <v>3</v>
      </c>
      <c r="P783" s="5">
        <v>5</v>
      </c>
      <c r="Q783" s="5">
        <v>0.4</v>
      </c>
      <c r="R783" s="12">
        <v>2.3989583333333332E-2</v>
      </c>
      <c r="S783" s="5">
        <v>0</v>
      </c>
      <c r="T783" s="5" t="s">
        <v>1032</v>
      </c>
    </row>
    <row r="784" spans="1:20" x14ac:dyDescent="0.2">
      <c r="A784" s="5" t="s">
        <v>798</v>
      </c>
      <c r="B784" s="5" t="s">
        <v>1017</v>
      </c>
      <c r="C784" s="5" t="s">
        <v>1030</v>
      </c>
      <c r="D784" s="5" t="s">
        <v>1033</v>
      </c>
      <c r="E784" s="7">
        <v>45355</v>
      </c>
      <c r="F784" s="8">
        <v>45355.541666666664</v>
      </c>
      <c r="G784" s="8">
        <v>45355.531944444447</v>
      </c>
      <c r="H784" s="8">
        <v>45355.535416666666</v>
      </c>
      <c r="I784" s="8">
        <v>45355.538888888892</v>
      </c>
      <c r="J784" s="10">
        <v>45355.57916666667</v>
      </c>
      <c r="K784" s="10">
        <v>45355.590277777781</v>
      </c>
      <c r="L784" s="10">
        <v>45355.616666666669</v>
      </c>
      <c r="M784" s="10">
        <v>45355.618055555555</v>
      </c>
      <c r="N784" s="5">
        <v>0.4</v>
      </c>
      <c r="O784" s="5">
        <v>6</v>
      </c>
      <c r="P784" s="5">
        <v>10</v>
      </c>
      <c r="Q784" s="5">
        <v>0.23</v>
      </c>
      <c r="R784" s="5"/>
      <c r="S784" s="5">
        <v>1</v>
      </c>
      <c r="T784" s="5" t="s">
        <v>1047</v>
      </c>
    </row>
    <row r="785" spans="1:20" x14ac:dyDescent="0.2">
      <c r="A785" s="5" t="s">
        <v>799</v>
      </c>
      <c r="B785" s="5" t="s">
        <v>1019</v>
      </c>
      <c r="C785" s="5" t="s">
        <v>1030</v>
      </c>
      <c r="D785" s="5" t="s">
        <v>1032</v>
      </c>
      <c r="E785" s="7">
        <v>45303</v>
      </c>
      <c r="F785" s="8">
        <v>45303.604166666664</v>
      </c>
      <c r="G785" s="8">
        <v>45303.57916666667</v>
      </c>
      <c r="H785" s="8">
        <v>45303.581944444442</v>
      </c>
      <c r="I785" s="8">
        <v>45303.589583333334</v>
      </c>
      <c r="J785" s="10">
        <v>45303.61041666667</v>
      </c>
      <c r="K785" s="10">
        <v>45303.635416666664</v>
      </c>
      <c r="L785" s="10">
        <v>45303.677777777775</v>
      </c>
      <c r="M785" s="10">
        <v>45303.76666666667</v>
      </c>
      <c r="N785" s="5">
        <v>0.37</v>
      </c>
      <c r="O785" s="5">
        <v>5</v>
      </c>
      <c r="P785" s="5">
        <v>4</v>
      </c>
      <c r="Q785" s="5">
        <v>0.47</v>
      </c>
      <c r="R785" s="12">
        <v>1.3761574074074075E-3</v>
      </c>
      <c r="S785" s="5">
        <v>0</v>
      </c>
      <c r="T785" s="5" t="s">
        <v>1032</v>
      </c>
    </row>
    <row r="786" spans="1:20" x14ac:dyDescent="0.2">
      <c r="A786" s="5" t="s">
        <v>800</v>
      </c>
      <c r="B786" s="5" t="s">
        <v>1023</v>
      </c>
      <c r="C786" s="5" t="s">
        <v>1028</v>
      </c>
      <c r="D786" s="5" t="s">
        <v>1033</v>
      </c>
      <c r="E786" s="7">
        <v>45299</v>
      </c>
      <c r="F786" s="8">
        <v>45299.34375</v>
      </c>
      <c r="G786" s="8">
        <v>45299.349305555559</v>
      </c>
      <c r="H786" s="8">
        <v>45299.35</v>
      </c>
      <c r="I786" s="8">
        <v>45299.354861111111</v>
      </c>
      <c r="J786" s="10">
        <v>45299.382638888892</v>
      </c>
      <c r="K786" s="10">
        <v>45299.397222222222</v>
      </c>
      <c r="L786" s="10">
        <v>45299.397222222222</v>
      </c>
      <c r="M786" s="10">
        <v>45299.45208333333</v>
      </c>
      <c r="N786" s="5">
        <v>0.6</v>
      </c>
      <c r="O786" s="5">
        <v>7</v>
      </c>
      <c r="P786" s="5">
        <v>5</v>
      </c>
      <c r="Q786" s="5">
        <v>0.32</v>
      </c>
      <c r="R786" s="5"/>
      <c r="S786" s="5">
        <v>1</v>
      </c>
      <c r="T786" s="5" t="s">
        <v>1047</v>
      </c>
    </row>
    <row r="787" spans="1:20" x14ac:dyDescent="0.2">
      <c r="A787" s="5" t="s">
        <v>801</v>
      </c>
      <c r="B787" s="5" t="s">
        <v>1017</v>
      </c>
      <c r="C787" s="5" t="s">
        <v>1027</v>
      </c>
      <c r="D787" s="5" t="s">
        <v>1033</v>
      </c>
      <c r="E787" s="7">
        <v>45324</v>
      </c>
      <c r="F787" s="8">
        <v>45324.5</v>
      </c>
      <c r="G787" s="8">
        <v>45324.506944444445</v>
      </c>
      <c r="H787" s="8">
        <v>45324.509027777778</v>
      </c>
      <c r="I787" s="8">
        <v>45324.511111111111</v>
      </c>
      <c r="J787" s="10">
        <v>45324.543055555558</v>
      </c>
      <c r="K787" s="10">
        <v>45324.566666666666</v>
      </c>
      <c r="L787" s="10">
        <v>45324.588888888888</v>
      </c>
      <c r="M787" s="10">
        <v>45324.595138888886</v>
      </c>
      <c r="N787" s="5">
        <v>0.39</v>
      </c>
      <c r="O787" s="5">
        <v>4</v>
      </c>
      <c r="P787" s="5">
        <v>11</v>
      </c>
      <c r="Q787" s="5">
        <v>0.27</v>
      </c>
      <c r="R787" s="5"/>
      <c r="S787" s="5">
        <v>1</v>
      </c>
      <c r="T787" s="5" t="s">
        <v>1047</v>
      </c>
    </row>
    <row r="788" spans="1:20" x14ac:dyDescent="0.2">
      <c r="A788" s="5" t="s">
        <v>802</v>
      </c>
      <c r="B788" s="5" t="s">
        <v>1024</v>
      </c>
      <c r="C788" s="5" t="s">
        <v>1027</v>
      </c>
      <c r="D788" s="5" t="s">
        <v>1033</v>
      </c>
      <c r="E788" s="7">
        <v>45323</v>
      </c>
      <c r="F788" s="8">
        <v>45323.697916666664</v>
      </c>
      <c r="G788" s="8">
        <v>45323.686805555553</v>
      </c>
      <c r="H788" s="8">
        <v>45323.689583333333</v>
      </c>
      <c r="I788" s="8">
        <v>45323.698611111111</v>
      </c>
      <c r="J788" s="10">
        <v>45323.728472222225</v>
      </c>
      <c r="K788" s="10">
        <v>45323.734722222223</v>
      </c>
      <c r="L788" s="10">
        <v>45323.775694444441</v>
      </c>
      <c r="M788" s="10">
        <v>45323.808333333334</v>
      </c>
      <c r="N788" s="5">
        <v>0.62</v>
      </c>
      <c r="O788" s="5">
        <v>2</v>
      </c>
      <c r="P788" s="5">
        <v>7</v>
      </c>
      <c r="Q788" s="5">
        <v>0.18</v>
      </c>
      <c r="R788" s="5"/>
      <c r="S788" s="5">
        <v>1</v>
      </c>
      <c r="T788" s="5" t="s">
        <v>1047</v>
      </c>
    </row>
    <row r="789" spans="1:20" x14ac:dyDescent="0.2">
      <c r="A789" s="5" t="s">
        <v>803</v>
      </c>
      <c r="B789" s="5" t="s">
        <v>1022</v>
      </c>
      <c r="C789" s="5" t="s">
        <v>1030</v>
      </c>
      <c r="D789" s="5" t="s">
        <v>1033</v>
      </c>
      <c r="E789" s="7">
        <v>45335</v>
      </c>
      <c r="F789" s="8">
        <v>45335.4375</v>
      </c>
      <c r="G789" s="8">
        <v>45335.432638888888</v>
      </c>
      <c r="H789" s="8">
        <v>45335.435416666667</v>
      </c>
      <c r="I789" s="8">
        <v>45335.438194444447</v>
      </c>
      <c r="J789" s="10">
        <v>45335.470138888886</v>
      </c>
      <c r="K789" s="10">
        <v>45335.478472222225</v>
      </c>
      <c r="L789" s="10">
        <v>45335.478472222225</v>
      </c>
      <c r="M789" s="10">
        <v>45335.551388888889</v>
      </c>
      <c r="N789" s="5">
        <v>0.51</v>
      </c>
      <c r="O789" s="5">
        <v>8</v>
      </c>
      <c r="P789" s="5">
        <v>8</v>
      </c>
      <c r="Q789" s="5">
        <v>0.12</v>
      </c>
      <c r="R789" s="5"/>
      <c r="S789" s="5">
        <v>1</v>
      </c>
      <c r="T789" s="5" t="s">
        <v>1047</v>
      </c>
    </row>
    <row r="790" spans="1:20" x14ac:dyDescent="0.2">
      <c r="A790" s="5" t="s">
        <v>804</v>
      </c>
      <c r="B790" s="5" t="s">
        <v>1025</v>
      </c>
      <c r="C790" s="5" t="s">
        <v>1030</v>
      </c>
      <c r="D790" s="5" t="s">
        <v>1033</v>
      </c>
      <c r="E790" s="7">
        <v>45349</v>
      </c>
      <c r="F790" s="8">
        <v>45349.604166666664</v>
      </c>
      <c r="G790" s="8">
        <v>45349.593055555553</v>
      </c>
      <c r="H790" s="8">
        <v>45349.595138888886</v>
      </c>
      <c r="I790" s="8">
        <v>45349.599999999999</v>
      </c>
      <c r="J790" s="10">
        <v>45349.651388888888</v>
      </c>
      <c r="K790" s="10">
        <v>45349.655555555553</v>
      </c>
      <c r="L790" s="10">
        <v>45349.655555555553</v>
      </c>
      <c r="M790" s="10">
        <v>45349.665277777778</v>
      </c>
      <c r="N790" s="5">
        <v>0.92</v>
      </c>
      <c r="O790" s="5">
        <v>2</v>
      </c>
      <c r="P790" s="5">
        <v>4</v>
      </c>
      <c r="Q790" s="5">
        <v>0.3</v>
      </c>
      <c r="R790" s="5"/>
      <c r="S790" s="5">
        <v>1</v>
      </c>
      <c r="T790" s="5" t="s">
        <v>1047</v>
      </c>
    </row>
    <row r="791" spans="1:20" x14ac:dyDescent="0.2">
      <c r="A791" s="5" t="s">
        <v>805</v>
      </c>
      <c r="B791" s="5" t="s">
        <v>1021</v>
      </c>
      <c r="C791" s="5" t="s">
        <v>1028</v>
      </c>
      <c r="D791" s="5" t="s">
        <v>1033</v>
      </c>
      <c r="E791" s="7">
        <v>45298</v>
      </c>
      <c r="F791" s="8">
        <v>45298.552083333336</v>
      </c>
      <c r="G791" s="8">
        <v>45298.547222222223</v>
      </c>
      <c r="H791" s="8">
        <v>45298.550694444442</v>
      </c>
      <c r="I791" s="8">
        <v>45298.556250000001</v>
      </c>
      <c r="J791" s="10">
        <v>45298.559027777781</v>
      </c>
      <c r="K791" s="10">
        <v>45298.5625</v>
      </c>
      <c r="L791" s="10">
        <v>45298.5625</v>
      </c>
      <c r="M791" s="10">
        <v>45298.62777777778</v>
      </c>
      <c r="N791" s="5">
        <v>0.39</v>
      </c>
      <c r="O791" s="5">
        <v>8</v>
      </c>
      <c r="P791" s="5">
        <v>14</v>
      </c>
      <c r="Q791" s="5">
        <v>0.27</v>
      </c>
      <c r="R791" s="5"/>
      <c r="S791" s="5">
        <v>1</v>
      </c>
      <c r="T791" s="5" t="s">
        <v>1047</v>
      </c>
    </row>
    <row r="792" spans="1:20" x14ac:dyDescent="0.2">
      <c r="A792" s="5" t="s">
        <v>806</v>
      </c>
      <c r="B792" s="5" t="s">
        <v>1017</v>
      </c>
      <c r="C792" s="5" t="s">
        <v>1027</v>
      </c>
      <c r="D792" s="5" t="s">
        <v>1033</v>
      </c>
      <c r="E792" s="7">
        <v>45295</v>
      </c>
      <c r="F792" s="8">
        <v>45295.4375</v>
      </c>
      <c r="G792" s="8">
        <v>45295.421527777777</v>
      </c>
      <c r="H792" s="8">
        <v>45295.42291666667</v>
      </c>
      <c r="I792" s="8">
        <v>45295.425000000003</v>
      </c>
      <c r="J792" s="10">
        <v>45295.435416666667</v>
      </c>
      <c r="K792" s="10">
        <v>45295.461111111108</v>
      </c>
      <c r="L792" s="10">
        <v>45295.496527777781</v>
      </c>
      <c r="M792" s="10">
        <v>45295.536111111112</v>
      </c>
      <c r="N792" s="5">
        <v>0.67</v>
      </c>
      <c r="O792" s="5">
        <v>3</v>
      </c>
      <c r="P792" s="5">
        <v>11</v>
      </c>
      <c r="Q792" s="5">
        <v>0.44</v>
      </c>
      <c r="R792" s="5"/>
      <c r="S792" s="5">
        <v>1</v>
      </c>
      <c r="T792" s="5" t="s">
        <v>1047</v>
      </c>
    </row>
    <row r="793" spans="1:20" x14ac:dyDescent="0.2">
      <c r="A793" s="5" t="s">
        <v>807</v>
      </c>
      <c r="B793" s="5" t="s">
        <v>1021</v>
      </c>
      <c r="C793" s="5" t="s">
        <v>1029</v>
      </c>
      <c r="D793" s="5" t="s">
        <v>1032</v>
      </c>
      <c r="E793" s="7">
        <v>45352</v>
      </c>
      <c r="F793" s="8">
        <v>45352.354166666664</v>
      </c>
      <c r="G793" s="8">
        <v>45352.356249999997</v>
      </c>
      <c r="H793" s="8">
        <v>45352.359027777777</v>
      </c>
      <c r="I793" s="8">
        <v>45352.364583333336</v>
      </c>
      <c r="J793" s="10">
        <v>45352.370138888888</v>
      </c>
      <c r="K793" s="10">
        <v>45352.395833333336</v>
      </c>
      <c r="L793" s="10">
        <v>45352.45416666667</v>
      </c>
      <c r="M793" s="10">
        <v>45352.530555555553</v>
      </c>
      <c r="N793" s="5">
        <v>0.69</v>
      </c>
      <c r="O793" s="5">
        <v>4</v>
      </c>
      <c r="P793" s="5">
        <v>14</v>
      </c>
      <c r="Q793" s="5">
        <v>0.28000000000000003</v>
      </c>
      <c r="R793" s="12">
        <v>2.7263888888888886E-2</v>
      </c>
      <c r="S793" s="5">
        <v>0</v>
      </c>
      <c r="T793" s="5" t="s">
        <v>1032</v>
      </c>
    </row>
    <row r="794" spans="1:20" x14ac:dyDescent="0.2">
      <c r="A794" s="5" t="s">
        <v>808</v>
      </c>
      <c r="B794" s="5" t="s">
        <v>1022</v>
      </c>
      <c r="C794" s="5" t="s">
        <v>1029</v>
      </c>
      <c r="D794" s="5" t="s">
        <v>1033</v>
      </c>
      <c r="E794" s="7">
        <v>45347</v>
      </c>
      <c r="F794" s="8">
        <v>45347.65625</v>
      </c>
      <c r="G794" s="8">
        <v>45347.65</v>
      </c>
      <c r="H794" s="8">
        <v>45347.652777777781</v>
      </c>
      <c r="I794" s="8">
        <v>45347.65625</v>
      </c>
      <c r="J794" s="10">
        <v>45347.715277777781</v>
      </c>
      <c r="K794" s="10">
        <v>45347.731944444444</v>
      </c>
      <c r="L794" s="10">
        <v>45347.838194444441</v>
      </c>
      <c r="M794" s="10">
        <v>45347.9</v>
      </c>
      <c r="N794" s="5">
        <v>0.8</v>
      </c>
      <c r="O794" s="5">
        <v>2</v>
      </c>
      <c r="P794" s="5">
        <v>11</v>
      </c>
      <c r="Q794" s="5">
        <v>0.38</v>
      </c>
      <c r="R794" s="5"/>
      <c r="S794" s="5">
        <v>1</v>
      </c>
      <c r="T794" s="5" t="s">
        <v>1047</v>
      </c>
    </row>
    <row r="795" spans="1:20" x14ac:dyDescent="0.2">
      <c r="A795" s="5" t="s">
        <v>809</v>
      </c>
      <c r="B795" s="5" t="s">
        <v>1025</v>
      </c>
      <c r="C795" s="5" t="s">
        <v>1027</v>
      </c>
      <c r="D795" s="5" t="s">
        <v>1033</v>
      </c>
      <c r="E795" s="7">
        <v>45297</v>
      </c>
      <c r="F795" s="8">
        <v>45297.604166666664</v>
      </c>
      <c r="G795" s="8">
        <v>45297.60833333333</v>
      </c>
      <c r="H795" s="8">
        <v>45297.61041666667</v>
      </c>
      <c r="I795" s="8">
        <v>45297.616666666669</v>
      </c>
      <c r="J795" s="10">
        <v>45297.625</v>
      </c>
      <c r="K795" s="10">
        <v>45297.65</v>
      </c>
      <c r="L795" s="10">
        <v>45297.679861111108</v>
      </c>
      <c r="M795" s="10">
        <v>45297.683333333334</v>
      </c>
      <c r="N795" s="5">
        <v>0.4</v>
      </c>
      <c r="O795" s="5">
        <v>3</v>
      </c>
      <c r="P795" s="5">
        <v>10</v>
      </c>
      <c r="Q795" s="5">
        <v>0.23</v>
      </c>
      <c r="R795" s="5"/>
      <c r="S795" s="5">
        <v>1</v>
      </c>
      <c r="T795" s="5" t="s">
        <v>1047</v>
      </c>
    </row>
    <row r="796" spans="1:20" x14ac:dyDescent="0.2">
      <c r="A796" s="5" t="s">
        <v>810</v>
      </c>
      <c r="B796" s="5" t="s">
        <v>1022</v>
      </c>
      <c r="C796" s="5" t="s">
        <v>1028</v>
      </c>
      <c r="D796" s="5" t="s">
        <v>1033</v>
      </c>
      <c r="E796" s="7">
        <v>45323</v>
      </c>
      <c r="F796" s="8">
        <v>45323.583333333336</v>
      </c>
      <c r="G796" s="8">
        <v>45323.591666666667</v>
      </c>
      <c r="H796" s="8">
        <v>45323.594444444447</v>
      </c>
      <c r="I796" s="8">
        <v>45323.599305555559</v>
      </c>
      <c r="J796" s="10">
        <v>45323.677083333336</v>
      </c>
      <c r="K796" s="10">
        <v>45323.686805555553</v>
      </c>
      <c r="L796" s="10">
        <v>45323.698611111111</v>
      </c>
      <c r="M796" s="10">
        <v>45323.765972222223</v>
      </c>
      <c r="N796" s="5">
        <v>0.41</v>
      </c>
      <c r="O796" s="5">
        <v>3</v>
      </c>
      <c r="P796" s="5">
        <v>8</v>
      </c>
      <c r="Q796" s="5">
        <v>0.49</v>
      </c>
      <c r="R796" s="5"/>
      <c r="S796" s="5">
        <v>1</v>
      </c>
      <c r="T796" s="5" t="s">
        <v>1047</v>
      </c>
    </row>
    <row r="797" spans="1:20" x14ac:dyDescent="0.2">
      <c r="A797" s="5" t="s">
        <v>811</v>
      </c>
      <c r="B797" s="5" t="s">
        <v>1024</v>
      </c>
      <c r="C797" s="5" t="s">
        <v>1027</v>
      </c>
      <c r="D797" s="5" t="s">
        <v>1032</v>
      </c>
      <c r="E797" s="7">
        <v>45336</v>
      </c>
      <c r="F797" s="8">
        <v>45336.489583333336</v>
      </c>
      <c r="G797" s="8">
        <v>45336.489583333336</v>
      </c>
      <c r="H797" s="8">
        <v>45336.491666666669</v>
      </c>
      <c r="I797" s="8">
        <v>45336.495833333334</v>
      </c>
      <c r="J797" s="10">
        <v>45336.509027777778</v>
      </c>
      <c r="K797" s="10">
        <v>45336.518055555556</v>
      </c>
      <c r="L797" s="10">
        <v>45336.542361111111</v>
      </c>
      <c r="M797" s="10">
        <v>45336.585416666669</v>
      </c>
      <c r="N797" s="5">
        <v>0.49</v>
      </c>
      <c r="O797" s="5">
        <v>6</v>
      </c>
      <c r="P797" s="5">
        <v>8</v>
      </c>
      <c r="Q797" s="5">
        <v>0.22</v>
      </c>
      <c r="R797" s="12">
        <v>3.8456018518518514E-2</v>
      </c>
      <c r="S797" s="5">
        <v>0</v>
      </c>
      <c r="T797" s="5" t="s">
        <v>1032</v>
      </c>
    </row>
    <row r="798" spans="1:20" x14ac:dyDescent="0.2">
      <c r="A798" s="5" t="s">
        <v>812</v>
      </c>
      <c r="B798" s="5" t="s">
        <v>1025</v>
      </c>
      <c r="C798" s="5" t="s">
        <v>1029</v>
      </c>
      <c r="D798" s="5" t="s">
        <v>1033</v>
      </c>
      <c r="E798" s="7">
        <v>45334</v>
      </c>
      <c r="F798" s="8">
        <v>45334.5625</v>
      </c>
      <c r="G798" s="8">
        <v>45334.553472222222</v>
      </c>
      <c r="H798" s="8">
        <v>45334.556250000001</v>
      </c>
      <c r="I798" s="8">
        <v>45334.560416666667</v>
      </c>
      <c r="J798" s="10">
        <v>45334.605555555558</v>
      </c>
      <c r="K798" s="10">
        <v>45334.624305555553</v>
      </c>
      <c r="L798" s="10">
        <v>45334.745833333334</v>
      </c>
      <c r="M798" s="10">
        <v>45334.747916666667</v>
      </c>
      <c r="N798" s="5">
        <v>0.65</v>
      </c>
      <c r="O798" s="5">
        <v>5</v>
      </c>
      <c r="P798" s="5">
        <v>10</v>
      </c>
      <c r="Q798" s="5">
        <v>0.17</v>
      </c>
      <c r="R798" s="5"/>
      <c r="S798" s="5">
        <v>1</v>
      </c>
      <c r="T798" s="5" t="s">
        <v>1047</v>
      </c>
    </row>
    <row r="799" spans="1:20" x14ac:dyDescent="0.2">
      <c r="A799" s="5" t="s">
        <v>813</v>
      </c>
      <c r="B799" s="5" t="s">
        <v>1017</v>
      </c>
      <c r="C799" s="5" t="s">
        <v>1027</v>
      </c>
      <c r="D799" s="5" t="s">
        <v>1033</v>
      </c>
      <c r="E799" s="7">
        <v>45309</v>
      </c>
      <c r="F799" s="8">
        <v>45309.479166666664</v>
      </c>
      <c r="G799" s="8">
        <v>45309.467361111114</v>
      </c>
      <c r="H799" s="8">
        <v>45309.470138888886</v>
      </c>
      <c r="I799" s="8">
        <v>45309.472222222219</v>
      </c>
      <c r="J799" s="10">
        <v>45309.480555555558</v>
      </c>
      <c r="K799" s="10">
        <v>45309.493055555555</v>
      </c>
      <c r="L799" s="10">
        <v>45309.519444444442</v>
      </c>
      <c r="M799" s="10">
        <v>45309.60833333333</v>
      </c>
      <c r="N799" s="5">
        <v>0.51</v>
      </c>
      <c r="O799" s="5">
        <v>5</v>
      </c>
      <c r="P799" s="5">
        <v>9</v>
      </c>
      <c r="Q799" s="5">
        <v>0.43</v>
      </c>
      <c r="R799" s="5"/>
      <c r="S799" s="5">
        <v>1</v>
      </c>
      <c r="T799" s="5" t="s">
        <v>1047</v>
      </c>
    </row>
    <row r="800" spans="1:20" x14ac:dyDescent="0.2">
      <c r="A800" s="5" t="s">
        <v>814</v>
      </c>
      <c r="B800" s="5" t="s">
        <v>1021</v>
      </c>
      <c r="C800" s="5" t="s">
        <v>1030</v>
      </c>
      <c r="D800" s="5" t="s">
        <v>1033</v>
      </c>
      <c r="E800" s="7">
        <v>45344</v>
      </c>
      <c r="F800" s="8">
        <v>45344.65625</v>
      </c>
      <c r="G800" s="8">
        <v>45344.676388888889</v>
      </c>
      <c r="H800" s="8">
        <v>45344.679166666669</v>
      </c>
      <c r="I800" s="8">
        <v>45344.684027777781</v>
      </c>
      <c r="J800" s="10">
        <v>45344.772916666669</v>
      </c>
      <c r="K800" s="10">
        <v>45344.78125</v>
      </c>
      <c r="L800" s="10">
        <v>45344.871527777781</v>
      </c>
      <c r="M800" s="10">
        <v>45344.876388888886</v>
      </c>
      <c r="N800" s="5">
        <v>0.49</v>
      </c>
      <c r="O800" s="5">
        <v>6</v>
      </c>
      <c r="P800" s="5">
        <v>6</v>
      </c>
      <c r="Q800" s="5">
        <v>0.32</v>
      </c>
      <c r="R800" s="5"/>
      <c r="S800" s="5">
        <v>1</v>
      </c>
      <c r="T800" s="5" t="s">
        <v>1047</v>
      </c>
    </row>
    <row r="801" spans="1:20" x14ac:dyDescent="0.2">
      <c r="A801" s="5" t="s">
        <v>815</v>
      </c>
      <c r="B801" s="5" t="s">
        <v>1021</v>
      </c>
      <c r="C801" s="5" t="s">
        <v>1030</v>
      </c>
      <c r="D801" s="5" t="s">
        <v>1033</v>
      </c>
      <c r="E801" s="7">
        <v>45332</v>
      </c>
      <c r="F801" s="8">
        <v>45332.4375</v>
      </c>
      <c r="G801" s="8">
        <v>45332.432638888888</v>
      </c>
      <c r="H801" s="8">
        <v>45332.43472222222</v>
      </c>
      <c r="I801" s="8">
        <v>45332.436111111114</v>
      </c>
      <c r="J801" s="10">
        <v>45332.45208333333</v>
      </c>
      <c r="K801" s="10">
        <v>45332.457638888889</v>
      </c>
      <c r="L801" s="10">
        <v>45332.479166666664</v>
      </c>
      <c r="M801" s="10">
        <v>45332.487500000003</v>
      </c>
      <c r="N801" s="5">
        <v>0.74</v>
      </c>
      <c r="O801" s="5">
        <v>2</v>
      </c>
      <c r="P801" s="5">
        <v>4</v>
      </c>
      <c r="Q801" s="5">
        <v>0.12</v>
      </c>
      <c r="R801" s="5"/>
      <c r="S801" s="5">
        <v>1</v>
      </c>
      <c r="T801" s="5" t="s">
        <v>1047</v>
      </c>
    </row>
    <row r="802" spans="1:20" x14ac:dyDescent="0.2">
      <c r="A802" s="5" t="s">
        <v>816</v>
      </c>
      <c r="B802" s="5" t="s">
        <v>1020</v>
      </c>
      <c r="C802" s="5" t="s">
        <v>1030</v>
      </c>
      <c r="D802" s="5" t="s">
        <v>1019</v>
      </c>
      <c r="E802" s="7">
        <v>45308</v>
      </c>
      <c r="F802" s="8">
        <v>45308.34375</v>
      </c>
      <c r="G802" s="8">
        <v>45308.317361111112</v>
      </c>
      <c r="H802" s="8">
        <v>45308.320833333331</v>
      </c>
      <c r="I802" s="8">
        <v>45308.324305555558</v>
      </c>
      <c r="J802" s="10">
        <v>45308.355555555558</v>
      </c>
      <c r="K802" s="10">
        <v>45308.363888888889</v>
      </c>
      <c r="L802" s="10">
        <v>45308.363888888889</v>
      </c>
      <c r="M802" s="10">
        <v>45308.37222222222</v>
      </c>
      <c r="N802" s="5">
        <v>0.62</v>
      </c>
      <c r="O802" s="5">
        <v>8</v>
      </c>
      <c r="P802" s="5">
        <v>4</v>
      </c>
      <c r="Q802" s="5">
        <v>0.37</v>
      </c>
      <c r="R802" s="12">
        <v>3.2398148148148148E-2</v>
      </c>
      <c r="S802" s="5">
        <v>0</v>
      </c>
      <c r="T802" s="5" t="s">
        <v>1032</v>
      </c>
    </row>
    <row r="803" spans="1:20" x14ac:dyDescent="0.2">
      <c r="A803" s="5" t="s">
        <v>817</v>
      </c>
      <c r="B803" s="5" t="s">
        <v>1023</v>
      </c>
      <c r="C803" s="5" t="s">
        <v>1029</v>
      </c>
      <c r="D803" s="5" t="s">
        <v>1032</v>
      </c>
      <c r="E803" s="7">
        <v>45323</v>
      </c>
      <c r="F803" s="8">
        <v>45323.364583333336</v>
      </c>
      <c r="G803" s="8">
        <v>45323.348611111112</v>
      </c>
      <c r="H803" s="8">
        <v>45323.350694444445</v>
      </c>
      <c r="I803" s="8">
        <v>45323.352777777778</v>
      </c>
      <c r="J803" s="10">
        <v>45323.366666666669</v>
      </c>
      <c r="K803" s="10">
        <v>45323.370138888888</v>
      </c>
      <c r="L803" s="10">
        <v>45323.383333333331</v>
      </c>
      <c r="M803" s="10">
        <v>45323.392361111109</v>
      </c>
      <c r="N803" s="5">
        <v>0.47</v>
      </c>
      <c r="O803" s="5">
        <v>3</v>
      </c>
      <c r="P803" s="5">
        <v>6</v>
      </c>
      <c r="Q803" s="5">
        <v>0.44</v>
      </c>
      <c r="R803" s="12">
        <v>1.9605324074074074E-2</v>
      </c>
      <c r="S803" s="5">
        <v>0</v>
      </c>
      <c r="T803" s="5" t="s">
        <v>1032</v>
      </c>
    </row>
    <row r="804" spans="1:20" x14ac:dyDescent="0.2">
      <c r="A804" s="5" t="s">
        <v>818</v>
      </c>
      <c r="B804" s="5" t="s">
        <v>1017</v>
      </c>
      <c r="C804" s="5" t="s">
        <v>1028</v>
      </c>
      <c r="D804" s="5" t="s">
        <v>1033</v>
      </c>
      <c r="E804" s="7">
        <v>45328</v>
      </c>
      <c r="F804" s="8">
        <v>45328.6875</v>
      </c>
      <c r="G804" s="8">
        <v>45328.688888888886</v>
      </c>
      <c r="H804" s="8">
        <v>45328.691666666666</v>
      </c>
      <c r="I804" s="8">
        <v>45328.694444444445</v>
      </c>
      <c r="J804" s="10">
        <v>45328.715277777781</v>
      </c>
      <c r="K804" s="10">
        <v>45328.736111111109</v>
      </c>
      <c r="L804" s="10">
        <v>45328.794444444444</v>
      </c>
      <c r="M804" s="10">
        <v>45328.797222222223</v>
      </c>
      <c r="N804" s="5">
        <v>0.51</v>
      </c>
      <c r="O804" s="5">
        <v>4</v>
      </c>
      <c r="P804" s="5">
        <v>13</v>
      </c>
      <c r="Q804" s="5">
        <v>0.15</v>
      </c>
      <c r="R804" s="5"/>
      <c r="S804" s="5">
        <v>1</v>
      </c>
      <c r="T804" s="5" t="s">
        <v>1047</v>
      </c>
    </row>
    <row r="805" spans="1:20" x14ac:dyDescent="0.2">
      <c r="A805" s="5" t="s">
        <v>819</v>
      </c>
      <c r="B805" s="5" t="s">
        <v>1017</v>
      </c>
      <c r="C805" s="5" t="s">
        <v>1028</v>
      </c>
      <c r="D805" s="5" t="s">
        <v>1033</v>
      </c>
      <c r="E805" s="7">
        <v>45382</v>
      </c>
      <c r="F805" s="8">
        <v>45382.53125</v>
      </c>
      <c r="G805" s="8">
        <v>45382.536805555559</v>
      </c>
      <c r="H805" s="8">
        <v>45382.540277777778</v>
      </c>
      <c r="I805" s="8">
        <v>45382.544444444444</v>
      </c>
      <c r="J805" s="10">
        <v>45382.565972222219</v>
      </c>
      <c r="K805" s="10">
        <v>45382.584722222222</v>
      </c>
      <c r="L805" s="10">
        <v>45382.625694444447</v>
      </c>
      <c r="M805" s="10">
        <v>45382.668749999997</v>
      </c>
      <c r="N805" s="5">
        <v>0.56000000000000005</v>
      </c>
      <c r="O805" s="5">
        <v>2</v>
      </c>
      <c r="P805" s="5">
        <v>6</v>
      </c>
      <c r="Q805" s="5">
        <v>0.16</v>
      </c>
      <c r="R805" s="5"/>
      <c r="S805" s="5">
        <v>1</v>
      </c>
      <c r="T805" s="5" t="s">
        <v>1047</v>
      </c>
    </row>
    <row r="806" spans="1:20" x14ac:dyDescent="0.2">
      <c r="A806" s="5" t="s">
        <v>820</v>
      </c>
      <c r="B806" s="5" t="s">
        <v>1016</v>
      </c>
      <c r="C806" s="5" t="s">
        <v>1028</v>
      </c>
      <c r="D806" s="5" t="s">
        <v>1019</v>
      </c>
      <c r="E806" s="7">
        <v>45304</v>
      </c>
      <c r="F806" s="8">
        <v>45304.59375</v>
      </c>
      <c r="G806" s="8">
        <v>45304.588194444441</v>
      </c>
      <c r="H806" s="8">
        <v>45304.589583333334</v>
      </c>
      <c r="I806" s="8">
        <v>45304.594444444447</v>
      </c>
      <c r="J806" s="10">
        <v>45304.647916666669</v>
      </c>
      <c r="K806" s="10">
        <v>45304.654166666667</v>
      </c>
      <c r="L806" s="10">
        <v>45304.677083333336</v>
      </c>
      <c r="M806" s="10">
        <v>45304.680555555555</v>
      </c>
      <c r="N806" s="5">
        <v>0.86</v>
      </c>
      <c r="O806" s="5">
        <v>4</v>
      </c>
      <c r="P806" s="5">
        <v>8</v>
      </c>
      <c r="Q806" s="5">
        <v>0.23</v>
      </c>
      <c r="R806" s="12">
        <v>1.0902777777777779E-2</v>
      </c>
      <c r="S806" s="5">
        <v>0</v>
      </c>
      <c r="T806" s="5" t="s">
        <v>1032</v>
      </c>
    </row>
    <row r="807" spans="1:20" x14ac:dyDescent="0.2">
      <c r="A807" s="5" t="s">
        <v>821</v>
      </c>
      <c r="B807" s="5" t="s">
        <v>1016</v>
      </c>
      <c r="C807" s="5" t="s">
        <v>1027</v>
      </c>
      <c r="D807" s="5" t="s">
        <v>1033</v>
      </c>
      <c r="E807" s="7">
        <v>45375</v>
      </c>
      <c r="F807" s="8">
        <v>45375.635416666664</v>
      </c>
      <c r="G807" s="8">
        <v>45375.619444444441</v>
      </c>
      <c r="H807" s="8">
        <v>45375.621527777781</v>
      </c>
      <c r="I807" s="8">
        <v>45375.625694444447</v>
      </c>
      <c r="J807" s="10">
        <v>45375.71597222222</v>
      </c>
      <c r="K807" s="10">
        <v>45375.745833333334</v>
      </c>
      <c r="L807" s="10">
        <v>45375.775694444441</v>
      </c>
      <c r="M807" s="10">
        <v>45375.809027777781</v>
      </c>
      <c r="N807" s="5">
        <v>0.48</v>
      </c>
      <c r="O807" s="5">
        <v>8</v>
      </c>
      <c r="P807" s="5">
        <v>14</v>
      </c>
      <c r="Q807" s="5">
        <v>0.41</v>
      </c>
      <c r="R807" s="5"/>
      <c r="S807" s="5">
        <v>1</v>
      </c>
      <c r="T807" s="5" t="s">
        <v>1047</v>
      </c>
    </row>
    <row r="808" spans="1:20" x14ac:dyDescent="0.2">
      <c r="A808" s="5" t="s">
        <v>822</v>
      </c>
      <c r="B808" s="5" t="s">
        <v>1022</v>
      </c>
      <c r="C808" s="5" t="s">
        <v>1027</v>
      </c>
      <c r="D808" s="5" t="s">
        <v>1019</v>
      </c>
      <c r="E808" s="7">
        <v>45348</v>
      </c>
      <c r="F808" s="8">
        <v>45348.375</v>
      </c>
      <c r="G808" s="8">
        <v>45348.37222222222</v>
      </c>
      <c r="H808" s="8">
        <v>45348.373611111114</v>
      </c>
      <c r="I808" s="8">
        <v>45348.377083333333</v>
      </c>
      <c r="J808" s="10">
        <v>45348.380555555559</v>
      </c>
      <c r="K808" s="10">
        <v>45348.399305555555</v>
      </c>
      <c r="L808" s="10">
        <v>45348.422222222223</v>
      </c>
      <c r="M808" s="10">
        <v>45348.46875</v>
      </c>
      <c r="N808" s="5">
        <v>0.47</v>
      </c>
      <c r="O808" s="5">
        <v>8</v>
      </c>
      <c r="P808" s="5">
        <v>15</v>
      </c>
      <c r="Q808" s="5">
        <v>0.46</v>
      </c>
      <c r="R808" s="12">
        <v>2.9768518518518516E-3</v>
      </c>
      <c r="S808" s="5">
        <v>0</v>
      </c>
      <c r="T808" s="5" t="s">
        <v>1032</v>
      </c>
    </row>
    <row r="809" spans="1:20" x14ac:dyDescent="0.2">
      <c r="A809" s="5" t="s">
        <v>823</v>
      </c>
      <c r="B809" s="5" t="s">
        <v>1024</v>
      </c>
      <c r="C809" s="5" t="s">
        <v>1028</v>
      </c>
      <c r="D809" s="5" t="s">
        <v>1033</v>
      </c>
      <c r="E809" s="7">
        <v>45343</v>
      </c>
      <c r="F809" s="8">
        <v>45343.395833333336</v>
      </c>
      <c r="G809" s="8">
        <v>45343.386805555558</v>
      </c>
      <c r="H809" s="8">
        <v>45343.38958333333</v>
      </c>
      <c r="I809" s="8">
        <v>45343.395833333336</v>
      </c>
      <c r="J809" s="10">
        <v>45343.406944444447</v>
      </c>
      <c r="K809" s="10">
        <v>45343.431944444441</v>
      </c>
      <c r="L809" s="10">
        <v>45343.486805555556</v>
      </c>
      <c r="M809" s="10">
        <v>45343.574305555558</v>
      </c>
      <c r="N809" s="5">
        <v>0.72</v>
      </c>
      <c r="O809" s="5">
        <v>2</v>
      </c>
      <c r="P809" s="5">
        <v>13</v>
      </c>
      <c r="Q809" s="5">
        <v>0.28999999999999998</v>
      </c>
      <c r="R809" s="5"/>
      <c r="S809" s="5">
        <v>1</v>
      </c>
      <c r="T809" s="5" t="s">
        <v>1047</v>
      </c>
    </row>
    <row r="810" spans="1:20" x14ac:dyDescent="0.2">
      <c r="A810" s="5" t="s">
        <v>824</v>
      </c>
      <c r="B810" s="5" t="s">
        <v>1023</v>
      </c>
      <c r="C810" s="5" t="s">
        <v>1027</v>
      </c>
      <c r="D810" s="5" t="s">
        <v>1032</v>
      </c>
      <c r="E810" s="7">
        <v>45333</v>
      </c>
      <c r="F810" s="8">
        <v>45333.625</v>
      </c>
      <c r="G810" s="8">
        <v>45333.620138888888</v>
      </c>
      <c r="H810" s="8">
        <v>45333.62222222222</v>
      </c>
      <c r="I810" s="8">
        <v>45333.62777777778</v>
      </c>
      <c r="J810" s="10">
        <v>45333.731944444444</v>
      </c>
      <c r="K810" s="10">
        <v>45333.744444444441</v>
      </c>
      <c r="L810" s="10">
        <v>45333.765277777777</v>
      </c>
      <c r="M810" s="10">
        <v>45333.811805555553</v>
      </c>
      <c r="N810" s="5">
        <v>0.71</v>
      </c>
      <c r="O810" s="5">
        <v>7</v>
      </c>
      <c r="P810" s="5">
        <v>11</v>
      </c>
      <c r="Q810" s="5">
        <v>0.4</v>
      </c>
      <c r="R810" s="12">
        <v>3.94375E-2</v>
      </c>
      <c r="S810" s="5">
        <v>0</v>
      </c>
      <c r="T810" s="5" t="s">
        <v>1032</v>
      </c>
    </row>
    <row r="811" spans="1:20" x14ac:dyDescent="0.2">
      <c r="A811" s="5" t="s">
        <v>825</v>
      </c>
      <c r="B811" s="5" t="s">
        <v>1017</v>
      </c>
      <c r="C811" s="5" t="s">
        <v>1029</v>
      </c>
      <c r="D811" s="5" t="s">
        <v>1032</v>
      </c>
      <c r="E811" s="7">
        <v>45341</v>
      </c>
      <c r="F811" s="8">
        <v>45341.59375</v>
      </c>
      <c r="G811" s="8">
        <v>45341.599999999999</v>
      </c>
      <c r="H811" s="8">
        <v>45341.602777777778</v>
      </c>
      <c r="I811" s="8">
        <v>45341.606944444444</v>
      </c>
      <c r="J811" s="10">
        <v>45341.662499999999</v>
      </c>
      <c r="K811" s="10">
        <v>45341.679166666669</v>
      </c>
      <c r="L811" s="10">
        <v>45341.7</v>
      </c>
      <c r="M811" s="10">
        <v>45341.763194444444</v>
      </c>
      <c r="N811" s="5">
        <v>0.37</v>
      </c>
      <c r="O811" s="5">
        <v>7</v>
      </c>
      <c r="P811" s="5">
        <v>4</v>
      </c>
      <c r="Q811" s="5">
        <v>0.18</v>
      </c>
      <c r="R811" s="12">
        <v>1.8714120370370371E-2</v>
      </c>
      <c r="S811" s="5">
        <v>0</v>
      </c>
      <c r="T811" s="5" t="s">
        <v>1032</v>
      </c>
    </row>
    <row r="812" spans="1:20" x14ac:dyDescent="0.2">
      <c r="A812" s="5" t="s">
        <v>826</v>
      </c>
      <c r="B812" s="5" t="s">
        <v>1020</v>
      </c>
      <c r="C812" s="5" t="s">
        <v>1028</v>
      </c>
      <c r="D812" s="5" t="s">
        <v>1033</v>
      </c>
      <c r="E812" s="7">
        <v>45303</v>
      </c>
      <c r="F812" s="8">
        <v>45303.46875</v>
      </c>
      <c r="G812" s="8">
        <v>45303.45208333333</v>
      </c>
      <c r="H812" s="8">
        <v>45303.454861111109</v>
      </c>
      <c r="I812" s="8">
        <v>45303.461111111108</v>
      </c>
      <c r="J812" s="10">
        <v>45303.482638888891</v>
      </c>
      <c r="K812" s="10">
        <v>45303.493750000001</v>
      </c>
      <c r="L812" s="10">
        <v>45303.52847222222</v>
      </c>
      <c r="M812" s="10">
        <v>45303.538888888892</v>
      </c>
      <c r="N812" s="5">
        <v>0.9</v>
      </c>
      <c r="O812" s="5">
        <v>2</v>
      </c>
      <c r="P812" s="5">
        <v>3</v>
      </c>
      <c r="Q812" s="5">
        <v>0.42</v>
      </c>
      <c r="R812" s="5"/>
      <c r="S812" s="5">
        <v>1</v>
      </c>
      <c r="T812" s="5" t="s">
        <v>1047</v>
      </c>
    </row>
    <row r="813" spans="1:20" x14ac:dyDescent="0.2">
      <c r="A813" s="5" t="s">
        <v>827</v>
      </c>
      <c r="B813" s="5" t="s">
        <v>1022</v>
      </c>
      <c r="C813" s="5" t="s">
        <v>1030</v>
      </c>
      <c r="D813" s="5" t="s">
        <v>1033</v>
      </c>
      <c r="E813" s="7">
        <v>45348</v>
      </c>
      <c r="F813" s="8">
        <v>45348.645833333336</v>
      </c>
      <c r="G813" s="8">
        <v>45348.642361111109</v>
      </c>
      <c r="H813" s="8">
        <v>45348.645138888889</v>
      </c>
      <c r="I813" s="8">
        <v>45348.650694444441</v>
      </c>
      <c r="J813" s="10">
        <v>45348.681250000001</v>
      </c>
      <c r="K813" s="10">
        <v>45348.701388888891</v>
      </c>
      <c r="L813" s="10">
        <v>45348.71875</v>
      </c>
      <c r="M813" s="10">
        <v>45348.723611111112</v>
      </c>
      <c r="N813" s="5">
        <v>0.46</v>
      </c>
      <c r="O813" s="5">
        <v>6</v>
      </c>
      <c r="P813" s="5">
        <v>13</v>
      </c>
      <c r="Q813" s="5">
        <v>0.18</v>
      </c>
      <c r="R813" s="5"/>
      <c r="S813" s="5">
        <v>1</v>
      </c>
      <c r="T813" s="5" t="s">
        <v>1047</v>
      </c>
    </row>
    <row r="814" spans="1:20" x14ac:dyDescent="0.2">
      <c r="A814" s="5" t="s">
        <v>828</v>
      </c>
      <c r="B814" s="5" t="s">
        <v>1016</v>
      </c>
      <c r="C814" s="5" t="s">
        <v>1028</v>
      </c>
      <c r="D814" s="5" t="s">
        <v>1032</v>
      </c>
      <c r="E814" s="7">
        <v>45323</v>
      </c>
      <c r="F814" s="8">
        <v>45323.6875</v>
      </c>
      <c r="G814" s="8">
        <v>45323.663888888892</v>
      </c>
      <c r="H814" s="8">
        <v>45323.665972222225</v>
      </c>
      <c r="I814" s="8">
        <v>45323.671527777777</v>
      </c>
      <c r="J814" s="10">
        <v>45323.676388888889</v>
      </c>
      <c r="K814" s="10">
        <v>45323.684027777781</v>
      </c>
      <c r="L814" s="10">
        <v>45323.684027777781</v>
      </c>
      <c r="M814" s="10">
        <v>45323.688888888886</v>
      </c>
      <c r="N814" s="5">
        <v>0.84</v>
      </c>
      <c r="O814" s="5">
        <v>3</v>
      </c>
      <c r="P814" s="5">
        <v>4</v>
      </c>
      <c r="Q814" s="5">
        <v>0.23</v>
      </c>
      <c r="R814" s="12">
        <v>3.3402777777777779E-3</v>
      </c>
      <c r="S814" s="5">
        <v>0</v>
      </c>
      <c r="T814" s="5" t="s">
        <v>1032</v>
      </c>
    </row>
    <row r="815" spans="1:20" x14ac:dyDescent="0.2">
      <c r="A815" s="5" t="s">
        <v>829</v>
      </c>
      <c r="B815" s="5" t="s">
        <v>1022</v>
      </c>
      <c r="C815" s="5" t="s">
        <v>1028</v>
      </c>
      <c r="D815" s="5" t="s">
        <v>1033</v>
      </c>
      <c r="E815" s="7">
        <v>45370</v>
      </c>
      <c r="F815" s="8">
        <v>45370.697916666664</v>
      </c>
      <c r="G815" s="8">
        <v>45370.702777777777</v>
      </c>
      <c r="H815" s="8">
        <v>45370.706250000003</v>
      </c>
      <c r="I815" s="8">
        <v>45370.711805555555</v>
      </c>
      <c r="J815" s="10">
        <v>45370.768750000003</v>
      </c>
      <c r="K815" s="10">
        <v>45370.78402777778</v>
      </c>
      <c r="L815" s="10">
        <v>45370.835416666669</v>
      </c>
      <c r="M815" s="10">
        <v>45370.840277777781</v>
      </c>
      <c r="N815" s="5">
        <v>0.39</v>
      </c>
      <c r="O815" s="5">
        <v>7</v>
      </c>
      <c r="P815" s="5">
        <v>7</v>
      </c>
      <c r="Q815" s="5">
        <v>0.3</v>
      </c>
      <c r="R815" s="5"/>
      <c r="S815" s="5">
        <v>1</v>
      </c>
      <c r="T815" s="5" t="s">
        <v>1047</v>
      </c>
    </row>
    <row r="816" spans="1:20" x14ac:dyDescent="0.2">
      <c r="A816" s="5" t="s">
        <v>830</v>
      </c>
      <c r="B816" s="5" t="s">
        <v>1025</v>
      </c>
      <c r="C816" s="5" t="s">
        <v>1027</v>
      </c>
      <c r="D816" s="5" t="s">
        <v>1032</v>
      </c>
      <c r="E816" s="7">
        <v>45361</v>
      </c>
      <c r="F816" s="8">
        <v>45361.510416666664</v>
      </c>
      <c r="G816" s="8">
        <v>45361.515972222223</v>
      </c>
      <c r="H816" s="8">
        <v>45361.517361111109</v>
      </c>
      <c r="I816" s="8">
        <v>45361.522222222222</v>
      </c>
      <c r="J816" s="10">
        <v>45361.539583333331</v>
      </c>
      <c r="K816" s="10">
        <v>45361.556250000001</v>
      </c>
      <c r="L816" s="10">
        <v>45361.615972222222</v>
      </c>
      <c r="M816" s="10">
        <v>45361.678472222222</v>
      </c>
      <c r="N816" s="5">
        <v>0.45</v>
      </c>
      <c r="O816" s="5">
        <v>4</v>
      </c>
      <c r="P816" s="5">
        <v>10</v>
      </c>
      <c r="Q816" s="5">
        <v>0.32</v>
      </c>
      <c r="R816" s="12">
        <v>2.1202546296296296E-2</v>
      </c>
      <c r="S816" s="5">
        <v>0</v>
      </c>
      <c r="T816" s="5" t="s">
        <v>1032</v>
      </c>
    </row>
    <row r="817" spans="1:20" x14ac:dyDescent="0.2">
      <c r="A817" s="5" t="s">
        <v>831</v>
      </c>
      <c r="B817" s="5" t="s">
        <v>1024</v>
      </c>
      <c r="C817" s="5" t="s">
        <v>1030</v>
      </c>
      <c r="D817" s="5" t="s">
        <v>1019</v>
      </c>
      <c r="E817" s="7">
        <v>45344</v>
      </c>
      <c r="F817" s="8">
        <v>45344.645833333336</v>
      </c>
      <c r="G817" s="8">
        <v>45344.634722222225</v>
      </c>
      <c r="H817" s="8">
        <v>45344.636111111111</v>
      </c>
      <c r="I817" s="8">
        <v>45344.636805555558</v>
      </c>
      <c r="J817" s="10">
        <v>45344.663194444445</v>
      </c>
      <c r="K817" s="10">
        <v>45344.67083333333</v>
      </c>
      <c r="L817" s="10">
        <v>45344.682638888888</v>
      </c>
      <c r="M817" s="10">
        <v>45344.686805555553</v>
      </c>
      <c r="N817" s="5">
        <v>0.93</v>
      </c>
      <c r="O817" s="5">
        <v>3</v>
      </c>
      <c r="P817" s="5">
        <v>5</v>
      </c>
      <c r="Q817" s="5">
        <v>0.38</v>
      </c>
      <c r="R817" s="12">
        <v>1.429050925925926E-2</v>
      </c>
      <c r="S817" s="5">
        <v>0</v>
      </c>
      <c r="T817" s="5" t="s">
        <v>1032</v>
      </c>
    </row>
    <row r="818" spans="1:20" x14ac:dyDescent="0.2">
      <c r="A818" s="5" t="s">
        <v>832</v>
      </c>
      <c r="B818" s="5" t="s">
        <v>1020</v>
      </c>
      <c r="C818" s="5" t="s">
        <v>1029</v>
      </c>
      <c r="D818" s="5" t="s">
        <v>1033</v>
      </c>
      <c r="E818" s="7">
        <v>45376</v>
      </c>
      <c r="F818" s="8">
        <v>45376.614583333336</v>
      </c>
      <c r="G818" s="8">
        <v>45376.604166666664</v>
      </c>
      <c r="H818" s="8">
        <v>45376.607638888891</v>
      </c>
      <c r="I818" s="8">
        <v>45376.613888888889</v>
      </c>
      <c r="J818" s="10">
        <v>45376.627083333333</v>
      </c>
      <c r="K818" s="10">
        <v>45376.63958333333</v>
      </c>
      <c r="L818" s="10">
        <v>45376.668749999997</v>
      </c>
      <c r="M818" s="10">
        <v>45376.748611111114</v>
      </c>
      <c r="N818" s="5">
        <v>0.53</v>
      </c>
      <c r="O818" s="5">
        <v>8</v>
      </c>
      <c r="P818" s="5">
        <v>6</v>
      </c>
      <c r="Q818" s="5">
        <v>0.32</v>
      </c>
      <c r="R818" s="5"/>
      <c r="S818" s="5">
        <v>1</v>
      </c>
      <c r="T818" s="5" t="s">
        <v>1047</v>
      </c>
    </row>
    <row r="819" spans="1:20" x14ac:dyDescent="0.2">
      <c r="A819" s="5" t="s">
        <v>833</v>
      </c>
      <c r="B819" s="5" t="s">
        <v>1020</v>
      </c>
      <c r="C819" s="5" t="s">
        <v>1028</v>
      </c>
      <c r="D819" s="5" t="s">
        <v>1033</v>
      </c>
      <c r="E819" s="7">
        <v>45313</v>
      </c>
      <c r="F819" s="8">
        <v>45313.635416666664</v>
      </c>
      <c r="G819" s="8">
        <v>45313.613888888889</v>
      </c>
      <c r="H819" s="8">
        <v>45313.616666666669</v>
      </c>
      <c r="I819" s="8">
        <v>45313.622916666667</v>
      </c>
      <c r="J819" s="10">
        <v>45313.649305555555</v>
      </c>
      <c r="K819" s="10">
        <v>45313.668055555558</v>
      </c>
      <c r="L819" s="10">
        <v>45313.713888888888</v>
      </c>
      <c r="M819" s="10">
        <v>45313.743055555555</v>
      </c>
      <c r="N819" s="5">
        <v>0.74</v>
      </c>
      <c r="O819" s="5">
        <v>5</v>
      </c>
      <c r="P819" s="5">
        <v>9</v>
      </c>
      <c r="Q819" s="5">
        <v>0.43</v>
      </c>
      <c r="R819" s="5"/>
      <c r="S819" s="5">
        <v>1</v>
      </c>
      <c r="T819" s="5" t="s">
        <v>1047</v>
      </c>
    </row>
    <row r="820" spans="1:20" x14ac:dyDescent="0.2">
      <c r="A820" s="5" t="s">
        <v>834</v>
      </c>
      <c r="B820" s="5" t="s">
        <v>1017</v>
      </c>
      <c r="C820" s="5" t="s">
        <v>1027</v>
      </c>
      <c r="D820" s="5" t="s">
        <v>1033</v>
      </c>
      <c r="E820" s="7">
        <v>45300</v>
      </c>
      <c r="F820" s="8">
        <v>45300.40625</v>
      </c>
      <c r="G820" s="8">
        <v>45300.373611111114</v>
      </c>
      <c r="H820" s="8">
        <v>45300.376388888886</v>
      </c>
      <c r="I820" s="8">
        <v>45300.381249999999</v>
      </c>
      <c r="J820" s="10">
        <v>45300.45208333333</v>
      </c>
      <c r="K820" s="10">
        <v>45300.461805555555</v>
      </c>
      <c r="L820" s="10">
        <v>45300.481944444444</v>
      </c>
      <c r="M820" s="10">
        <v>45300.557638888888</v>
      </c>
      <c r="N820" s="5">
        <v>0.65</v>
      </c>
      <c r="O820" s="5">
        <v>3</v>
      </c>
      <c r="P820" s="5">
        <v>10</v>
      </c>
      <c r="Q820" s="5">
        <v>0.48</v>
      </c>
      <c r="R820" s="5"/>
      <c r="S820" s="5">
        <v>1</v>
      </c>
      <c r="T820" s="5" t="s">
        <v>1047</v>
      </c>
    </row>
    <row r="821" spans="1:20" x14ac:dyDescent="0.2">
      <c r="A821" s="5" t="s">
        <v>835</v>
      </c>
      <c r="B821" s="5" t="s">
        <v>1024</v>
      </c>
      <c r="C821" s="5" t="s">
        <v>1030</v>
      </c>
      <c r="D821" s="5" t="s">
        <v>1033</v>
      </c>
      <c r="E821" s="7">
        <v>45347</v>
      </c>
      <c r="F821" s="8">
        <v>45347.614583333336</v>
      </c>
      <c r="G821" s="8">
        <v>45347.611805555556</v>
      </c>
      <c r="H821" s="8">
        <v>45347.615277777775</v>
      </c>
      <c r="I821" s="8">
        <v>45347.621527777781</v>
      </c>
      <c r="J821" s="10">
        <v>45347.646527777775</v>
      </c>
      <c r="K821" s="10">
        <v>45347.657638888886</v>
      </c>
      <c r="L821" s="10">
        <v>45347.668055555558</v>
      </c>
      <c r="M821" s="10">
        <v>45347.678472222222</v>
      </c>
      <c r="N821" s="5">
        <v>0.46</v>
      </c>
      <c r="O821" s="5">
        <v>6</v>
      </c>
      <c r="P821" s="5">
        <v>5</v>
      </c>
      <c r="Q821" s="5">
        <v>0.38</v>
      </c>
      <c r="R821" s="5"/>
      <c r="S821" s="5">
        <v>1</v>
      </c>
      <c r="T821" s="5" t="s">
        <v>1047</v>
      </c>
    </row>
    <row r="822" spans="1:20" x14ac:dyDescent="0.2">
      <c r="A822" s="5" t="s">
        <v>836</v>
      </c>
      <c r="B822" s="5" t="s">
        <v>1016</v>
      </c>
      <c r="C822" s="5" t="s">
        <v>1030</v>
      </c>
      <c r="D822" s="5" t="s">
        <v>1033</v>
      </c>
      <c r="E822" s="7">
        <v>45339</v>
      </c>
      <c r="F822" s="8">
        <v>45339.6875</v>
      </c>
      <c r="G822" s="8">
        <v>45339.67291666667</v>
      </c>
      <c r="H822" s="8">
        <v>45339.675694444442</v>
      </c>
      <c r="I822" s="8">
        <v>45339.680555555555</v>
      </c>
      <c r="J822" s="10">
        <v>45339.715277777781</v>
      </c>
      <c r="K822" s="10">
        <v>45339.731249999997</v>
      </c>
      <c r="L822" s="10">
        <v>45339.761805555558</v>
      </c>
      <c r="M822" s="10">
        <v>45339.785416666666</v>
      </c>
      <c r="N822" s="5">
        <v>0.31</v>
      </c>
      <c r="O822" s="5">
        <v>4</v>
      </c>
      <c r="P822" s="5">
        <v>4</v>
      </c>
      <c r="Q822" s="5">
        <v>0.31</v>
      </c>
      <c r="R822" s="5"/>
      <c r="S822" s="5">
        <v>1</v>
      </c>
      <c r="T822" s="5" t="s">
        <v>1047</v>
      </c>
    </row>
    <row r="823" spans="1:20" x14ac:dyDescent="0.2">
      <c r="A823" s="5" t="s">
        <v>837</v>
      </c>
      <c r="B823" s="5" t="s">
        <v>1024</v>
      </c>
      <c r="C823" s="5" t="s">
        <v>1027</v>
      </c>
      <c r="D823" s="5" t="s">
        <v>1019</v>
      </c>
      <c r="E823" s="7">
        <v>45347</v>
      </c>
      <c r="F823" s="8">
        <v>45347.5</v>
      </c>
      <c r="G823" s="8">
        <v>45347.497916666667</v>
      </c>
      <c r="H823" s="8">
        <v>45347.500694444447</v>
      </c>
      <c r="I823" s="8">
        <v>45347.504166666666</v>
      </c>
      <c r="J823" s="10">
        <v>45347.519444444442</v>
      </c>
      <c r="K823" s="10">
        <v>45347.536111111112</v>
      </c>
      <c r="L823" s="10">
        <v>45347.563194444447</v>
      </c>
      <c r="M823" s="10">
        <v>45347.576388888891</v>
      </c>
      <c r="N823" s="5">
        <v>0.62</v>
      </c>
      <c r="O823" s="5">
        <v>7</v>
      </c>
      <c r="P823" s="5">
        <v>3</v>
      </c>
      <c r="Q823" s="5">
        <v>0.13</v>
      </c>
      <c r="R823" s="12">
        <v>9.9768518518518522E-4</v>
      </c>
      <c r="S823" s="5">
        <v>0</v>
      </c>
      <c r="T823" s="5" t="s">
        <v>1032</v>
      </c>
    </row>
    <row r="824" spans="1:20" x14ac:dyDescent="0.2">
      <c r="A824" s="5" t="s">
        <v>838</v>
      </c>
      <c r="B824" s="5" t="s">
        <v>1023</v>
      </c>
      <c r="C824" s="5" t="s">
        <v>1030</v>
      </c>
      <c r="D824" s="5" t="s">
        <v>1033</v>
      </c>
      <c r="E824" s="7">
        <v>45377</v>
      </c>
      <c r="F824" s="8">
        <v>45377.604166666664</v>
      </c>
      <c r="G824" s="8">
        <v>45377.588194444441</v>
      </c>
      <c r="H824" s="8">
        <v>45377.591666666667</v>
      </c>
      <c r="I824" s="8">
        <v>45377.599999999999</v>
      </c>
      <c r="J824" s="10">
        <v>45377.654166666667</v>
      </c>
      <c r="K824" s="10">
        <v>45377.669444444444</v>
      </c>
      <c r="L824" s="10">
        <v>45377.68472222222</v>
      </c>
      <c r="M824" s="10">
        <v>45377.740277777775</v>
      </c>
      <c r="N824" s="5">
        <v>0.93</v>
      </c>
      <c r="O824" s="5">
        <v>2</v>
      </c>
      <c r="P824" s="5">
        <v>6</v>
      </c>
      <c r="Q824" s="5">
        <v>0.28000000000000003</v>
      </c>
      <c r="R824" s="5"/>
      <c r="S824" s="5">
        <v>1</v>
      </c>
      <c r="T824" s="5" t="s">
        <v>1047</v>
      </c>
    </row>
    <row r="825" spans="1:20" x14ac:dyDescent="0.2">
      <c r="A825" s="5" t="s">
        <v>839</v>
      </c>
      <c r="B825" s="5" t="s">
        <v>1020</v>
      </c>
      <c r="C825" s="5" t="s">
        <v>1027</v>
      </c>
      <c r="D825" s="5" t="s">
        <v>1033</v>
      </c>
      <c r="E825" s="7">
        <v>45345</v>
      </c>
      <c r="F825" s="8">
        <v>45345.385416666664</v>
      </c>
      <c r="G825" s="8">
        <v>45345.387499999997</v>
      </c>
      <c r="H825" s="8">
        <v>45345.38958333333</v>
      </c>
      <c r="I825" s="8">
        <v>45345.4</v>
      </c>
      <c r="J825" s="10">
        <v>45345.418749999997</v>
      </c>
      <c r="K825" s="10">
        <v>45345.433333333334</v>
      </c>
      <c r="L825" s="10">
        <v>45345.474305555559</v>
      </c>
      <c r="M825" s="10">
        <v>45345.481249999997</v>
      </c>
      <c r="N825" s="5">
        <v>0.64</v>
      </c>
      <c r="O825" s="5">
        <v>4</v>
      </c>
      <c r="P825" s="5">
        <v>10</v>
      </c>
      <c r="Q825" s="5">
        <v>0.26</v>
      </c>
      <c r="R825" s="5"/>
      <c r="S825" s="5">
        <v>1</v>
      </c>
      <c r="T825" s="5" t="s">
        <v>1047</v>
      </c>
    </row>
    <row r="826" spans="1:20" x14ac:dyDescent="0.2">
      <c r="A826" s="5" t="s">
        <v>840</v>
      </c>
      <c r="B826" s="5" t="s">
        <v>1022</v>
      </c>
      <c r="C826" s="5" t="s">
        <v>1029</v>
      </c>
      <c r="D826" s="5" t="s">
        <v>1032</v>
      </c>
      <c r="E826" s="7">
        <v>45352</v>
      </c>
      <c r="F826" s="8">
        <v>45352.677083333336</v>
      </c>
      <c r="G826" s="8">
        <v>45352.661805555559</v>
      </c>
      <c r="H826" s="8">
        <v>45352.662499999999</v>
      </c>
      <c r="I826" s="8">
        <v>45352.665277777778</v>
      </c>
      <c r="J826" s="10">
        <v>45352.746527777781</v>
      </c>
      <c r="K826" s="10">
        <v>45352.756944444445</v>
      </c>
      <c r="L826" s="10">
        <v>45352.756944444445</v>
      </c>
      <c r="M826" s="10">
        <v>45352.763888888891</v>
      </c>
      <c r="N826" s="5">
        <v>0.53</v>
      </c>
      <c r="O826" s="5">
        <v>8</v>
      </c>
      <c r="P826" s="5">
        <v>8</v>
      </c>
      <c r="Q826" s="5">
        <v>0.42</v>
      </c>
      <c r="R826" s="12">
        <v>1.2384259259259258E-4</v>
      </c>
      <c r="S826" s="5">
        <v>0</v>
      </c>
      <c r="T826" s="5" t="s">
        <v>1032</v>
      </c>
    </row>
    <row r="827" spans="1:20" x14ac:dyDescent="0.2">
      <c r="A827" s="5" t="s">
        <v>841</v>
      </c>
      <c r="B827" s="5" t="s">
        <v>1017</v>
      </c>
      <c r="C827" s="5" t="s">
        <v>1030</v>
      </c>
      <c r="D827" s="5" t="s">
        <v>1033</v>
      </c>
      <c r="E827" s="7">
        <v>45309</v>
      </c>
      <c r="F827" s="8">
        <v>45309.510416666664</v>
      </c>
      <c r="G827" s="8">
        <v>45309.479166666664</v>
      </c>
      <c r="H827" s="8">
        <v>45309.482638888891</v>
      </c>
      <c r="I827" s="8">
        <v>45309.48333333333</v>
      </c>
      <c r="J827" s="10">
        <v>45309.544444444444</v>
      </c>
      <c r="K827" s="10">
        <v>45309.557638888888</v>
      </c>
      <c r="L827" s="10">
        <v>45309.642361111109</v>
      </c>
      <c r="M827" s="10">
        <v>45309.719444444447</v>
      </c>
      <c r="N827" s="5">
        <v>0.86</v>
      </c>
      <c r="O827" s="5">
        <v>2</v>
      </c>
      <c r="P827" s="5">
        <v>10</v>
      </c>
      <c r="Q827" s="5">
        <v>0.39</v>
      </c>
      <c r="R827" s="5"/>
      <c r="S827" s="5">
        <v>1</v>
      </c>
      <c r="T827" s="5" t="s">
        <v>1047</v>
      </c>
    </row>
    <row r="828" spans="1:20" x14ac:dyDescent="0.2">
      <c r="A828" s="5" t="s">
        <v>842</v>
      </c>
      <c r="B828" s="5" t="s">
        <v>1020</v>
      </c>
      <c r="C828" s="5" t="s">
        <v>1030</v>
      </c>
      <c r="D828" s="5" t="s">
        <v>1032</v>
      </c>
      <c r="E828" s="7">
        <v>45331</v>
      </c>
      <c r="F828" s="8">
        <v>45331.354166666664</v>
      </c>
      <c r="G828" s="8">
        <v>45331.35</v>
      </c>
      <c r="H828" s="8">
        <v>45331.352083333331</v>
      </c>
      <c r="I828" s="8">
        <v>45331.356249999997</v>
      </c>
      <c r="J828" s="10">
        <v>45331.386111111111</v>
      </c>
      <c r="K828" s="10">
        <v>45331.397916666669</v>
      </c>
      <c r="L828" s="10">
        <v>45331.42291666667</v>
      </c>
      <c r="M828" s="10">
        <v>45331.431250000001</v>
      </c>
      <c r="N828" s="5">
        <v>0.78</v>
      </c>
      <c r="O828" s="5">
        <v>7</v>
      </c>
      <c r="P828" s="5">
        <v>6</v>
      </c>
      <c r="Q828" s="5">
        <v>0.47</v>
      </c>
      <c r="R828" s="12">
        <v>2.3163194444444445E-2</v>
      </c>
      <c r="S828" s="5">
        <v>0</v>
      </c>
      <c r="T828" s="5" t="s">
        <v>1032</v>
      </c>
    </row>
    <row r="829" spans="1:20" x14ac:dyDescent="0.2">
      <c r="A829" s="5" t="s">
        <v>843</v>
      </c>
      <c r="B829" s="5" t="s">
        <v>1018</v>
      </c>
      <c r="C829" s="5" t="s">
        <v>1030</v>
      </c>
      <c r="D829" s="5" t="s">
        <v>1019</v>
      </c>
      <c r="E829" s="7">
        <v>45379</v>
      </c>
      <c r="F829" s="8">
        <v>45379.427083333336</v>
      </c>
      <c r="G829" s="8">
        <v>45379.411805555559</v>
      </c>
      <c r="H829" s="8">
        <v>45379.413888888892</v>
      </c>
      <c r="I829" s="8">
        <v>45379.418055555558</v>
      </c>
      <c r="J829" s="10">
        <v>45379.423611111109</v>
      </c>
      <c r="K829" s="10">
        <v>45379.440972222219</v>
      </c>
      <c r="L829" s="10">
        <v>45379.464583333334</v>
      </c>
      <c r="M829" s="10">
        <v>45379.555555555555</v>
      </c>
      <c r="N829" s="5">
        <v>0.79</v>
      </c>
      <c r="O829" s="5">
        <v>3</v>
      </c>
      <c r="P829" s="5">
        <v>3</v>
      </c>
      <c r="Q829" s="5">
        <v>0.27</v>
      </c>
      <c r="R829" s="12">
        <v>2.7777777777777778E-4</v>
      </c>
      <c r="S829" s="5">
        <v>0</v>
      </c>
      <c r="T829" s="5" t="s">
        <v>1032</v>
      </c>
    </row>
    <row r="830" spans="1:20" x14ac:dyDescent="0.2">
      <c r="A830" s="5" t="s">
        <v>844</v>
      </c>
      <c r="B830" s="5" t="s">
        <v>1021</v>
      </c>
      <c r="C830" s="5" t="s">
        <v>1027</v>
      </c>
      <c r="D830" s="5" t="s">
        <v>1033</v>
      </c>
      <c r="E830" s="7">
        <v>45297</v>
      </c>
      <c r="F830" s="8">
        <v>45297.677083333336</v>
      </c>
      <c r="G830" s="8">
        <v>45297.688194444447</v>
      </c>
      <c r="H830" s="8">
        <v>45297.690972222219</v>
      </c>
      <c r="I830" s="8">
        <v>45297.694444444445</v>
      </c>
      <c r="J830" s="10">
        <v>45297.765277777777</v>
      </c>
      <c r="K830" s="10">
        <v>45297.78125</v>
      </c>
      <c r="L830" s="10">
        <v>45297.820833333331</v>
      </c>
      <c r="M830" s="10">
        <v>45297.890972222223</v>
      </c>
      <c r="N830" s="5">
        <v>0.81</v>
      </c>
      <c r="O830" s="5">
        <v>3</v>
      </c>
      <c r="P830" s="5">
        <v>7</v>
      </c>
      <c r="Q830" s="5">
        <v>0.11</v>
      </c>
      <c r="R830" s="5"/>
      <c r="S830" s="5">
        <v>1</v>
      </c>
      <c r="T830" s="5" t="s">
        <v>1047</v>
      </c>
    </row>
    <row r="831" spans="1:20" x14ac:dyDescent="0.2">
      <c r="A831" s="5" t="s">
        <v>845</v>
      </c>
      <c r="B831" s="5" t="s">
        <v>1023</v>
      </c>
      <c r="C831" s="5" t="s">
        <v>1028</v>
      </c>
      <c r="D831" s="5" t="s">
        <v>1033</v>
      </c>
      <c r="E831" s="7">
        <v>45348</v>
      </c>
      <c r="F831" s="8">
        <v>45348.520833333336</v>
      </c>
      <c r="G831" s="8">
        <v>45348.484722222223</v>
      </c>
      <c r="H831" s="8">
        <v>45348.487500000003</v>
      </c>
      <c r="I831" s="8">
        <v>45348.49722222222</v>
      </c>
      <c r="J831" s="10">
        <v>45348.557638888888</v>
      </c>
      <c r="K831" s="10">
        <v>45348.583333333336</v>
      </c>
      <c r="L831" s="10">
        <v>45348.604861111111</v>
      </c>
      <c r="M831" s="10">
        <v>45348.615277777775</v>
      </c>
      <c r="N831" s="5">
        <v>0.62</v>
      </c>
      <c r="O831" s="5">
        <v>5</v>
      </c>
      <c r="P831" s="5">
        <v>8</v>
      </c>
      <c r="Q831" s="5">
        <v>0.36</v>
      </c>
      <c r="R831" s="5"/>
      <c r="S831" s="5">
        <v>1</v>
      </c>
      <c r="T831" s="5" t="s">
        <v>1047</v>
      </c>
    </row>
    <row r="832" spans="1:20" x14ac:dyDescent="0.2">
      <c r="A832" s="5" t="s">
        <v>846</v>
      </c>
      <c r="B832" s="5" t="s">
        <v>1020</v>
      </c>
      <c r="C832" s="5" t="s">
        <v>1030</v>
      </c>
      <c r="D832" s="5" t="s">
        <v>1033</v>
      </c>
      <c r="E832" s="7">
        <v>45339</v>
      </c>
      <c r="F832" s="8">
        <v>45339.552083333336</v>
      </c>
      <c r="G832" s="8">
        <v>45339.558333333334</v>
      </c>
      <c r="H832" s="8">
        <v>45339.55972222222</v>
      </c>
      <c r="I832" s="8">
        <v>45339.56527777778</v>
      </c>
      <c r="J832" s="10">
        <v>45339.588194444441</v>
      </c>
      <c r="K832" s="10">
        <v>45339.594444444447</v>
      </c>
      <c r="L832" s="10">
        <v>45339.629861111112</v>
      </c>
      <c r="M832" s="10">
        <v>45339.637499999997</v>
      </c>
      <c r="N832" s="5">
        <v>0.37</v>
      </c>
      <c r="O832" s="5">
        <v>8</v>
      </c>
      <c r="P832" s="5">
        <v>9</v>
      </c>
      <c r="Q832" s="5">
        <v>0.39</v>
      </c>
      <c r="R832" s="5"/>
      <c r="S832" s="5">
        <v>1</v>
      </c>
      <c r="T832" s="5" t="s">
        <v>1047</v>
      </c>
    </row>
    <row r="833" spans="1:20" x14ac:dyDescent="0.2">
      <c r="A833" s="5" t="s">
        <v>847</v>
      </c>
      <c r="B833" s="5" t="s">
        <v>1018</v>
      </c>
      <c r="C833" s="5" t="s">
        <v>1029</v>
      </c>
      <c r="D833" s="5" t="s">
        <v>1033</v>
      </c>
      <c r="E833" s="7">
        <v>45323</v>
      </c>
      <c r="F833" s="8">
        <v>45323.635416666664</v>
      </c>
      <c r="G833" s="8">
        <v>45323.64166666667</v>
      </c>
      <c r="H833" s="8">
        <v>45323.643750000003</v>
      </c>
      <c r="I833" s="8">
        <v>45323.645833333336</v>
      </c>
      <c r="J833" s="10">
        <v>45323.651388888888</v>
      </c>
      <c r="K833" s="10">
        <v>45323.670138888891</v>
      </c>
      <c r="L833" s="10">
        <v>45323.768055555556</v>
      </c>
      <c r="M833" s="10">
        <v>45323.776388888888</v>
      </c>
      <c r="N833" s="5">
        <v>0.75</v>
      </c>
      <c r="O833" s="5">
        <v>4</v>
      </c>
      <c r="P833" s="5">
        <v>6</v>
      </c>
      <c r="Q833" s="5">
        <v>0.47</v>
      </c>
      <c r="R833" s="5"/>
      <c r="S833" s="5">
        <v>1</v>
      </c>
      <c r="T833" s="5" t="s">
        <v>1047</v>
      </c>
    </row>
    <row r="834" spans="1:20" x14ac:dyDescent="0.2">
      <c r="A834" s="5" t="s">
        <v>848</v>
      </c>
      <c r="B834" s="5" t="s">
        <v>1020</v>
      </c>
      <c r="C834" s="5" t="s">
        <v>1028</v>
      </c>
      <c r="D834" s="5" t="s">
        <v>1033</v>
      </c>
      <c r="E834" s="7">
        <v>45380</v>
      </c>
      <c r="F834" s="8">
        <v>45380.552083333336</v>
      </c>
      <c r="G834" s="8">
        <v>45380.532638888886</v>
      </c>
      <c r="H834" s="8">
        <v>45380.535416666666</v>
      </c>
      <c r="I834" s="8">
        <v>45380.536805555559</v>
      </c>
      <c r="J834" s="10">
        <v>45380.541666666664</v>
      </c>
      <c r="K834" s="10">
        <v>45380.570138888892</v>
      </c>
      <c r="L834" s="10">
        <v>45380.614583333336</v>
      </c>
      <c r="M834" s="10">
        <v>45380.621527777781</v>
      </c>
      <c r="N834" s="5">
        <v>0.71</v>
      </c>
      <c r="O834" s="5">
        <v>2</v>
      </c>
      <c r="P834" s="5">
        <v>9</v>
      </c>
      <c r="Q834" s="5">
        <v>0.45</v>
      </c>
      <c r="R834" s="5"/>
      <c r="S834" s="5">
        <v>1</v>
      </c>
      <c r="T834" s="5" t="s">
        <v>1047</v>
      </c>
    </row>
    <row r="835" spans="1:20" x14ac:dyDescent="0.2">
      <c r="A835" s="5" t="s">
        <v>849</v>
      </c>
      <c r="B835" s="5" t="s">
        <v>1018</v>
      </c>
      <c r="C835" s="5" t="s">
        <v>1028</v>
      </c>
      <c r="D835" s="5" t="s">
        <v>1032</v>
      </c>
      <c r="E835" s="7">
        <v>45379</v>
      </c>
      <c r="F835" s="8">
        <v>45379.583333333336</v>
      </c>
      <c r="G835" s="8">
        <v>45379.587500000001</v>
      </c>
      <c r="H835" s="8">
        <v>45379.589583333334</v>
      </c>
      <c r="I835" s="8">
        <v>45379.59652777778</v>
      </c>
      <c r="J835" s="10">
        <v>45379.628472222219</v>
      </c>
      <c r="K835" s="10">
        <v>45379.633333333331</v>
      </c>
      <c r="L835" s="10">
        <v>45379.779861111114</v>
      </c>
      <c r="M835" s="10">
        <v>45379.787499999999</v>
      </c>
      <c r="N835" s="5">
        <v>0.42</v>
      </c>
      <c r="O835" s="5">
        <v>5</v>
      </c>
      <c r="P835" s="5">
        <v>7</v>
      </c>
      <c r="Q835" s="5">
        <v>0.26</v>
      </c>
      <c r="R835" s="12">
        <v>6.5821759259259262E-3</v>
      </c>
      <c r="S835" s="5">
        <v>0</v>
      </c>
      <c r="T835" s="5" t="s">
        <v>1032</v>
      </c>
    </row>
    <row r="836" spans="1:20" x14ac:dyDescent="0.2">
      <c r="A836" s="5" t="s">
        <v>850</v>
      </c>
      <c r="B836" s="5" t="s">
        <v>1016</v>
      </c>
      <c r="C836" s="5" t="s">
        <v>1029</v>
      </c>
      <c r="D836" s="5" t="s">
        <v>1033</v>
      </c>
      <c r="E836" s="7">
        <v>45348</v>
      </c>
      <c r="F836" s="8">
        <v>45348.541666666664</v>
      </c>
      <c r="G836" s="8">
        <v>45348.518750000003</v>
      </c>
      <c r="H836" s="8">
        <v>45348.519444444442</v>
      </c>
      <c r="I836" s="8">
        <v>45348.520138888889</v>
      </c>
      <c r="J836" s="10">
        <v>45348.618750000001</v>
      </c>
      <c r="K836" s="10">
        <v>45348.631944444445</v>
      </c>
      <c r="L836" s="10">
        <v>45348.661111111112</v>
      </c>
      <c r="M836" s="10">
        <v>45348.670138888891</v>
      </c>
      <c r="N836" s="5">
        <v>0.44</v>
      </c>
      <c r="O836" s="5">
        <v>7</v>
      </c>
      <c r="P836" s="5">
        <v>15</v>
      </c>
      <c r="Q836" s="5">
        <v>0.25</v>
      </c>
      <c r="R836" s="5"/>
      <c r="S836" s="5">
        <v>1</v>
      </c>
      <c r="T836" s="5" t="s">
        <v>1047</v>
      </c>
    </row>
    <row r="837" spans="1:20" x14ac:dyDescent="0.2">
      <c r="A837" s="5" t="s">
        <v>851</v>
      </c>
      <c r="B837" s="5" t="s">
        <v>1016</v>
      </c>
      <c r="C837" s="5" t="s">
        <v>1027</v>
      </c>
      <c r="D837" s="5" t="s">
        <v>1019</v>
      </c>
      <c r="E837" s="7">
        <v>45308</v>
      </c>
      <c r="F837" s="8">
        <v>45308.40625</v>
      </c>
      <c r="G837" s="8">
        <v>45308.418749999997</v>
      </c>
      <c r="H837" s="8">
        <v>45308.421527777777</v>
      </c>
      <c r="I837" s="8">
        <v>45308.422222222223</v>
      </c>
      <c r="J837" s="10">
        <v>45308.438194444447</v>
      </c>
      <c r="K837" s="10">
        <v>45308.463194444441</v>
      </c>
      <c r="L837" s="10">
        <v>45308.474305555559</v>
      </c>
      <c r="M837" s="10">
        <v>45308.484027777777</v>
      </c>
      <c r="N837" s="5">
        <v>0.9</v>
      </c>
      <c r="O837" s="5">
        <v>3</v>
      </c>
      <c r="P837" s="5">
        <v>5</v>
      </c>
      <c r="Q837" s="5">
        <v>0.35</v>
      </c>
      <c r="R837" s="12">
        <v>7.611111111111111E-3</v>
      </c>
      <c r="S837" s="5">
        <v>0</v>
      </c>
      <c r="T837" s="5" t="s">
        <v>1032</v>
      </c>
    </row>
    <row r="838" spans="1:20" x14ac:dyDescent="0.2">
      <c r="A838" s="5" t="s">
        <v>852</v>
      </c>
      <c r="B838" s="5" t="s">
        <v>1018</v>
      </c>
      <c r="C838" s="5" t="s">
        <v>1029</v>
      </c>
      <c r="D838" s="5" t="s">
        <v>1033</v>
      </c>
      <c r="E838" s="7">
        <v>45307</v>
      </c>
      <c r="F838" s="8">
        <v>45307.625</v>
      </c>
      <c r="G838" s="8">
        <v>45307.611805555556</v>
      </c>
      <c r="H838" s="8">
        <v>45307.614583333336</v>
      </c>
      <c r="I838" s="8">
        <v>45307.618055555555</v>
      </c>
      <c r="J838" s="10">
        <v>45307.636805555558</v>
      </c>
      <c r="K838" s="10">
        <v>45307.651388888888</v>
      </c>
      <c r="L838" s="10">
        <v>45307.651388888888</v>
      </c>
      <c r="M838" s="10">
        <v>45307.657638888886</v>
      </c>
      <c r="N838" s="5">
        <v>0.94</v>
      </c>
      <c r="O838" s="5">
        <v>3</v>
      </c>
      <c r="P838" s="5">
        <v>4</v>
      </c>
      <c r="Q838" s="5">
        <v>0.36</v>
      </c>
      <c r="R838" s="5"/>
      <c r="S838" s="5">
        <v>1</v>
      </c>
      <c r="T838" s="5" t="s">
        <v>1047</v>
      </c>
    </row>
    <row r="839" spans="1:20" x14ac:dyDescent="0.2">
      <c r="A839" s="5" t="s">
        <v>853</v>
      </c>
      <c r="B839" s="5" t="s">
        <v>1016</v>
      </c>
      <c r="C839" s="5" t="s">
        <v>1029</v>
      </c>
      <c r="D839" s="5" t="s">
        <v>1033</v>
      </c>
      <c r="E839" s="7">
        <v>45303</v>
      </c>
      <c r="F839" s="8">
        <v>45303.447916666664</v>
      </c>
      <c r="G839" s="8">
        <v>45303.445138888892</v>
      </c>
      <c r="H839" s="8">
        <v>45303.447916666664</v>
      </c>
      <c r="I839" s="8">
        <v>45303.456250000003</v>
      </c>
      <c r="J839" s="10">
        <v>45303.57916666667</v>
      </c>
      <c r="K839" s="10">
        <v>45303.59375</v>
      </c>
      <c r="L839" s="10">
        <v>45303.59375</v>
      </c>
      <c r="M839" s="10">
        <v>45303.598611111112</v>
      </c>
      <c r="N839" s="5">
        <v>0.85</v>
      </c>
      <c r="O839" s="5">
        <v>7</v>
      </c>
      <c r="P839" s="5">
        <v>5</v>
      </c>
      <c r="Q839" s="5">
        <v>0.31</v>
      </c>
      <c r="R839" s="5"/>
      <c r="S839" s="5">
        <v>1</v>
      </c>
      <c r="T839" s="5" t="s">
        <v>1047</v>
      </c>
    </row>
    <row r="840" spans="1:20" x14ac:dyDescent="0.2">
      <c r="A840" s="5" t="s">
        <v>854</v>
      </c>
      <c r="B840" s="5" t="s">
        <v>1019</v>
      </c>
      <c r="C840" s="5" t="s">
        <v>1030</v>
      </c>
      <c r="D840" s="5" t="s">
        <v>1033</v>
      </c>
      <c r="E840" s="7">
        <v>45299</v>
      </c>
      <c r="F840" s="8">
        <v>45299.6875</v>
      </c>
      <c r="G840" s="8">
        <v>45299.674305555556</v>
      </c>
      <c r="H840" s="8">
        <v>45299.676388888889</v>
      </c>
      <c r="I840" s="8">
        <v>45299.68472222222</v>
      </c>
      <c r="J840" s="10">
        <v>45299.70416666667</v>
      </c>
      <c r="K840" s="10">
        <v>45299.713888888888</v>
      </c>
      <c r="L840" s="10">
        <v>45299.713888888888</v>
      </c>
      <c r="M840" s="10">
        <v>45299.742361111108</v>
      </c>
      <c r="N840" s="5">
        <v>0.5</v>
      </c>
      <c r="O840" s="5">
        <v>3</v>
      </c>
      <c r="P840" s="5">
        <v>3</v>
      </c>
      <c r="Q840" s="5">
        <v>0.25</v>
      </c>
      <c r="R840" s="5"/>
      <c r="S840" s="5">
        <v>1</v>
      </c>
      <c r="T840" s="5" t="s">
        <v>1047</v>
      </c>
    </row>
    <row r="841" spans="1:20" x14ac:dyDescent="0.2">
      <c r="A841" s="5" t="s">
        <v>855</v>
      </c>
      <c r="B841" s="5" t="s">
        <v>1017</v>
      </c>
      <c r="C841" s="5" t="s">
        <v>1027</v>
      </c>
      <c r="D841" s="5" t="s">
        <v>1032</v>
      </c>
      <c r="E841" s="7">
        <v>45293</v>
      </c>
      <c r="F841" s="8">
        <v>45293.53125</v>
      </c>
      <c r="G841" s="8">
        <v>45293.521527777775</v>
      </c>
      <c r="H841" s="8">
        <v>45293.524305555555</v>
      </c>
      <c r="I841" s="8">
        <v>45293.527777777781</v>
      </c>
      <c r="J841" s="10">
        <v>45293.5625</v>
      </c>
      <c r="K841" s="10">
        <v>45293.585416666669</v>
      </c>
      <c r="L841" s="10">
        <v>45293.629861111112</v>
      </c>
      <c r="M841" s="10">
        <v>45293.64166666667</v>
      </c>
      <c r="N841" s="5">
        <v>0.38</v>
      </c>
      <c r="O841" s="5">
        <v>7</v>
      </c>
      <c r="P841" s="5">
        <v>3</v>
      </c>
      <c r="Q841" s="5">
        <v>0.15</v>
      </c>
      <c r="R841" s="12">
        <v>2.6255787037037036E-2</v>
      </c>
      <c r="S841" s="5">
        <v>0</v>
      </c>
      <c r="T841" s="5" t="s">
        <v>1032</v>
      </c>
    </row>
    <row r="842" spans="1:20" x14ac:dyDescent="0.2">
      <c r="A842" s="5" t="s">
        <v>856</v>
      </c>
      <c r="B842" s="5" t="s">
        <v>1023</v>
      </c>
      <c r="C842" s="5" t="s">
        <v>1028</v>
      </c>
      <c r="D842" s="5" t="s">
        <v>1033</v>
      </c>
      <c r="E842" s="7">
        <v>45379</v>
      </c>
      <c r="F842" s="8">
        <v>45379.364583333336</v>
      </c>
      <c r="G842" s="8">
        <v>45379.353472222225</v>
      </c>
      <c r="H842" s="8">
        <v>45379.354166666664</v>
      </c>
      <c r="I842" s="8">
        <v>45379.356944444444</v>
      </c>
      <c r="J842" s="10">
        <v>45379.45</v>
      </c>
      <c r="K842" s="10">
        <v>45379.461111111108</v>
      </c>
      <c r="L842" s="10">
        <v>45379.529861111114</v>
      </c>
      <c r="M842" s="10">
        <v>45379.537499999999</v>
      </c>
      <c r="N842" s="5">
        <v>0.8</v>
      </c>
      <c r="O842" s="5">
        <v>6</v>
      </c>
      <c r="P842" s="5">
        <v>14</v>
      </c>
      <c r="Q842" s="5">
        <v>0.11</v>
      </c>
      <c r="R842" s="5"/>
      <c r="S842" s="5">
        <v>1</v>
      </c>
      <c r="T842" s="5" t="s">
        <v>1047</v>
      </c>
    </row>
    <row r="843" spans="1:20" x14ac:dyDescent="0.2">
      <c r="A843" s="5" t="s">
        <v>857</v>
      </c>
      <c r="B843" s="5" t="s">
        <v>1021</v>
      </c>
      <c r="C843" s="5" t="s">
        <v>1027</v>
      </c>
      <c r="D843" s="5" t="s">
        <v>1033</v>
      </c>
      <c r="E843" s="7">
        <v>45346</v>
      </c>
      <c r="F843" s="8">
        <v>45346.395833333336</v>
      </c>
      <c r="G843" s="8">
        <v>45346.392361111109</v>
      </c>
      <c r="H843" s="8">
        <v>45346.394444444442</v>
      </c>
      <c r="I843" s="8">
        <v>45346.397916666669</v>
      </c>
      <c r="J843" s="10">
        <v>45346.407638888886</v>
      </c>
      <c r="K843" s="10">
        <v>45346.421527777777</v>
      </c>
      <c r="L843" s="10">
        <v>45346.478472222225</v>
      </c>
      <c r="M843" s="10">
        <v>45346.486111111109</v>
      </c>
      <c r="N843" s="5">
        <v>0.56000000000000005</v>
      </c>
      <c r="O843" s="5">
        <v>8</v>
      </c>
      <c r="P843" s="5">
        <v>12</v>
      </c>
      <c r="Q843" s="5">
        <v>0.26</v>
      </c>
      <c r="R843" s="5"/>
      <c r="S843" s="5">
        <v>1</v>
      </c>
      <c r="T843" s="5" t="s">
        <v>1047</v>
      </c>
    </row>
    <row r="844" spans="1:20" x14ac:dyDescent="0.2">
      <c r="A844" s="5" t="s">
        <v>858</v>
      </c>
      <c r="B844" s="5" t="s">
        <v>1021</v>
      </c>
      <c r="C844" s="5" t="s">
        <v>1028</v>
      </c>
      <c r="D844" s="5" t="s">
        <v>1032</v>
      </c>
      <c r="E844" s="7">
        <v>45372</v>
      </c>
      <c r="F844" s="8">
        <v>45372.677083333336</v>
      </c>
      <c r="G844" s="8">
        <v>45372.665277777778</v>
      </c>
      <c r="H844" s="8">
        <v>45372.668749999997</v>
      </c>
      <c r="I844" s="8">
        <v>45372.671527777777</v>
      </c>
      <c r="J844" s="10">
        <v>45372.68472222222</v>
      </c>
      <c r="K844" s="10">
        <v>45372.709722222222</v>
      </c>
      <c r="L844" s="10">
        <v>45372.790972222225</v>
      </c>
      <c r="M844" s="10">
        <v>45372.838888888888</v>
      </c>
      <c r="N844" s="5">
        <v>0.95</v>
      </c>
      <c r="O844" s="5">
        <v>4</v>
      </c>
      <c r="P844" s="5">
        <v>5</v>
      </c>
      <c r="Q844" s="5">
        <v>0.27</v>
      </c>
      <c r="R844" s="12">
        <v>5.8043981481481479E-3</v>
      </c>
      <c r="S844" s="5">
        <v>0</v>
      </c>
      <c r="T844" s="5" t="s">
        <v>1032</v>
      </c>
    </row>
    <row r="845" spans="1:20" x14ac:dyDescent="0.2">
      <c r="A845" s="5" t="s">
        <v>859</v>
      </c>
      <c r="B845" s="5" t="s">
        <v>1023</v>
      </c>
      <c r="C845" s="5" t="s">
        <v>1027</v>
      </c>
      <c r="D845" s="5" t="s">
        <v>1033</v>
      </c>
      <c r="E845" s="7">
        <v>45339</v>
      </c>
      <c r="F845" s="8">
        <v>45339.458333333336</v>
      </c>
      <c r="G845" s="8">
        <v>45339.456250000003</v>
      </c>
      <c r="H845" s="8">
        <v>45339.458333333336</v>
      </c>
      <c r="I845" s="8">
        <v>45339.465277777781</v>
      </c>
      <c r="J845" s="10">
        <v>45339.511111111111</v>
      </c>
      <c r="K845" s="10">
        <v>45339.518055555556</v>
      </c>
      <c r="L845" s="10">
        <v>45339.518055555556</v>
      </c>
      <c r="M845" s="10">
        <v>45339.581944444442</v>
      </c>
      <c r="N845" s="5">
        <v>0.53</v>
      </c>
      <c r="O845" s="5">
        <v>7</v>
      </c>
      <c r="P845" s="5">
        <v>13</v>
      </c>
      <c r="Q845" s="5">
        <v>0.28000000000000003</v>
      </c>
      <c r="R845" s="5"/>
      <c r="S845" s="5">
        <v>1</v>
      </c>
      <c r="T845" s="5" t="s">
        <v>1047</v>
      </c>
    </row>
    <row r="846" spans="1:20" x14ac:dyDescent="0.2">
      <c r="A846" s="5" t="s">
        <v>860</v>
      </c>
      <c r="B846" s="5" t="s">
        <v>1024</v>
      </c>
      <c r="C846" s="5" t="s">
        <v>1029</v>
      </c>
      <c r="D846" s="5" t="s">
        <v>1033</v>
      </c>
      <c r="E846" s="7">
        <v>45352</v>
      </c>
      <c r="F846" s="8">
        <v>45352.375</v>
      </c>
      <c r="G846" s="8">
        <v>45352.36041666667</v>
      </c>
      <c r="H846" s="8">
        <v>45352.361111111109</v>
      </c>
      <c r="I846" s="8">
        <v>45352.363888888889</v>
      </c>
      <c r="J846" s="10">
        <v>45352.384027777778</v>
      </c>
      <c r="K846" s="10">
        <v>45352.404166666667</v>
      </c>
      <c r="L846" s="10">
        <v>45352.421527777777</v>
      </c>
      <c r="M846" s="10">
        <v>45352.435416666667</v>
      </c>
      <c r="N846" s="5">
        <v>0.78</v>
      </c>
      <c r="O846" s="5">
        <v>6</v>
      </c>
      <c r="P846" s="5">
        <v>14</v>
      </c>
      <c r="Q846" s="5">
        <v>0.23</v>
      </c>
      <c r="R846" s="5"/>
      <c r="S846" s="5">
        <v>1</v>
      </c>
      <c r="T846" s="5" t="s">
        <v>1047</v>
      </c>
    </row>
    <row r="847" spans="1:20" x14ac:dyDescent="0.2">
      <c r="A847" s="5" t="s">
        <v>861</v>
      </c>
      <c r="B847" s="5" t="s">
        <v>1022</v>
      </c>
      <c r="C847" s="5" t="s">
        <v>1027</v>
      </c>
      <c r="D847" s="5" t="s">
        <v>1033</v>
      </c>
      <c r="E847" s="7">
        <v>45302</v>
      </c>
      <c r="F847" s="8">
        <v>45302.427083333336</v>
      </c>
      <c r="G847" s="8">
        <v>45302.411111111112</v>
      </c>
      <c r="H847" s="8">
        <v>45302.412499999999</v>
      </c>
      <c r="I847" s="8">
        <v>45302.415972222225</v>
      </c>
      <c r="J847" s="10">
        <v>45302.443055555559</v>
      </c>
      <c r="K847" s="10">
        <v>45302.446527777778</v>
      </c>
      <c r="L847" s="10">
        <v>45302.495138888888</v>
      </c>
      <c r="M847" s="10">
        <v>45302.502083333333</v>
      </c>
      <c r="N847" s="5">
        <v>0.8</v>
      </c>
      <c r="O847" s="5">
        <v>4</v>
      </c>
      <c r="P847" s="5">
        <v>3</v>
      </c>
      <c r="Q847" s="5">
        <v>0.23</v>
      </c>
      <c r="R847" s="5"/>
      <c r="S847" s="5">
        <v>1</v>
      </c>
      <c r="T847" s="5" t="s">
        <v>1047</v>
      </c>
    </row>
    <row r="848" spans="1:20" x14ac:dyDescent="0.2">
      <c r="A848" s="5" t="s">
        <v>862</v>
      </c>
      <c r="B848" s="5" t="s">
        <v>1022</v>
      </c>
      <c r="C848" s="5" t="s">
        <v>1029</v>
      </c>
      <c r="D848" s="5" t="s">
        <v>1033</v>
      </c>
      <c r="E848" s="7">
        <v>45314</v>
      </c>
      <c r="F848" s="8">
        <v>45314.635416666664</v>
      </c>
      <c r="G848" s="8">
        <v>45314.612500000003</v>
      </c>
      <c r="H848" s="8">
        <v>45314.614583333336</v>
      </c>
      <c r="I848" s="8">
        <v>45314.620138888888</v>
      </c>
      <c r="J848" s="10">
        <v>45314.672222222223</v>
      </c>
      <c r="K848" s="10">
        <v>45314.683333333334</v>
      </c>
      <c r="L848" s="10">
        <v>45314.70208333333</v>
      </c>
      <c r="M848" s="10">
        <v>45314.788194444445</v>
      </c>
      <c r="N848" s="5">
        <v>0.94</v>
      </c>
      <c r="O848" s="5">
        <v>4</v>
      </c>
      <c r="P848" s="5">
        <v>4</v>
      </c>
      <c r="Q848" s="5">
        <v>0.25</v>
      </c>
      <c r="R848" s="5"/>
      <c r="S848" s="5">
        <v>1</v>
      </c>
      <c r="T848" s="5" t="s">
        <v>1047</v>
      </c>
    </row>
    <row r="849" spans="1:20" x14ac:dyDescent="0.2">
      <c r="A849" s="5" t="s">
        <v>863</v>
      </c>
      <c r="B849" s="5" t="s">
        <v>1025</v>
      </c>
      <c r="C849" s="5" t="s">
        <v>1029</v>
      </c>
      <c r="D849" s="5" t="s">
        <v>1033</v>
      </c>
      <c r="E849" s="7">
        <v>45350</v>
      </c>
      <c r="F849" s="8">
        <v>45350.65625</v>
      </c>
      <c r="G849" s="8">
        <v>45350.647222222222</v>
      </c>
      <c r="H849" s="8">
        <v>45350.647916666669</v>
      </c>
      <c r="I849" s="8">
        <v>45350.654166666667</v>
      </c>
      <c r="J849" s="10">
        <v>45350.713888888888</v>
      </c>
      <c r="K849" s="10">
        <v>45350.729166666664</v>
      </c>
      <c r="L849" s="10">
        <v>45350.757638888892</v>
      </c>
      <c r="M849" s="10">
        <v>45350.801388888889</v>
      </c>
      <c r="N849" s="5">
        <v>0.69</v>
      </c>
      <c r="O849" s="5">
        <v>8</v>
      </c>
      <c r="P849" s="5">
        <v>5</v>
      </c>
      <c r="Q849" s="5">
        <v>0.18</v>
      </c>
      <c r="R849" s="5"/>
      <c r="S849" s="5">
        <v>1</v>
      </c>
      <c r="T849" s="5" t="s">
        <v>1047</v>
      </c>
    </row>
    <row r="850" spans="1:20" x14ac:dyDescent="0.2">
      <c r="A850" s="5" t="s">
        <v>864</v>
      </c>
      <c r="B850" s="5" t="s">
        <v>1023</v>
      </c>
      <c r="C850" s="5" t="s">
        <v>1029</v>
      </c>
      <c r="D850" s="5" t="s">
        <v>1033</v>
      </c>
      <c r="E850" s="7">
        <v>45362</v>
      </c>
      <c r="F850" s="8">
        <v>45362.479166666664</v>
      </c>
      <c r="G850" s="8">
        <v>45362.481249999997</v>
      </c>
      <c r="H850" s="8">
        <v>45362.482638888891</v>
      </c>
      <c r="I850" s="8">
        <v>45362.487500000003</v>
      </c>
      <c r="J850" s="10">
        <v>45362.529166666667</v>
      </c>
      <c r="K850" s="10">
        <v>45362.532638888886</v>
      </c>
      <c r="L850" s="10">
        <v>45362.532638888886</v>
      </c>
      <c r="M850" s="10">
        <v>45362.602083333331</v>
      </c>
      <c r="N850" s="5">
        <v>0.6</v>
      </c>
      <c r="O850" s="5">
        <v>2</v>
      </c>
      <c r="P850" s="5">
        <v>6</v>
      </c>
      <c r="Q850" s="5">
        <v>0.5</v>
      </c>
      <c r="R850" s="5"/>
      <c r="S850" s="5">
        <v>1</v>
      </c>
      <c r="T850" s="5" t="s">
        <v>1047</v>
      </c>
    </row>
    <row r="851" spans="1:20" x14ac:dyDescent="0.2">
      <c r="A851" s="5" t="s">
        <v>865</v>
      </c>
      <c r="B851" s="5" t="s">
        <v>1022</v>
      </c>
      <c r="C851" s="5" t="s">
        <v>1028</v>
      </c>
      <c r="D851" s="5" t="s">
        <v>1032</v>
      </c>
      <c r="E851" s="7">
        <v>45324</v>
      </c>
      <c r="F851" s="8">
        <v>45324.4375</v>
      </c>
      <c r="G851" s="8">
        <v>45324.452777777777</v>
      </c>
      <c r="H851" s="8">
        <v>45324.454861111109</v>
      </c>
      <c r="I851" s="8">
        <v>45324.459027777775</v>
      </c>
      <c r="J851" s="10">
        <v>45324.578472222223</v>
      </c>
      <c r="K851" s="10">
        <v>45324.592361111114</v>
      </c>
      <c r="L851" s="10">
        <v>45324.62222222222</v>
      </c>
      <c r="M851" s="10">
        <v>45324.623611111114</v>
      </c>
      <c r="N851" s="5">
        <v>0.95</v>
      </c>
      <c r="O851" s="5">
        <v>7</v>
      </c>
      <c r="P851" s="5">
        <v>10</v>
      </c>
      <c r="Q851" s="5">
        <v>0.36</v>
      </c>
      <c r="R851" s="12">
        <v>4.1395833333333333E-2</v>
      </c>
      <c r="S851" s="5">
        <v>0</v>
      </c>
      <c r="T851" s="5" t="s">
        <v>1032</v>
      </c>
    </row>
    <row r="852" spans="1:20" x14ac:dyDescent="0.2">
      <c r="A852" s="5" t="s">
        <v>866</v>
      </c>
      <c r="B852" s="5" t="s">
        <v>1020</v>
      </c>
      <c r="C852" s="5" t="s">
        <v>1029</v>
      </c>
      <c r="D852" s="5" t="s">
        <v>1033</v>
      </c>
      <c r="E852" s="7">
        <v>45343</v>
      </c>
      <c r="F852" s="8">
        <v>45343.333333333336</v>
      </c>
      <c r="G852" s="8">
        <v>45343.330555555556</v>
      </c>
      <c r="H852" s="8">
        <v>45343.332638888889</v>
      </c>
      <c r="I852" s="8">
        <v>45343.337500000001</v>
      </c>
      <c r="J852" s="10">
        <v>45343.474305555559</v>
      </c>
      <c r="K852" s="10">
        <v>45343.491666666669</v>
      </c>
      <c r="L852" s="10">
        <v>45343.525000000001</v>
      </c>
      <c r="M852" s="10">
        <v>45343.599305555559</v>
      </c>
      <c r="N852" s="5">
        <v>0.38</v>
      </c>
      <c r="O852" s="5">
        <v>2</v>
      </c>
      <c r="P852" s="5">
        <v>10</v>
      </c>
      <c r="Q852" s="5">
        <v>0.33</v>
      </c>
      <c r="R852" s="5"/>
      <c r="S852" s="5">
        <v>1</v>
      </c>
      <c r="T852" s="5" t="s">
        <v>1047</v>
      </c>
    </row>
    <row r="853" spans="1:20" x14ac:dyDescent="0.2">
      <c r="A853" s="5" t="s">
        <v>867</v>
      </c>
      <c r="B853" s="5" t="s">
        <v>1025</v>
      </c>
      <c r="C853" s="5" t="s">
        <v>1029</v>
      </c>
      <c r="D853" s="5" t="s">
        <v>1033</v>
      </c>
      <c r="E853" s="7">
        <v>45337</v>
      </c>
      <c r="F853" s="8">
        <v>45337.666666666664</v>
      </c>
      <c r="G853" s="8">
        <v>45337.654166666667</v>
      </c>
      <c r="H853" s="8">
        <v>45337.65625</v>
      </c>
      <c r="I853" s="8">
        <v>45337.658333333333</v>
      </c>
      <c r="J853" s="10">
        <v>45337.661111111112</v>
      </c>
      <c r="K853" s="10">
        <v>45337.681944444441</v>
      </c>
      <c r="L853" s="10">
        <v>45337.702777777777</v>
      </c>
      <c r="M853" s="10">
        <v>45337.752083333333</v>
      </c>
      <c r="N853" s="5">
        <v>0.33</v>
      </c>
      <c r="O853" s="5">
        <v>4</v>
      </c>
      <c r="P853" s="5">
        <v>13</v>
      </c>
      <c r="Q853" s="5">
        <v>0.46</v>
      </c>
      <c r="R853" s="5"/>
      <c r="S853" s="5">
        <v>1</v>
      </c>
      <c r="T853" s="5" t="s">
        <v>1047</v>
      </c>
    </row>
    <row r="854" spans="1:20" x14ac:dyDescent="0.2">
      <c r="A854" s="5" t="s">
        <v>868</v>
      </c>
      <c r="B854" s="5" t="s">
        <v>1016</v>
      </c>
      <c r="C854" s="5" t="s">
        <v>1027</v>
      </c>
      <c r="D854" s="5" t="s">
        <v>1019</v>
      </c>
      <c r="E854" s="7">
        <v>45360</v>
      </c>
      <c r="F854" s="8">
        <v>45360.5625</v>
      </c>
      <c r="G854" s="8">
        <v>45360.557638888888</v>
      </c>
      <c r="H854" s="8">
        <v>45360.55972222222</v>
      </c>
      <c r="I854" s="8">
        <v>45360.563888888886</v>
      </c>
      <c r="J854" s="10">
        <v>45360.595138888886</v>
      </c>
      <c r="K854" s="10">
        <v>45360.603472222225</v>
      </c>
      <c r="L854" s="10">
        <v>45360.624305555553</v>
      </c>
      <c r="M854" s="10">
        <v>45360.634027777778</v>
      </c>
      <c r="N854" s="5">
        <v>0.35</v>
      </c>
      <c r="O854" s="5">
        <v>4</v>
      </c>
      <c r="P854" s="5">
        <v>4</v>
      </c>
      <c r="Q854" s="5">
        <v>0.43</v>
      </c>
      <c r="R854" s="12">
        <v>1.7665509259259259E-2</v>
      </c>
      <c r="S854" s="5">
        <v>0</v>
      </c>
      <c r="T854" s="5" t="s">
        <v>1032</v>
      </c>
    </row>
    <row r="855" spans="1:20" x14ac:dyDescent="0.2">
      <c r="A855" s="5" t="s">
        <v>869</v>
      </c>
      <c r="B855" s="5" t="s">
        <v>1022</v>
      </c>
      <c r="C855" s="5" t="s">
        <v>1028</v>
      </c>
      <c r="D855" s="5" t="s">
        <v>1033</v>
      </c>
      <c r="E855" s="7">
        <v>45367</v>
      </c>
      <c r="F855" s="8">
        <v>45367.458333333336</v>
      </c>
      <c r="G855" s="8">
        <v>45367.454861111109</v>
      </c>
      <c r="H855" s="8">
        <v>45367.456944444442</v>
      </c>
      <c r="I855" s="8">
        <v>45367.459722222222</v>
      </c>
      <c r="J855" s="10">
        <v>45367.490277777775</v>
      </c>
      <c r="K855" s="10">
        <v>45367.495138888888</v>
      </c>
      <c r="L855" s="10">
        <v>45367.495138888888</v>
      </c>
      <c r="M855" s="10">
        <v>45367.540277777778</v>
      </c>
      <c r="N855" s="5">
        <v>0.75</v>
      </c>
      <c r="O855" s="5">
        <v>5</v>
      </c>
      <c r="P855" s="5">
        <v>7</v>
      </c>
      <c r="Q855" s="5">
        <v>0.41</v>
      </c>
      <c r="R855" s="5"/>
      <c r="S855" s="5">
        <v>1</v>
      </c>
      <c r="T855" s="5" t="s">
        <v>1047</v>
      </c>
    </row>
    <row r="856" spans="1:20" x14ac:dyDescent="0.2">
      <c r="A856" s="5" t="s">
        <v>870</v>
      </c>
      <c r="B856" s="5" t="s">
        <v>1022</v>
      </c>
      <c r="C856" s="5" t="s">
        <v>1028</v>
      </c>
      <c r="D856" s="5" t="s">
        <v>1033</v>
      </c>
      <c r="E856" s="7">
        <v>45297</v>
      </c>
      <c r="F856" s="8">
        <v>45297.65625</v>
      </c>
      <c r="G856" s="8">
        <v>45297.629166666666</v>
      </c>
      <c r="H856" s="8">
        <v>45297.629861111112</v>
      </c>
      <c r="I856" s="8">
        <v>45297.635416666664</v>
      </c>
      <c r="J856" s="10">
        <v>45297.729861111111</v>
      </c>
      <c r="K856" s="10">
        <v>45297.740277777775</v>
      </c>
      <c r="L856" s="10">
        <v>45297.759722222225</v>
      </c>
      <c r="M856" s="10">
        <v>45297.76458333333</v>
      </c>
      <c r="N856" s="5">
        <v>0.54</v>
      </c>
      <c r="O856" s="5">
        <v>5</v>
      </c>
      <c r="P856" s="5">
        <v>3</v>
      </c>
      <c r="Q856" s="5">
        <v>0.28999999999999998</v>
      </c>
      <c r="R856" s="5"/>
      <c r="S856" s="5">
        <v>1</v>
      </c>
      <c r="T856" s="5" t="s">
        <v>1047</v>
      </c>
    </row>
    <row r="857" spans="1:20" x14ac:dyDescent="0.2">
      <c r="A857" s="5" t="s">
        <v>871</v>
      </c>
      <c r="B857" s="5" t="s">
        <v>1022</v>
      </c>
      <c r="C857" s="5" t="s">
        <v>1028</v>
      </c>
      <c r="D857" s="5" t="s">
        <v>1033</v>
      </c>
      <c r="E857" s="7">
        <v>45296</v>
      </c>
      <c r="F857" s="8">
        <v>45296.427083333336</v>
      </c>
      <c r="G857" s="8">
        <v>45296.431250000001</v>
      </c>
      <c r="H857" s="8">
        <v>45296.433333333334</v>
      </c>
      <c r="I857" s="8">
        <v>45296.438888888886</v>
      </c>
      <c r="J857" s="10">
        <v>45296.509722222225</v>
      </c>
      <c r="K857" s="10">
        <v>45296.522222222222</v>
      </c>
      <c r="L857" s="10">
        <v>45296.522222222222</v>
      </c>
      <c r="M857" s="10">
        <v>45296.560416666667</v>
      </c>
      <c r="N857" s="5">
        <v>0.38</v>
      </c>
      <c r="O857" s="5">
        <v>7</v>
      </c>
      <c r="P857" s="5">
        <v>9</v>
      </c>
      <c r="Q857" s="5">
        <v>0.28000000000000003</v>
      </c>
      <c r="R857" s="5"/>
      <c r="S857" s="5">
        <v>1</v>
      </c>
      <c r="T857" s="5" t="s">
        <v>1047</v>
      </c>
    </row>
    <row r="858" spans="1:20" x14ac:dyDescent="0.2">
      <c r="A858" s="5" t="s">
        <v>872</v>
      </c>
      <c r="B858" s="5" t="s">
        <v>1022</v>
      </c>
      <c r="C858" s="5" t="s">
        <v>1028</v>
      </c>
      <c r="D858" s="5" t="s">
        <v>1033</v>
      </c>
      <c r="E858" s="7">
        <v>45330</v>
      </c>
      <c r="F858" s="8">
        <v>45330.364583333336</v>
      </c>
      <c r="G858" s="8">
        <v>45330.354166666664</v>
      </c>
      <c r="H858" s="8">
        <v>45330.355555555558</v>
      </c>
      <c r="I858" s="8">
        <v>45330.35833333333</v>
      </c>
      <c r="J858" s="10">
        <v>45330.405555555553</v>
      </c>
      <c r="K858" s="10">
        <v>45330.424305555556</v>
      </c>
      <c r="L858" s="10">
        <v>45330.45</v>
      </c>
      <c r="M858" s="10">
        <v>45330.481944444444</v>
      </c>
      <c r="N858" s="5">
        <v>0.38</v>
      </c>
      <c r="O858" s="5">
        <v>3</v>
      </c>
      <c r="P858" s="5">
        <v>4</v>
      </c>
      <c r="Q858" s="5">
        <v>0.47</v>
      </c>
      <c r="R858" s="5"/>
      <c r="S858" s="5">
        <v>1</v>
      </c>
      <c r="T858" s="5" t="s">
        <v>1047</v>
      </c>
    </row>
    <row r="859" spans="1:20" x14ac:dyDescent="0.2">
      <c r="A859" s="5" t="s">
        <v>873</v>
      </c>
      <c r="B859" s="5" t="s">
        <v>1016</v>
      </c>
      <c r="C859" s="5" t="s">
        <v>1027</v>
      </c>
      <c r="D859" s="5" t="s">
        <v>1033</v>
      </c>
      <c r="E859" s="7">
        <v>45315</v>
      </c>
      <c r="F859" s="8">
        <v>45315.5625</v>
      </c>
      <c r="G859" s="8">
        <v>45315.540972222225</v>
      </c>
      <c r="H859" s="8">
        <v>45315.542361111111</v>
      </c>
      <c r="I859" s="8">
        <v>45315.548611111109</v>
      </c>
      <c r="J859" s="10">
        <v>45315.591666666667</v>
      </c>
      <c r="K859" s="10">
        <v>45315.606944444444</v>
      </c>
      <c r="L859" s="10">
        <v>45315.642361111109</v>
      </c>
      <c r="M859" s="10">
        <v>45315.689583333333</v>
      </c>
      <c r="N859" s="5">
        <v>0.86</v>
      </c>
      <c r="O859" s="5">
        <v>4</v>
      </c>
      <c r="P859" s="5">
        <v>12</v>
      </c>
      <c r="Q859" s="5">
        <v>0.31</v>
      </c>
      <c r="R859" s="5"/>
      <c r="S859" s="5">
        <v>1</v>
      </c>
      <c r="T859" s="5" t="s">
        <v>1047</v>
      </c>
    </row>
    <row r="860" spans="1:20" x14ac:dyDescent="0.2">
      <c r="A860" s="5" t="s">
        <v>874</v>
      </c>
      <c r="B860" s="5" t="s">
        <v>1019</v>
      </c>
      <c r="C860" s="5" t="s">
        <v>1029</v>
      </c>
      <c r="D860" s="5" t="s">
        <v>1033</v>
      </c>
      <c r="E860" s="7">
        <v>45364</v>
      </c>
      <c r="F860" s="8">
        <v>45364.541666666664</v>
      </c>
      <c r="G860" s="8">
        <v>45364.538194444445</v>
      </c>
      <c r="H860" s="8">
        <v>45364.540972222225</v>
      </c>
      <c r="I860" s="8">
        <v>45364.55</v>
      </c>
      <c r="J860" s="10">
        <v>45364.571527777778</v>
      </c>
      <c r="K860" s="10">
        <v>45364.581944444442</v>
      </c>
      <c r="L860" s="10">
        <v>45364.611111111109</v>
      </c>
      <c r="M860" s="10">
        <v>45364.620833333334</v>
      </c>
      <c r="N860" s="5">
        <v>0.71</v>
      </c>
      <c r="O860" s="5">
        <v>3</v>
      </c>
      <c r="P860" s="5">
        <v>13</v>
      </c>
      <c r="Q860" s="5">
        <v>0.17</v>
      </c>
      <c r="R860" s="5"/>
      <c r="S860" s="5">
        <v>1</v>
      </c>
      <c r="T860" s="5" t="s">
        <v>1047</v>
      </c>
    </row>
    <row r="861" spans="1:20" x14ac:dyDescent="0.2">
      <c r="A861" s="5" t="s">
        <v>875</v>
      </c>
      <c r="B861" s="5" t="s">
        <v>1018</v>
      </c>
      <c r="C861" s="5" t="s">
        <v>1030</v>
      </c>
      <c r="D861" s="5" t="s">
        <v>1033</v>
      </c>
      <c r="E861" s="7">
        <v>45330</v>
      </c>
      <c r="F861" s="8">
        <v>45330.416666666664</v>
      </c>
      <c r="G861" s="8">
        <v>45330.429166666669</v>
      </c>
      <c r="H861" s="8">
        <v>45330.431944444441</v>
      </c>
      <c r="I861" s="8">
        <v>45330.438194444447</v>
      </c>
      <c r="J861" s="10">
        <v>45330.446527777778</v>
      </c>
      <c r="K861" s="10">
        <v>45330.461805555555</v>
      </c>
      <c r="L861" s="10">
        <v>45330.461805555555</v>
      </c>
      <c r="M861" s="10">
        <v>45330.47152777778</v>
      </c>
      <c r="N861" s="5">
        <v>0.41</v>
      </c>
      <c r="O861" s="5">
        <v>6</v>
      </c>
      <c r="P861" s="5">
        <v>13</v>
      </c>
      <c r="Q861" s="5">
        <v>0.3</v>
      </c>
      <c r="R861" s="5"/>
      <c r="S861" s="5">
        <v>1</v>
      </c>
      <c r="T861" s="5" t="s">
        <v>1047</v>
      </c>
    </row>
    <row r="862" spans="1:20" x14ac:dyDescent="0.2">
      <c r="A862" s="5" t="s">
        <v>876</v>
      </c>
      <c r="B862" s="5" t="s">
        <v>1019</v>
      </c>
      <c r="C862" s="5" t="s">
        <v>1030</v>
      </c>
      <c r="D862" s="5" t="s">
        <v>1033</v>
      </c>
      <c r="E862" s="7">
        <v>45311</v>
      </c>
      <c r="F862" s="8">
        <v>45311.416666666664</v>
      </c>
      <c r="G862" s="8">
        <v>45311.413194444445</v>
      </c>
      <c r="H862" s="8">
        <v>45311.414583333331</v>
      </c>
      <c r="I862" s="8">
        <v>45311.418749999997</v>
      </c>
      <c r="J862" s="10">
        <v>45311.470138888886</v>
      </c>
      <c r="K862" s="10">
        <v>45311.486805555556</v>
      </c>
      <c r="L862" s="10">
        <v>45311.497916666667</v>
      </c>
      <c r="M862" s="10">
        <v>45311.56527777778</v>
      </c>
      <c r="N862" s="5">
        <v>0.51</v>
      </c>
      <c r="O862" s="5">
        <v>7</v>
      </c>
      <c r="P862" s="5">
        <v>15</v>
      </c>
      <c r="Q862" s="5">
        <v>0.19</v>
      </c>
      <c r="R862" s="5"/>
      <c r="S862" s="5">
        <v>1</v>
      </c>
      <c r="T862" s="5" t="s">
        <v>1047</v>
      </c>
    </row>
    <row r="863" spans="1:20" x14ac:dyDescent="0.2">
      <c r="A863" s="5" t="s">
        <v>877</v>
      </c>
      <c r="B863" s="5" t="s">
        <v>1024</v>
      </c>
      <c r="C863" s="5" t="s">
        <v>1027</v>
      </c>
      <c r="D863" s="5" t="s">
        <v>1033</v>
      </c>
      <c r="E863" s="7">
        <v>45337</v>
      </c>
      <c r="F863" s="8">
        <v>45337.583333333336</v>
      </c>
      <c r="G863" s="8">
        <v>45337.575694444444</v>
      </c>
      <c r="H863" s="8">
        <v>45337.576388888891</v>
      </c>
      <c r="I863" s="8">
        <v>45337.583333333336</v>
      </c>
      <c r="J863" s="10">
        <v>45337.600694444445</v>
      </c>
      <c r="K863" s="10">
        <v>45337.619444444441</v>
      </c>
      <c r="L863" s="10">
        <v>45337.636805555558</v>
      </c>
      <c r="M863" s="10">
        <v>45337.650694444441</v>
      </c>
      <c r="N863" s="5">
        <v>0.93</v>
      </c>
      <c r="O863" s="5">
        <v>8</v>
      </c>
      <c r="P863" s="5">
        <v>11</v>
      </c>
      <c r="Q863" s="5">
        <v>0.45</v>
      </c>
      <c r="R863" s="5"/>
      <c r="S863" s="5">
        <v>1</v>
      </c>
      <c r="T863" s="5" t="s">
        <v>1047</v>
      </c>
    </row>
    <row r="864" spans="1:20" x14ac:dyDescent="0.2">
      <c r="A864" s="5" t="s">
        <v>878</v>
      </c>
      <c r="B864" s="5" t="s">
        <v>1020</v>
      </c>
      <c r="C864" s="5" t="s">
        <v>1028</v>
      </c>
      <c r="D864" s="5" t="s">
        <v>1033</v>
      </c>
      <c r="E864" s="7">
        <v>45294</v>
      </c>
      <c r="F864" s="8">
        <v>45294.583333333336</v>
      </c>
      <c r="G864" s="8">
        <v>45294.572916666664</v>
      </c>
      <c r="H864" s="8">
        <v>45294.574305555558</v>
      </c>
      <c r="I864" s="8">
        <v>45294.578472222223</v>
      </c>
      <c r="J864" s="10">
        <v>45294.604166666664</v>
      </c>
      <c r="K864" s="10">
        <v>45294.613888888889</v>
      </c>
      <c r="L864" s="10">
        <v>45294.642361111109</v>
      </c>
      <c r="M864" s="10">
        <v>45294.677777777775</v>
      </c>
      <c r="N864" s="5">
        <v>0.38</v>
      </c>
      <c r="O864" s="5">
        <v>8</v>
      </c>
      <c r="P864" s="5">
        <v>15</v>
      </c>
      <c r="Q864" s="5">
        <v>0.49</v>
      </c>
      <c r="R864" s="5"/>
      <c r="S864" s="5">
        <v>1</v>
      </c>
      <c r="T864" s="5" t="s">
        <v>1047</v>
      </c>
    </row>
    <row r="865" spans="1:20" x14ac:dyDescent="0.2">
      <c r="A865" s="5" t="s">
        <v>879</v>
      </c>
      <c r="B865" s="5" t="s">
        <v>1023</v>
      </c>
      <c r="C865" s="5" t="s">
        <v>1030</v>
      </c>
      <c r="D865" s="5" t="s">
        <v>1032</v>
      </c>
      <c r="E865" s="7">
        <v>45372</v>
      </c>
      <c r="F865" s="8">
        <v>45372.541666666664</v>
      </c>
      <c r="G865" s="8">
        <v>45372.525694444441</v>
      </c>
      <c r="H865" s="8">
        <v>45372.529166666667</v>
      </c>
      <c r="I865" s="8">
        <v>45372.534722222219</v>
      </c>
      <c r="J865" s="10">
        <v>45372.556944444441</v>
      </c>
      <c r="K865" s="10">
        <v>45372.579861111109</v>
      </c>
      <c r="L865" s="10">
        <v>45372.613194444442</v>
      </c>
      <c r="M865" s="10">
        <v>45372.656944444447</v>
      </c>
      <c r="N865" s="5">
        <v>0.86</v>
      </c>
      <c r="O865" s="5">
        <v>2</v>
      </c>
      <c r="P865" s="5">
        <v>15</v>
      </c>
      <c r="Q865" s="5">
        <v>0.19</v>
      </c>
      <c r="R865" s="12">
        <v>3.2053240740740743E-2</v>
      </c>
      <c r="S865" s="5">
        <v>0</v>
      </c>
      <c r="T865" s="5" t="s">
        <v>1032</v>
      </c>
    </row>
    <row r="866" spans="1:20" x14ac:dyDescent="0.2">
      <c r="A866" s="5" t="s">
        <v>880</v>
      </c>
      <c r="B866" s="5" t="s">
        <v>1017</v>
      </c>
      <c r="C866" s="5" t="s">
        <v>1029</v>
      </c>
      <c r="D866" s="5" t="s">
        <v>1033</v>
      </c>
      <c r="E866" s="7">
        <v>45356</v>
      </c>
      <c r="F866" s="8">
        <v>45356.4375</v>
      </c>
      <c r="G866" s="8">
        <v>45356.432638888888</v>
      </c>
      <c r="H866" s="8">
        <v>45356.435416666667</v>
      </c>
      <c r="I866" s="8">
        <v>45356.44027777778</v>
      </c>
      <c r="J866" s="10">
        <v>45356.504166666666</v>
      </c>
      <c r="K866" s="10">
        <v>45356.521527777775</v>
      </c>
      <c r="L866" s="10">
        <v>45356.563888888886</v>
      </c>
      <c r="M866" s="10">
        <v>45356.592361111114</v>
      </c>
      <c r="N866" s="5">
        <v>0.5</v>
      </c>
      <c r="O866" s="5">
        <v>8</v>
      </c>
      <c r="P866" s="5">
        <v>3</v>
      </c>
      <c r="Q866" s="5">
        <v>0.13</v>
      </c>
      <c r="R866" s="5"/>
      <c r="S866" s="5">
        <v>1</v>
      </c>
      <c r="T866" s="5" t="s">
        <v>1047</v>
      </c>
    </row>
    <row r="867" spans="1:20" x14ac:dyDescent="0.2">
      <c r="A867" s="5" t="s">
        <v>881</v>
      </c>
      <c r="B867" s="5" t="s">
        <v>1019</v>
      </c>
      <c r="C867" s="5" t="s">
        <v>1029</v>
      </c>
      <c r="D867" s="5" t="s">
        <v>1033</v>
      </c>
      <c r="E867" s="7">
        <v>45360</v>
      </c>
      <c r="F867" s="8">
        <v>45360.458333333336</v>
      </c>
      <c r="G867" s="8">
        <v>45360.439583333333</v>
      </c>
      <c r="H867" s="8">
        <v>45360.443055555559</v>
      </c>
      <c r="I867" s="8">
        <v>45360.451388888891</v>
      </c>
      <c r="J867" s="10">
        <v>45360.468055555553</v>
      </c>
      <c r="K867" s="10">
        <v>45360.486805555556</v>
      </c>
      <c r="L867" s="10">
        <v>45360.568055555559</v>
      </c>
      <c r="M867" s="10">
        <v>45360.572222222225</v>
      </c>
      <c r="N867" s="5">
        <v>0.83</v>
      </c>
      <c r="O867" s="5">
        <v>8</v>
      </c>
      <c r="P867" s="5">
        <v>13</v>
      </c>
      <c r="Q867" s="5">
        <v>0.47</v>
      </c>
      <c r="R867" s="5"/>
      <c r="S867" s="5">
        <v>1</v>
      </c>
      <c r="T867" s="5" t="s">
        <v>1047</v>
      </c>
    </row>
    <row r="868" spans="1:20" x14ac:dyDescent="0.2">
      <c r="A868" s="5" t="s">
        <v>882</v>
      </c>
      <c r="B868" s="5" t="s">
        <v>1019</v>
      </c>
      <c r="C868" s="5" t="s">
        <v>1028</v>
      </c>
      <c r="D868" s="5" t="s">
        <v>1033</v>
      </c>
      <c r="E868" s="7">
        <v>45292</v>
      </c>
      <c r="F868" s="8">
        <v>45292.677083333336</v>
      </c>
      <c r="G868" s="8">
        <v>45292.663888888892</v>
      </c>
      <c r="H868" s="8">
        <v>45292.664583333331</v>
      </c>
      <c r="I868" s="8">
        <v>45292.673611111109</v>
      </c>
      <c r="J868" s="10">
        <v>45292.706944444442</v>
      </c>
      <c r="K868" s="10">
        <v>45292.715277777781</v>
      </c>
      <c r="L868" s="10">
        <v>45292.715277777781</v>
      </c>
      <c r="M868" s="10">
        <v>45292.739583333336</v>
      </c>
      <c r="N868" s="5">
        <v>0.9</v>
      </c>
      <c r="O868" s="5">
        <v>5</v>
      </c>
      <c r="P868" s="5">
        <v>12</v>
      </c>
      <c r="Q868" s="5">
        <v>0.27</v>
      </c>
      <c r="R868" s="5"/>
      <c r="S868" s="5">
        <v>1</v>
      </c>
      <c r="T868" s="5" t="s">
        <v>1047</v>
      </c>
    </row>
    <row r="869" spans="1:20" x14ac:dyDescent="0.2">
      <c r="A869" s="5" t="s">
        <v>883</v>
      </c>
      <c r="B869" s="5" t="s">
        <v>1020</v>
      </c>
      <c r="C869" s="5" t="s">
        <v>1028</v>
      </c>
      <c r="D869" s="5" t="s">
        <v>1019</v>
      </c>
      <c r="E869" s="7">
        <v>45320</v>
      </c>
      <c r="F869" s="8">
        <v>45320.583333333336</v>
      </c>
      <c r="G869" s="8">
        <v>45320.570833333331</v>
      </c>
      <c r="H869" s="8">
        <v>45320.571527777778</v>
      </c>
      <c r="I869" s="8">
        <v>45320.57708333333</v>
      </c>
      <c r="J869" s="10">
        <v>45320.601388888892</v>
      </c>
      <c r="K869" s="10">
        <v>45320.623611111114</v>
      </c>
      <c r="L869" s="10">
        <v>45320.668749999997</v>
      </c>
      <c r="M869" s="10">
        <v>45320.724999999999</v>
      </c>
      <c r="N869" s="5">
        <v>0.64</v>
      </c>
      <c r="O869" s="5">
        <v>8</v>
      </c>
      <c r="P869" s="5">
        <v>13</v>
      </c>
      <c r="Q869" s="5">
        <v>0.41</v>
      </c>
      <c r="R869" s="12">
        <v>3.3704861111111109E-2</v>
      </c>
      <c r="S869" s="5">
        <v>0</v>
      </c>
      <c r="T869" s="5" t="s">
        <v>1032</v>
      </c>
    </row>
    <row r="870" spans="1:20" x14ac:dyDescent="0.2">
      <c r="A870" s="5" t="s">
        <v>884</v>
      </c>
      <c r="B870" s="5" t="s">
        <v>1023</v>
      </c>
      <c r="C870" s="5" t="s">
        <v>1029</v>
      </c>
      <c r="D870" s="5" t="s">
        <v>1033</v>
      </c>
      <c r="E870" s="7">
        <v>45344</v>
      </c>
      <c r="F870" s="8">
        <v>45344.572916666664</v>
      </c>
      <c r="G870" s="8">
        <v>45344.57708333333</v>
      </c>
      <c r="H870" s="8">
        <v>45344.580555555556</v>
      </c>
      <c r="I870" s="8">
        <v>45344.587500000001</v>
      </c>
      <c r="J870" s="10">
        <v>45344.640277777777</v>
      </c>
      <c r="K870" s="10">
        <v>45344.65</v>
      </c>
      <c r="L870" s="10">
        <v>45344.669444444444</v>
      </c>
      <c r="M870" s="10">
        <v>45344.67291666667</v>
      </c>
      <c r="N870" s="5">
        <v>0.67</v>
      </c>
      <c r="O870" s="5">
        <v>2</v>
      </c>
      <c r="P870" s="5">
        <v>15</v>
      </c>
      <c r="Q870" s="5">
        <v>0.24</v>
      </c>
      <c r="R870" s="5"/>
      <c r="S870" s="5">
        <v>1</v>
      </c>
      <c r="T870" s="5" t="s">
        <v>1047</v>
      </c>
    </row>
    <row r="871" spans="1:20" x14ac:dyDescent="0.2">
      <c r="A871" s="5" t="s">
        <v>885</v>
      </c>
      <c r="B871" s="5" t="s">
        <v>1024</v>
      </c>
      <c r="C871" s="5" t="s">
        <v>1030</v>
      </c>
      <c r="D871" s="5" t="s">
        <v>1032</v>
      </c>
      <c r="E871" s="7">
        <v>45298</v>
      </c>
      <c r="F871" s="8">
        <v>45298.479166666664</v>
      </c>
      <c r="G871" s="8">
        <v>45298.488888888889</v>
      </c>
      <c r="H871" s="8">
        <v>45298.491666666669</v>
      </c>
      <c r="I871" s="8">
        <v>45298.496527777781</v>
      </c>
      <c r="J871" s="10">
        <v>45298.561111111114</v>
      </c>
      <c r="K871" s="10">
        <v>45298.573611111111</v>
      </c>
      <c r="L871" s="10">
        <v>45298.573611111111</v>
      </c>
      <c r="M871" s="10">
        <v>45298.629166666666</v>
      </c>
      <c r="N871" s="5">
        <v>0.85</v>
      </c>
      <c r="O871" s="5">
        <v>6</v>
      </c>
      <c r="P871" s="5">
        <v>4</v>
      </c>
      <c r="Q871" s="5">
        <v>0.34</v>
      </c>
      <c r="R871" s="12">
        <v>3.4646990740740742E-2</v>
      </c>
      <c r="S871" s="5">
        <v>0</v>
      </c>
      <c r="T871" s="5" t="s">
        <v>1032</v>
      </c>
    </row>
    <row r="872" spans="1:20" x14ac:dyDescent="0.2">
      <c r="A872" s="5" t="s">
        <v>886</v>
      </c>
      <c r="B872" s="5" t="s">
        <v>1019</v>
      </c>
      <c r="C872" s="5" t="s">
        <v>1028</v>
      </c>
      <c r="D872" s="5" t="s">
        <v>1033</v>
      </c>
      <c r="E872" s="7">
        <v>45346</v>
      </c>
      <c r="F872" s="8">
        <v>45346.552083333336</v>
      </c>
      <c r="G872" s="8">
        <v>45346.545138888891</v>
      </c>
      <c r="H872" s="8">
        <v>45346.54791666667</v>
      </c>
      <c r="I872" s="8">
        <v>45346.556250000001</v>
      </c>
      <c r="J872" s="10">
        <v>45346.578472222223</v>
      </c>
      <c r="K872" s="10">
        <v>45346.593055555553</v>
      </c>
      <c r="L872" s="10">
        <v>45346.618750000001</v>
      </c>
      <c r="M872" s="10">
        <v>45346.697222222225</v>
      </c>
      <c r="N872" s="5">
        <v>0.91</v>
      </c>
      <c r="O872" s="5">
        <v>3</v>
      </c>
      <c r="P872" s="5">
        <v>15</v>
      </c>
      <c r="Q872" s="5">
        <v>0.33</v>
      </c>
      <c r="R872" s="5"/>
      <c r="S872" s="5">
        <v>1</v>
      </c>
      <c r="T872" s="5" t="s">
        <v>1047</v>
      </c>
    </row>
    <row r="873" spans="1:20" x14ac:dyDescent="0.2">
      <c r="A873" s="5" t="s">
        <v>887</v>
      </c>
      <c r="B873" s="5" t="s">
        <v>1021</v>
      </c>
      <c r="C873" s="5" t="s">
        <v>1029</v>
      </c>
      <c r="D873" s="5" t="s">
        <v>1033</v>
      </c>
      <c r="E873" s="7">
        <v>45344</v>
      </c>
      <c r="F873" s="8">
        <v>45344.604166666664</v>
      </c>
      <c r="G873" s="8">
        <v>45344.597916666666</v>
      </c>
      <c r="H873" s="8">
        <v>45344.600694444445</v>
      </c>
      <c r="I873" s="8">
        <v>45344.609027777777</v>
      </c>
      <c r="J873" s="10">
        <v>45344.618750000001</v>
      </c>
      <c r="K873" s="10">
        <v>45344.637499999997</v>
      </c>
      <c r="L873" s="10">
        <v>45344.665277777778</v>
      </c>
      <c r="M873" s="10">
        <v>45344.677083333336</v>
      </c>
      <c r="N873" s="5">
        <v>0.41</v>
      </c>
      <c r="O873" s="5">
        <v>5</v>
      </c>
      <c r="P873" s="5">
        <v>9</v>
      </c>
      <c r="Q873" s="5">
        <v>0.46</v>
      </c>
      <c r="R873" s="5"/>
      <c r="S873" s="5">
        <v>1</v>
      </c>
      <c r="T873" s="5" t="s">
        <v>1047</v>
      </c>
    </row>
    <row r="874" spans="1:20" x14ac:dyDescent="0.2">
      <c r="A874" s="5" t="s">
        <v>888</v>
      </c>
      <c r="B874" s="5" t="s">
        <v>1016</v>
      </c>
      <c r="C874" s="5" t="s">
        <v>1028</v>
      </c>
      <c r="D874" s="5" t="s">
        <v>1033</v>
      </c>
      <c r="E874" s="7">
        <v>45362</v>
      </c>
      <c r="F874" s="8">
        <v>45362.447916666664</v>
      </c>
      <c r="G874" s="8">
        <v>45362.423611111109</v>
      </c>
      <c r="H874" s="8">
        <v>45362.427083333336</v>
      </c>
      <c r="I874" s="8">
        <v>45362.432638888888</v>
      </c>
      <c r="J874" s="10">
        <v>45362.441666666666</v>
      </c>
      <c r="K874" s="10">
        <v>45362.456944444442</v>
      </c>
      <c r="L874" s="10">
        <v>45362.456944444442</v>
      </c>
      <c r="M874" s="10">
        <v>45362.544444444444</v>
      </c>
      <c r="N874" s="5">
        <v>0.72</v>
      </c>
      <c r="O874" s="5">
        <v>6</v>
      </c>
      <c r="P874" s="5">
        <v>5</v>
      </c>
      <c r="Q874" s="5">
        <v>0.4</v>
      </c>
      <c r="R874" s="5"/>
      <c r="S874" s="5">
        <v>1</v>
      </c>
      <c r="T874" s="5" t="s">
        <v>1047</v>
      </c>
    </row>
    <row r="875" spans="1:20" x14ac:dyDescent="0.2">
      <c r="A875" s="5" t="s">
        <v>889</v>
      </c>
      <c r="B875" s="5" t="s">
        <v>1016</v>
      </c>
      <c r="C875" s="5" t="s">
        <v>1029</v>
      </c>
      <c r="D875" s="5" t="s">
        <v>1033</v>
      </c>
      <c r="E875" s="7">
        <v>45376</v>
      </c>
      <c r="F875" s="8">
        <v>45376.5625</v>
      </c>
      <c r="G875" s="8">
        <v>45376.549305555556</v>
      </c>
      <c r="H875" s="8">
        <v>45376.552083333336</v>
      </c>
      <c r="I875" s="8">
        <v>45376.558333333334</v>
      </c>
      <c r="J875" s="10">
        <v>45376.710416666669</v>
      </c>
      <c r="K875" s="10">
        <v>45376.716666666667</v>
      </c>
      <c r="L875" s="10">
        <v>45376.716666666667</v>
      </c>
      <c r="M875" s="10">
        <v>45376.724999999999</v>
      </c>
      <c r="N875" s="5">
        <v>0.94</v>
      </c>
      <c r="O875" s="5">
        <v>2</v>
      </c>
      <c r="P875" s="5">
        <v>14</v>
      </c>
      <c r="Q875" s="5">
        <v>0.23</v>
      </c>
      <c r="R875" s="5"/>
      <c r="S875" s="5">
        <v>1</v>
      </c>
      <c r="T875" s="5" t="s">
        <v>1047</v>
      </c>
    </row>
    <row r="876" spans="1:20" x14ac:dyDescent="0.2">
      <c r="A876" s="5" t="s">
        <v>890</v>
      </c>
      <c r="B876" s="5" t="s">
        <v>1025</v>
      </c>
      <c r="C876" s="5" t="s">
        <v>1030</v>
      </c>
      <c r="D876" s="5" t="s">
        <v>1019</v>
      </c>
      <c r="E876" s="7">
        <v>45322</v>
      </c>
      <c r="F876" s="8">
        <v>45322.614583333336</v>
      </c>
      <c r="G876" s="8">
        <v>45322.599305555559</v>
      </c>
      <c r="H876" s="8">
        <v>45322.6</v>
      </c>
      <c r="I876" s="8">
        <v>45322.601388888892</v>
      </c>
      <c r="J876" s="10">
        <v>45322.647222222222</v>
      </c>
      <c r="K876" s="10">
        <v>45322.652777777781</v>
      </c>
      <c r="L876" s="10">
        <v>45322.677777777775</v>
      </c>
      <c r="M876" s="10">
        <v>45322.722916666666</v>
      </c>
      <c r="N876" s="5">
        <v>0.56999999999999995</v>
      </c>
      <c r="O876" s="5">
        <v>2</v>
      </c>
      <c r="P876" s="5">
        <v>3</v>
      </c>
      <c r="Q876" s="5">
        <v>0.35</v>
      </c>
      <c r="R876" s="12">
        <v>1.8387731481481481E-2</v>
      </c>
      <c r="S876" s="5">
        <v>0</v>
      </c>
      <c r="T876" s="5" t="s">
        <v>1032</v>
      </c>
    </row>
    <row r="877" spans="1:20" x14ac:dyDescent="0.2">
      <c r="A877" s="5" t="s">
        <v>891</v>
      </c>
      <c r="B877" s="5" t="s">
        <v>1019</v>
      </c>
      <c r="C877" s="5" t="s">
        <v>1028</v>
      </c>
      <c r="D877" s="5" t="s">
        <v>1033</v>
      </c>
      <c r="E877" s="7">
        <v>45318</v>
      </c>
      <c r="F877" s="8">
        <v>45318.645833333336</v>
      </c>
      <c r="G877" s="8">
        <v>45318.645833333336</v>
      </c>
      <c r="H877" s="8">
        <v>45318.648611111108</v>
      </c>
      <c r="I877" s="8">
        <v>45318.655555555553</v>
      </c>
      <c r="J877" s="10">
        <v>45318.71875</v>
      </c>
      <c r="K877" s="10">
        <v>45318.731249999997</v>
      </c>
      <c r="L877" s="10">
        <v>45318.731249999997</v>
      </c>
      <c r="M877" s="10">
        <v>45318.736111111109</v>
      </c>
      <c r="N877" s="5">
        <v>0.69</v>
      </c>
      <c r="O877" s="5">
        <v>2</v>
      </c>
      <c r="P877" s="5">
        <v>15</v>
      </c>
      <c r="Q877" s="5">
        <v>0.26</v>
      </c>
      <c r="R877" s="5"/>
      <c r="S877" s="5">
        <v>1</v>
      </c>
      <c r="T877" s="5" t="s">
        <v>1047</v>
      </c>
    </row>
    <row r="878" spans="1:20" x14ac:dyDescent="0.2">
      <c r="A878" s="5" t="s">
        <v>892</v>
      </c>
      <c r="B878" s="5" t="s">
        <v>1019</v>
      </c>
      <c r="C878" s="5" t="s">
        <v>1027</v>
      </c>
      <c r="D878" s="5" t="s">
        <v>1033</v>
      </c>
      <c r="E878" s="7">
        <v>45297</v>
      </c>
      <c r="F878" s="8">
        <v>45297.447916666664</v>
      </c>
      <c r="G878" s="8">
        <v>45297.433333333334</v>
      </c>
      <c r="H878" s="8">
        <v>45297.43472222222</v>
      </c>
      <c r="I878" s="8">
        <v>45297.447916666664</v>
      </c>
      <c r="J878" s="10">
        <v>45297.5</v>
      </c>
      <c r="K878" s="10">
        <v>45297.511111111111</v>
      </c>
      <c r="L878" s="10">
        <v>45297.511111111111</v>
      </c>
      <c r="M878" s="10">
        <v>45297.521527777775</v>
      </c>
      <c r="N878" s="5">
        <v>0.65</v>
      </c>
      <c r="O878" s="5">
        <v>4</v>
      </c>
      <c r="P878" s="5">
        <v>11</v>
      </c>
      <c r="Q878" s="5">
        <v>0.31</v>
      </c>
      <c r="R878" s="5"/>
      <c r="S878" s="5">
        <v>1</v>
      </c>
      <c r="T878" s="5" t="s">
        <v>1047</v>
      </c>
    </row>
    <row r="879" spans="1:20" x14ac:dyDescent="0.2">
      <c r="A879" s="5" t="s">
        <v>893</v>
      </c>
      <c r="B879" s="5" t="s">
        <v>1017</v>
      </c>
      <c r="C879" s="5" t="s">
        <v>1027</v>
      </c>
      <c r="D879" s="5" t="s">
        <v>1033</v>
      </c>
      <c r="E879" s="7">
        <v>45309</v>
      </c>
      <c r="F879" s="8">
        <v>45309.59375</v>
      </c>
      <c r="G879" s="8">
        <v>45309.576388888891</v>
      </c>
      <c r="H879" s="8">
        <v>45309.57916666667</v>
      </c>
      <c r="I879" s="8">
        <v>45309.583333333336</v>
      </c>
      <c r="J879" s="10">
        <v>45309.584722222222</v>
      </c>
      <c r="K879" s="10">
        <v>45309.590277777781</v>
      </c>
      <c r="L879" s="10">
        <v>45309.590277777781</v>
      </c>
      <c r="M879" s="10">
        <v>45309.599999999999</v>
      </c>
      <c r="N879" s="5">
        <v>0.35</v>
      </c>
      <c r="O879" s="5">
        <v>7</v>
      </c>
      <c r="P879" s="5">
        <v>9</v>
      </c>
      <c r="Q879" s="5">
        <v>0.22</v>
      </c>
      <c r="R879" s="5"/>
      <c r="S879" s="5">
        <v>1</v>
      </c>
      <c r="T879" s="5" t="s">
        <v>1047</v>
      </c>
    </row>
    <row r="880" spans="1:20" x14ac:dyDescent="0.2">
      <c r="A880" s="5" t="s">
        <v>894</v>
      </c>
      <c r="B880" s="5" t="s">
        <v>1019</v>
      </c>
      <c r="C880" s="5" t="s">
        <v>1030</v>
      </c>
      <c r="D880" s="5" t="s">
        <v>1033</v>
      </c>
      <c r="E880" s="7">
        <v>45350</v>
      </c>
      <c r="F880" s="8">
        <v>45350.46875</v>
      </c>
      <c r="G880" s="8">
        <v>45350.479166666664</v>
      </c>
      <c r="H880" s="8">
        <v>45350.481249999997</v>
      </c>
      <c r="I880" s="8">
        <v>45350.48541666667</v>
      </c>
      <c r="J880" s="10">
        <v>45350.552083333336</v>
      </c>
      <c r="K880" s="10">
        <v>45350.556944444441</v>
      </c>
      <c r="L880" s="10">
        <v>45350.660416666666</v>
      </c>
      <c r="M880" s="10">
        <v>45350.666666666664</v>
      </c>
      <c r="N880" s="5">
        <v>0.63</v>
      </c>
      <c r="O880" s="5">
        <v>8</v>
      </c>
      <c r="P880" s="5">
        <v>13</v>
      </c>
      <c r="Q880" s="5">
        <v>0.2</v>
      </c>
      <c r="R880" s="5"/>
      <c r="S880" s="5">
        <v>1</v>
      </c>
      <c r="T880" s="5" t="s">
        <v>1047</v>
      </c>
    </row>
    <row r="881" spans="1:20" x14ac:dyDescent="0.2">
      <c r="A881" s="5" t="s">
        <v>895</v>
      </c>
      <c r="B881" s="5" t="s">
        <v>1017</v>
      </c>
      <c r="C881" s="5" t="s">
        <v>1028</v>
      </c>
      <c r="D881" s="5" t="s">
        <v>1032</v>
      </c>
      <c r="E881" s="7">
        <v>45340</v>
      </c>
      <c r="F881" s="8">
        <v>45340.34375</v>
      </c>
      <c r="G881" s="8">
        <v>45340.338888888888</v>
      </c>
      <c r="H881" s="8">
        <v>45340.34097222222</v>
      </c>
      <c r="I881" s="8">
        <v>45340.342361111114</v>
      </c>
      <c r="J881" s="10">
        <v>45340.349305555559</v>
      </c>
      <c r="K881" s="10">
        <v>45340.375</v>
      </c>
      <c r="L881" s="10">
        <v>45340.43472222222</v>
      </c>
      <c r="M881" s="10">
        <v>45340.506944444445</v>
      </c>
      <c r="N881" s="5">
        <v>0.43</v>
      </c>
      <c r="O881" s="5">
        <v>3</v>
      </c>
      <c r="P881" s="5">
        <v>11</v>
      </c>
      <c r="Q881" s="5">
        <v>0.24</v>
      </c>
      <c r="R881" s="12">
        <v>8.8738425925925929E-3</v>
      </c>
      <c r="S881" s="5">
        <v>0</v>
      </c>
      <c r="T881" s="5" t="s">
        <v>1032</v>
      </c>
    </row>
    <row r="882" spans="1:20" x14ac:dyDescent="0.2">
      <c r="A882" s="5" t="s">
        <v>896</v>
      </c>
      <c r="B882" s="5" t="s">
        <v>1018</v>
      </c>
      <c r="C882" s="5" t="s">
        <v>1027</v>
      </c>
      <c r="D882" s="5" t="s">
        <v>1032</v>
      </c>
      <c r="E882" s="7">
        <v>45365</v>
      </c>
      <c r="F882" s="8">
        <v>45365.5</v>
      </c>
      <c r="G882" s="8">
        <v>45365.474999999999</v>
      </c>
      <c r="H882" s="8">
        <v>45365.477777777778</v>
      </c>
      <c r="I882" s="8">
        <v>45365.482638888891</v>
      </c>
      <c r="J882" s="10">
        <v>45365.519444444442</v>
      </c>
      <c r="K882" s="10">
        <v>45365.522916666669</v>
      </c>
      <c r="L882" s="10">
        <v>45365.53402777778</v>
      </c>
      <c r="M882" s="10">
        <v>45365.613888888889</v>
      </c>
      <c r="N882" s="5">
        <v>0.39</v>
      </c>
      <c r="O882" s="5">
        <v>6</v>
      </c>
      <c r="P882" s="5">
        <v>12</v>
      </c>
      <c r="Q882" s="5">
        <v>0.34</v>
      </c>
      <c r="R882" s="12">
        <v>2.3430555555555555E-2</v>
      </c>
      <c r="S882" s="5">
        <v>0</v>
      </c>
      <c r="T882" s="5" t="s">
        <v>1032</v>
      </c>
    </row>
    <row r="883" spans="1:20" x14ac:dyDescent="0.2">
      <c r="A883" s="5" t="s">
        <v>897</v>
      </c>
      <c r="B883" s="5" t="s">
        <v>1022</v>
      </c>
      <c r="C883" s="5" t="s">
        <v>1029</v>
      </c>
      <c r="D883" s="5" t="s">
        <v>1033</v>
      </c>
      <c r="E883" s="7">
        <v>45354</v>
      </c>
      <c r="F883" s="8">
        <v>45354.458333333336</v>
      </c>
      <c r="G883" s="8">
        <v>45354.466666666667</v>
      </c>
      <c r="H883" s="8">
        <v>45354.468055555553</v>
      </c>
      <c r="I883" s="8">
        <v>45354.47152777778</v>
      </c>
      <c r="J883" s="10">
        <v>45354.531944444447</v>
      </c>
      <c r="K883" s="10">
        <v>45354.54791666667</v>
      </c>
      <c r="L883" s="10">
        <v>45354.616666666669</v>
      </c>
      <c r="M883" s="10">
        <v>45354.696527777778</v>
      </c>
      <c r="N883" s="5">
        <v>0.79</v>
      </c>
      <c r="O883" s="5">
        <v>7</v>
      </c>
      <c r="P883" s="5">
        <v>3</v>
      </c>
      <c r="Q883" s="5">
        <v>0.26</v>
      </c>
      <c r="R883" s="5"/>
      <c r="S883" s="5">
        <v>1</v>
      </c>
      <c r="T883" s="5" t="s">
        <v>1047</v>
      </c>
    </row>
    <row r="884" spans="1:20" x14ac:dyDescent="0.2">
      <c r="A884" s="5" t="s">
        <v>898</v>
      </c>
      <c r="B884" s="5" t="s">
        <v>1022</v>
      </c>
      <c r="C884" s="5" t="s">
        <v>1028</v>
      </c>
      <c r="D884" s="5" t="s">
        <v>1033</v>
      </c>
      <c r="E884" s="7">
        <v>45348</v>
      </c>
      <c r="F884" s="8">
        <v>45348.510416666664</v>
      </c>
      <c r="G884" s="8">
        <v>45348.486805555556</v>
      </c>
      <c r="H884" s="8">
        <v>45348.488888888889</v>
      </c>
      <c r="I884" s="8">
        <v>45348.495833333334</v>
      </c>
      <c r="J884" s="10">
        <v>45348.512499999997</v>
      </c>
      <c r="K884" s="10">
        <v>45348.521527777775</v>
      </c>
      <c r="L884" s="10">
        <v>45348.521527777775</v>
      </c>
      <c r="M884" s="10">
        <v>45348.527777777781</v>
      </c>
      <c r="N884" s="5">
        <v>0.45</v>
      </c>
      <c r="O884" s="5">
        <v>8</v>
      </c>
      <c r="P884" s="5">
        <v>12</v>
      </c>
      <c r="Q884" s="5">
        <v>0.17</v>
      </c>
      <c r="R884" s="5"/>
      <c r="S884" s="5">
        <v>1</v>
      </c>
      <c r="T884" s="5" t="s">
        <v>1047</v>
      </c>
    </row>
    <row r="885" spans="1:20" x14ac:dyDescent="0.2">
      <c r="A885" s="5" t="s">
        <v>899</v>
      </c>
      <c r="B885" s="5" t="s">
        <v>1017</v>
      </c>
      <c r="C885" s="5" t="s">
        <v>1030</v>
      </c>
      <c r="D885" s="5" t="s">
        <v>1019</v>
      </c>
      <c r="E885" s="7">
        <v>45293</v>
      </c>
      <c r="F885" s="8">
        <v>45293.458333333336</v>
      </c>
      <c r="G885" s="8">
        <v>45293.445138888892</v>
      </c>
      <c r="H885" s="8">
        <v>45293.447222222225</v>
      </c>
      <c r="I885" s="8">
        <v>45293.449305555558</v>
      </c>
      <c r="J885" s="10">
        <v>45293.469444444447</v>
      </c>
      <c r="K885" s="10">
        <v>45293.497916666667</v>
      </c>
      <c r="L885" s="10">
        <v>45293.540277777778</v>
      </c>
      <c r="M885" s="10">
        <v>45293.543749999997</v>
      </c>
      <c r="N885" s="5">
        <v>0.72</v>
      </c>
      <c r="O885" s="5">
        <v>7</v>
      </c>
      <c r="P885" s="5">
        <v>3</v>
      </c>
      <c r="Q885" s="5">
        <v>0.22</v>
      </c>
      <c r="R885" s="12">
        <v>3.2181712962962961E-2</v>
      </c>
      <c r="S885" s="5">
        <v>0</v>
      </c>
      <c r="T885" s="5" t="s">
        <v>1032</v>
      </c>
    </row>
    <row r="886" spans="1:20" x14ac:dyDescent="0.2">
      <c r="A886" s="5" t="s">
        <v>900</v>
      </c>
      <c r="B886" s="5" t="s">
        <v>1021</v>
      </c>
      <c r="C886" s="5" t="s">
        <v>1027</v>
      </c>
      <c r="D886" s="5" t="s">
        <v>1033</v>
      </c>
      <c r="E886" s="7">
        <v>45349</v>
      </c>
      <c r="F886" s="8">
        <v>45349.614583333336</v>
      </c>
      <c r="G886" s="8">
        <v>45349.618750000001</v>
      </c>
      <c r="H886" s="8">
        <v>45349.62222222222</v>
      </c>
      <c r="I886" s="8">
        <v>45349.628472222219</v>
      </c>
      <c r="J886" s="10">
        <v>45349.752083333333</v>
      </c>
      <c r="K886" s="10">
        <v>45349.765277777777</v>
      </c>
      <c r="L886" s="10">
        <v>45349.806944444441</v>
      </c>
      <c r="M886" s="10">
        <v>45349.833333333336</v>
      </c>
      <c r="N886" s="5">
        <v>0.92</v>
      </c>
      <c r="O886" s="5">
        <v>3</v>
      </c>
      <c r="P886" s="5">
        <v>9</v>
      </c>
      <c r="Q886" s="5">
        <v>0.47</v>
      </c>
      <c r="R886" s="5"/>
      <c r="S886" s="5">
        <v>1</v>
      </c>
      <c r="T886" s="5" t="s">
        <v>1047</v>
      </c>
    </row>
    <row r="887" spans="1:20" x14ac:dyDescent="0.2">
      <c r="A887" s="5" t="s">
        <v>901</v>
      </c>
      <c r="B887" s="5" t="s">
        <v>1020</v>
      </c>
      <c r="C887" s="5" t="s">
        <v>1030</v>
      </c>
      <c r="D887" s="5" t="s">
        <v>1033</v>
      </c>
      <c r="E887" s="7">
        <v>45302</v>
      </c>
      <c r="F887" s="8">
        <v>45302.364583333336</v>
      </c>
      <c r="G887" s="8">
        <v>45302.355555555558</v>
      </c>
      <c r="H887" s="8">
        <v>45302.356249999997</v>
      </c>
      <c r="I887" s="8">
        <v>45302.36041666667</v>
      </c>
      <c r="J887" s="10">
        <v>45302.370138888888</v>
      </c>
      <c r="K887" s="10">
        <v>45302.377083333333</v>
      </c>
      <c r="L887" s="10">
        <v>45302.395833333336</v>
      </c>
      <c r="M887" s="10">
        <v>45302.40347222222</v>
      </c>
      <c r="N887" s="5">
        <v>0.8</v>
      </c>
      <c r="O887" s="5">
        <v>3</v>
      </c>
      <c r="P887" s="5">
        <v>15</v>
      </c>
      <c r="Q887" s="5">
        <v>0.45</v>
      </c>
      <c r="R887" s="5"/>
      <c r="S887" s="5">
        <v>1</v>
      </c>
      <c r="T887" s="5" t="s">
        <v>1047</v>
      </c>
    </row>
    <row r="888" spans="1:20" x14ac:dyDescent="0.2">
      <c r="A888" s="5" t="s">
        <v>902</v>
      </c>
      <c r="B888" s="5" t="s">
        <v>1016</v>
      </c>
      <c r="C888" s="5" t="s">
        <v>1028</v>
      </c>
      <c r="D888" s="5" t="s">
        <v>1032</v>
      </c>
      <c r="E888" s="7">
        <v>45347</v>
      </c>
      <c r="F888" s="8">
        <v>45347.333333333336</v>
      </c>
      <c r="G888" s="8">
        <v>45347.318055555559</v>
      </c>
      <c r="H888" s="8">
        <v>45347.320833333331</v>
      </c>
      <c r="I888" s="8">
        <v>45347.323611111111</v>
      </c>
      <c r="J888" s="10">
        <v>45347.326388888891</v>
      </c>
      <c r="K888" s="10">
        <v>45347.343055555553</v>
      </c>
      <c r="L888" s="10">
        <v>45347.377083333333</v>
      </c>
      <c r="M888" s="10">
        <v>45347.390277777777</v>
      </c>
      <c r="N888" s="5">
        <v>0.47</v>
      </c>
      <c r="O888" s="5">
        <v>5</v>
      </c>
      <c r="P888" s="5">
        <v>8</v>
      </c>
      <c r="Q888" s="5">
        <v>0.1</v>
      </c>
      <c r="R888" s="12">
        <v>3.0069444444444444E-2</v>
      </c>
      <c r="S888" s="5">
        <v>0</v>
      </c>
      <c r="T888" s="5" t="s">
        <v>1032</v>
      </c>
    </row>
    <row r="889" spans="1:20" x14ac:dyDescent="0.2">
      <c r="A889" s="5" t="s">
        <v>903</v>
      </c>
      <c r="B889" s="5" t="s">
        <v>1018</v>
      </c>
      <c r="C889" s="5" t="s">
        <v>1028</v>
      </c>
      <c r="D889" s="5" t="s">
        <v>1019</v>
      </c>
      <c r="E889" s="7">
        <v>45330</v>
      </c>
      <c r="F889" s="8">
        <v>45330.520833333336</v>
      </c>
      <c r="G889" s="8">
        <v>45330.513194444444</v>
      </c>
      <c r="H889" s="8">
        <v>45330.51458333333</v>
      </c>
      <c r="I889" s="8">
        <v>45330.517361111109</v>
      </c>
      <c r="J889" s="10">
        <v>45330.584722222222</v>
      </c>
      <c r="K889" s="10">
        <v>45330.601388888892</v>
      </c>
      <c r="L889" s="10">
        <v>45330.616666666669</v>
      </c>
      <c r="M889" s="10">
        <v>45330.658333333333</v>
      </c>
      <c r="N889" s="5">
        <v>0.72</v>
      </c>
      <c r="O889" s="5">
        <v>2</v>
      </c>
      <c r="P889" s="5">
        <v>10</v>
      </c>
      <c r="Q889" s="5">
        <v>0.47</v>
      </c>
      <c r="R889" s="12">
        <v>1.551388888888889E-2</v>
      </c>
      <c r="S889" s="5">
        <v>0</v>
      </c>
      <c r="T889" s="5" t="s">
        <v>1032</v>
      </c>
    </row>
    <row r="890" spans="1:20" x14ac:dyDescent="0.2">
      <c r="A890" s="5" t="s">
        <v>904</v>
      </c>
      <c r="B890" s="5" t="s">
        <v>1020</v>
      </c>
      <c r="C890" s="5" t="s">
        <v>1030</v>
      </c>
      <c r="D890" s="5" t="s">
        <v>1033</v>
      </c>
      <c r="E890" s="7">
        <v>45357</v>
      </c>
      <c r="F890" s="8">
        <v>45357.354166666664</v>
      </c>
      <c r="G890" s="8">
        <v>45357.337500000001</v>
      </c>
      <c r="H890" s="8">
        <v>45357.340277777781</v>
      </c>
      <c r="I890" s="8">
        <v>45357.345833333333</v>
      </c>
      <c r="J890" s="10">
        <v>45357.353472222225</v>
      </c>
      <c r="K890" s="10">
        <v>45357.362500000003</v>
      </c>
      <c r="L890" s="10">
        <v>45357.419444444444</v>
      </c>
      <c r="M890" s="10">
        <v>45357.421527777777</v>
      </c>
      <c r="N890" s="5">
        <v>0.85</v>
      </c>
      <c r="O890" s="5">
        <v>6</v>
      </c>
      <c r="P890" s="5">
        <v>13</v>
      </c>
      <c r="Q890" s="5">
        <v>0.16</v>
      </c>
      <c r="R890" s="5"/>
      <c r="S890" s="5">
        <v>1</v>
      </c>
      <c r="T890" s="5" t="s">
        <v>1047</v>
      </c>
    </row>
    <row r="891" spans="1:20" x14ac:dyDescent="0.2">
      <c r="A891" s="5" t="s">
        <v>905</v>
      </c>
      <c r="B891" s="5" t="s">
        <v>1021</v>
      </c>
      <c r="C891" s="5" t="s">
        <v>1028</v>
      </c>
      <c r="D891" s="5" t="s">
        <v>1033</v>
      </c>
      <c r="E891" s="7">
        <v>45296</v>
      </c>
      <c r="F891" s="8">
        <v>45296.697916666664</v>
      </c>
      <c r="G891" s="8">
        <v>45296.70416666667</v>
      </c>
      <c r="H891" s="8">
        <v>45296.706944444442</v>
      </c>
      <c r="I891" s="8">
        <v>45296.709722222222</v>
      </c>
      <c r="J891" s="10">
        <v>45296.726388888892</v>
      </c>
      <c r="K891" s="10">
        <v>45296.743750000001</v>
      </c>
      <c r="L891" s="10">
        <v>45296.759722222225</v>
      </c>
      <c r="M891" s="10">
        <v>45296.818749999999</v>
      </c>
      <c r="N891" s="5">
        <v>0.63</v>
      </c>
      <c r="O891" s="5">
        <v>3</v>
      </c>
      <c r="P891" s="5">
        <v>12</v>
      </c>
      <c r="Q891" s="5">
        <v>0.21</v>
      </c>
      <c r="R891" s="5"/>
      <c r="S891" s="5">
        <v>1</v>
      </c>
      <c r="T891" s="5" t="s">
        <v>1047</v>
      </c>
    </row>
    <row r="892" spans="1:20" x14ac:dyDescent="0.2">
      <c r="A892" s="5" t="s">
        <v>906</v>
      </c>
      <c r="B892" s="5" t="s">
        <v>1023</v>
      </c>
      <c r="C892" s="5" t="s">
        <v>1027</v>
      </c>
      <c r="D892" s="5" t="s">
        <v>1033</v>
      </c>
      <c r="E892" s="7">
        <v>45375</v>
      </c>
      <c r="F892" s="8">
        <v>45375.364583333336</v>
      </c>
      <c r="G892" s="8">
        <v>45375.352083333331</v>
      </c>
      <c r="H892" s="8">
        <v>45375.354861111111</v>
      </c>
      <c r="I892" s="8">
        <v>45375.36041666667</v>
      </c>
      <c r="J892" s="10">
        <v>45375.375</v>
      </c>
      <c r="K892" s="10">
        <v>45375.386805555558</v>
      </c>
      <c r="L892" s="10">
        <v>45375.386805555558</v>
      </c>
      <c r="M892" s="10">
        <v>45375.461111111108</v>
      </c>
      <c r="N892" s="5">
        <v>0.32</v>
      </c>
      <c r="O892" s="5">
        <v>7</v>
      </c>
      <c r="P892" s="5">
        <v>7</v>
      </c>
      <c r="Q892" s="5">
        <v>0.25</v>
      </c>
      <c r="R892" s="5"/>
      <c r="S892" s="5">
        <v>1</v>
      </c>
      <c r="T892" s="5" t="s">
        <v>1047</v>
      </c>
    </row>
    <row r="893" spans="1:20" x14ac:dyDescent="0.2">
      <c r="A893" s="5" t="s">
        <v>907</v>
      </c>
      <c r="B893" s="5" t="s">
        <v>1019</v>
      </c>
      <c r="C893" s="5" t="s">
        <v>1027</v>
      </c>
      <c r="D893" s="5" t="s">
        <v>1033</v>
      </c>
      <c r="E893" s="7">
        <v>45328</v>
      </c>
      <c r="F893" s="8">
        <v>45328.479166666664</v>
      </c>
      <c r="G893" s="8">
        <v>45328.479166666664</v>
      </c>
      <c r="H893" s="8">
        <v>45328.481249999997</v>
      </c>
      <c r="I893" s="8">
        <v>45328.491666666669</v>
      </c>
      <c r="J893" s="10">
        <v>45328.527777777781</v>
      </c>
      <c r="K893" s="10">
        <v>45328.544444444444</v>
      </c>
      <c r="L893" s="10">
        <v>45328.569444444445</v>
      </c>
      <c r="M893" s="10">
        <v>45328.618055555555</v>
      </c>
      <c r="N893" s="5">
        <v>0.46</v>
      </c>
      <c r="O893" s="5">
        <v>6</v>
      </c>
      <c r="P893" s="5">
        <v>6</v>
      </c>
      <c r="Q893" s="5">
        <v>0.43</v>
      </c>
      <c r="R893" s="5"/>
      <c r="S893" s="5">
        <v>1</v>
      </c>
      <c r="T893" s="5" t="s">
        <v>1047</v>
      </c>
    </row>
    <row r="894" spans="1:20" x14ac:dyDescent="0.2">
      <c r="A894" s="5" t="s">
        <v>908</v>
      </c>
      <c r="B894" s="5" t="s">
        <v>1023</v>
      </c>
      <c r="C894" s="5" t="s">
        <v>1030</v>
      </c>
      <c r="D894" s="5" t="s">
        <v>1033</v>
      </c>
      <c r="E894" s="7">
        <v>45314</v>
      </c>
      <c r="F894" s="8">
        <v>45314.447916666664</v>
      </c>
      <c r="G894" s="8">
        <v>45314.447222222225</v>
      </c>
      <c r="H894" s="8">
        <v>45314.448611111111</v>
      </c>
      <c r="I894" s="8">
        <v>45314.45208333333</v>
      </c>
      <c r="J894" s="10">
        <v>45314.47152777778</v>
      </c>
      <c r="K894" s="10">
        <v>45314.474999999999</v>
      </c>
      <c r="L894" s="10">
        <v>45314.515277777777</v>
      </c>
      <c r="M894" s="10">
        <v>45314.601388888892</v>
      </c>
      <c r="N894" s="5">
        <v>0.41</v>
      </c>
      <c r="O894" s="5">
        <v>8</v>
      </c>
      <c r="P894" s="5">
        <v>8</v>
      </c>
      <c r="Q894" s="5">
        <v>0.44</v>
      </c>
      <c r="R894" s="5"/>
      <c r="S894" s="5">
        <v>1</v>
      </c>
      <c r="T894" s="5" t="s">
        <v>1047</v>
      </c>
    </row>
    <row r="895" spans="1:20" x14ac:dyDescent="0.2">
      <c r="A895" s="5" t="s">
        <v>909</v>
      </c>
      <c r="B895" s="5" t="s">
        <v>1018</v>
      </c>
      <c r="C895" s="5" t="s">
        <v>1028</v>
      </c>
      <c r="D895" s="5" t="s">
        <v>1033</v>
      </c>
      <c r="E895" s="7">
        <v>45358</v>
      </c>
      <c r="F895" s="8">
        <v>45358.395833333336</v>
      </c>
      <c r="G895" s="8">
        <v>45358.384722222225</v>
      </c>
      <c r="H895" s="8">
        <v>45358.385416666664</v>
      </c>
      <c r="I895" s="8">
        <v>45358.386805555558</v>
      </c>
      <c r="J895" s="10">
        <v>45358.431944444441</v>
      </c>
      <c r="K895" s="10">
        <v>45358.45208333333</v>
      </c>
      <c r="L895" s="10">
        <v>45358.475694444445</v>
      </c>
      <c r="M895" s="10">
        <v>45358.481249999997</v>
      </c>
      <c r="N895" s="5">
        <v>0.69</v>
      </c>
      <c r="O895" s="5">
        <v>2</v>
      </c>
      <c r="P895" s="5">
        <v>12</v>
      </c>
      <c r="Q895" s="5">
        <v>0.35</v>
      </c>
      <c r="R895" s="5"/>
      <c r="S895" s="5">
        <v>1</v>
      </c>
      <c r="T895" s="5" t="s">
        <v>1047</v>
      </c>
    </row>
    <row r="896" spans="1:20" x14ac:dyDescent="0.2">
      <c r="A896" s="5" t="s">
        <v>910</v>
      </c>
      <c r="B896" s="5" t="s">
        <v>1020</v>
      </c>
      <c r="C896" s="5" t="s">
        <v>1027</v>
      </c>
      <c r="D896" s="5" t="s">
        <v>1032</v>
      </c>
      <c r="E896" s="7">
        <v>45310</v>
      </c>
      <c r="F896" s="8">
        <v>45310.53125</v>
      </c>
      <c r="G896" s="8">
        <v>45310.520833333336</v>
      </c>
      <c r="H896" s="8">
        <v>45310.523611111108</v>
      </c>
      <c r="I896" s="8">
        <v>45310.527083333334</v>
      </c>
      <c r="J896" s="10">
        <v>45310.549305555556</v>
      </c>
      <c r="K896" s="10">
        <v>45310.556250000001</v>
      </c>
      <c r="L896" s="10">
        <v>45310.574999999997</v>
      </c>
      <c r="M896" s="10">
        <v>45310.578472222223</v>
      </c>
      <c r="N896" s="5">
        <v>0.92</v>
      </c>
      <c r="O896" s="5">
        <v>3</v>
      </c>
      <c r="P896" s="5">
        <v>9</v>
      </c>
      <c r="Q896" s="5">
        <v>0.3</v>
      </c>
      <c r="R896" s="12">
        <v>2.2519675925925926E-2</v>
      </c>
      <c r="S896" s="5">
        <v>0</v>
      </c>
      <c r="T896" s="5" t="s">
        <v>1032</v>
      </c>
    </row>
    <row r="897" spans="1:20" x14ac:dyDescent="0.2">
      <c r="A897" s="5" t="s">
        <v>911</v>
      </c>
      <c r="B897" s="5" t="s">
        <v>1023</v>
      </c>
      <c r="C897" s="5" t="s">
        <v>1027</v>
      </c>
      <c r="D897" s="5" t="s">
        <v>1033</v>
      </c>
      <c r="E897" s="7">
        <v>45348</v>
      </c>
      <c r="F897" s="8">
        <v>45348.583333333336</v>
      </c>
      <c r="G897" s="8">
        <v>45348.56527777778</v>
      </c>
      <c r="H897" s="8">
        <v>45348.568055555559</v>
      </c>
      <c r="I897" s="8">
        <v>45348.574999999997</v>
      </c>
      <c r="J897" s="10">
        <v>45348.59375</v>
      </c>
      <c r="K897" s="10">
        <v>45348.597916666666</v>
      </c>
      <c r="L897" s="10">
        <v>45348.597916666666</v>
      </c>
      <c r="M897" s="10">
        <v>45348.602777777778</v>
      </c>
      <c r="N897" s="5">
        <v>0.83</v>
      </c>
      <c r="O897" s="5">
        <v>6</v>
      </c>
      <c r="P897" s="5">
        <v>6</v>
      </c>
      <c r="Q897" s="5">
        <v>0.38</v>
      </c>
      <c r="R897" s="5"/>
      <c r="S897" s="5">
        <v>1</v>
      </c>
      <c r="T897" s="5" t="s">
        <v>1047</v>
      </c>
    </row>
    <row r="898" spans="1:20" x14ac:dyDescent="0.2">
      <c r="A898" s="5" t="s">
        <v>912</v>
      </c>
      <c r="B898" s="5" t="s">
        <v>1023</v>
      </c>
      <c r="C898" s="5" t="s">
        <v>1029</v>
      </c>
      <c r="D898" s="5" t="s">
        <v>1033</v>
      </c>
      <c r="E898" s="7">
        <v>45343</v>
      </c>
      <c r="F898" s="8">
        <v>45343.354166666664</v>
      </c>
      <c r="G898" s="8">
        <v>45343.337500000001</v>
      </c>
      <c r="H898" s="8">
        <v>45343.340277777781</v>
      </c>
      <c r="I898" s="8">
        <v>45343.345138888886</v>
      </c>
      <c r="J898" s="10">
        <v>45343.453472222223</v>
      </c>
      <c r="K898" s="10">
        <v>45343.46875</v>
      </c>
      <c r="L898" s="10">
        <v>45343.509027777778</v>
      </c>
      <c r="M898" s="10">
        <v>45343.556250000001</v>
      </c>
      <c r="N898" s="5">
        <v>0.92</v>
      </c>
      <c r="O898" s="5">
        <v>3</v>
      </c>
      <c r="P898" s="5">
        <v>11</v>
      </c>
      <c r="Q898" s="5">
        <v>0.13</v>
      </c>
      <c r="R898" s="5"/>
      <c r="S898" s="5">
        <v>1</v>
      </c>
      <c r="T898" s="5" t="s">
        <v>1047</v>
      </c>
    </row>
    <row r="899" spans="1:20" x14ac:dyDescent="0.2">
      <c r="A899" s="5" t="s">
        <v>913</v>
      </c>
      <c r="B899" s="5" t="s">
        <v>1020</v>
      </c>
      <c r="C899" s="5" t="s">
        <v>1027</v>
      </c>
      <c r="D899" s="5" t="s">
        <v>1032</v>
      </c>
      <c r="E899" s="7">
        <v>45311</v>
      </c>
      <c r="F899" s="8">
        <v>45311.5625</v>
      </c>
      <c r="G899" s="8">
        <v>45311.557638888888</v>
      </c>
      <c r="H899" s="8">
        <v>45311.560416666667</v>
      </c>
      <c r="I899" s="8">
        <v>45311.561805555553</v>
      </c>
      <c r="J899" s="10">
        <v>45311.563888888886</v>
      </c>
      <c r="K899" s="10">
        <v>45311.569444444445</v>
      </c>
      <c r="L899" s="10">
        <v>45311.592361111114</v>
      </c>
      <c r="M899" s="10">
        <v>45311.59375</v>
      </c>
      <c r="N899" s="5">
        <v>0.71</v>
      </c>
      <c r="O899" s="5">
        <v>6</v>
      </c>
      <c r="P899" s="5">
        <v>13</v>
      </c>
      <c r="Q899" s="5">
        <v>0.38</v>
      </c>
      <c r="R899" s="12">
        <v>2.0435185185185185E-2</v>
      </c>
      <c r="S899" s="5">
        <v>0</v>
      </c>
      <c r="T899" s="5" t="s">
        <v>1032</v>
      </c>
    </row>
    <row r="900" spans="1:20" x14ac:dyDescent="0.2">
      <c r="A900" s="5" t="s">
        <v>914</v>
      </c>
      <c r="B900" s="5" t="s">
        <v>1025</v>
      </c>
      <c r="C900" s="5" t="s">
        <v>1029</v>
      </c>
      <c r="D900" s="5" t="s">
        <v>1033</v>
      </c>
      <c r="E900" s="7">
        <v>45313</v>
      </c>
      <c r="F900" s="8">
        <v>45313.375</v>
      </c>
      <c r="G900" s="8">
        <v>45313.372916666667</v>
      </c>
      <c r="H900" s="8">
        <v>45313.375</v>
      </c>
      <c r="I900" s="8">
        <v>45313.376388888886</v>
      </c>
      <c r="J900" s="10">
        <v>45313.398611111108</v>
      </c>
      <c r="K900" s="10">
        <v>45313.414583333331</v>
      </c>
      <c r="L900" s="10">
        <v>45313.435416666667</v>
      </c>
      <c r="M900" s="10">
        <v>45313.443055555559</v>
      </c>
      <c r="N900" s="5">
        <v>0.74</v>
      </c>
      <c r="O900" s="5">
        <v>5</v>
      </c>
      <c r="P900" s="5">
        <v>10</v>
      </c>
      <c r="Q900" s="5">
        <v>0.44</v>
      </c>
      <c r="R900" s="5"/>
      <c r="S900" s="5">
        <v>1</v>
      </c>
      <c r="T900" s="5" t="s">
        <v>1047</v>
      </c>
    </row>
    <row r="901" spans="1:20" x14ac:dyDescent="0.2">
      <c r="A901" s="5" t="s">
        <v>915</v>
      </c>
      <c r="B901" s="5" t="s">
        <v>1016</v>
      </c>
      <c r="C901" s="5" t="s">
        <v>1029</v>
      </c>
      <c r="D901" s="5" t="s">
        <v>1033</v>
      </c>
      <c r="E901" s="7">
        <v>45311</v>
      </c>
      <c r="F901" s="8">
        <v>45311.40625</v>
      </c>
      <c r="G901" s="8">
        <v>45311.393055555556</v>
      </c>
      <c r="H901" s="8">
        <v>45311.395138888889</v>
      </c>
      <c r="I901" s="8">
        <v>45311.397222222222</v>
      </c>
      <c r="J901" s="10">
        <v>45311.400694444441</v>
      </c>
      <c r="K901" s="10">
        <v>45311.418055555558</v>
      </c>
      <c r="L901" s="10">
        <v>45311.436805555553</v>
      </c>
      <c r="M901" s="10">
        <v>45311.505555555559</v>
      </c>
      <c r="N901" s="5">
        <v>0.42</v>
      </c>
      <c r="O901" s="5">
        <v>7</v>
      </c>
      <c r="P901" s="5">
        <v>15</v>
      </c>
      <c r="Q901" s="5">
        <v>0.38</v>
      </c>
      <c r="R901" s="5"/>
      <c r="S901" s="5">
        <v>1</v>
      </c>
      <c r="T901" s="5" t="s">
        <v>1047</v>
      </c>
    </row>
    <row r="902" spans="1:20" x14ac:dyDescent="0.2">
      <c r="A902" s="5" t="s">
        <v>916</v>
      </c>
      <c r="B902" s="5" t="s">
        <v>1022</v>
      </c>
      <c r="C902" s="5" t="s">
        <v>1027</v>
      </c>
      <c r="D902" s="5" t="s">
        <v>1032</v>
      </c>
      <c r="E902" s="7">
        <v>45336</v>
      </c>
      <c r="F902" s="8">
        <v>45336.333333333336</v>
      </c>
      <c r="G902" s="8">
        <v>45336.322222222225</v>
      </c>
      <c r="H902" s="8">
        <v>45336.324999999997</v>
      </c>
      <c r="I902" s="8">
        <v>45336.328472222223</v>
      </c>
      <c r="J902" s="10">
        <v>45336.420138888891</v>
      </c>
      <c r="K902" s="10">
        <v>45336.44027777778</v>
      </c>
      <c r="L902" s="10">
        <v>45336.506944444445</v>
      </c>
      <c r="M902" s="10">
        <v>45336.517361111109</v>
      </c>
      <c r="N902" s="5">
        <v>0.4</v>
      </c>
      <c r="O902" s="5">
        <v>3</v>
      </c>
      <c r="P902" s="5">
        <v>13</v>
      </c>
      <c r="Q902" s="5">
        <v>0.39</v>
      </c>
      <c r="R902" s="12">
        <v>3.5528935185185184E-2</v>
      </c>
      <c r="S902" s="5">
        <v>0</v>
      </c>
      <c r="T902" s="5" t="s">
        <v>1032</v>
      </c>
    </row>
    <row r="903" spans="1:20" x14ac:dyDescent="0.2">
      <c r="A903" s="5" t="s">
        <v>917</v>
      </c>
      <c r="B903" s="5" t="s">
        <v>1022</v>
      </c>
      <c r="C903" s="5" t="s">
        <v>1030</v>
      </c>
      <c r="D903" s="5" t="s">
        <v>1033</v>
      </c>
      <c r="E903" s="7">
        <v>45345</v>
      </c>
      <c r="F903" s="8">
        <v>45345.385416666664</v>
      </c>
      <c r="G903" s="8">
        <v>45345.369444444441</v>
      </c>
      <c r="H903" s="8">
        <v>45345.370138888888</v>
      </c>
      <c r="I903" s="8">
        <v>45345.374305555553</v>
      </c>
      <c r="J903" s="10">
        <v>45345.571527777778</v>
      </c>
      <c r="K903" s="10">
        <v>45345.588888888888</v>
      </c>
      <c r="L903" s="10">
        <v>45345.588888888888</v>
      </c>
      <c r="M903" s="10">
        <v>45345.622916666667</v>
      </c>
      <c r="N903" s="5">
        <v>0.42</v>
      </c>
      <c r="O903" s="5">
        <v>5</v>
      </c>
      <c r="P903" s="5">
        <v>10</v>
      </c>
      <c r="Q903" s="5">
        <v>0.15</v>
      </c>
      <c r="R903" s="5"/>
      <c r="S903" s="5">
        <v>1</v>
      </c>
      <c r="T903" s="5" t="s">
        <v>1047</v>
      </c>
    </row>
    <row r="904" spans="1:20" x14ac:dyDescent="0.2">
      <c r="A904" s="5" t="s">
        <v>918</v>
      </c>
      <c r="B904" s="5" t="s">
        <v>1019</v>
      </c>
      <c r="C904" s="5" t="s">
        <v>1027</v>
      </c>
      <c r="D904" s="5" t="s">
        <v>1033</v>
      </c>
      <c r="E904" s="7">
        <v>45332</v>
      </c>
      <c r="F904" s="8">
        <v>45332.625</v>
      </c>
      <c r="G904" s="8">
        <v>45332.618750000001</v>
      </c>
      <c r="H904" s="8">
        <v>45332.620138888888</v>
      </c>
      <c r="I904" s="8">
        <v>45332.625694444447</v>
      </c>
      <c r="J904" s="10">
        <v>45332.728472222225</v>
      </c>
      <c r="K904" s="10">
        <v>45332.742361111108</v>
      </c>
      <c r="L904" s="10">
        <v>45332.753472222219</v>
      </c>
      <c r="M904" s="10">
        <v>45332.806944444441</v>
      </c>
      <c r="N904" s="5">
        <v>0.48</v>
      </c>
      <c r="O904" s="5">
        <v>7</v>
      </c>
      <c r="P904" s="5">
        <v>13</v>
      </c>
      <c r="Q904" s="5">
        <v>0.31</v>
      </c>
      <c r="R904" s="5"/>
      <c r="S904" s="5">
        <v>1</v>
      </c>
      <c r="T904" s="5" t="s">
        <v>1047</v>
      </c>
    </row>
    <row r="905" spans="1:20" x14ac:dyDescent="0.2">
      <c r="A905" s="5" t="s">
        <v>919</v>
      </c>
      <c r="B905" s="5" t="s">
        <v>1023</v>
      </c>
      <c r="C905" s="5" t="s">
        <v>1028</v>
      </c>
      <c r="D905" s="5" t="s">
        <v>1033</v>
      </c>
      <c r="E905" s="7">
        <v>45306</v>
      </c>
      <c r="F905" s="8">
        <v>45306.645833333336</v>
      </c>
      <c r="G905" s="8">
        <v>45306.629861111112</v>
      </c>
      <c r="H905" s="8">
        <v>45306.630555555559</v>
      </c>
      <c r="I905" s="8">
        <v>45306.63958333333</v>
      </c>
      <c r="J905" s="10">
        <v>45306.765972222223</v>
      </c>
      <c r="K905" s="10">
        <v>45306.783333333333</v>
      </c>
      <c r="L905" s="10">
        <v>45306.795138888891</v>
      </c>
      <c r="M905" s="10">
        <v>45306.854166666664</v>
      </c>
      <c r="N905" s="5">
        <v>0.87</v>
      </c>
      <c r="O905" s="5">
        <v>2</v>
      </c>
      <c r="P905" s="5">
        <v>11</v>
      </c>
      <c r="Q905" s="5">
        <v>0.46</v>
      </c>
      <c r="R905" s="5"/>
      <c r="S905" s="5">
        <v>1</v>
      </c>
      <c r="T905" s="5" t="s">
        <v>1047</v>
      </c>
    </row>
    <row r="906" spans="1:20" x14ac:dyDescent="0.2">
      <c r="A906" s="5" t="s">
        <v>920</v>
      </c>
      <c r="B906" s="5" t="s">
        <v>1023</v>
      </c>
      <c r="C906" s="5" t="s">
        <v>1028</v>
      </c>
      <c r="D906" s="5" t="s">
        <v>1019</v>
      </c>
      <c r="E906" s="7">
        <v>45299</v>
      </c>
      <c r="F906" s="8">
        <v>45299.395833333336</v>
      </c>
      <c r="G906" s="8">
        <v>45299.388194444444</v>
      </c>
      <c r="H906" s="8">
        <v>45299.388888888891</v>
      </c>
      <c r="I906" s="8">
        <v>45299.38958333333</v>
      </c>
      <c r="J906" s="10">
        <v>45299.401388888888</v>
      </c>
      <c r="K906" s="10">
        <v>45299.409722222219</v>
      </c>
      <c r="L906" s="10">
        <v>45299.409722222219</v>
      </c>
      <c r="M906" s="10">
        <v>45299.466666666667</v>
      </c>
      <c r="N906" s="5">
        <v>0.68</v>
      </c>
      <c r="O906" s="5">
        <v>4</v>
      </c>
      <c r="P906" s="5">
        <v>3</v>
      </c>
      <c r="Q906" s="5">
        <v>0.2</v>
      </c>
      <c r="R906" s="12">
        <v>1.8252314814814815E-2</v>
      </c>
      <c r="S906" s="5">
        <v>0</v>
      </c>
      <c r="T906" s="5" t="s">
        <v>1032</v>
      </c>
    </row>
    <row r="907" spans="1:20" x14ac:dyDescent="0.2">
      <c r="A907" s="5" t="s">
        <v>921</v>
      </c>
      <c r="B907" s="5" t="s">
        <v>1016</v>
      </c>
      <c r="C907" s="5" t="s">
        <v>1029</v>
      </c>
      <c r="D907" s="5" t="s">
        <v>1033</v>
      </c>
      <c r="E907" s="7">
        <v>45317</v>
      </c>
      <c r="F907" s="8">
        <v>45317.510416666664</v>
      </c>
      <c r="G907" s="8">
        <v>45317.499305555553</v>
      </c>
      <c r="H907" s="8">
        <v>45317.502083333333</v>
      </c>
      <c r="I907" s="8">
        <v>45317.506249999999</v>
      </c>
      <c r="J907" s="10">
        <v>45317.575694444444</v>
      </c>
      <c r="K907" s="10">
        <v>45317.581944444442</v>
      </c>
      <c r="L907" s="10">
        <v>45317.605555555558</v>
      </c>
      <c r="M907" s="10">
        <v>45317.606944444444</v>
      </c>
      <c r="N907" s="5">
        <v>0.54</v>
      </c>
      <c r="O907" s="5">
        <v>2</v>
      </c>
      <c r="P907" s="5">
        <v>15</v>
      </c>
      <c r="Q907" s="5">
        <v>0.35</v>
      </c>
      <c r="R907" s="5"/>
      <c r="S907" s="5">
        <v>1</v>
      </c>
      <c r="T907" s="5" t="s">
        <v>1047</v>
      </c>
    </row>
    <row r="908" spans="1:20" x14ac:dyDescent="0.2">
      <c r="A908" s="5" t="s">
        <v>922</v>
      </c>
      <c r="B908" s="5" t="s">
        <v>1018</v>
      </c>
      <c r="C908" s="5" t="s">
        <v>1027</v>
      </c>
      <c r="D908" s="5" t="s">
        <v>1019</v>
      </c>
      <c r="E908" s="7">
        <v>45374</v>
      </c>
      <c r="F908" s="8">
        <v>45374.354166666664</v>
      </c>
      <c r="G908" s="8">
        <v>45374.348611111112</v>
      </c>
      <c r="H908" s="8">
        <v>45374.352083333331</v>
      </c>
      <c r="I908" s="8">
        <v>45374.356944444444</v>
      </c>
      <c r="J908" s="10">
        <v>45374.36041666667</v>
      </c>
      <c r="K908" s="10">
        <v>45374.37222222222</v>
      </c>
      <c r="L908" s="10">
        <v>45374.414583333331</v>
      </c>
      <c r="M908" s="10">
        <v>45374.42291666667</v>
      </c>
      <c r="N908" s="5">
        <v>0.74</v>
      </c>
      <c r="O908" s="5">
        <v>7</v>
      </c>
      <c r="P908" s="5">
        <v>7</v>
      </c>
      <c r="Q908" s="5">
        <v>0.5</v>
      </c>
      <c r="R908" s="12">
        <v>2.1586805555555554E-2</v>
      </c>
      <c r="S908" s="5">
        <v>0</v>
      </c>
      <c r="T908" s="5" t="s">
        <v>1032</v>
      </c>
    </row>
    <row r="909" spans="1:20" x14ac:dyDescent="0.2">
      <c r="A909" s="5" t="s">
        <v>923</v>
      </c>
      <c r="B909" s="5" t="s">
        <v>1023</v>
      </c>
      <c r="C909" s="5" t="s">
        <v>1029</v>
      </c>
      <c r="D909" s="5" t="s">
        <v>1033</v>
      </c>
      <c r="E909" s="7">
        <v>45345</v>
      </c>
      <c r="F909" s="8">
        <v>45345.458333333336</v>
      </c>
      <c r="G909" s="8">
        <v>45345.433333333334</v>
      </c>
      <c r="H909" s="8">
        <v>45345.434027777781</v>
      </c>
      <c r="I909" s="8">
        <v>45345.44027777778</v>
      </c>
      <c r="J909" s="10">
        <v>45345.518055555556</v>
      </c>
      <c r="K909" s="10">
        <v>45345.530555555553</v>
      </c>
      <c r="L909" s="10">
        <v>45345.599305555559</v>
      </c>
      <c r="M909" s="10">
        <v>45345.605555555558</v>
      </c>
      <c r="N909" s="5">
        <v>0.43</v>
      </c>
      <c r="O909" s="5">
        <v>6</v>
      </c>
      <c r="P909" s="5">
        <v>5</v>
      </c>
      <c r="Q909" s="5">
        <v>0.31</v>
      </c>
      <c r="R909" s="5"/>
      <c r="S909" s="5">
        <v>1</v>
      </c>
      <c r="T909" s="5" t="s">
        <v>1047</v>
      </c>
    </row>
    <row r="910" spans="1:20" x14ac:dyDescent="0.2">
      <c r="A910" s="5" t="s">
        <v>924</v>
      </c>
      <c r="B910" s="5" t="s">
        <v>1019</v>
      </c>
      <c r="C910" s="5" t="s">
        <v>1028</v>
      </c>
      <c r="D910" s="5" t="s">
        <v>1032</v>
      </c>
      <c r="E910" s="7">
        <v>45293</v>
      </c>
      <c r="F910" s="8">
        <v>45293.572916666664</v>
      </c>
      <c r="G910" s="8">
        <v>45293.572916666664</v>
      </c>
      <c r="H910" s="8">
        <v>45293.575694444444</v>
      </c>
      <c r="I910" s="8">
        <v>45293.59097222222</v>
      </c>
      <c r="J910" s="10">
        <v>45293.593055555553</v>
      </c>
      <c r="K910" s="10">
        <v>45293.604166666664</v>
      </c>
      <c r="L910" s="10">
        <v>45293.654861111114</v>
      </c>
      <c r="M910" s="10">
        <v>45293.660416666666</v>
      </c>
      <c r="N910" s="5">
        <v>0.54</v>
      </c>
      <c r="O910" s="5">
        <v>3</v>
      </c>
      <c r="P910" s="5">
        <v>14</v>
      </c>
      <c r="Q910" s="5">
        <v>0.47</v>
      </c>
      <c r="R910" s="12">
        <v>3.6398148148148152E-2</v>
      </c>
      <c r="S910" s="5">
        <v>0</v>
      </c>
      <c r="T910" s="5" t="s">
        <v>1032</v>
      </c>
    </row>
    <row r="911" spans="1:20" x14ac:dyDescent="0.2">
      <c r="A911" s="5" t="s">
        <v>925</v>
      </c>
      <c r="B911" s="5" t="s">
        <v>1025</v>
      </c>
      <c r="C911" s="5" t="s">
        <v>1030</v>
      </c>
      <c r="D911" s="5" t="s">
        <v>1033</v>
      </c>
      <c r="E911" s="7">
        <v>45350</v>
      </c>
      <c r="F911" s="8">
        <v>45350.458333333336</v>
      </c>
      <c r="G911" s="8">
        <v>45350.443055555559</v>
      </c>
      <c r="H911" s="8">
        <v>45350.443749999999</v>
      </c>
      <c r="I911" s="8">
        <v>45350.45</v>
      </c>
      <c r="J911" s="10">
        <v>45350.509027777778</v>
      </c>
      <c r="K911" s="10">
        <v>45350.517361111109</v>
      </c>
      <c r="L911" s="10">
        <v>45350.54583333333</v>
      </c>
      <c r="M911" s="10">
        <v>45350.550694444442</v>
      </c>
      <c r="N911" s="5">
        <v>0.71</v>
      </c>
      <c r="O911" s="5">
        <v>3</v>
      </c>
      <c r="P911" s="5">
        <v>4</v>
      </c>
      <c r="Q911" s="5">
        <v>0.31</v>
      </c>
      <c r="R911" s="5"/>
      <c r="S911" s="5">
        <v>1</v>
      </c>
      <c r="T911" s="5" t="s">
        <v>1047</v>
      </c>
    </row>
    <row r="912" spans="1:20" x14ac:dyDescent="0.2">
      <c r="A912" s="5" t="s">
        <v>926</v>
      </c>
      <c r="B912" s="5" t="s">
        <v>1017</v>
      </c>
      <c r="C912" s="5" t="s">
        <v>1029</v>
      </c>
      <c r="D912" s="5" t="s">
        <v>1032</v>
      </c>
      <c r="E912" s="7">
        <v>45304</v>
      </c>
      <c r="F912" s="8">
        <v>45304.5</v>
      </c>
      <c r="G912" s="8">
        <v>45304.48541666667</v>
      </c>
      <c r="H912" s="8">
        <v>45304.486805555556</v>
      </c>
      <c r="I912" s="8">
        <v>45304.491666666669</v>
      </c>
      <c r="J912" s="10">
        <v>45304.507638888892</v>
      </c>
      <c r="K912" s="10">
        <v>45304.526388888888</v>
      </c>
      <c r="L912" s="10">
        <v>45304.552083333336</v>
      </c>
      <c r="M912" s="10">
        <v>45304.607638888891</v>
      </c>
      <c r="N912" s="5">
        <v>0.46</v>
      </c>
      <c r="O912" s="5">
        <v>3</v>
      </c>
      <c r="P912" s="5">
        <v>13</v>
      </c>
      <c r="Q912" s="5">
        <v>0.3</v>
      </c>
      <c r="R912" s="12">
        <v>3.2101851851851854E-2</v>
      </c>
      <c r="S912" s="5">
        <v>0</v>
      </c>
      <c r="T912" s="5" t="s">
        <v>1032</v>
      </c>
    </row>
    <row r="913" spans="1:20" x14ac:dyDescent="0.2">
      <c r="A913" s="5" t="s">
        <v>927</v>
      </c>
      <c r="B913" s="5" t="s">
        <v>1020</v>
      </c>
      <c r="C913" s="5" t="s">
        <v>1027</v>
      </c>
      <c r="D913" s="5" t="s">
        <v>1033</v>
      </c>
      <c r="E913" s="7">
        <v>45300</v>
      </c>
      <c r="F913" s="8">
        <v>45300.34375</v>
      </c>
      <c r="G913" s="8">
        <v>45300.333333333336</v>
      </c>
      <c r="H913" s="8">
        <v>45300.336805555555</v>
      </c>
      <c r="I913" s="8">
        <v>45300.339583333334</v>
      </c>
      <c r="J913" s="10">
        <v>45300.344444444447</v>
      </c>
      <c r="K913" s="10">
        <v>45300.353472222225</v>
      </c>
      <c r="L913" s="10">
        <v>45300.368750000001</v>
      </c>
      <c r="M913" s="10">
        <v>45300.375694444447</v>
      </c>
      <c r="N913" s="5">
        <v>0.31</v>
      </c>
      <c r="O913" s="5">
        <v>2</v>
      </c>
      <c r="P913" s="5">
        <v>13</v>
      </c>
      <c r="Q913" s="5">
        <v>0.41</v>
      </c>
      <c r="R913" s="5"/>
      <c r="S913" s="5">
        <v>1</v>
      </c>
      <c r="T913" s="5" t="s">
        <v>1047</v>
      </c>
    </row>
    <row r="914" spans="1:20" x14ac:dyDescent="0.2">
      <c r="A914" s="5" t="s">
        <v>928</v>
      </c>
      <c r="B914" s="5" t="s">
        <v>1020</v>
      </c>
      <c r="C914" s="5" t="s">
        <v>1028</v>
      </c>
      <c r="D914" s="5" t="s">
        <v>1033</v>
      </c>
      <c r="E914" s="7">
        <v>45349</v>
      </c>
      <c r="F914" s="8">
        <v>45349.614583333336</v>
      </c>
      <c r="G914" s="8">
        <v>45349.605555555558</v>
      </c>
      <c r="H914" s="8">
        <v>45349.606944444444</v>
      </c>
      <c r="I914" s="8">
        <v>45349.609027777777</v>
      </c>
      <c r="J914" s="10">
        <v>45349.628472222219</v>
      </c>
      <c r="K914" s="10">
        <v>45349.652083333334</v>
      </c>
      <c r="L914" s="10">
        <v>45349.692361111112</v>
      </c>
      <c r="M914" s="10">
        <v>45349.769444444442</v>
      </c>
      <c r="N914" s="5">
        <v>0.5</v>
      </c>
      <c r="O914" s="5">
        <v>4</v>
      </c>
      <c r="P914" s="5">
        <v>14</v>
      </c>
      <c r="Q914" s="5">
        <v>0.33</v>
      </c>
      <c r="R914" s="5"/>
      <c r="S914" s="5">
        <v>1</v>
      </c>
      <c r="T914" s="5" t="s">
        <v>1047</v>
      </c>
    </row>
    <row r="915" spans="1:20" x14ac:dyDescent="0.2">
      <c r="A915" s="5" t="s">
        <v>929</v>
      </c>
      <c r="B915" s="5" t="s">
        <v>1019</v>
      </c>
      <c r="C915" s="5" t="s">
        <v>1027</v>
      </c>
      <c r="D915" s="5" t="s">
        <v>1033</v>
      </c>
      <c r="E915" s="7">
        <v>45325</v>
      </c>
      <c r="F915" s="8">
        <v>45325.677083333336</v>
      </c>
      <c r="G915" s="8">
        <v>45325.675694444442</v>
      </c>
      <c r="H915" s="8">
        <v>45325.678472222222</v>
      </c>
      <c r="I915" s="8">
        <v>45325.683333333334</v>
      </c>
      <c r="J915" s="10">
        <v>45325.691666666666</v>
      </c>
      <c r="K915" s="10">
        <v>45325.703472222223</v>
      </c>
      <c r="L915" s="10">
        <v>45325.729166666664</v>
      </c>
      <c r="M915" s="10">
        <v>45325.731944444444</v>
      </c>
      <c r="N915" s="5">
        <v>0.41</v>
      </c>
      <c r="O915" s="5">
        <v>4</v>
      </c>
      <c r="P915" s="5">
        <v>11</v>
      </c>
      <c r="Q915" s="5">
        <v>0.43</v>
      </c>
      <c r="R915" s="5"/>
      <c r="S915" s="5">
        <v>1</v>
      </c>
      <c r="T915" s="5" t="s">
        <v>1047</v>
      </c>
    </row>
    <row r="916" spans="1:20" x14ac:dyDescent="0.2">
      <c r="A916" s="5" t="s">
        <v>930</v>
      </c>
      <c r="B916" s="5" t="s">
        <v>1018</v>
      </c>
      <c r="C916" s="5" t="s">
        <v>1027</v>
      </c>
      <c r="D916" s="5" t="s">
        <v>1033</v>
      </c>
      <c r="E916" s="7">
        <v>45296</v>
      </c>
      <c r="F916" s="8">
        <v>45296.65625</v>
      </c>
      <c r="G916" s="8">
        <v>45296.650694444441</v>
      </c>
      <c r="H916" s="8">
        <v>45296.652777777781</v>
      </c>
      <c r="I916" s="8">
        <v>45296.65902777778</v>
      </c>
      <c r="J916" s="10">
        <v>45296.695833333331</v>
      </c>
      <c r="K916" s="10">
        <v>45296.706250000003</v>
      </c>
      <c r="L916" s="10">
        <v>45296.829861111109</v>
      </c>
      <c r="M916" s="10">
        <v>45296.842361111114</v>
      </c>
      <c r="N916" s="5">
        <v>0.83</v>
      </c>
      <c r="O916" s="5">
        <v>3</v>
      </c>
      <c r="P916" s="5">
        <v>8</v>
      </c>
      <c r="Q916" s="5">
        <v>0.4</v>
      </c>
      <c r="R916" s="5"/>
      <c r="S916" s="5">
        <v>1</v>
      </c>
      <c r="T916" s="5" t="s">
        <v>1047</v>
      </c>
    </row>
    <row r="917" spans="1:20" x14ac:dyDescent="0.2">
      <c r="A917" s="5" t="s">
        <v>931</v>
      </c>
      <c r="B917" s="5" t="s">
        <v>1025</v>
      </c>
      <c r="C917" s="5" t="s">
        <v>1027</v>
      </c>
      <c r="D917" s="5" t="s">
        <v>1033</v>
      </c>
      <c r="E917" s="7">
        <v>45359</v>
      </c>
      <c r="F917" s="8">
        <v>45359.5625</v>
      </c>
      <c r="G917" s="8">
        <v>45359.569444444445</v>
      </c>
      <c r="H917" s="8">
        <v>45359.572222222225</v>
      </c>
      <c r="I917" s="8">
        <v>45359.57708333333</v>
      </c>
      <c r="J917" s="10">
        <v>45359.598611111112</v>
      </c>
      <c r="K917" s="10">
        <v>45359.609027777777</v>
      </c>
      <c r="L917" s="10">
        <v>45359.638888888891</v>
      </c>
      <c r="M917" s="10">
        <v>45359.647916666669</v>
      </c>
      <c r="N917" s="5">
        <v>0.72</v>
      </c>
      <c r="O917" s="5">
        <v>4</v>
      </c>
      <c r="P917" s="5">
        <v>9</v>
      </c>
      <c r="Q917" s="5">
        <v>0.41</v>
      </c>
      <c r="R917" s="5"/>
      <c r="S917" s="5">
        <v>1</v>
      </c>
      <c r="T917" s="5" t="s">
        <v>1047</v>
      </c>
    </row>
    <row r="918" spans="1:20" x14ac:dyDescent="0.2">
      <c r="A918" s="5" t="s">
        <v>932</v>
      </c>
      <c r="B918" s="5" t="s">
        <v>1022</v>
      </c>
      <c r="C918" s="5" t="s">
        <v>1030</v>
      </c>
      <c r="D918" s="5" t="s">
        <v>1033</v>
      </c>
      <c r="E918" s="7">
        <v>45336</v>
      </c>
      <c r="F918" s="8">
        <v>45336.5</v>
      </c>
      <c r="G918" s="8">
        <v>45336.493055555555</v>
      </c>
      <c r="H918" s="8">
        <v>45336.495833333334</v>
      </c>
      <c r="I918" s="8">
        <v>45336.5</v>
      </c>
      <c r="J918" s="10">
        <v>45336.509722222225</v>
      </c>
      <c r="K918" s="10">
        <v>45336.51666666667</v>
      </c>
      <c r="L918" s="10">
        <v>45336.636111111111</v>
      </c>
      <c r="M918" s="10">
        <v>45336.659722222219</v>
      </c>
      <c r="N918" s="5">
        <v>0.41</v>
      </c>
      <c r="O918" s="5">
        <v>6</v>
      </c>
      <c r="P918" s="5">
        <v>6</v>
      </c>
      <c r="Q918" s="5">
        <v>0.43</v>
      </c>
      <c r="R918" s="5"/>
      <c r="S918" s="5">
        <v>1</v>
      </c>
      <c r="T918" s="5" t="s">
        <v>1047</v>
      </c>
    </row>
    <row r="919" spans="1:20" x14ac:dyDescent="0.2">
      <c r="A919" s="5" t="s">
        <v>933</v>
      </c>
      <c r="B919" s="5" t="s">
        <v>1024</v>
      </c>
      <c r="C919" s="5" t="s">
        <v>1027</v>
      </c>
      <c r="D919" s="5" t="s">
        <v>1033</v>
      </c>
      <c r="E919" s="7">
        <v>45334</v>
      </c>
      <c r="F919" s="8">
        <v>45334.333333333336</v>
      </c>
      <c r="G919" s="8">
        <v>45334.313888888886</v>
      </c>
      <c r="H919" s="8">
        <v>45334.31527777778</v>
      </c>
      <c r="I919" s="8">
        <v>45334.320833333331</v>
      </c>
      <c r="J919" s="10">
        <v>45334.363888888889</v>
      </c>
      <c r="K919" s="10">
        <v>45334.37222222222</v>
      </c>
      <c r="L919" s="10">
        <v>45334.37222222222</v>
      </c>
      <c r="M919" s="10">
        <v>45334.37777777778</v>
      </c>
      <c r="N919" s="5">
        <v>0.89</v>
      </c>
      <c r="O919" s="5">
        <v>5</v>
      </c>
      <c r="P919" s="5">
        <v>12</v>
      </c>
      <c r="Q919" s="5">
        <v>0.32</v>
      </c>
      <c r="R919" s="5"/>
      <c r="S919" s="5">
        <v>1</v>
      </c>
      <c r="T919" s="5" t="s">
        <v>1047</v>
      </c>
    </row>
    <row r="920" spans="1:20" x14ac:dyDescent="0.2">
      <c r="A920" s="5" t="s">
        <v>934</v>
      </c>
      <c r="B920" s="5" t="s">
        <v>1023</v>
      </c>
      <c r="C920" s="5" t="s">
        <v>1027</v>
      </c>
      <c r="D920" s="5" t="s">
        <v>1033</v>
      </c>
      <c r="E920" s="7">
        <v>45297</v>
      </c>
      <c r="F920" s="8">
        <v>45297.552083333336</v>
      </c>
      <c r="G920" s="8">
        <v>45297.555555555555</v>
      </c>
      <c r="H920" s="8">
        <v>45297.556944444441</v>
      </c>
      <c r="I920" s="8">
        <v>45297.561805555553</v>
      </c>
      <c r="J920" s="10">
        <v>45297.57708333333</v>
      </c>
      <c r="K920" s="10">
        <v>45297.581944444442</v>
      </c>
      <c r="L920" s="10">
        <v>45297.581944444442</v>
      </c>
      <c r="M920" s="10">
        <v>45297.634722222225</v>
      </c>
      <c r="N920" s="5">
        <v>0.64</v>
      </c>
      <c r="O920" s="5">
        <v>6</v>
      </c>
      <c r="P920" s="5">
        <v>4</v>
      </c>
      <c r="Q920" s="5">
        <v>0.49</v>
      </c>
      <c r="R920" s="5"/>
      <c r="S920" s="5">
        <v>1</v>
      </c>
      <c r="T920" s="5" t="s">
        <v>1047</v>
      </c>
    </row>
    <row r="921" spans="1:20" x14ac:dyDescent="0.2">
      <c r="A921" s="5" t="s">
        <v>935</v>
      </c>
      <c r="B921" s="5" t="s">
        <v>1024</v>
      </c>
      <c r="C921" s="5" t="s">
        <v>1028</v>
      </c>
      <c r="D921" s="5" t="s">
        <v>1032</v>
      </c>
      <c r="E921" s="7">
        <v>45309</v>
      </c>
      <c r="F921" s="8">
        <v>45309.677083333336</v>
      </c>
      <c r="G921" s="8">
        <v>45309.663194444445</v>
      </c>
      <c r="H921" s="8">
        <v>45309.664583333331</v>
      </c>
      <c r="I921" s="8">
        <v>45309.67083333333</v>
      </c>
      <c r="J921" s="10">
        <v>45309.709027777775</v>
      </c>
      <c r="K921" s="10">
        <v>45309.72152777778</v>
      </c>
      <c r="L921" s="10">
        <v>45309.750694444447</v>
      </c>
      <c r="M921" s="10">
        <v>45309.800694444442</v>
      </c>
      <c r="N921" s="5">
        <v>0.44</v>
      </c>
      <c r="O921" s="5">
        <v>2</v>
      </c>
      <c r="P921" s="5">
        <v>7</v>
      </c>
      <c r="Q921" s="5">
        <v>0.39</v>
      </c>
      <c r="R921" s="12">
        <v>1.5185185185185184E-3</v>
      </c>
      <c r="S921" s="5">
        <v>0</v>
      </c>
      <c r="T921" s="5" t="s">
        <v>1032</v>
      </c>
    </row>
    <row r="922" spans="1:20" x14ac:dyDescent="0.2">
      <c r="A922" s="5" t="s">
        <v>936</v>
      </c>
      <c r="B922" s="5" t="s">
        <v>1017</v>
      </c>
      <c r="C922" s="5" t="s">
        <v>1029</v>
      </c>
      <c r="D922" s="5" t="s">
        <v>1033</v>
      </c>
      <c r="E922" s="7">
        <v>45319</v>
      </c>
      <c r="F922" s="8">
        <v>45319.427083333336</v>
      </c>
      <c r="G922" s="8">
        <v>45319.425694444442</v>
      </c>
      <c r="H922" s="8">
        <v>45319.427083333336</v>
      </c>
      <c r="I922" s="8">
        <v>45319.431250000001</v>
      </c>
      <c r="J922" s="10">
        <v>45319.458333333336</v>
      </c>
      <c r="K922" s="10">
        <v>45319.477777777778</v>
      </c>
      <c r="L922" s="10">
        <v>45319.54791666667</v>
      </c>
      <c r="M922" s="10">
        <v>45319.631944444445</v>
      </c>
      <c r="N922" s="5">
        <v>0.68</v>
      </c>
      <c r="O922" s="5">
        <v>6</v>
      </c>
      <c r="P922" s="5">
        <v>5</v>
      </c>
      <c r="Q922" s="5">
        <v>0.44</v>
      </c>
      <c r="R922" s="5"/>
      <c r="S922" s="5">
        <v>1</v>
      </c>
      <c r="T922" s="5" t="s">
        <v>1047</v>
      </c>
    </row>
    <row r="923" spans="1:20" x14ac:dyDescent="0.2">
      <c r="A923" s="5" t="s">
        <v>937</v>
      </c>
      <c r="B923" s="5" t="s">
        <v>1016</v>
      </c>
      <c r="C923" s="5" t="s">
        <v>1030</v>
      </c>
      <c r="D923" s="5" t="s">
        <v>1032</v>
      </c>
      <c r="E923" s="7">
        <v>45308</v>
      </c>
      <c r="F923" s="8">
        <v>45308.375</v>
      </c>
      <c r="G923" s="8">
        <v>45308.371527777781</v>
      </c>
      <c r="H923" s="8">
        <v>45308.373611111114</v>
      </c>
      <c r="I923" s="8">
        <v>45308.381944444445</v>
      </c>
      <c r="J923" s="10">
        <v>45308.413888888892</v>
      </c>
      <c r="K923" s="10">
        <v>45308.432638888888</v>
      </c>
      <c r="L923" s="10">
        <v>45308.560416666667</v>
      </c>
      <c r="M923" s="10">
        <v>45308.566666666666</v>
      </c>
      <c r="N923" s="5">
        <v>0.72</v>
      </c>
      <c r="O923" s="5">
        <v>6</v>
      </c>
      <c r="P923" s="5">
        <v>7</v>
      </c>
      <c r="Q923" s="5">
        <v>0.35</v>
      </c>
      <c r="R923" s="12">
        <v>2.1342592592592594E-3</v>
      </c>
      <c r="S923" s="5">
        <v>0</v>
      </c>
      <c r="T923" s="5" t="s">
        <v>1032</v>
      </c>
    </row>
    <row r="924" spans="1:20" x14ac:dyDescent="0.2">
      <c r="A924" s="5" t="s">
        <v>938</v>
      </c>
      <c r="B924" s="5" t="s">
        <v>1017</v>
      </c>
      <c r="C924" s="5" t="s">
        <v>1030</v>
      </c>
      <c r="D924" s="5" t="s">
        <v>1032</v>
      </c>
      <c r="E924" s="7">
        <v>45332</v>
      </c>
      <c r="F924" s="8">
        <v>45332.53125</v>
      </c>
      <c r="G924" s="8">
        <v>45332.537499999999</v>
      </c>
      <c r="H924" s="8">
        <v>45332.538888888892</v>
      </c>
      <c r="I924" s="8">
        <v>45332.545138888891</v>
      </c>
      <c r="J924" s="10">
        <v>45332.620833333334</v>
      </c>
      <c r="K924" s="10">
        <v>45332.633333333331</v>
      </c>
      <c r="L924" s="10">
        <v>45332.65902777778</v>
      </c>
      <c r="M924" s="10">
        <v>45332.72152777778</v>
      </c>
      <c r="N924" s="5">
        <v>0.83</v>
      </c>
      <c r="O924" s="5">
        <v>8</v>
      </c>
      <c r="P924" s="5">
        <v>7</v>
      </c>
      <c r="Q924" s="5">
        <v>0.38</v>
      </c>
      <c r="R924" s="12">
        <v>4.15775462962963E-2</v>
      </c>
      <c r="S924" s="5">
        <v>0</v>
      </c>
      <c r="T924" s="5" t="s">
        <v>1032</v>
      </c>
    </row>
    <row r="925" spans="1:20" x14ac:dyDescent="0.2">
      <c r="A925" s="5" t="s">
        <v>939</v>
      </c>
      <c r="B925" s="5" t="s">
        <v>1023</v>
      </c>
      <c r="C925" s="5" t="s">
        <v>1027</v>
      </c>
      <c r="D925" s="5" t="s">
        <v>1033</v>
      </c>
      <c r="E925" s="7">
        <v>45302</v>
      </c>
      <c r="F925" s="8">
        <v>45302.697916666664</v>
      </c>
      <c r="G925" s="8">
        <v>45302.707638888889</v>
      </c>
      <c r="H925" s="8">
        <v>45302.708333333336</v>
      </c>
      <c r="I925" s="8">
        <v>45302.715277777781</v>
      </c>
      <c r="J925" s="10">
        <v>45302.72152777778</v>
      </c>
      <c r="K925" s="10">
        <v>45302.734722222223</v>
      </c>
      <c r="L925" s="10">
        <v>45302.759027777778</v>
      </c>
      <c r="M925" s="10">
        <v>45302.763888888891</v>
      </c>
      <c r="N925" s="5">
        <v>0.51</v>
      </c>
      <c r="O925" s="5">
        <v>6</v>
      </c>
      <c r="P925" s="5">
        <v>7</v>
      </c>
      <c r="Q925" s="5">
        <v>0.44</v>
      </c>
      <c r="R925" s="5"/>
      <c r="S925" s="5">
        <v>1</v>
      </c>
      <c r="T925" s="5" t="s">
        <v>1047</v>
      </c>
    </row>
    <row r="926" spans="1:20" x14ac:dyDescent="0.2">
      <c r="A926" s="5" t="s">
        <v>940</v>
      </c>
      <c r="B926" s="5" t="s">
        <v>1025</v>
      </c>
      <c r="C926" s="5" t="s">
        <v>1029</v>
      </c>
      <c r="D926" s="5" t="s">
        <v>1033</v>
      </c>
      <c r="E926" s="7">
        <v>45367</v>
      </c>
      <c r="F926" s="8">
        <v>45367.520833333336</v>
      </c>
      <c r="G926" s="8">
        <v>45367.511111111111</v>
      </c>
      <c r="H926" s="8">
        <v>45367.512499999997</v>
      </c>
      <c r="I926" s="8">
        <v>45367.518055555556</v>
      </c>
      <c r="J926" s="10">
        <v>45367.675694444442</v>
      </c>
      <c r="K926" s="10">
        <v>45367.688194444447</v>
      </c>
      <c r="L926" s="10">
        <v>45367.742361111108</v>
      </c>
      <c r="M926" s="10">
        <v>45367.747916666667</v>
      </c>
      <c r="N926" s="5">
        <v>0.9</v>
      </c>
      <c r="O926" s="5">
        <v>6</v>
      </c>
      <c r="P926" s="5">
        <v>8</v>
      </c>
      <c r="Q926" s="5">
        <v>0.43</v>
      </c>
      <c r="R926" s="5"/>
      <c r="S926" s="5">
        <v>1</v>
      </c>
      <c r="T926" s="5" t="s">
        <v>1047</v>
      </c>
    </row>
    <row r="927" spans="1:20" x14ac:dyDescent="0.2">
      <c r="A927" s="5" t="s">
        <v>941</v>
      </c>
      <c r="B927" s="5" t="s">
        <v>1023</v>
      </c>
      <c r="C927" s="5" t="s">
        <v>1028</v>
      </c>
      <c r="D927" s="5" t="s">
        <v>1019</v>
      </c>
      <c r="E927" s="7">
        <v>45337</v>
      </c>
      <c r="F927" s="8">
        <v>45337.489583333336</v>
      </c>
      <c r="G927" s="8">
        <v>45337.456250000003</v>
      </c>
      <c r="H927" s="8">
        <v>45337.459027777775</v>
      </c>
      <c r="I927" s="8">
        <v>45337.461805555555</v>
      </c>
      <c r="J927" s="10">
        <v>45337.473611111112</v>
      </c>
      <c r="K927" s="10">
        <v>45337.488888888889</v>
      </c>
      <c r="L927" s="10">
        <v>45337.547222222223</v>
      </c>
      <c r="M927" s="10">
        <v>45337.554166666669</v>
      </c>
      <c r="N927" s="5">
        <v>0.66</v>
      </c>
      <c r="O927" s="5">
        <v>7</v>
      </c>
      <c r="P927" s="5">
        <v>6</v>
      </c>
      <c r="Q927" s="5">
        <v>0.34</v>
      </c>
      <c r="R927" s="12">
        <v>3.9537037037037041E-3</v>
      </c>
      <c r="S927" s="5">
        <v>0</v>
      </c>
      <c r="T927" s="5" t="s">
        <v>1032</v>
      </c>
    </row>
    <row r="928" spans="1:20" x14ac:dyDescent="0.2">
      <c r="A928" s="5" t="s">
        <v>942</v>
      </c>
      <c r="B928" s="5" t="s">
        <v>1024</v>
      </c>
      <c r="C928" s="5" t="s">
        <v>1030</v>
      </c>
      <c r="D928" s="5" t="s">
        <v>1033</v>
      </c>
      <c r="E928" s="7">
        <v>45372</v>
      </c>
      <c r="F928" s="8">
        <v>45372.375</v>
      </c>
      <c r="G928" s="8">
        <v>45372.370833333334</v>
      </c>
      <c r="H928" s="8">
        <v>45372.37222222222</v>
      </c>
      <c r="I928" s="8">
        <v>45372.376388888886</v>
      </c>
      <c r="J928" s="10">
        <v>45372.399305555555</v>
      </c>
      <c r="K928" s="10">
        <v>45372.40902777778</v>
      </c>
      <c r="L928" s="10">
        <v>45372.46875</v>
      </c>
      <c r="M928" s="10">
        <v>45372.518055555556</v>
      </c>
      <c r="N928" s="5">
        <v>0.95</v>
      </c>
      <c r="O928" s="5">
        <v>5</v>
      </c>
      <c r="P928" s="5">
        <v>5</v>
      </c>
      <c r="Q928" s="5">
        <v>0.1</v>
      </c>
      <c r="R928" s="5"/>
      <c r="S928" s="5">
        <v>1</v>
      </c>
      <c r="T928" s="5" t="s">
        <v>1047</v>
      </c>
    </row>
    <row r="929" spans="1:20" x14ac:dyDescent="0.2">
      <c r="A929" s="5" t="s">
        <v>943</v>
      </c>
      <c r="B929" s="5" t="s">
        <v>1018</v>
      </c>
      <c r="C929" s="5" t="s">
        <v>1029</v>
      </c>
      <c r="D929" s="5" t="s">
        <v>1032</v>
      </c>
      <c r="E929" s="7">
        <v>45317</v>
      </c>
      <c r="F929" s="8">
        <v>45317.416666666664</v>
      </c>
      <c r="G929" s="8">
        <v>45317.418749999997</v>
      </c>
      <c r="H929" s="8">
        <v>45317.422222222223</v>
      </c>
      <c r="I929" s="8">
        <v>45317.427083333336</v>
      </c>
      <c r="J929" s="10">
        <v>45317.502083333333</v>
      </c>
      <c r="K929" s="10">
        <v>45317.515277777777</v>
      </c>
      <c r="L929" s="10">
        <v>45317.556250000001</v>
      </c>
      <c r="M929" s="10">
        <v>45317.560416666667</v>
      </c>
      <c r="N929" s="5">
        <v>0.34</v>
      </c>
      <c r="O929" s="5">
        <v>4</v>
      </c>
      <c r="P929" s="5">
        <v>7</v>
      </c>
      <c r="Q929" s="5">
        <v>0.3</v>
      </c>
      <c r="R929" s="12">
        <v>6.8611111111111104E-3</v>
      </c>
      <c r="S929" s="5">
        <v>0</v>
      </c>
      <c r="T929" s="5" t="s">
        <v>1032</v>
      </c>
    </row>
    <row r="930" spans="1:20" x14ac:dyDescent="0.2">
      <c r="A930" s="5" t="s">
        <v>944</v>
      </c>
      <c r="B930" s="5" t="s">
        <v>1018</v>
      </c>
      <c r="C930" s="5" t="s">
        <v>1027</v>
      </c>
      <c r="D930" s="5" t="s">
        <v>1033</v>
      </c>
      <c r="E930" s="7">
        <v>45313</v>
      </c>
      <c r="F930" s="8">
        <v>45313.354166666664</v>
      </c>
      <c r="G930" s="8">
        <v>45313.34375</v>
      </c>
      <c r="H930" s="8">
        <v>45313.345138888886</v>
      </c>
      <c r="I930" s="8">
        <v>45313.351388888892</v>
      </c>
      <c r="J930" s="10">
        <v>45313.395833333336</v>
      </c>
      <c r="K930" s="10">
        <v>45313.416666666664</v>
      </c>
      <c r="L930" s="10">
        <v>45313.456944444442</v>
      </c>
      <c r="M930" s="10">
        <v>45313.458333333336</v>
      </c>
      <c r="N930" s="5">
        <v>0.86</v>
      </c>
      <c r="O930" s="5">
        <v>6</v>
      </c>
      <c r="P930" s="5">
        <v>6</v>
      </c>
      <c r="Q930" s="5">
        <v>0.37</v>
      </c>
      <c r="R930" s="5"/>
      <c r="S930" s="5">
        <v>1</v>
      </c>
      <c r="T930" s="5" t="s">
        <v>1047</v>
      </c>
    </row>
    <row r="931" spans="1:20" x14ac:dyDescent="0.2">
      <c r="A931" s="5" t="s">
        <v>945</v>
      </c>
      <c r="B931" s="5" t="s">
        <v>1016</v>
      </c>
      <c r="C931" s="5" t="s">
        <v>1029</v>
      </c>
      <c r="D931" s="5" t="s">
        <v>1033</v>
      </c>
      <c r="E931" s="7">
        <v>45306</v>
      </c>
      <c r="F931" s="8">
        <v>45306.395833333336</v>
      </c>
      <c r="G931" s="8">
        <v>45306.379166666666</v>
      </c>
      <c r="H931" s="8">
        <v>45306.381944444445</v>
      </c>
      <c r="I931" s="8">
        <v>45306.386111111111</v>
      </c>
      <c r="J931" s="10">
        <v>45306.397222222222</v>
      </c>
      <c r="K931" s="10">
        <v>45306.40347222222</v>
      </c>
      <c r="L931" s="10">
        <v>45306.518055555556</v>
      </c>
      <c r="M931" s="10">
        <v>45306.523611111108</v>
      </c>
      <c r="N931" s="5">
        <v>0.83</v>
      </c>
      <c r="O931" s="5">
        <v>5</v>
      </c>
      <c r="P931" s="5">
        <v>9</v>
      </c>
      <c r="Q931" s="5">
        <v>0.43</v>
      </c>
      <c r="R931" s="5"/>
      <c r="S931" s="5">
        <v>1</v>
      </c>
      <c r="T931" s="5" t="s">
        <v>1047</v>
      </c>
    </row>
    <row r="932" spans="1:20" x14ac:dyDescent="0.2">
      <c r="A932" s="5" t="s">
        <v>946</v>
      </c>
      <c r="B932" s="5" t="s">
        <v>1023</v>
      </c>
      <c r="C932" s="5" t="s">
        <v>1029</v>
      </c>
      <c r="D932" s="5" t="s">
        <v>1033</v>
      </c>
      <c r="E932" s="7">
        <v>45352</v>
      </c>
      <c r="F932" s="8">
        <v>45352.520833333336</v>
      </c>
      <c r="G932" s="8">
        <v>45352.509027777778</v>
      </c>
      <c r="H932" s="8">
        <v>45352.511805555558</v>
      </c>
      <c r="I932" s="8">
        <v>45352.51458333333</v>
      </c>
      <c r="J932" s="10">
        <v>45352.536111111112</v>
      </c>
      <c r="K932" s="10">
        <v>45352.542361111111</v>
      </c>
      <c r="L932" s="10">
        <v>45352.542361111111</v>
      </c>
      <c r="M932" s="10">
        <v>45352.602777777778</v>
      </c>
      <c r="N932" s="5">
        <v>0.77</v>
      </c>
      <c r="O932" s="5">
        <v>4</v>
      </c>
      <c r="P932" s="5">
        <v>5</v>
      </c>
      <c r="Q932" s="5">
        <v>0.12</v>
      </c>
      <c r="R932" s="5"/>
      <c r="S932" s="5">
        <v>1</v>
      </c>
      <c r="T932" s="5" t="s">
        <v>1047</v>
      </c>
    </row>
    <row r="933" spans="1:20" x14ac:dyDescent="0.2">
      <c r="A933" s="5" t="s">
        <v>947</v>
      </c>
      <c r="B933" s="5" t="s">
        <v>1018</v>
      </c>
      <c r="C933" s="5" t="s">
        <v>1029</v>
      </c>
      <c r="D933" s="5" t="s">
        <v>1033</v>
      </c>
      <c r="E933" s="7">
        <v>45354</v>
      </c>
      <c r="F933" s="8">
        <v>45354.458333333336</v>
      </c>
      <c r="G933" s="8">
        <v>45354.443055555559</v>
      </c>
      <c r="H933" s="8">
        <v>45354.444444444445</v>
      </c>
      <c r="I933" s="8">
        <v>45354.448611111111</v>
      </c>
      <c r="J933" s="10">
        <v>45354.609027777777</v>
      </c>
      <c r="K933" s="10">
        <v>45354.633333333331</v>
      </c>
      <c r="L933" s="10">
        <v>45354.693055555559</v>
      </c>
      <c r="M933" s="10">
        <v>45354.734722222223</v>
      </c>
      <c r="N933" s="5">
        <v>0.73</v>
      </c>
      <c r="O933" s="5">
        <v>4</v>
      </c>
      <c r="P933" s="5">
        <v>14</v>
      </c>
      <c r="Q933" s="5">
        <v>0.37</v>
      </c>
      <c r="R933" s="5"/>
      <c r="S933" s="5">
        <v>1</v>
      </c>
      <c r="T933" s="5" t="s">
        <v>1047</v>
      </c>
    </row>
    <row r="934" spans="1:20" x14ac:dyDescent="0.2">
      <c r="A934" s="5" t="s">
        <v>948</v>
      </c>
      <c r="B934" s="5" t="s">
        <v>1017</v>
      </c>
      <c r="C934" s="5" t="s">
        <v>1028</v>
      </c>
      <c r="D934" s="5" t="s">
        <v>1033</v>
      </c>
      <c r="E934" s="7">
        <v>45370</v>
      </c>
      <c r="F934" s="8">
        <v>45370.666666666664</v>
      </c>
      <c r="G934" s="8">
        <v>45370.664583333331</v>
      </c>
      <c r="H934" s="8">
        <v>45370.668055555558</v>
      </c>
      <c r="I934" s="8">
        <v>45370.675000000003</v>
      </c>
      <c r="J934" s="10">
        <v>45370.723611111112</v>
      </c>
      <c r="K934" s="10">
        <v>45370.736111111109</v>
      </c>
      <c r="L934" s="10">
        <v>45370.757638888892</v>
      </c>
      <c r="M934" s="10">
        <v>45370.760416666664</v>
      </c>
      <c r="N934" s="5">
        <v>0.43</v>
      </c>
      <c r="O934" s="5">
        <v>4</v>
      </c>
      <c r="P934" s="5">
        <v>9</v>
      </c>
      <c r="Q934" s="5">
        <v>0.41</v>
      </c>
      <c r="R934" s="5"/>
      <c r="S934" s="5">
        <v>1</v>
      </c>
      <c r="T934" s="5" t="s">
        <v>1047</v>
      </c>
    </row>
    <row r="935" spans="1:20" x14ac:dyDescent="0.2">
      <c r="A935" s="5" t="s">
        <v>949</v>
      </c>
      <c r="B935" s="5" t="s">
        <v>1017</v>
      </c>
      <c r="C935" s="5" t="s">
        <v>1029</v>
      </c>
      <c r="D935" s="5" t="s">
        <v>1032</v>
      </c>
      <c r="E935" s="7">
        <v>45345</v>
      </c>
      <c r="F935" s="8">
        <v>45345.635416666664</v>
      </c>
      <c r="G935" s="8">
        <v>45345.629861111112</v>
      </c>
      <c r="H935" s="8">
        <v>45345.632638888892</v>
      </c>
      <c r="I935" s="8">
        <v>45345.638888888891</v>
      </c>
      <c r="J935" s="10">
        <v>45345.70416666667</v>
      </c>
      <c r="K935" s="10">
        <v>45345.718055555553</v>
      </c>
      <c r="L935" s="10">
        <v>45345.736805555556</v>
      </c>
      <c r="M935" s="10">
        <v>45345.777777777781</v>
      </c>
      <c r="N935" s="5">
        <v>0.81</v>
      </c>
      <c r="O935" s="5">
        <v>6</v>
      </c>
      <c r="P935" s="5">
        <v>15</v>
      </c>
      <c r="Q935" s="5">
        <v>0.26</v>
      </c>
      <c r="R935" s="12">
        <v>1.1387731481481481E-2</v>
      </c>
      <c r="S935" s="5">
        <v>0</v>
      </c>
      <c r="T935" s="5" t="s">
        <v>1032</v>
      </c>
    </row>
    <row r="936" spans="1:20" x14ac:dyDescent="0.2">
      <c r="A936" s="5" t="s">
        <v>950</v>
      </c>
      <c r="B936" s="5" t="s">
        <v>1021</v>
      </c>
      <c r="C936" s="5" t="s">
        <v>1029</v>
      </c>
      <c r="D936" s="5" t="s">
        <v>1033</v>
      </c>
      <c r="E936" s="7">
        <v>45292</v>
      </c>
      <c r="F936" s="8">
        <v>45292.364583333336</v>
      </c>
      <c r="G936" s="8">
        <v>45292.350694444445</v>
      </c>
      <c r="H936" s="8">
        <v>45292.352083333331</v>
      </c>
      <c r="I936" s="8">
        <v>45292.356944444444</v>
      </c>
      <c r="J936" s="10">
        <v>45292.374305555553</v>
      </c>
      <c r="K936" s="10">
        <v>45292.383333333331</v>
      </c>
      <c r="L936" s="10">
        <v>45292.383333333331</v>
      </c>
      <c r="M936" s="10">
        <v>45292.384722222225</v>
      </c>
      <c r="N936" s="5">
        <v>0.75</v>
      </c>
      <c r="O936" s="5">
        <v>7</v>
      </c>
      <c r="P936" s="5">
        <v>15</v>
      </c>
      <c r="Q936" s="5">
        <v>0.33</v>
      </c>
      <c r="R936" s="5"/>
      <c r="S936" s="5">
        <v>1</v>
      </c>
      <c r="T936" s="5" t="s">
        <v>1047</v>
      </c>
    </row>
    <row r="937" spans="1:20" x14ac:dyDescent="0.2">
      <c r="A937" s="5" t="s">
        <v>951</v>
      </c>
      <c r="B937" s="5" t="s">
        <v>1020</v>
      </c>
      <c r="C937" s="5" t="s">
        <v>1027</v>
      </c>
      <c r="D937" s="5" t="s">
        <v>1019</v>
      </c>
      <c r="E937" s="7">
        <v>45342</v>
      </c>
      <c r="F937" s="8">
        <v>45342.40625</v>
      </c>
      <c r="G937" s="8">
        <v>45342.395138888889</v>
      </c>
      <c r="H937" s="8">
        <v>45342.398611111108</v>
      </c>
      <c r="I937" s="8">
        <v>45342.404861111114</v>
      </c>
      <c r="J937" s="10">
        <v>45342.411805555559</v>
      </c>
      <c r="K937" s="10">
        <v>45342.421527777777</v>
      </c>
      <c r="L937" s="10">
        <v>45342.421527777777</v>
      </c>
      <c r="M937" s="10">
        <v>45342.492361111108</v>
      </c>
      <c r="N937" s="5">
        <v>0.74</v>
      </c>
      <c r="O937" s="5">
        <v>2</v>
      </c>
      <c r="P937" s="5">
        <v>10</v>
      </c>
      <c r="Q937" s="5">
        <v>0.44</v>
      </c>
      <c r="R937" s="12">
        <v>2.653472222222222E-2</v>
      </c>
      <c r="S937" s="5">
        <v>0</v>
      </c>
      <c r="T937" s="5" t="s">
        <v>1032</v>
      </c>
    </row>
    <row r="938" spans="1:20" x14ac:dyDescent="0.2">
      <c r="A938" s="5" t="s">
        <v>952</v>
      </c>
      <c r="B938" s="5" t="s">
        <v>1019</v>
      </c>
      <c r="C938" s="5" t="s">
        <v>1030</v>
      </c>
      <c r="D938" s="5" t="s">
        <v>1033</v>
      </c>
      <c r="E938" s="7">
        <v>45346</v>
      </c>
      <c r="F938" s="8">
        <v>45346.375</v>
      </c>
      <c r="G938" s="8">
        <v>45346.378472222219</v>
      </c>
      <c r="H938" s="8">
        <v>45346.380555555559</v>
      </c>
      <c r="I938" s="8">
        <v>45346.385416666664</v>
      </c>
      <c r="J938" s="10">
        <v>45346.40347222222</v>
      </c>
      <c r="K938" s="10">
        <v>45346.424305555556</v>
      </c>
      <c r="L938" s="10">
        <v>45346.438194444447</v>
      </c>
      <c r="M938" s="10">
        <v>45346.477777777778</v>
      </c>
      <c r="N938" s="5">
        <v>0.49</v>
      </c>
      <c r="O938" s="5">
        <v>2</v>
      </c>
      <c r="P938" s="5">
        <v>6</v>
      </c>
      <c r="Q938" s="5">
        <v>0.24</v>
      </c>
      <c r="R938" s="5"/>
      <c r="S938" s="5">
        <v>1</v>
      </c>
      <c r="T938" s="5" t="s">
        <v>1047</v>
      </c>
    </row>
    <row r="939" spans="1:20" x14ac:dyDescent="0.2">
      <c r="A939" s="5" t="s">
        <v>953</v>
      </c>
      <c r="B939" s="5" t="s">
        <v>1023</v>
      </c>
      <c r="C939" s="5" t="s">
        <v>1030</v>
      </c>
      <c r="D939" s="5" t="s">
        <v>1033</v>
      </c>
      <c r="E939" s="7">
        <v>45317</v>
      </c>
      <c r="F939" s="8">
        <v>45317.375</v>
      </c>
      <c r="G939" s="8">
        <v>45317.356944444444</v>
      </c>
      <c r="H939" s="8">
        <v>45317.359027777777</v>
      </c>
      <c r="I939" s="8">
        <v>45317.362500000003</v>
      </c>
      <c r="J939" s="10">
        <v>45317.395833333336</v>
      </c>
      <c r="K939" s="10">
        <v>45317.417361111111</v>
      </c>
      <c r="L939" s="10">
        <v>45317.436111111114</v>
      </c>
      <c r="M939" s="10">
        <v>45317.441666666666</v>
      </c>
      <c r="N939" s="5">
        <v>0.33</v>
      </c>
      <c r="O939" s="5">
        <v>8</v>
      </c>
      <c r="P939" s="5">
        <v>10</v>
      </c>
      <c r="Q939" s="5">
        <v>0.2</v>
      </c>
      <c r="R939" s="5"/>
      <c r="S939" s="5">
        <v>1</v>
      </c>
      <c r="T939" s="5" t="s">
        <v>1047</v>
      </c>
    </row>
    <row r="940" spans="1:20" x14ac:dyDescent="0.2">
      <c r="A940" s="5" t="s">
        <v>954</v>
      </c>
      <c r="B940" s="5" t="s">
        <v>1018</v>
      </c>
      <c r="C940" s="5" t="s">
        <v>1029</v>
      </c>
      <c r="D940" s="5" t="s">
        <v>1019</v>
      </c>
      <c r="E940" s="7">
        <v>45326</v>
      </c>
      <c r="F940" s="8">
        <v>45326.625</v>
      </c>
      <c r="G940" s="8">
        <v>45326.625</v>
      </c>
      <c r="H940" s="8">
        <v>45326.625694444447</v>
      </c>
      <c r="I940" s="8">
        <v>45326.631944444445</v>
      </c>
      <c r="J940" s="10">
        <v>45326.704861111109</v>
      </c>
      <c r="K940" s="10">
        <v>45326.718055555553</v>
      </c>
      <c r="L940" s="10">
        <v>45326.738888888889</v>
      </c>
      <c r="M940" s="10">
        <v>45326.746527777781</v>
      </c>
      <c r="N940" s="5">
        <v>0.5</v>
      </c>
      <c r="O940" s="5">
        <v>2</v>
      </c>
      <c r="P940" s="5">
        <v>6</v>
      </c>
      <c r="Q940" s="5">
        <v>0.46</v>
      </c>
      <c r="R940" s="12">
        <v>2.1666666666666666E-3</v>
      </c>
      <c r="S940" s="5">
        <v>0</v>
      </c>
      <c r="T940" s="5" t="s">
        <v>1032</v>
      </c>
    </row>
    <row r="941" spans="1:20" x14ac:dyDescent="0.2">
      <c r="A941" s="5" t="s">
        <v>955</v>
      </c>
      <c r="B941" s="5" t="s">
        <v>1016</v>
      </c>
      <c r="C941" s="5" t="s">
        <v>1028</v>
      </c>
      <c r="D941" s="5" t="s">
        <v>1033</v>
      </c>
      <c r="E941" s="7">
        <v>45347</v>
      </c>
      <c r="F941" s="8">
        <v>45347.53125</v>
      </c>
      <c r="G941" s="8">
        <v>45347.529166666667</v>
      </c>
      <c r="H941" s="8">
        <v>45347.530555555553</v>
      </c>
      <c r="I941" s="8">
        <v>45347.535416666666</v>
      </c>
      <c r="J941" s="10">
        <v>45347.538888888892</v>
      </c>
      <c r="K941" s="10">
        <v>45347.561111111114</v>
      </c>
      <c r="L941" s="10">
        <v>45347.561111111114</v>
      </c>
      <c r="M941" s="10">
        <v>45347.574999999997</v>
      </c>
      <c r="N941" s="5">
        <v>0.6</v>
      </c>
      <c r="O941" s="5">
        <v>3</v>
      </c>
      <c r="P941" s="5">
        <v>3</v>
      </c>
      <c r="Q941" s="5">
        <v>0.15</v>
      </c>
      <c r="R941" s="5"/>
      <c r="S941" s="5">
        <v>1</v>
      </c>
      <c r="T941" s="5" t="s">
        <v>1047</v>
      </c>
    </row>
    <row r="942" spans="1:20" x14ac:dyDescent="0.2">
      <c r="A942" s="5" t="s">
        <v>956</v>
      </c>
      <c r="B942" s="5" t="s">
        <v>1024</v>
      </c>
      <c r="C942" s="5" t="s">
        <v>1028</v>
      </c>
      <c r="D942" s="5" t="s">
        <v>1032</v>
      </c>
      <c r="E942" s="7">
        <v>45368</v>
      </c>
      <c r="F942" s="8">
        <v>45368.520833333336</v>
      </c>
      <c r="G942" s="8">
        <v>45368.495833333334</v>
      </c>
      <c r="H942" s="8">
        <v>45368.498611111114</v>
      </c>
      <c r="I942" s="8">
        <v>45368.505555555559</v>
      </c>
      <c r="J942" s="10">
        <v>45368.525000000001</v>
      </c>
      <c r="K942" s="10">
        <v>45368.542361111111</v>
      </c>
      <c r="L942" s="10">
        <v>45368.566666666666</v>
      </c>
      <c r="M942" s="10">
        <v>45368.613888888889</v>
      </c>
      <c r="N942" s="5">
        <v>0.34</v>
      </c>
      <c r="O942" s="5">
        <v>4</v>
      </c>
      <c r="P942" s="5">
        <v>6</v>
      </c>
      <c r="Q942" s="5">
        <v>0.39</v>
      </c>
      <c r="R942" s="12">
        <v>3.0219907407407409E-3</v>
      </c>
      <c r="S942" s="5">
        <v>0</v>
      </c>
      <c r="T942" s="5" t="s">
        <v>1032</v>
      </c>
    </row>
    <row r="943" spans="1:20" x14ac:dyDescent="0.2">
      <c r="A943" s="5" t="s">
        <v>957</v>
      </c>
      <c r="B943" s="5" t="s">
        <v>1022</v>
      </c>
      <c r="C943" s="5" t="s">
        <v>1028</v>
      </c>
      <c r="D943" s="5" t="s">
        <v>1032</v>
      </c>
      <c r="E943" s="7">
        <v>45353</v>
      </c>
      <c r="F943" s="8">
        <v>45353.541666666664</v>
      </c>
      <c r="G943" s="8">
        <v>45353.540972222225</v>
      </c>
      <c r="H943" s="8">
        <v>45353.543055555558</v>
      </c>
      <c r="I943" s="8">
        <v>45353.54583333333</v>
      </c>
      <c r="J943" s="10">
        <v>45353.629166666666</v>
      </c>
      <c r="K943" s="10">
        <v>45353.643750000003</v>
      </c>
      <c r="L943" s="10">
        <v>45353.674305555556</v>
      </c>
      <c r="M943" s="10">
        <v>45353.716666666667</v>
      </c>
      <c r="N943" s="5">
        <v>0.61</v>
      </c>
      <c r="O943" s="5">
        <v>8</v>
      </c>
      <c r="P943" s="5">
        <v>15</v>
      </c>
      <c r="Q943" s="5">
        <v>0.33</v>
      </c>
      <c r="R943" s="12">
        <v>4.5740740740740742E-3</v>
      </c>
      <c r="S943" s="5">
        <v>0</v>
      </c>
      <c r="T943" s="5" t="s">
        <v>1032</v>
      </c>
    </row>
    <row r="944" spans="1:20" x14ac:dyDescent="0.2">
      <c r="A944" s="5" t="s">
        <v>958</v>
      </c>
      <c r="B944" s="5" t="s">
        <v>1021</v>
      </c>
      <c r="C944" s="5" t="s">
        <v>1029</v>
      </c>
      <c r="D944" s="5" t="s">
        <v>1032</v>
      </c>
      <c r="E944" s="7">
        <v>45294</v>
      </c>
      <c r="F944" s="8">
        <v>45294.5</v>
      </c>
      <c r="G944" s="8">
        <v>45294.473611111112</v>
      </c>
      <c r="H944" s="8">
        <v>45294.474305555559</v>
      </c>
      <c r="I944" s="8">
        <v>45294.479861111111</v>
      </c>
      <c r="J944" s="10">
        <v>45294.506249999999</v>
      </c>
      <c r="K944" s="10">
        <v>45294.513888888891</v>
      </c>
      <c r="L944" s="10">
        <v>45294.513888888891</v>
      </c>
      <c r="M944" s="10">
        <v>45294.515972222223</v>
      </c>
      <c r="N944" s="5">
        <v>0.9</v>
      </c>
      <c r="O944" s="5">
        <v>7</v>
      </c>
      <c r="P944" s="5">
        <v>4</v>
      </c>
      <c r="Q944" s="5">
        <v>0.43</v>
      </c>
      <c r="R944" s="12">
        <v>2.0898148148148148E-2</v>
      </c>
      <c r="S944" s="5">
        <v>0</v>
      </c>
      <c r="T944" s="5" t="s">
        <v>1032</v>
      </c>
    </row>
    <row r="945" spans="1:20" x14ac:dyDescent="0.2">
      <c r="A945" s="5" t="s">
        <v>959</v>
      </c>
      <c r="B945" s="5" t="s">
        <v>1021</v>
      </c>
      <c r="C945" s="5" t="s">
        <v>1027</v>
      </c>
      <c r="D945" s="5" t="s">
        <v>1033</v>
      </c>
      <c r="E945" s="7">
        <v>45371</v>
      </c>
      <c r="F945" s="8">
        <v>45371.583333333336</v>
      </c>
      <c r="G945" s="8">
        <v>45371.570833333331</v>
      </c>
      <c r="H945" s="8">
        <v>45371.573611111111</v>
      </c>
      <c r="I945" s="8">
        <v>45371.578472222223</v>
      </c>
      <c r="J945" s="10">
        <v>45371.581944444442</v>
      </c>
      <c r="K945" s="10">
        <v>45371.597916666666</v>
      </c>
      <c r="L945" s="10">
        <v>45371.62222222222</v>
      </c>
      <c r="M945" s="10">
        <v>45371.628472222219</v>
      </c>
      <c r="N945" s="5">
        <v>0.85</v>
      </c>
      <c r="O945" s="5">
        <v>4</v>
      </c>
      <c r="P945" s="5">
        <v>6</v>
      </c>
      <c r="Q945" s="5">
        <v>0.12</v>
      </c>
      <c r="R945" s="5"/>
      <c r="S945" s="5">
        <v>1</v>
      </c>
      <c r="T945" s="5" t="s">
        <v>1047</v>
      </c>
    </row>
    <row r="946" spans="1:20" x14ac:dyDescent="0.2">
      <c r="A946" s="5" t="s">
        <v>960</v>
      </c>
      <c r="B946" s="5" t="s">
        <v>1017</v>
      </c>
      <c r="C946" s="5" t="s">
        <v>1029</v>
      </c>
      <c r="D946" s="5" t="s">
        <v>1033</v>
      </c>
      <c r="E946" s="7">
        <v>45370</v>
      </c>
      <c r="F946" s="8">
        <v>45370.364583333336</v>
      </c>
      <c r="G946" s="8">
        <v>45370.335416666669</v>
      </c>
      <c r="H946" s="8">
        <v>45370.337500000001</v>
      </c>
      <c r="I946" s="8">
        <v>45370.34375</v>
      </c>
      <c r="J946" s="10">
        <v>45370.357638888891</v>
      </c>
      <c r="K946" s="10">
        <v>45370.372916666667</v>
      </c>
      <c r="L946" s="10">
        <v>45370.432638888888</v>
      </c>
      <c r="M946" s="10">
        <v>45370.46597222222</v>
      </c>
      <c r="N946" s="5">
        <v>0.8</v>
      </c>
      <c r="O946" s="5">
        <v>3</v>
      </c>
      <c r="P946" s="5">
        <v>3</v>
      </c>
      <c r="Q946" s="5">
        <v>0.13</v>
      </c>
      <c r="R946" s="5"/>
      <c r="S946" s="5">
        <v>1</v>
      </c>
      <c r="T946" s="5" t="s">
        <v>1047</v>
      </c>
    </row>
    <row r="947" spans="1:20" x14ac:dyDescent="0.2">
      <c r="A947" s="5" t="s">
        <v>961</v>
      </c>
      <c r="B947" s="5" t="s">
        <v>1021</v>
      </c>
      <c r="C947" s="5" t="s">
        <v>1027</v>
      </c>
      <c r="D947" s="5" t="s">
        <v>1019</v>
      </c>
      <c r="E947" s="7">
        <v>45355</v>
      </c>
      <c r="F947" s="8">
        <v>45355.552083333336</v>
      </c>
      <c r="G947" s="8">
        <v>45355.556250000001</v>
      </c>
      <c r="H947" s="8">
        <v>45355.558333333334</v>
      </c>
      <c r="I947" s="8">
        <v>45355.561111111114</v>
      </c>
      <c r="J947" s="10">
        <v>45355.57708333333</v>
      </c>
      <c r="K947" s="10">
        <v>45355.595138888886</v>
      </c>
      <c r="L947" s="10">
        <v>45355.609027777777</v>
      </c>
      <c r="M947" s="10">
        <v>45355.615277777775</v>
      </c>
      <c r="N947" s="5">
        <v>0.46</v>
      </c>
      <c r="O947" s="5">
        <v>4</v>
      </c>
      <c r="P947" s="5">
        <v>5</v>
      </c>
      <c r="Q947" s="5">
        <v>0.39</v>
      </c>
      <c r="R947" s="12">
        <v>1.7585648148148149E-2</v>
      </c>
      <c r="S947" s="5">
        <v>0</v>
      </c>
      <c r="T947" s="5" t="s">
        <v>1032</v>
      </c>
    </row>
    <row r="948" spans="1:20" x14ac:dyDescent="0.2">
      <c r="A948" s="5" t="s">
        <v>962</v>
      </c>
      <c r="B948" s="5" t="s">
        <v>1020</v>
      </c>
      <c r="C948" s="5" t="s">
        <v>1027</v>
      </c>
      <c r="D948" s="5" t="s">
        <v>1033</v>
      </c>
      <c r="E948" s="7">
        <v>45306</v>
      </c>
      <c r="F948" s="8">
        <v>45306.447916666664</v>
      </c>
      <c r="G948" s="8">
        <v>45306.440972222219</v>
      </c>
      <c r="H948" s="8">
        <v>45306.441666666666</v>
      </c>
      <c r="I948" s="8">
        <v>45306.45</v>
      </c>
      <c r="J948" s="10">
        <v>45306.484027777777</v>
      </c>
      <c r="K948" s="10">
        <v>45306.497916666667</v>
      </c>
      <c r="L948" s="10">
        <v>45306.525000000001</v>
      </c>
      <c r="M948" s="10">
        <v>45306.586111111108</v>
      </c>
      <c r="N948" s="5">
        <v>0.36</v>
      </c>
      <c r="O948" s="5">
        <v>6</v>
      </c>
      <c r="P948" s="5">
        <v>15</v>
      </c>
      <c r="Q948" s="5">
        <v>0.41</v>
      </c>
      <c r="R948" s="5"/>
      <c r="S948" s="5">
        <v>1</v>
      </c>
      <c r="T948" s="5" t="s">
        <v>1047</v>
      </c>
    </row>
    <row r="949" spans="1:20" x14ac:dyDescent="0.2">
      <c r="A949" s="5" t="s">
        <v>963</v>
      </c>
      <c r="B949" s="5" t="s">
        <v>1020</v>
      </c>
      <c r="C949" s="5" t="s">
        <v>1029</v>
      </c>
      <c r="D949" s="5" t="s">
        <v>1033</v>
      </c>
      <c r="E949" s="7">
        <v>45333</v>
      </c>
      <c r="F949" s="8">
        <v>45333.552083333336</v>
      </c>
      <c r="G949" s="8">
        <v>45333.54583333333</v>
      </c>
      <c r="H949" s="8">
        <v>45333.548611111109</v>
      </c>
      <c r="I949" s="8">
        <v>45333.556944444441</v>
      </c>
      <c r="J949" s="10">
        <v>45333.590277777781</v>
      </c>
      <c r="K949" s="10">
        <v>45333.602777777778</v>
      </c>
      <c r="L949" s="10">
        <v>45333.636111111111</v>
      </c>
      <c r="M949" s="10">
        <v>45333.644444444442</v>
      </c>
      <c r="N949" s="5">
        <v>0.86</v>
      </c>
      <c r="O949" s="5">
        <v>8</v>
      </c>
      <c r="P949" s="5">
        <v>5</v>
      </c>
      <c r="Q949" s="5">
        <v>0.5</v>
      </c>
      <c r="R949" s="5"/>
      <c r="S949" s="5">
        <v>1</v>
      </c>
      <c r="T949" s="5" t="s">
        <v>1047</v>
      </c>
    </row>
    <row r="950" spans="1:20" x14ac:dyDescent="0.2">
      <c r="A950" s="5" t="s">
        <v>964</v>
      </c>
      <c r="B950" s="5" t="s">
        <v>1019</v>
      </c>
      <c r="C950" s="5" t="s">
        <v>1029</v>
      </c>
      <c r="D950" s="5" t="s">
        <v>1033</v>
      </c>
      <c r="E950" s="7">
        <v>45347</v>
      </c>
      <c r="F950" s="8">
        <v>45347.625</v>
      </c>
      <c r="G950" s="8">
        <v>45347.636805555558</v>
      </c>
      <c r="H950" s="8">
        <v>45347.63958333333</v>
      </c>
      <c r="I950" s="8">
        <v>45347.644444444442</v>
      </c>
      <c r="J950" s="10">
        <v>45347.647222222222</v>
      </c>
      <c r="K950" s="10">
        <v>45347.65625</v>
      </c>
      <c r="L950" s="10">
        <v>45347.65625</v>
      </c>
      <c r="M950" s="10">
        <v>45347.660416666666</v>
      </c>
      <c r="N950" s="5">
        <v>0.51</v>
      </c>
      <c r="O950" s="5">
        <v>7</v>
      </c>
      <c r="P950" s="5">
        <v>6</v>
      </c>
      <c r="Q950" s="5">
        <v>0.19</v>
      </c>
      <c r="R950" s="5"/>
      <c r="S950" s="5">
        <v>1</v>
      </c>
      <c r="T950" s="5" t="s">
        <v>1047</v>
      </c>
    </row>
    <row r="951" spans="1:20" x14ac:dyDescent="0.2">
      <c r="A951" s="5" t="s">
        <v>965</v>
      </c>
      <c r="B951" s="5" t="s">
        <v>1020</v>
      </c>
      <c r="C951" s="5" t="s">
        <v>1030</v>
      </c>
      <c r="D951" s="5" t="s">
        <v>1033</v>
      </c>
      <c r="E951" s="7">
        <v>45298</v>
      </c>
      <c r="F951" s="8">
        <v>45298.583333333336</v>
      </c>
      <c r="G951" s="8">
        <v>45298.577777777777</v>
      </c>
      <c r="H951" s="8">
        <v>45298.57916666667</v>
      </c>
      <c r="I951" s="8">
        <v>45298.583333333336</v>
      </c>
      <c r="J951" s="10">
        <v>45298.633333333331</v>
      </c>
      <c r="K951" s="10">
        <v>45298.649305555555</v>
      </c>
      <c r="L951" s="10">
        <v>45298.682638888888</v>
      </c>
      <c r="M951" s="10">
        <v>45298.684027777781</v>
      </c>
      <c r="N951" s="5">
        <v>0.86</v>
      </c>
      <c r="O951" s="5">
        <v>4</v>
      </c>
      <c r="P951" s="5">
        <v>3</v>
      </c>
      <c r="Q951" s="5">
        <v>0.42</v>
      </c>
      <c r="R951" s="5"/>
      <c r="S951" s="5">
        <v>1</v>
      </c>
      <c r="T951" s="5" t="s">
        <v>1047</v>
      </c>
    </row>
    <row r="952" spans="1:20" x14ac:dyDescent="0.2">
      <c r="A952" s="5" t="s">
        <v>966</v>
      </c>
      <c r="B952" s="5" t="s">
        <v>1025</v>
      </c>
      <c r="C952" s="5" t="s">
        <v>1028</v>
      </c>
      <c r="D952" s="5" t="s">
        <v>1019</v>
      </c>
      <c r="E952" s="7">
        <v>45336</v>
      </c>
      <c r="F952" s="8">
        <v>45336.541666666664</v>
      </c>
      <c r="G952" s="8">
        <v>45336.549305555556</v>
      </c>
      <c r="H952" s="8">
        <v>45336.551388888889</v>
      </c>
      <c r="I952" s="8">
        <v>45336.552777777775</v>
      </c>
      <c r="J952" s="10">
        <v>45336.557638888888</v>
      </c>
      <c r="K952" s="10">
        <v>45336.570833333331</v>
      </c>
      <c r="L952" s="10">
        <v>45336.570833333331</v>
      </c>
      <c r="M952" s="10">
        <v>45336.584027777775</v>
      </c>
      <c r="N952" s="5">
        <v>0.51</v>
      </c>
      <c r="O952" s="5">
        <v>3</v>
      </c>
      <c r="P952" s="5">
        <v>7</v>
      </c>
      <c r="Q952" s="5">
        <v>0.12</v>
      </c>
      <c r="R952" s="12">
        <v>1.3862268518518519E-2</v>
      </c>
      <c r="S952" s="5">
        <v>0</v>
      </c>
      <c r="T952" s="5" t="s">
        <v>1032</v>
      </c>
    </row>
    <row r="953" spans="1:20" x14ac:dyDescent="0.2">
      <c r="A953" s="5" t="s">
        <v>967</v>
      </c>
      <c r="B953" s="5" t="s">
        <v>1017</v>
      </c>
      <c r="C953" s="5" t="s">
        <v>1029</v>
      </c>
      <c r="D953" s="5" t="s">
        <v>1032</v>
      </c>
      <c r="E953" s="7">
        <v>45321</v>
      </c>
      <c r="F953" s="8">
        <v>45321.677083333336</v>
      </c>
      <c r="G953" s="8">
        <v>45321.665972222225</v>
      </c>
      <c r="H953" s="8">
        <v>45321.668055555558</v>
      </c>
      <c r="I953" s="8">
        <v>45321.671527777777</v>
      </c>
      <c r="J953" s="10">
        <v>45321.741666666669</v>
      </c>
      <c r="K953" s="10">
        <v>45321.751388888886</v>
      </c>
      <c r="L953" s="10">
        <v>45321.777777777781</v>
      </c>
      <c r="M953" s="10">
        <v>45321.779166666667</v>
      </c>
      <c r="N953" s="5">
        <v>0.75</v>
      </c>
      <c r="O953" s="5">
        <v>8</v>
      </c>
      <c r="P953" s="5">
        <v>5</v>
      </c>
      <c r="Q953" s="5">
        <v>0.24</v>
      </c>
      <c r="R953" s="12">
        <v>2.650462962962963E-3</v>
      </c>
      <c r="S953" s="5">
        <v>0</v>
      </c>
      <c r="T953" s="5" t="s">
        <v>1032</v>
      </c>
    </row>
    <row r="954" spans="1:20" x14ac:dyDescent="0.2">
      <c r="A954" s="5" t="s">
        <v>968</v>
      </c>
      <c r="B954" s="5" t="s">
        <v>1021</v>
      </c>
      <c r="C954" s="5" t="s">
        <v>1028</v>
      </c>
      <c r="D954" s="5" t="s">
        <v>1032</v>
      </c>
      <c r="E954" s="7">
        <v>45311</v>
      </c>
      <c r="F954" s="8">
        <v>45311.427083333336</v>
      </c>
      <c r="G954" s="8">
        <v>45311.429861111108</v>
      </c>
      <c r="H954" s="8">
        <v>45311.431944444441</v>
      </c>
      <c r="I954" s="8">
        <v>45311.438888888886</v>
      </c>
      <c r="J954" s="10">
        <v>45311.458333333336</v>
      </c>
      <c r="K954" s="10">
        <v>45311.475694444445</v>
      </c>
      <c r="L954" s="10">
        <v>45311.502083333333</v>
      </c>
      <c r="M954" s="10">
        <v>45311.543055555558</v>
      </c>
      <c r="N954" s="5">
        <v>0.36</v>
      </c>
      <c r="O954" s="5">
        <v>4</v>
      </c>
      <c r="P954" s="5">
        <v>10</v>
      </c>
      <c r="Q954" s="5">
        <v>0.28000000000000003</v>
      </c>
      <c r="R954" s="12">
        <v>1.9334490740740742E-2</v>
      </c>
      <c r="S954" s="5">
        <v>0</v>
      </c>
      <c r="T954" s="5" t="s">
        <v>1032</v>
      </c>
    </row>
    <row r="955" spans="1:20" x14ac:dyDescent="0.2">
      <c r="A955" s="5" t="s">
        <v>969</v>
      </c>
      <c r="B955" s="5" t="s">
        <v>1021</v>
      </c>
      <c r="C955" s="5" t="s">
        <v>1027</v>
      </c>
      <c r="D955" s="5" t="s">
        <v>1033</v>
      </c>
      <c r="E955" s="7">
        <v>45358</v>
      </c>
      <c r="F955" s="8">
        <v>45358.46875</v>
      </c>
      <c r="G955" s="8">
        <v>45358.45</v>
      </c>
      <c r="H955" s="8">
        <v>45358.453472222223</v>
      </c>
      <c r="I955" s="8">
        <v>45358.456250000003</v>
      </c>
      <c r="J955" s="10">
        <v>45358.46597222222</v>
      </c>
      <c r="K955" s="10">
        <v>45358.482638888891</v>
      </c>
      <c r="L955" s="10">
        <v>45358.607638888891</v>
      </c>
      <c r="M955" s="10">
        <v>45358.678472222222</v>
      </c>
      <c r="N955" s="5">
        <v>0.52</v>
      </c>
      <c r="O955" s="5">
        <v>3</v>
      </c>
      <c r="P955" s="5">
        <v>10</v>
      </c>
      <c r="Q955" s="5">
        <v>0.26</v>
      </c>
      <c r="R955" s="5"/>
      <c r="S955" s="5">
        <v>1</v>
      </c>
      <c r="T955" s="5" t="s">
        <v>1047</v>
      </c>
    </row>
    <row r="956" spans="1:20" x14ac:dyDescent="0.2">
      <c r="A956" s="5" t="s">
        <v>970</v>
      </c>
      <c r="B956" s="5" t="s">
        <v>1022</v>
      </c>
      <c r="C956" s="5" t="s">
        <v>1029</v>
      </c>
      <c r="D956" s="5" t="s">
        <v>1032</v>
      </c>
      <c r="E956" s="7">
        <v>45369</v>
      </c>
      <c r="F956" s="8">
        <v>45369.4375</v>
      </c>
      <c r="G956" s="8">
        <v>45369.440972222219</v>
      </c>
      <c r="H956" s="8">
        <v>45369.443055555559</v>
      </c>
      <c r="I956" s="8">
        <v>45369.445833333331</v>
      </c>
      <c r="J956" s="10">
        <v>45369.462500000001</v>
      </c>
      <c r="K956" s="10">
        <v>45369.477777777778</v>
      </c>
      <c r="L956" s="10">
        <v>45369.477777777778</v>
      </c>
      <c r="M956" s="10">
        <v>45369.509722222225</v>
      </c>
      <c r="N956" s="5">
        <v>0.61</v>
      </c>
      <c r="O956" s="5">
        <v>6</v>
      </c>
      <c r="P956" s="5">
        <v>10</v>
      </c>
      <c r="Q956" s="5">
        <v>0.27</v>
      </c>
      <c r="R956" s="12">
        <v>2.7616898148148147E-2</v>
      </c>
      <c r="S956" s="5">
        <v>0</v>
      </c>
      <c r="T956" s="5" t="s">
        <v>1032</v>
      </c>
    </row>
    <row r="957" spans="1:20" x14ac:dyDescent="0.2">
      <c r="A957" s="5" t="s">
        <v>971</v>
      </c>
      <c r="B957" s="5" t="s">
        <v>1017</v>
      </c>
      <c r="C957" s="5" t="s">
        <v>1027</v>
      </c>
      <c r="D957" s="5" t="s">
        <v>1033</v>
      </c>
      <c r="E957" s="7">
        <v>45339</v>
      </c>
      <c r="F957" s="8">
        <v>45339.65625</v>
      </c>
      <c r="G957" s="8">
        <v>45339.637499999997</v>
      </c>
      <c r="H957" s="8">
        <v>45339.63958333333</v>
      </c>
      <c r="I957" s="8">
        <v>45339.643750000003</v>
      </c>
      <c r="J957" s="10">
        <v>45339.750694444447</v>
      </c>
      <c r="K957" s="10">
        <v>45339.757638888892</v>
      </c>
      <c r="L957" s="10">
        <v>45339.775694444441</v>
      </c>
      <c r="M957" s="10">
        <v>45339.862500000003</v>
      </c>
      <c r="N957" s="5">
        <v>0.76</v>
      </c>
      <c r="O957" s="5">
        <v>7</v>
      </c>
      <c r="P957" s="5">
        <v>8</v>
      </c>
      <c r="Q957" s="5">
        <v>0.33</v>
      </c>
      <c r="R957" s="5"/>
      <c r="S957" s="5">
        <v>1</v>
      </c>
      <c r="T957" s="5" t="s">
        <v>1047</v>
      </c>
    </row>
    <row r="958" spans="1:20" x14ac:dyDescent="0.2">
      <c r="A958" s="5" t="s">
        <v>972</v>
      </c>
      <c r="B958" s="5" t="s">
        <v>1017</v>
      </c>
      <c r="C958" s="5" t="s">
        <v>1028</v>
      </c>
      <c r="D958" s="5" t="s">
        <v>1033</v>
      </c>
      <c r="E958" s="7">
        <v>45366</v>
      </c>
      <c r="F958" s="8">
        <v>45366.541666666664</v>
      </c>
      <c r="G958" s="8">
        <v>45366.534722222219</v>
      </c>
      <c r="H958" s="8">
        <v>45366.535416666666</v>
      </c>
      <c r="I958" s="8">
        <v>45366.548611111109</v>
      </c>
      <c r="J958" s="10">
        <v>45366.570833333331</v>
      </c>
      <c r="K958" s="10">
        <v>45366.584722222222</v>
      </c>
      <c r="L958" s="10">
        <v>45366.584722222222</v>
      </c>
      <c r="M958" s="10">
        <v>45366.589583333334</v>
      </c>
      <c r="N958" s="5">
        <v>0.46</v>
      </c>
      <c r="O958" s="5">
        <v>2</v>
      </c>
      <c r="P958" s="5">
        <v>4</v>
      </c>
      <c r="Q958" s="5">
        <v>0.22</v>
      </c>
      <c r="R958" s="5"/>
      <c r="S958" s="5">
        <v>1</v>
      </c>
      <c r="T958" s="5" t="s">
        <v>1047</v>
      </c>
    </row>
    <row r="959" spans="1:20" x14ac:dyDescent="0.2">
      <c r="A959" s="5" t="s">
        <v>973</v>
      </c>
      <c r="B959" s="5" t="s">
        <v>1022</v>
      </c>
      <c r="C959" s="5" t="s">
        <v>1030</v>
      </c>
      <c r="D959" s="5" t="s">
        <v>1032</v>
      </c>
      <c r="E959" s="7">
        <v>45300</v>
      </c>
      <c r="F959" s="8">
        <v>45300.34375</v>
      </c>
      <c r="G959" s="8">
        <v>45300.318749999999</v>
      </c>
      <c r="H959" s="8">
        <v>45300.319444444445</v>
      </c>
      <c r="I959" s="8">
        <v>45300.324999999997</v>
      </c>
      <c r="J959" s="10">
        <v>45300.422222222223</v>
      </c>
      <c r="K959" s="10">
        <v>45300.427083333336</v>
      </c>
      <c r="L959" s="10">
        <v>45300.427083333336</v>
      </c>
      <c r="M959" s="10">
        <v>45300.48541666667</v>
      </c>
      <c r="N959" s="5">
        <v>0.92</v>
      </c>
      <c r="O959" s="5">
        <v>7</v>
      </c>
      <c r="P959" s="5">
        <v>12</v>
      </c>
      <c r="Q959" s="5">
        <v>0.48</v>
      </c>
      <c r="R959" s="12">
        <v>2.9640046296296296E-2</v>
      </c>
      <c r="S959" s="5">
        <v>0</v>
      </c>
      <c r="T959" s="5" t="s">
        <v>1032</v>
      </c>
    </row>
    <row r="960" spans="1:20" x14ac:dyDescent="0.2">
      <c r="A960" s="5" t="s">
        <v>974</v>
      </c>
      <c r="B960" s="5" t="s">
        <v>1020</v>
      </c>
      <c r="C960" s="5" t="s">
        <v>1030</v>
      </c>
      <c r="D960" s="5" t="s">
        <v>1033</v>
      </c>
      <c r="E960" s="7">
        <v>45372</v>
      </c>
      <c r="F960" s="8">
        <v>45372.416666666664</v>
      </c>
      <c r="G960" s="8">
        <v>45372.394444444442</v>
      </c>
      <c r="H960" s="8">
        <v>45372.396527777775</v>
      </c>
      <c r="I960" s="8">
        <v>45372.402777777781</v>
      </c>
      <c r="J960" s="10">
        <v>45372.40347222222</v>
      </c>
      <c r="K960" s="10">
        <v>45372.418055555558</v>
      </c>
      <c r="L960" s="10">
        <v>45372.464583333334</v>
      </c>
      <c r="M960" s="10">
        <v>45372.545138888891</v>
      </c>
      <c r="N960" s="5">
        <v>0.54</v>
      </c>
      <c r="O960" s="5">
        <v>7</v>
      </c>
      <c r="P960" s="5">
        <v>10</v>
      </c>
      <c r="Q960" s="5">
        <v>0.41</v>
      </c>
      <c r="R960" s="5"/>
      <c r="S960" s="5">
        <v>1</v>
      </c>
      <c r="T960" s="5" t="s">
        <v>1047</v>
      </c>
    </row>
    <row r="961" spans="1:20" x14ac:dyDescent="0.2">
      <c r="A961" s="5" t="s">
        <v>975</v>
      </c>
      <c r="B961" s="5" t="s">
        <v>1020</v>
      </c>
      <c r="C961" s="5" t="s">
        <v>1030</v>
      </c>
      <c r="D961" s="5" t="s">
        <v>1033</v>
      </c>
      <c r="E961" s="7">
        <v>45373</v>
      </c>
      <c r="F961" s="8">
        <v>45373.395833333336</v>
      </c>
      <c r="G961" s="8">
        <v>45373.395833333336</v>
      </c>
      <c r="H961" s="8">
        <v>45373.398611111108</v>
      </c>
      <c r="I961" s="8">
        <v>45373.399305555555</v>
      </c>
      <c r="J961" s="10">
        <v>45373.411805555559</v>
      </c>
      <c r="K961" s="10">
        <v>45373.435416666667</v>
      </c>
      <c r="L961" s="10">
        <v>45373.455555555556</v>
      </c>
      <c r="M961" s="10">
        <v>45373.517361111109</v>
      </c>
      <c r="N961" s="5">
        <v>0.94</v>
      </c>
      <c r="O961" s="5">
        <v>4</v>
      </c>
      <c r="P961" s="5">
        <v>4</v>
      </c>
      <c r="Q961" s="5">
        <v>0.16</v>
      </c>
      <c r="R961" s="5"/>
      <c r="S961" s="5">
        <v>1</v>
      </c>
      <c r="T961" s="5" t="s">
        <v>1047</v>
      </c>
    </row>
    <row r="962" spans="1:20" x14ac:dyDescent="0.2">
      <c r="A962" s="5" t="s">
        <v>976</v>
      </c>
      <c r="B962" s="5" t="s">
        <v>1016</v>
      </c>
      <c r="C962" s="5" t="s">
        <v>1030</v>
      </c>
      <c r="D962" s="5" t="s">
        <v>1033</v>
      </c>
      <c r="E962" s="7">
        <v>45344</v>
      </c>
      <c r="F962" s="8">
        <v>45344.510416666664</v>
      </c>
      <c r="G962" s="8">
        <v>45344.509722222225</v>
      </c>
      <c r="H962" s="8">
        <v>45344.513194444444</v>
      </c>
      <c r="I962" s="8">
        <v>45344.515277777777</v>
      </c>
      <c r="J962" s="10">
        <v>45344.525694444441</v>
      </c>
      <c r="K962" s="10">
        <v>45344.529166666667</v>
      </c>
      <c r="L962" s="10">
        <v>45344.529166666667</v>
      </c>
      <c r="M962" s="10">
        <v>45344.542361111111</v>
      </c>
      <c r="N962" s="5">
        <v>0.59</v>
      </c>
      <c r="O962" s="5">
        <v>8</v>
      </c>
      <c r="P962" s="5">
        <v>11</v>
      </c>
      <c r="Q962" s="5">
        <v>0.16</v>
      </c>
      <c r="R962" s="5"/>
      <c r="S962" s="5">
        <v>1</v>
      </c>
      <c r="T962" s="5" t="s">
        <v>1047</v>
      </c>
    </row>
    <row r="963" spans="1:20" x14ac:dyDescent="0.2">
      <c r="A963" s="5" t="s">
        <v>977</v>
      </c>
      <c r="B963" s="5" t="s">
        <v>1018</v>
      </c>
      <c r="C963" s="5" t="s">
        <v>1027</v>
      </c>
      <c r="D963" s="5" t="s">
        <v>1033</v>
      </c>
      <c r="E963" s="7">
        <v>45357</v>
      </c>
      <c r="F963" s="8">
        <v>45357.427083333336</v>
      </c>
      <c r="G963" s="8">
        <v>45357.418749999997</v>
      </c>
      <c r="H963" s="8">
        <v>45357.421527777777</v>
      </c>
      <c r="I963" s="8">
        <v>45357.425694444442</v>
      </c>
      <c r="J963" s="10">
        <v>45357.463194444441</v>
      </c>
      <c r="K963" s="10">
        <v>45357.474999999999</v>
      </c>
      <c r="L963" s="10">
        <v>45357.621527777781</v>
      </c>
      <c r="M963" s="10">
        <v>45357.660416666666</v>
      </c>
      <c r="N963" s="5">
        <v>0.67</v>
      </c>
      <c r="O963" s="5">
        <v>5</v>
      </c>
      <c r="P963" s="5">
        <v>13</v>
      </c>
      <c r="Q963" s="5">
        <v>0.18</v>
      </c>
      <c r="R963" s="5"/>
      <c r="S963" s="5">
        <v>1</v>
      </c>
      <c r="T963" s="5" t="s">
        <v>1047</v>
      </c>
    </row>
    <row r="964" spans="1:20" x14ac:dyDescent="0.2">
      <c r="A964" s="5" t="s">
        <v>978</v>
      </c>
      <c r="B964" s="5" t="s">
        <v>1016</v>
      </c>
      <c r="C964" s="5" t="s">
        <v>1030</v>
      </c>
      <c r="D964" s="5" t="s">
        <v>1032</v>
      </c>
      <c r="E964" s="7">
        <v>45292</v>
      </c>
      <c r="F964" s="8">
        <v>45292.65625</v>
      </c>
      <c r="G964" s="8">
        <v>45292.651388888888</v>
      </c>
      <c r="H964" s="8">
        <v>45292.652083333334</v>
      </c>
      <c r="I964" s="8">
        <v>45292.658333333333</v>
      </c>
      <c r="J964" s="10">
        <v>45292.706944444442</v>
      </c>
      <c r="K964" s="10">
        <v>45292.71597222222</v>
      </c>
      <c r="L964" s="10">
        <v>45292.754166666666</v>
      </c>
      <c r="M964" s="10">
        <v>45292.760416666664</v>
      </c>
      <c r="N964" s="5">
        <v>0.31</v>
      </c>
      <c r="O964" s="5">
        <v>7</v>
      </c>
      <c r="P964" s="5">
        <v>14</v>
      </c>
      <c r="Q964" s="5">
        <v>0.24</v>
      </c>
      <c r="R964" s="12">
        <v>3.2079861111111108E-2</v>
      </c>
      <c r="S964" s="5">
        <v>0</v>
      </c>
      <c r="T964" s="5" t="s">
        <v>1032</v>
      </c>
    </row>
    <row r="965" spans="1:20" x14ac:dyDescent="0.2">
      <c r="A965" s="5" t="s">
        <v>979</v>
      </c>
      <c r="B965" s="5" t="s">
        <v>1019</v>
      </c>
      <c r="C965" s="5" t="s">
        <v>1028</v>
      </c>
      <c r="D965" s="5" t="s">
        <v>1033</v>
      </c>
      <c r="E965" s="7">
        <v>45332</v>
      </c>
      <c r="F965" s="8">
        <v>45332.583333333336</v>
      </c>
      <c r="G965" s="8">
        <v>45332.556944444441</v>
      </c>
      <c r="H965" s="8">
        <v>45332.55972222222</v>
      </c>
      <c r="I965" s="8">
        <v>45332.565972222219</v>
      </c>
      <c r="J965" s="10">
        <v>45332.584027777775</v>
      </c>
      <c r="K965" s="10">
        <v>45332.607638888891</v>
      </c>
      <c r="L965" s="10">
        <v>45332.638194444444</v>
      </c>
      <c r="M965" s="10">
        <v>45332.650694444441</v>
      </c>
      <c r="N965" s="5">
        <v>0.34</v>
      </c>
      <c r="O965" s="5">
        <v>2</v>
      </c>
      <c r="P965" s="5">
        <v>10</v>
      </c>
      <c r="Q965" s="5">
        <v>0.38</v>
      </c>
      <c r="R965" s="5"/>
      <c r="S965" s="5">
        <v>1</v>
      </c>
      <c r="T965" s="5" t="s">
        <v>1047</v>
      </c>
    </row>
    <row r="966" spans="1:20" x14ac:dyDescent="0.2">
      <c r="A966" s="5" t="s">
        <v>980</v>
      </c>
      <c r="B966" s="5" t="s">
        <v>1021</v>
      </c>
      <c r="C966" s="5" t="s">
        <v>1030</v>
      </c>
      <c r="D966" s="5" t="s">
        <v>1032</v>
      </c>
      <c r="E966" s="7">
        <v>45357</v>
      </c>
      <c r="F966" s="8">
        <v>45357.5</v>
      </c>
      <c r="G966" s="8">
        <v>45357.501388888886</v>
      </c>
      <c r="H966" s="8">
        <v>45357.503472222219</v>
      </c>
      <c r="I966" s="8">
        <v>45357.507638888892</v>
      </c>
      <c r="J966" s="10">
        <v>45357.572916666664</v>
      </c>
      <c r="K966" s="10">
        <v>45357.588194444441</v>
      </c>
      <c r="L966" s="10">
        <v>45357.609027777777</v>
      </c>
      <c r="M966" s="10">
        <v>45357.647222222222</v>
      </c>
      <c r="N966" s="5">
        <v>0.89</v>
      </c>
      <c r="O966" s="5">
        <v>3</v>
      </c>
      <c r="P966" s="5">
        <v>9</v>
      </c>
      <c r="Q966" s="5">
        <v>0.32</v>
      </c>
      <c r="R966" s="12">
        <v>6.8090277777777776E-3</v>
      </c>
      <c r="S966" s="5">
        <v>0</v>
      </c>
      <c r="T966" s="5" t="s">
        <v>1032</v>
      </c>
    </row>
    <row r="967" spans="1:20" x14ac:dyDescent="0.2">
      <c r="A967" s="5" t="s">
        <v>981</v>
      </c>
      <c r="B967" s="5" t="s">
        <v>1022</v>
      </c>
      <c r="C967" s="5" t="s">
        <v>1029</v>
      </c>
      <c r="D967" s="5" t="s">
        <v>1033</v>
      </c>
      <c r="E967" s="7">
        <v>45302</v>
      </c>
      <c r="F967" s="8">
        <v>45302.4375</v>
      </c>
      <c r="G967" s="8">
        <v>45302.444444444445</v>
      </c>
      <c r="H967" s="8">
        <v>45302.447916666664</v>
      </c>
      <c r="I967" s="8">
        <v>45302.449305555558</v>
      </c>
      <c r="J967" s="10">
        <v>45302.479861111111</v>
      </c>
      <c r="K967" s="10">
        <v>45302.504166666666</v>
      </c>
      <c r="L967" s="10">
        <v>45302.527083333334</v>
      </c>
      <c r="M967" s="10">
        <v>45302.53125</v>
      </c>
      <c r="N967" s="5">
        <v>0.41</v>
      </c>
      <c r="O967" s="5">
        <v>3</v>
      </c>
      <c r="P967" s="5">
        <v>13</v>
      </c>
      <c r="Q967" s="5">
        <v>0.26</v>
      </c>
      <c r="R967" s="5"/>
      <c r="S967" s="5">
        <v>1</v>
      </c>
      <c r="T967" s="5" t="s">
        <v>1047</v>
      </c>
    </row>
    <row r="968" spans="1:20" x14ac:dyDescent="0.2">
      <c r="A968" s="5" t="s">
        <v>982</v>
      </c>
      <c r="B968" s="5" t="s">
        <v>1025</v>
      </c>
      <c r="C968" s="5" t="s">
        <v>1028</v>
      </c>
      <c r="D968" s="5" t="s">
        <v>1033</v>
      </c>
      <c r="E968" s="7">
        <v>45374</v>
      </c>
      <c r="F968" s="8">
        <v>45374.5</v>
      </c>
      <c r="G968" s="8">
        <v>45374.484027777777</v>
      </c>
      <c r="H968" s="8">
        <v>45374.486805555556</v>
      </c>
      <c r="I968" s="8">
        <v>45374.493055555555</v>
      </c>
      <c r="J968" s="10">
        <v>45374.501388888886</v>
      </c>
      <c r="K968" s="10">
        <v>45374.518055555556</v>
      </c>
      <c r="L968" s="10">
        <v>45374.540972222225</v>
      </c>
      <c r="M968" s="10">
        <v>45374.600694444445</v>
      </c>
      <c r="N968" s="5">
        <v>0.53</v>
      </c>
      <c r="O968" s="5">
        <v>8</v>
      </c>
      <c r="P968" s="5">
        <v>6</v>
      </c>
      <c r="Q968" s="5">
        <v>0.42</v>
      </c>
      <c r="R968" s="5"/>
      <c r="S968" s="5">
        <v>1</v>
      </c>
      <c r="T968" s="5" t="s">
        <v>1047</v>
      </c>
    </row>
    <row r="969" spans="1:20" x14ac:dyDescent="0.2">
      <c r="A969" s="5" t="s">
        <v>983</v>
      </c>
      <c r="B969" s="5" t="s">
        <v>1022</v>
      </c>
      <c r="C969" s="5" t="s">
        <v>1029</v>
      </c>
      <c r="D969" s="5" t="s">
        <v>1032</v>
      </c>
      <c r="E969" s="7">
        <v>45338</v>
      </c>
      <c r="F969" s="8">
        <v>45338.458333333336</v>
      </c>
      <c r="G969" s="8">
        <v>45338.45416666667</v>
      </c>
      <c r="H969" s="8">
        <v>45338.456250000003</v>
      </c>
      <c r="I969" s="8">
        <v>45338.465277777781</v>
      </c>
      <c r="J969" s="10">
        <v>45338.493750000001</v>
      </c>
      <c r="K969" s="10">
        <v>45338.504166666666</v>
      </c>
      <c r="L969" s="10">
        <v>45338.535416666666</v>
      </c>
      <c r="M969" s="10">
        <v>45338.543749999997</v>
      </c>
      <c r="N969" s="5">
        <v>0.95</v>
      </c>
      <c r="O969" s="5">
        <v>6</v>
      </c>
      <c r="P969" s="5">
        <v>14</v>
      </c>
      <c r="Q969" s="5">
        <v>0.15</v>
      </c>
      <c r="R969" s="12">
        <v>4.0656249999999998E-2</v>
      </c>
      <c r="S969" s="5">
        <v>0</v>
      </c>
      <c r="T969" s="5" t="s">
        <v>1032</v>
      </c>
    </row>
    <row r="970" spans="1:20" x14ac:dyDescent="0.2">
      <c r="A970" s="5" t="s">
        <v>984</v>
      </c>
      <c r="B970" s="5" t="s">
        <v>1024</v>
      </c>
      <c r="C970" s="5" t="s">
        <v>1028</v>
      </c>
      <c r="D970" s="5" t="s">
        <v>1032</v>
      </c>
      <c r="E970" s="7">
        <v>45366</v>
      </c>
      <c r="F970" s="8">
        <v>45366.53125</v>
      </c>
      <c r="G970" s="8">
        <v>45366.543749999997</v>
      </c>
      <c r="H970" s="8">
        <v>45366.544444444444</v>
      </c>
      <c r="I970" s="8">
        <v>45366.546527777777</v>
      </c>
      <c r="J970" s="10">
        <v>45366.592361111114</v>
      </c>
      <c r="K970" s="10">
        <v>45366.597222222219</v>
      </c>
      <c r="L970" s="10">
        <v>45366.597222222219</v>
      </c>
      <c r="M970" s="10">
        <v>45366.676388888889</v>
      </c>
      <c r="N970" s="5">
        <v>0.85</v>
      </c>
      <c r="O970" s="5">
        <v>4</v>
      </c>
      <c r="P970" s="5">
        <v>10</v>
      </c>
      <c r="Q970" s="5">
        <v>0.31</v>
      </c>
      <c r="R970" s="12">
        <v>8.7002314814814824E-3</v>
      </c>
      <c r="S970" s="5">
        <v>0</v>
      </c>
      <c r="T970" s="5" t="s">
        <v>1032</v>
      </c>
    </row>
    <row r="971" spans="1:20" x14ac:dyDescent="0.2">
      <c r="A971" s="5" t="s">
        <v>985</v>
      </c>
      <c r="B971" s="5" t="s">
        <v>1024</v>
      </c>
      <c r="C971" s="5" t="s">
        <v>1027</v>
      </c>
      <c r="D971" s="5" t="s">
        <v>1033</v>
      </c>
      <c r="E971" s="7">
        <v>45348</v>
      </c>
      <c r="F971" s="8">
        <v>45348.4375</v>
      </c>
      <c r="G971" s="8">
        <v>45348.431944444441</v>
      </c>
      <c r="H971" s="8">
        <v>45348.433333333334</v>
      </c>
      <c r="I971" s="8">
        <v>45348.4375</v>
      </c>
      <c r="J971" s="10">
        <v>45348.474999999999</v>
      </c>
      <c r="K971" s="10">
        <v>45348.479861111111</v>
      </c>
      <c r="L971" s="10">
        <v>45348.479861111111</v>
      </c>
      <c r="M971" s="10">
        <v>45348.481944444444</v>
      </c>
      <c r="N971" s="5">
        <v>0.4</v>
      </c>
      <c r="O971" s="5">
        <v>2</v>
      </c>
      <c r="P971" s="5">
        <v>3</v>
      </c>
      <c r="Q971" s="5">
        <v>0.46</v>
      </c>
      <c r="R971" s="5"/>
      <c r="S971" s="5">
        <v>1</v>
      </c>
      <c r="T971" s="5" t="s">
        <v>1047</v>
      </c>
    </row>
    <row r="972" spans="1:20" x14ac:dyDescent="0.2">
      <c r="A972" s="5" t="s">
        <v>986</v>
      </c>
      <c r="B972" s="5" t="s">
        <v>1019</v>
      </c>
      <c r="C972" s="5" t="s">
        <v>1030</v>
      </c>
      <c r="D972" s="5" t="s">
        <v>1033</v>
      </c>
      <c r="E972" s="7">
        <v>45340</v>
      </c>
      <c r="F972" s="8">
        <v>45340.385416666664</v>
      </c>
      <c r="G972" s="8">
        <v>45340.398611111108</v>
      </c>
      <c r="H972" s="8">
        <v>45340.399305555555</v>
      </c>
      <c r="I972" s="8">
        <v>45340.402083333334</v>
      </c>
      <c r="J972" s="10">
        <v>45340.411111111112</v>
      </c>
      <c r="K972" s="10">
        <v>45340.424305555556</v>
      </c>
      <c r="L972" s="10">
        <v>45340.470138888886</v>
      </c>
      <c r="M972" s="10">
        <v>45340.499305555553</v>
      </c>
      <c r="N972" s="5">
        <v>0.65</v>
      </c>
      <c r="O972" s="5">
        <v>7</v>
      </c>
      <c r="P972" s="5">
        <v>11</v>
      </c>
      <c r="Q972" s="5">
        <v>0.17</v>
      </c>
      <c r="R972" s="5"/>
      <c r="S972" s="5">
        <v>1</v>
      </c>
      <c r="T972" s="5" t="s">
        <v>1047</v>
      </c>
    </row>
    <row r="973" spans="1:20" x14ac:dyDescent="0.2">
      <c r="A973" s="5" t="s">
        <v>987</v>
      </c>
      <c r="B973" s="5" t="s">
        <v>1016</v>
      </c>
      <c r="C973" s="5" t="s">
        <v>1029</v>
      </c>
      <c r="D973" s="5" t="s">
        <v>1033</v>
      </c>
      <c r="E973" s="7">
        <v>45324</v>
      </c>
      <c r="F973" s="8">
        <v>45324.645833333336</v>
      </c>
      <c r="G973" s="8">
        <v>45324.645833333336</v>
      </c>
      <c r="H973" s="8">
        <v>45324.647916666669</v>
      </c>
      <c r="I973" s="8">
        <v>45324.65347222222</v>
      </c>
      <c r="J973" s="10">
        <v>45324.713194444441</v>
      </c>
      <c r="K973" s="10">
        <v>45324.717361111114</v>
      </c>
      <c r="L973" s="10">
        <v>45324.740277777775</v>
      </c>
      <c r="M973" s="10">
        <v>45324.777083333334</v>
      </c>
      <c r="N973" s="5">
        <v>0.42</v>
      </c>
      <c r="O973" s="5">
        <v>4</v>
      </c>
      <c r="P973" s="5">
        <v>8</v>
      </c>
      <c r="Q973" s="5">
        <v>0.13</v>
      </c>
      <c r="R973" s="5"/>
      <c r="S973" s="5">
        <v>1</v>
      </c>
      <c r="T973" s="5" t="s">
        <v>1047</v>
      </c>
    </row>
    <row r="974" spans="1:20" x14ac:dyDescent="0.2">
      <c r="A974" s="5" t="s">
        <v>988</v>
      </c>
      <c r="B974" s="5" t="s">
        <v>1025</v>
      </c>
      <c r="C974" s="5" t="s">
        <v>1030</v>
      </c>
      <c r="D974" s="5" t="s">
        <v>1033</v>
      </c>
      <c r="E974" s="7">
        <v>45358</v>
      </c>
      <c r="F974" s="8">
        <v>45358.645833333336</v>
      </c>
      <c r="G974" s="8">
        <v>45358.609027777777</v>
      </c>
      <c r="H974" s="8">
        <v>45358.611111111109</v>
      </c>
      <c r="I974" s="8">
        <v>45358.616666666669</v>
      </c>
      <c r="J974" s="10">
        <v>45358.712500000001</v>
      </c>
      <c r="K974" s="10">
        <v>45358.722916666666</v>
      </c>
      <c r="L974" s="10">
        <v>45358.722916666666</v>
      </c>
      <c r="M974" s="10">
        <v>45358.732638888891</v>
      </c>
      <c r="N974" s="5">
        <v>0.4</v>
      </c>
      <c r="O974" s="5">
        <v>7</v>
      </c>
      <c r="P974" s="5">
        <v>6</v>
      </c>
      <c r="Q974" s="5">
        <v>0.41</v>
      </c>
      <c r="R974" s="5"/>
      <c r="S974" s="5">
        <v>1</v>
      </c>
      <c r="T974" s="5" t="s">
        <v>1047</v>
      </c>
    </row>
    <row r="975" spans="1:20" x14ac:dyDescent="0.2">
      <c r="A975" s="5" t="s">
        <v>989</v>
      </c>
      <c r="B975" s="5" t="s">
        <v>1024</v>
      </c>
      <c r="C975" s="5" t="s">
        <v>1027</v>
      </c>
      <c r="D975" s="5" t="s">
        <v>1033</v>
      </c>
      <c r="E975" s="7">
        <v>45333</v>
      </c>
      <c r="F975" s="8">
        <v>45333.479166666664</v>
      </c>
      <c r="G975" s="8">
        <v>45333.488194444442</v>
      </c>
      <c r="H975" s="8">
        <v>45333.490972222222</v>
      </c>
      <c r="I975" s="8">
        <v>45333.49722222222</v>
      </c>
      <c r="J975" s="10">
        <v>45333.588194444441</v>
      </c>
      <c r="K975" s="10">
        <v>45333.591666666667</v>
      </c>
      <c r="L975" s="10">
        <v>45333.591666666667</v>
      </c>
      <c r="M975" s="10">
        <v>45333.631944444445</v>
      </c>
      <c r="N975" s="5">
        <v>0.65</v>
      </c>
      <c r="O975" s="5">
        <v>5</v>
      </c>
      <c r="P975" s="5">
        <v>13</v>
      </c>
      <c r="Q975" s="5">
        <v>0.14000000000000001</v>
      </c>
      <c r="R975" s="5"/>
      <c r="S975" s="5">
        <v>1</v>
      </c>
      <c r="T975" s="5" t="s">
        <v>1047</v>
      </c>
    </row>
    <row r="976" spans="1:20" x14ac:dyDescent="0.2">
      <c r="A976" s="5" t="s">
        <v>990</v>
      </c>
      <c r="B976" s="5" t="s">
        <v>1023</v>
      </c>
      <c r="C976" s="5" t="s">
        <v>1029</v>
      </c>
      <c r="D976" s="5" t="s">
        <v>1033</v>
      </c>
      <c r="E976" s="7">
        <v>45311</v>
      </c>
      <c r="F976" s="8">
        <v>45311.541666666664</v>
      </c>
      <c r="G976" s="8">
        <v>45311.540972222225</v>
      </c>
      <c r="H976" s="8">
        <v>45311.542361111111</v>
      </c>
      <c r="I976" s="8">
        <v>45311.547222222223</v>
      </c>
      <c r="J976" s="10">
        <v>45311.601388888892</v>
      </c>
      <c r="K976" s="10">
        <v>45311.607638888891</v>
      </c>
      <c r="L976" s="10">
        <v>45311.636111111111</v>
      </c>
      <c r="M976" s="10">
        <v>45311.685416666667</v>
      </c>
      <c r="N976" s="5">
        <v>0.75</v>
      </c>
      <c r="O976" s="5">
        <v>7</v>
      </c>
      <c r="P976" s="5">
        <v>8</v>
      </c>
      <c r="Q976" s="5">
        <v>0.26</v>
      </c>
      <c r="R976" s="5"/>
      <c r="S976" s="5">
        <v>1</v>
      </c>
      <c r="T976" s="5" t="s">
        <v>1047</v>
      </c>
    </row>
    <row r="977" spans="1:20" x14ac:dyDescent="0.2">
      <c r="A977" s="5" t="s">
        <v>991</v>
      </c>
      <c r="B977" s="5" t="s">
        <v>1018</v>
      </c>
      <c r="C977" s="5" t="s">
        <v>1029</v>
      </c>
      <c r="D977" s="5" t="s">
        <v>1033</v>
      </c>
      <c r="E977" s="7">
        <v>45317</v>
      </c>
      <c r="F977" s="8">
        <v>45317.458333333336</v>
      </c>
      <c r="G977" s="8">
        <v>45317.438888888886</v>
      </c>
      <c r="H977" s="8">
        <v>45317.441666666666</v>
      </c>
      <c r="I977" s="8">
        <v>45317.448611111111</v>
      </c>
      <c r="J977" s="10">
        <v>45317.452777777777</v>
      </c>
      <c r="K977" s="10">
        <v>45317.463194444441</v>
      </c>
      <c r="L977" s="10">
        <v>45317.463194444441</v>
      </c>
      <c r="M977" s="10">
        <v>45317.509722222225</v>
      </c>
      <c r="N977" s="5">
        <v>0.45</v>
      </c>
      <c r="O977" s="5">
        <v>2</v>
      </c>
      <c r="P977" s="5">
        <v>15</v>
      </c>
      <c r="Q977" s="5">
        <v>0.25</v>
      </c>
      <c r="R977" s="5"/>
      <c r="S977" s="5">
        <v>1</v>
      </c>
      <c r="T977" s="5" t="s">
        <v>1047</v>
      </c>
    </row>
    <row r="978" spans="1:20" x14ac:dyDescent="0.2">
      <c r="A978" s="5" t="s">
        <v>992</v>
      </c>
      <c r="B978" s="5" t="s">
        <v>1018</v>
      </c>
      <c r="C978" s="5" t="s">
        <v>1028</v>
      </c>
      <c r="D978" s="5" t="s">
        <v>1032</v>
      </c>
      <c r="E978" s="7">
        <v>45373</v>
      </c>
      <c r="F978" s="8">
        <v>45373.666666666664</v>
      </c>
      <c r="G978" s="8">
        <v>45373.664583333331</v>
      </c>
      <c r="H978" s="8">
        <v>45373.665277777778</v>
      </c>
      <c r="I978" s="8">
        <v>45373.668749999997</v>
      </c>
      <c r="J978" s="10">
        <v>45373.709722222222</v>
      </c>
      <c r="K978" s="10">
        <v>45373.725694444445</v>
      </c>
      <c r="L978" s="10">
        <v>45373.725694444445</v>
      </c>
      <c r="M978" s="10">
        <v>45373.799305555556</v>
      </c>
      <c r="N978" s="5">
        <v>0.54</v>
      </c>
      <c r="O978" s="5">
        <v>3</v>
      </c>
      <c r="P978" s="5">
        <v>8</v>
      </c>
      <c r="Q978" s="5">
        <v>0.24</v>
      </c>
      <c r="R978" s="12">
        <v>2.0011574074074077E-3</v>
      </c>
      <c r="S978" s="5">
        <v>0</v>
      </c>
      <c r="T978" s="5" t="s">
        <v>1032</v>
      </c>
    </row>
    <row r="979" spans="1:20" x14ac:dyDescent="0.2">
      <c r="A979" s="5" t="s">
        <v>993</v>
      </c>
      <c r="B979" s="5" t="s">
        <v>1024</v>
      </c>
      <c r="C979" s="5" t="s">
        <v>1030</v>
      </c>
      <c r="D979" s="5" t="s">
        <v>1033</v>
      </c>
      <c r="E979" s="7">
        <v>45352</v>
      </c>
      <c r="F979" s="8">
        <v>45352.6875</v>
      </c>
      <c r="G979" s="8">
        <v>45352.677083333336</v>
      </c>
      <c r="H979" s="8">
        <v>45352.677777777775</v>
      </c>
      <c r="I979" s="8">
        <v>45352.686111111114</v>
      </c>
      <c r="J979" s="10">
        <v>45352.693055555559</v>
      </c>
      <c r="K979" s="10">
        <v>45352.708333333336</v>
      </c>
      <c r="L979" s="10">
        <v>45352.785416666666</v>
      </c>
      <c r="M979" s="10">
        <v>45352.795138888891</v>
      </c>
      <c r="N979" s="5">
        <v>0.31</v>
      </c>
      <c r="O979" s="5">
        <v>2</v>
      </c>
      <c r="P979" s="5">
        <v>11</v>
      </c>
      <c r="Q979" s="5">
        <v>0.13</v>
      </c>
      <c r="R979" s="5"/>
      <c r="S979" s="5">
        <v>1</v>
      </c>
      <c r="T979" s="5" t="s">
        <v>1047</v>
      </c>
    </row>
    <row r="980" spans="1:20" x14ac:dyDescent="0.2">
      <c r="A980" s="5" t="s">
        <v>994</v>
      </c>
      <c r="B980" s="5" t="s">
        <v>1024</v>
      </c>
      <c r="C980" s="5" t="s">
        <v>1027</v>
      </c>
      <c r="D980" s="5" t="s">
        <v>1033</v>
      </c>
      <c r="E980" s="7">
        <v>45326</v>
      </c>
      <c r="F980" s="8">
        <v>45326.489583333336</v>
      </c>
      <c r="G980" s="8">
        <v>45326.5</v>
      </c>
      <c r="H980" s="8">
        <v>45326.502083333333</v>
      </c>
      <c r="I980" s="8">
        <v>45326.506249999999</v>
      </c>
      <c r="J980" s="10">
        <v>45326.519444444442</v>
      </c>
      <c r="K980" s="10">
        <v>45326.540277777778</v>
      </c>
      <c r="L980" s="10">
        <v>45326.570138888892</v>
      </c>
      <c r="M980" s="10">
        <v>45326.575694444444</v>
      </c>
      <c r="N980" s="5">
        <v>0.51</v>
      </c>
      <c r="O980" s="5">
        <v>8</v>
      </c>
      <c r="P980" s="5">
        <v>3</v>
      </c>
      <c r="Q980" s="5">
        <v>0.32</v>
      </c>
      <c r="R980" s="5"/>
      <c r="S980" s="5">
        <v>1</v>
      </c>
      <c r="T980" s="5" t="s">
        <v>1047</v>
      </c>
    </row>
    <row r="981" spans="1:20" x14ac:dyDescent="0.2">
      <c r="A981" s="5" t="s">
        <v>995</v>
      </c>
      <c r="B981" s="5" t="s">
        <v>1021</v>
      </c>
      <c r="C981" s="5" t="s">
        <v>1027</v>
      </c>
      <c r="D981" s="5" t="s">
        <v>1019</v>
      </c>
      <c r="E981" s="7">
        <v>45360</v>
      </c>
      <c r="F981" s="8">
        <v>45360.5625</v>
      </c>
      <c r="G981" s="8">
        <v>45360.570138888892</v>
      </c>
      <c r="H981" s="8">
        <v>45360.572222222225</v>
      </c>
      <c r="I981" s="8">
        <v>45360.576388888891</v>
      </c>
      <c r="J981" s="10">
        <v>45360.623611111114</v>
      </c>
      <c r="K981" s="10">
        <v>45360.647222222222</v>
      </c>
      <c r="L981" s="10">
        <v>45360.675000000003</v>
      </c>
      <c r="M981" s="10">
        <v>45360.677777777775</v>
      </c>
      <c r="N981" s="5">
        <v>0.78</v>
      </c>
      <c r="O981" s="5">
        <v>7</v>
      </c>
      <c r="P981" s="5">
        <v>13</v>
      </c>
      <c r="Q981" s="5">
        <v>0.45</v>
      </c>
      <c r="R981" s="12">
        <v>3.1495370370370368E-2</v>
      </c>
      <c r="S981" s="5">
        <v>0</v>
      </c>
      <c r="T981" s="5" t="s">
        <v>1032</v>
      </c>
    </row>
    <row r="982" spans="1:20" x14ac:dyDescent="0.2">
      <c r="A982" s="5" t="s">
        <v>996</v>
      </c>
      <c r="B982" s="5" t="s">
        <v>1024</v>
      </c>
      <c r="C982" s="5" t="s">
        <v>1030</v>
      </c>
      <c r="D982" s="5" t="s">
        <v>1019</v>
      </c>
      <c r="E982" s="7">
        <v>45320</v>
      </c>
      <c r="F982" s="8">
        <v>45320.510416666664</v>
      </c>
      <c r="G982" s="8">
        <v>45320.492361111108</v>
      </c>
      <c r="H982" s="8">
        <v>45320.495138888888</v>
      </c>
      <c r="I982" s="8">
        <v>45320.501388888886</v>
      </c>
      <c r="J982" s="10">
        <v>45320.532638888886</v>
      </c>
      <c r="K982" s="10">
        <v>45320.543749999997</v>
      </c>
      <c r="L982" s="10">
        <v>45320.590277777781</v>
      </c>
      <c r="M982" s="10">
        <v>45320.591666666667</v>
      </c>
      <c r="N982" s="5">
        <v>0.95</v>
      </c>
      <c r="O982" s="5">
        <v>2</v>
      </c>
      <c r="P982" s="5">
        <v>13</v>
      </c>
      <c r="Q982" s="5">
        <v>0.39</v>
      </c>
      <c r="R982" s="12">
        <v>4.0890046296296299E-2</v>
      </c>
      <c r="S982" s="5">
        <v>0</v>
      </c>
      <c r="T982" s="5" t="s">
        <v>1032</v>
      </c>
    </row>
    <row r="983" spans="1:20" x14ac:dyDescent="0.2">
      <c r="A983" s="5" t="s">
        <v>997</v>
      </c>
      <c r="B983" s="5" t="s">
        <v>1022</v>
      </c>
      <c r="C983" s="5" t="s">
        <v>1027</v>
      </c>
      <c r="D983" s="5" t="s">
        <v>1033</v>
      </c>
      <c r="E983" s="7">
        <v>45328</v>
      </c>
      <c r="F983" s="8">
        <v>45328.354166666664</v>
      </c>
      <c r="G983" s="8">
        <v>45328.339583333334</v>
      </c>
      <c r="H983" s="8">
        <v>45328.341666666667</v>
      </c>
      <c r="I983" s="8">
        <v>45328.349305555559</v>
      </c>
      <c r="J983" s="10">
        <v>45328.363888888889</v>
      </c>
      <c r="K983" s="10">
        <v>45328.384722222225</v>
      </c>
      <c r="L983" s="10">
        <v>45328.401388888888</v>
      </c>
      <c r="M983" s="10">
        <v>45328.409722222219</v>
      </c>
      <c r="N983" s="5">
        <v>0.8</v>
      </c>
      <c r="O983" s="5">
        <v>2</v>
      </c>
      <c r="P983" s="5">
        <v>15</v>
      </c>
      <c r="Q983" s="5">
        <v>0.27</v>
      </c>
      <c r="R983" s="5"/>
      <c r="S983" s="5">
        <v>1</v>
      </c>
      <c r="T983" s="5" t="s">
        <v>1047</v>
      </c>
    </row>
    <row r="984" spans="1:20" x14ac:dyDescent="0.2">
      <c r="A984" s="5" t="s">
        <v>998</v>
      </c>
      <c r="B984" s="5" t="s">
        <v>1017</v>
      </c>
      <c r="C984" s="5" t="s">
        <v>1028</v>
      </c>
      <c r="D984" s="5" t="s">
        <v>1033</v>
      </c>
      <c r="E984" s="7">
        <v>45372</v>
      </c>
      <c r="F984" s="8">
        <v>45372.666666666664</v>
      </c>
      <c r="G984" s="8">
        <v>45372.664583333331</v>
      </c>
      <c r="H984" s="8">
        <v>45372.667361111111</v>
      </c>
      <c r="I984" s="8">
        <v>45372.67083333333</v>
      </c>
      <c r="J984" s="10">
        <v>45372.71597222222</v>
      </c>
      <c r="K984" s="10">
        <v>45372.724999999999</v>
      </c>
      <c r="L984" s="10">
        <v>45372.724999999999</v>
      </c>
      <c r="M984" s="10">
        <v>45372.73333333333</v>
      </c>
      <c r="N984" s="5">
        <v>0.6</v>
      </c>
      <c r="O984" s="5">
        <v>6</v>
      </c>
      <c r="P984" s="5">
        <v>7</v>
      </c>
      <c r="Q984" s="5">
        <v>0.17</v>
      </c>
      <c r="R984" s="5"/>
      <c r="S984" s="5">
        <v>1</v>
      </c>
      <c r="T984" s="5" t="s">
        <v>1047</v>
      </c>
    </row>
    <row r="985" spans="1:20" x14ac:dyDescent="0.2">
      <c r="A985" s="5" t="s">
        <v>999</v>
      </c>
      <c r="B985" s="5" t="s">
        <v>1016</v>
      </c>
      <c r="C985" s="5" t="s">
        <v>1029</v>
      </c>
      <c r="D985" s="5" t="s">
        <v>1033</v>
      </c>
      <c r="E985" s="7">
        <v>45307</v>
      </c>
      <c r="F985" s="8">
        <v>45307.46875</v>
      </c>
      <c r="G985" s="8">
        <v>45307.463194444441</v>
      </c>
      <c r="H985" s="8">
        <v>45307.46597222222</v>
      </c>
      <c r="I985" s="8">
        <v>45307.470138888886</v>
      </c>
      <c r="J985" s="10">
        <v>45307.533333333333</v>
      </c>
      <c r="K985" s="10">
        <v>45307.565972222219</v>
      </c>
      <c r="L985" s="10">
        <v>45307.613194444442</v>
      </c>
      <c r="M985" s="10">
        <v>45307.671527777777</v>
      </c>
      <c r="N985" s="5">
        <v>0.74</v>
      </c>
      <c r="O985" s="5">
        <v>7</v>
      </c>
      <c r="P985" s="5">
        <v>15</v>
      </c>
      <c r="Q985" s="5">
        <v>0.27</v>
      </c>
      <c r="R985" s="5"/>
      <c r="S985" s="5">
        <v>1</v>
      </c>
      <c r="T985" s="5" t="s">
        <v>1047</v>
      </c>
    </row>
    <row r="986" spans="1:20" x14ac:dyDescent="0.2">
      <c r="A986" s="5" t="s">
        <v>1000</v>
      </c>
      <c r="B986" s="5" t="s">
        <v>1022</v>
      </c>
      <c r="C986" s="5" t="s">
        <v>1030</v>
      </c>
      <c r="D986" s="5" t="s">
        <v>1033</v>
      </c>
      <c r="E986" s="7">
        <v>45360</v>
      </c>
      <c r="F986" s="8">
        <v>45360.53125</v>
      </c>
      <c r="G986" s="8">
        <v>45360.523611111108</v>
      </c>
      <c r="H986" s="8">
        <v>45360.525000000001</v>
      </c>
      <c r="I986" s="8">
        <v>45360.527083333334</v>
      </c>
      <c r="J986" s="10">
        <v>45360.548611111109</v>
      </c>
      <c r="K986" s="10">
        <v>45360.571527777778</v>
      </c>
      <c r="L986" s="10">
        <v>45360.647916666669</v>
      </c>
      <c r="M986" s="10">
        <v>45360.65625</v>
      </c>
      <c r="N986" s="5">
        <v>0.61</v>
      </c>
      <c r="O986" s="5">
        <v>6</v>
      </c>
      <c r="P986" s="5">
        <v>4</v>
      </c>
      <c r="Q986" s="5">
        <v>0.42</v>
      </c>
      <c r="R986" s="5"/>
      <c r="S986" s="5">
        <v>1</v>
      </c>
      <c r="T986" s="5" t="s">
        <v>1047</v>
      </c>
    </row>
    <row r="987" spans="1:20" x14ac:dyDescent="0.2">
      <c r="A987" s="5" t="s">
        <v>1001</v>
      </c>
      <c r="B987" s="5" t="s">
        <v>1020</v>
      </c>
      <c r="C987" s="5" t="s">
        <v>1028</v>
      </c>
      <c r="D987" s="5" t="s">
        <v>1033</v>
      </c>
      <c r="E987" s="7">
        <v>45342</v>
      </c>
      <c r="F987" s="8">
        <v>45342.46875</v>
      </c>
      <c r="G987" s="8">
        <v>45342.47152777778</v>
      </c>
      <c r="H987" s="8">
        <v>45342.474999999999</v>
      </c>
      <c r="I987" s="8">
        <v>45342.479861111111</v>
      </c>
      <c r="J987" s="10">
        <v>45342.493055555555</v>
      </c>
      <c r="K987" s="10">
        <v>45342.504166666666</v>
      </c>
      <c r="L987" s="10">
        <v>45342.504166666666</v>
      </c>
      <c r="M987" s="10">
        <v>45342.554861111108</v>
      </c>
      <c r="N987" s="5">
        <v>0.71</v>
      </c>
      <c r="O987" s="5">
        <v>7</v>
      </c>
      <c r="P987" s="5">
        <v>7</v>
      </c>
      <c r="Q987" s="5">
        <v>0.4</v>
      </c>
      <c r="R987" s="5"/>
      <c r="S987" s="5">
        <v>1</v>
      </c>
      <c r="T987" s="5" t="s">
        <v>1047</v>
      </c>
    </row>
    <row r="988" spans="1:20" x14ac:dyDescent="0.2">
      <c r="A988" s="5" t="s">
        <v>1002</v>
      </c>
      <c r="B988" s="5" t="s">
        <v>1022</v>
      </c>
      <c r="C988" s="5" t="s">
        <v>1027</v>
      </c>
      <c r="D988" s="5" t="s">
        <v>1033</v>
      </c>
      <c r="E988" s="7">
        <v>45321</v>
      </c>
      <c r="F988" s="8">
        <v>45321.458333333336</v>
      </c>
      <c r="G988" s="8">
        <v>45321.445138888892</v>
      </c>
      <c r="H988" s="8">
        <v>45321.447916666664</v>
      </c>
      <c r="I988" s="8">
        <v>45321.450694444444</v>
      </c>
      <c r="J988" s="10">
        <v>45321.475694444445</v>
      </c>
      <c r="K988" s="10">
        <v>45321.494444444441</v>
      </c>
      <c r="L988" s="10">
        <v>45321.563888888886</v>
      </c>
      <c r="M988" s="10">
        <v>45321.572222222225</v>
      </c>
      <c r="N988" s="5">
        <v>0.32</v>
      </c>
      <c r="O988" s="5">
        <v>4</v>
      </c>
      <c r="P988" s="5">
        <v>15</v>
      </c>
      <c r="Q988" s="5">
        <v>0.25</v>
      </c>
      <c r="R988" s="5"/>
      <c r="S988" s="5">
        <v>1</v>
      </c>
      <c r="T988" s="5" t="s">
        <v>1047</v>
      </c>
    </row>
    <row r="989" spans="1:20" x14ac:dyDescent="0.2">
      <c r="A989" s="5" t="s">
        <v>1003</v>
      </c>
      <c r="B989" s="5" t="s">
        <v>1024</v>
      </c>
      <c r="C989" s="5" t="s">
        <v>1027</v>
      </c>
      <c r="D989" s="5" t="s">
        <v>1033</v>
      </c>
      <c r="E989" s="7">
        <v>45348</v>
      </c>
      <c r="F989" s="8">
        <v>45348.583333333336</v>
      </c>
      <c r="G989" s="8">
        <v>45348.566666666666</v>
      </c>
      <c r="H989" s="8">
        <v>45348.570138888892</v>
      </c>
      <c r="I989" s="8">
        <v>45348.575694444444</v>
      </c>
      <c r="J989" s="10">
        <v>45348.625694444447</v>
      </c>
      <c r="K989" s="10">
        <v>45348.633333333331</v>
      </c>
      <c r="L989" s="10">
        <v>45348.711805555555</v>
      </c>
      <c r="M989" s="10">
        <v>45348.71597222222</v>
      </c>
      <c r="N989" s="5">
        <v>0.32</v>
      </c>
      <c r="O989" s="5">
        <v>3</v>
      </c>
      <c r="P989" s="5">
        <v>3</v>
      </c>
      <c r="Q989" s="5">
        <v>0.28999999999999998</v>
      </c>
      <c r="R989" s="5"/>
      <c r="S989" s="5">
        <v>1</v>
      </c>
      <c r="T989" s="5" t="s">
        <v>1047</v>
      </c>
    </row>
    <row r="990" spans="1:20" x14ac:dyDescent="0.2">
      <c r="A990" s="5" t="s">
        <v>1004</v>
      </c>
      <c r="B990" s="5" t="s">
        <v>1018</v>
      </c>
      <c r="C990" s="5" t="s">
        <v>1027</v>
      </c>
      <c r="D990" s="5" t="s">
        <v>1033</v>
      </c>
      <c r="E990" s="7">
        <v>45327</v>
      </c>
      <c r="F990" s="8">
        <v>45327.552083333336</v>
      </c>
      <c r="G990" s="8">
        <v>45327.543749999997</v>
      </c>
      <c r="H990" s="8">
        <v>45327.54583333333</v>
      </c>
      <c r="I990" s="8">
        <v>45327.547222222223</v>
      </c>
      <c r="J990" s="10">
        <v>45327.572916666664</v>
      </c>
      <c r="K990" s="10">
        <v>45327.597222222219</v>
      </c>
      <c r="L990" s="10">
        <v>45327.620833333334</v>
      </c>
      <c r="M990" s="10">
        <v>45327.627083333333</v>
      </c>
      <c r="N990" s="5">
        <v>0.89</v>
      </c>
      <c r="O990" s="5">
        <v>2</v>
      </c>
      <c r="P990" s="5">
        <v>14</v>
      </c>
      <c r="Q990" s="5">
        <v>0.4</v>
      </c>
      <c r="R990" s="5"/>
      <c r="S990" s="5">
        <v>1</v>
      </c>
      <c r="T990" s="5" t="s">
        <v>1047</v>
      </c>
    </row>
    <row r="991" spans="1:20" x14ac:dyDescent="0.2">
      <c r="A991" s="5" t="s">
        <v>1005</v>
      </c>
      <c r="B991" s="5" t="s">
        <v>1016</v>
      </c>
      <c r="C991" s="5" t="s">
        <v>1027</v>
      </c>
      <c r="D991" s="5" t="s">
        <v>1032</v>
      </c>
      <c r="E991" s="7">
        <v>45311</v>
      </c>
      <c r="F991" s="8">
        <v>45311.34375</v>
      </c>
      <c r="G991" s="8">
        <v>45311.352083333331</v>
      </c>
      <c r="H991" s="8">
        <v>45311.354861111111</v>
      </c>
      <c r="I991" s="8">
        <v>45311.356944444444</v>
      </c>
      <c r="J991" s="10">
        <v>45311.372916666667</v>
      </c>
      <c r="K991" s="10">
        <v>45311.382638888892</v>
      </c>
      <c r="L991" s="10">
        <v>45311.442361111112</v>
      </c>
      <c r="M991" s="10">
        <v>45311.482638888891</v>
      </c>
      <c r="N991" s="5">
        <v>0.85</v>
      </c>
      <c r="O991" s="5">
        <v>6</v>
      </c>
      <c r="P991" s="5">
        <v>4</v>
      </c>
      <c r="Q991" s="5">
        <v>0.14000000000000001</v>
      </c>
      <c r="R991" s="12">
        <v>2.3204861111111114E-2</v>
      </c>
      <c r="S991" s="5">
        <v>0</v>
      </c>
      <c r="T991" s="5" t="s">
        <v>1032</v>
      </c>
    </row>
    <row r="992" spans="1:20" x14ac:dyDescent="0.2">
      <c r="A992" s="5" t="s">
        <v>1006</v>
      </c>
      <c r="B992" s="5" t="s">
        <v>1023</v>
      </c>
      <c r="C992" s="5" t="s">
        <v>1030</v>
      </c>
      <c r="D992" s="5" t="s">
        <v>1032</v>
      </c>
      <c r="E992" s="7">
        <v>45349</v>
      </c>
      <c r="F992" s="8">
        <v>45349.447916666664</v>
      </c>
      <c r="G992" s="8">
        <v>45349.448611111111</v>
      </c>
      <c r="H992" s="8">
        <v>45349.451388888891</v>
      </c>
      <c r="I992" s="8">
        <v>45349.459722222222</v>
      </c>
      <c r="J992" s="10">
        <v>45349.497916666667</v>
      </c>
      <c r="K992" s="10">
        <v>45349.525694444441</v>
      </c>
      <c r="L992" s="10">
        <v>45349.545138888891</v>
      </c>
      <c r="M992" s="10">
        <v>45349.554166666669</v>
      </c>
      <c r="N992" s="5">
        <v>0.32</v>
      </c>
      <c r="O992" s="5">
        <v>5</v>
      </c>
      <c r="P992" s="5">
        <v>12</v>
      </c>
      <c r="Q992" s="5">
        <v>0.33</v>
      </c>
      <c r="R992" s="12">
        <v>3.6300925925925924E-2</v>
      </c>
      <c r="S992" s="5">
        <v>0</v>
      </c>
      <c r="T992" s="5" t="s">
        <v>1032</v>
      </c>
    </row>
    <row r="993" spans="1:20" x14ac:dyDescent="0.2">
      <c r="A993" s="5" t="s">
        <v>1007</v>
      </c>
      <c r="B993" s="5" t="s">
        <v>1024</v>
      </c>
      <c r="C993" s="5" t="s">
        <v>1030</v>
      </c>
      <c r="D993" s="5" t="s">
        <v>1019</v>
      </c>
      <c r="E993" s="7">
        <v>45333</v>
      </c>
      <c r="F993" s="8">
        <v>45333.6875</v>
      </c>
      <c r="G993" s="8">
        <v>45333.671527777777</v>
      </c>
      <c r="H993" s="8">
        <v>45333.674305555556</v>
      </c>
      <c r="I993" s="8">
        <v>45333.677777777775</v>
      </c>
      <c r="J993" s="10">
        <v>45333.759722222225</v>
      </c>
      <c r="K993" s="10">
        <v>45333.777777777781</v>
      </c>
      <c r="L993" s="10">
        <v>45333.813888888886</v>
      </c>
      <c r="M993" s="10">
        <v>45333.884722222225</v>
      </c>
      <c r="N993" s="5">
        <v>0.76</v>
      </c>
      <c r="O993" s="5">
        <v>8</v>
      </c>
      <c r="P993" s="5">
        <v>12</v>
      </c>
      <c r="Q993" s="5">
        <v>0.19</v>
      </c>
      <c r="R993" s="12">
        <v>1.0890046296296295E-2</v>
      </c>
      <c r="S993" s="5">
        <v>0</v>
      </c>
      <c r="T993" s="5" t="s">
        <v>1032</v>
      </c>
    </row>
    <row r="994" spans="1:20" x14ac:dyDescent="0.2">
      <c r="A994" s="5" t="s">
        <v>1008</v>
      </c>
      <c r="B994" s="5" t="s">
        <v>1016</v>
      </c>
      <c r="C994" s="5" t="s">
        <v>1028</v>
      </c>
      <c r="D994" s="5" t="s">
        <v>1032</v>
      </c>
      <c r="E994" s="7">
        <v>45363</v>
      </c>
      <c r="F994" s="8">
        <v>45363.520833333336</v>
      </c>
      <c r="G994" s="8">
        <v>45363.495138888888</v>
      </c>
      <c r="H994" s="8">
        <v>45363.496527777781</v>
      </c>
      <c r="I994" s="8">
        <v>45363.500694444447</v>
      </c>
      <c r="J994" s="10">
        <v>45363.527083333334</v>
      </c>
      <c r="K994" s="10">
        <v>45363.538194444445</v>
      </c>
      <c r="L994" s="10">
        <v>45363.572916666664</v>
      </c>
      <c r="M994" s="10">
        <v>45363.57916666667</v>
      </c>
      <c r="N994" s="5">
        <v>0.57999999999999996</v>
      </c>
      <c r="O994" s="5">
        <v>5</v>
      </c>
      <c r="P994" s="5">
        <v>11</v>
      </c>
      <c r="Q994" s="5">
        <v>0.12</v>
      </c>
      <c r="R994" s="12">
        <v>4.1630787037037036E-2</v>
      </c>
      <c r="S994" s="5">
        <v>0</v>
      </c>
      <c r="T994" s="5" t="s">
        <v>1032</v>
      </c>
    </row>
    <row r="995" spans="1:20" x14ac:dyDescent="0.2">
      <c r="A995" s="5" t="s">
        <v>1009</v>
      </c>
      <c r="B995" s="5" t="s">
        <v>1020</v>
      </c>
      <c r="C995" s="5" t="s">
        <v>1027</v>
      </c>
      <c r="D995" s="5" t="s">
        <v>1033</v>
      </c>
      <c r="E995" s="7">
        <v>45361</v>
      </c>
      <c r="F995" s="8">
        <v>45361.479166666664</v>
      </c>
      <c r="G995" s="8">
        <v>45361.457638888889</v>
      </c>
      <c r="H995" s="8">
        <v>45361.461111111108</v>
      </c>
      <c r="I995" s="8">
        <v>45361.468055555553</v>
      </c>
      <c r="J995" s="10">
        <v>45361.479861111111</v>
      </c>
      <c r="K995" s="10">
        <v>45361.486111111109</v>
      </c>
      <c r="L995" s="10">
        <v>45361.486111111109</v>
      </c>
      <c r="M995" s="10">
        <v>45361.518750000003</v>
      </c>
      <c r="N995" s="5">
        <v>0.53</v>
      </c>
      <c r="O995" s="5">
        <v>8</v>
      </c>
      <c r="P995" s="5">
        <v>7</v>
      </c>
      <c r="Q995" s="5">
        <v>0.2</v>
      </c>
      <c r="R995" s="5"/>
      <c r="S995" s="5">
        <v>1</v>
      </c>
      <c r="T995" s="5" t="s">
        <v>1047</v>
      </c>
    </row>
    <row r="996" spans="1:20" x14ac:dyDescent="0.2">
      <c r="A996" s="5" t="s">
        <v>1010</v>
      </c>
      <c r="B996" s="5" t="s">
        <v>1017</v>
      </c>
      <c r="C996" s="5" t="s">
        <v>1029</v>
      </c>
      <c r="D996" s="5" t="s">
        <v>1033</v>
      </c>
      <c r="E996" s="7">
        <v>45316</v>
      </c>
      <c r="F996" s="8">
        <v>45316.572916666664</v>
      </c>
      <c r="G996" s="8">
        <v>45316.563888888886</v>
      </c>
      <c r="H996" s="8">
        <v>45316.566666666666</v>
      </c>
      <c r="I996" s="8">
        <v>45316.571527777778</v>
      </c>
      <c r="J996" s="10">
        <v>45316.670138888891</v>
      </c>
      <c r="K996" s="10">
        <v>45316.679166666669</v>
      </c>
      <c r="L996" s="10">
        <v>45316.737500000003</v>
      </c>
      <c r="M996" s="10">
        <v>45316.75</v>
      </c>
      <c r="N996" s="5">
        <v>0.47</v>
      </c>
      <c r="O996" s="5">
        <v>6</v>
      </c>
      <c r="P996" s="5">
        <v>4</v>
      </c>
      <c r="Q996" s="5">
        <v>0.3</v>
      </c>
      <c r="R996" s="5"/>
      <c r="S996" s="5">
        <v>1</v>
      </c>
      <c r="T996" s="5" t="s">
        <v>1047</v>
      </c>
    </row>
    <row r="997" spans="1:20" x14ac:dyDescent="0.2">
      <c r="A997" s="5" t="s">
        <v>1011</v>
      </c>
      <c r="B997" s="5" t="s">
        <v>1021</v>
      </c>
      <c r="C997" s="5" t="s">
        <v>1028</v>
      </c>
      <c r="D997" s="5" t="s">
        <v>1033</v>
      </c>
      <c r="E997" s="7">
        <v>45318</v>
      </c>
      <c r="F997" s="8">
        <v>45318.520833333336</v>
      </c>
      <c r="G997" s="8">
        <v>45318.53402777778</v>
      </c>
      <c r="H997" s="8">
        <v>45318.536805555559</v>
      </c>
      <c r="I997" s="8">
        <v>45318.542361111111</v>
      </c>
      <c r="J997" s="10">
        <v>45318.55</v>
      </c>
      <c r="K997" s="10">
        <v>45318.560416666667</v>
      </c>
      <c r="L997" s="10">
        <v>45318.560416666667</v>
      </c>
      <c r="M997" s="10">
        <v>45318.595833333333</v>
      </c>
      <c r="N997" s="5">
        <v>0.45</v>
      </c>
      <c r="O997" s="5">
        <v>7</v>
      </c>
      <c r="P997" s="5">
        <v>9</v>
      </c>
      <c r="Q997" s="5">
        <v>0.33</v>
      </c>
      <c r="R997" s="5"/>
      <c r="S997" s="5">
        <v>1</v>
      </c>
      <c r="T997" s="5" t="s">
        <v>1047</v>
      </c>
    </row>
    <row r="998" spans="1:20" x14ac:dyDescent="0.2">
      <c r="A998" s="5" t="s">
        <v>1012</v>
      </c>
      <c r="B998" s="5" t="s">
        <v>1023</v>
      </c>
      <c r="C998" s="5" t="s">
        <v>1030</v>
      </c>
      <c r="D998" s="5" t="s">
        <v>1033</v>
      </c>
      <c r="E998" s="7">
        <v>45377</v>
      </c>
      <c r="F998" s="8">
        <v>45377.479166666664</v>
      </c>
      <c r="G998" s="8">
        <v>45377.470833333333</v>
      </c>
      <c r="H998" s="8">
        <v>45377.472222222219</v>
      </c>
      <c r="I998" s="8">
        <v>45377.477777777778</v>
      </c>
      <c r="J998" s="10">
        <v>45377.543055555558</v>
      </c>
      <c r="K998" s="10">
        <v>45377.552777777775</v>
      </c>
      <c r="L998" s="10">
        <v>45377.552777777775</v>
      </c>
      <c r="M998" s="10">
        <v>45377.556944444441</v>
      </c>
      <c r="N998" s="5">
        <v>0.6</v>
      </c>
      <c r="O998" s="5">
        <v>8</v>
      </c>
      <c r="P998" s="5">
        <v>10</v>
      </c>
      <c r="Q998" s="5">
        <v>0.21</v>
      </c>
      <c r="R998" s="5"/>
      <c r="S998" s="5">
        <v>1</v>
      </c>
      <c r="T998" s="5" t="s">
        <v>1047</v>
      </c>
    </row>
    <row r="999" spans="1:20" x14ac:dyDescent="0.2">
      <c r="A999" s="5" t="s">
        <v>1013</v>
      </c>
      <c r="B999" s="5" t="s">
        <v>1016</v>
      </c>
      <c r="C999" s="5" t="s">
        <v>1028</v>
      </c>
      <c r="D999" s="5" t="s">
        <v>1033</v>
      </c>
      <c r="E999" s="7">
        <v>45380</v>
      </c>
      <c r="F999" s="8">
        <v>45380.677083333336</v>
      </c>
      <c r="G999" s="8">
        <v>45380.648611111108</v>
      </c>
      <c r="H999" s="8">
        <v>45380.652083333334</v>
      </c>
      <c r="I999" s="8">
        <v>45380.657638888886</v>
      </c>
      <c r="J999" s="10">
        <v>45380.690972222219</v>
      </c>
      <c r="K999" s="10">
        <v>45380.706250000003</v>
      </c>
      <c r="L999" s="10">
        <v>45380.731249999997</v>
      </c>
      <c r="M999" s="10">
        <v>45380.738194444442</v>
      </c>
      <c r="N999" s="5">
        <v>0.63</v>
      </c>
      <c r="O999" s="5">
        <v>6</v>
      </c>
      <c r="P999" s="5">
        <v>15</v>
      </c>
      <c r="Q999" s="5">
        <v>0.38</v>
      </c>
      <c r="R999" s="5"/>
      <c r="S999" s="5">
        <v>1</v>
      </c>
      <c r="T999" s="5" t="s">
        <v>1047</v>
      </c>
    </row>
    <row r="1000" spans="1:20" x14ac:dyDescent="0.2">
      <c r="A1000" s="5" t="s">
        <v>1014</v>
      </c>
      <c r="B1000" s="5" t="s">
        <v>1016</v>
      </c>
      <c r="C1000" s="5" t="s">
        <v>1028</v>
      </c>
      <c r="D1000" s="5" t="s">
        <v>1033</v>
      </c>
      <c r="E1000" s="7">
        <v>45295</v>
      </c>
      <c r="F1000" s="8">
        <v>45295.635416666664</v>
      </c>
      <c r="G1000" s="8">
        <v>45295.620833333334</v>
      </c>
      <c r="H1000" s="8">
        <v>45295.623611111114</v>
      </c>
      <c r="I1000" s="8">
        <v>45295.627083333333</v>
      </c>
      <c r="J1000" s="10">
        <v>45295.654166666667</v>
      </c>
      <c r="K1000" s="10">
        <v>45295.678472222222</v>
      </c>
      <c r="L1000" s="10">
        <v>45295.72152777778</v>
      </c>
      <c r="M1000" s="10">
        <v>45295.755555555559</v>
      </c>
      <c r="N1000" s="5">
        <v>0.83</v>
      </c>
      <c r="O1000" s="5">
        <v>2</v>
      </c>
      <c r="P1000" s="5">
        <v>5</v>
      </c>
      <c r="Q1000" s="5">
        <v>0.28999999999999998</v>
      </c>
      <c r="R1000" s="5"/>
      <c r="S1000" s="5">
        <v>1</v>
      </c>
      <c r="T1000" s="5" t="s">
        <v>1047</v>
      </c>
    </row>
    <row r="1001" spans="1:20" x14ac:dyDescent="0.2">
      <c r="A1001" s="5" t="s">
        <v>1015</v>
      </c>
      <c r="B1001" s="5" t="s">
        <v>1016</v>
      </c>
      <c r="C1001" s="5" t="s">
        <v>1029</v>
      </c>
      <c r="D1001" s="5" t="s">
        <v>1033</v>
      </c>
      <c r="E1001" s="7">
        <v>45362</v>
      </c>
      <c r="F1001" s="8">
        <v>45362.395833333336</v>
      </c>
      <c r="G1001" s="8">
        <v>45362.381944444445</v>
      </c>
      <c r="H1001" s="8">
        <v>45362.384722222225</v>
      </c>
      <c r="I1001" s="8">
        <v>45362.38958333333</v>
      </c>
      <c r="J1001" s="10">
        <v>45362.45208333333</v>
      </c>
      <c r="K1001" s="10">
        <v>45362.467361111114</v>
      </c>
      <c r="L1001" s="10">
        <v>45362.495833333334</v>
      </c>
      <c r="M1001" s="10">
        <v>45362.535416666666</v>
      </c>
      <c r="N1001" s="5">
        <v>0.56000000000000005</v>
      </c>
      <c r="O1001" s="5">
        <v>3</v>
      </c>
      <c r="P1001" s="5">
        <v>5</v>
      </c>
      <c r="Q1001" s="5">
        <v>0.36</v>
      </c>
      <c r="R1001" s="5"/>
      <c r="S1001" s="5">
        <v>1</v>
      </c>
      <c r="T1001" s="5" t="s">
        <v>1047</v>
      </c>
    </row>
    <row r="1002" spans="1:20" x14ac:dyDescent="0.2">
      <c r="J1002" s="11"/>
      <c r="K1002" s="11"/>
      <c r="L1002" s="11"/>
      <c r="M1002" s="11"/>
    </row>
    <row r="1003" spans="1:20" x14ac:dyDescent="0.2">
      <c r="J1003" s="11"/>
      <c r="K1003" s="11"/>
      <c r="L1003" s="11"/>
      <c r="M1003" s="11"/>
    </row>
    <row r="1004" spans="1:20" x14ac:dyDescent="0.2">
      <c r="J1004" s="11"/>
      <c r="K1004" s="11"/>
      <c r="L1004" s="11"/>
      <c r="M1004" s="11"/>
    </row>
    <row r="1005" spans="1:20" x14ac:dyDescent="0.2">
      <c r="J1005" s="11"/>
      <c r="K1005" s="11"/>
      <c r="L1005" s="11"/>
      <c r="M1005" s="11"/>
    </row>
    <row r="1006" spans="1:20" x14ac:dyDescent="0.2">
      <c r="J1006" s="11"/>
      <c r="K1006" s="11"/>
      <c r="L1006" s="11"/>
      <c r="M1006" s="11"/>
    </row>
    <row r="1007" spans="1:20" x14ac:dyDescent="0.2">
      <c r="J1007" s="11"/>
      <c r="K1007" s="11"/>
      <c r="L1007" s="11"/>
      <c r="M1007" s="11"/>
    </row>
    <row r="1008" spans="1:20" x14ac:dyDescent="0.2">
      <c r="J1008" s="11"/>
      <c r="K1008" s="11"/>
      <c r="L1008" s="11"/>
      <c r="M1008" s="11"/>
    </row>
    <row r="1009" spans="10:12" x14ac:dyDescent="0.2">
      <c r="J1009" s="11"/>
      <c r="K1009" s="11"/>
      <c r="L1009" s="11"/>
    </row>
    <row r="1010" spans="10:12" x14ac:dyDescent="0.2">
      <c r="J1010" s="11"/>
      <c r="K1010" s="11"/>
      <c r="L1010" s="11"/>
    </row>
    <row r="1011" spans="10:12" x14ac:dyDescent="0.2">
      <c r="J1011" s="11"/>
      <c r="K1011" s="11"/>
      <c r="L1011" s="11"/>
    </row>
    <row r="1012" spans="10:12" x14ac:dyDescent="0.2">
      <c r="J1012" s="11"/>
      <c r="K1012" s="11"/>
      <c r="L1012" s="11"/>
    </row>
    <row r="1013" spans="10:12" x14ac:dyDescent="0.2">
      <c r="J1013" s="11"/>
      <c r="K1013" s="11"/>
      <c r="L1013" s="11"/>
    </row>
    <row r="1014" spans="10:12" x14ac:dyDescent="0.2">
      <c r="J1014" s="11"/>
      <c r="K1014" s="11"/>
      <c r="L1014" s="11"/>
    </row>
    <row r="1015" spans="10:12" x14ac:dyDescent="0.2">
      <c r="J1015" s="11"/>
      <c r="K1015" s="11"/>
      <c r="L1015" s="11"/>
    </row>
    <row r="1016" spans="10:12" x14ac:dyDescent="0.2">
      <c r="J1016" s="11"/>
      <c r="K1016" s="11"/>
      <c r="L1016" s="11"/>
    </row>
    <row r="1017" spans="10:12" x14ac:dyDescent="0.2">
      <c r="J1017" s="11"/>
      <c r="K1017" s="11"/>
      <c r="L1017" s="11"/>
    </row>
    <row r="1018" spans="10:12" x14ac:dyDescent="0.2">
      <c r="J1018" s="11"/>
      <c r="K1018" s="11"/>
      <c r="L1018" s="11"/>
    </row>
    <row r="1019" spans="10:12" x14ac:dyDescent="0.2">
      <c r="J1019" s="11"/>
      <c r="K1019" s="11"/>
      <c r="L1019" s="11"/>
    </row>
    <row r="1020" spans="10:12" x14ac:dyDescent="0.2">
      <c r="J1020" s="11"/>
      <c r="K1020" s="11"/>
      <c r="L1020" s="11"/>
    </row>
    <row r="1021" spans="10:12" x14ac:dyDescent="0.2">
      <c r="J1021" s="11"/>
      <c r="K1021" s="11"/>
      <c r="L1021" s="11"/>
    </row>
    <row r="1022" spans="10:12" x14ac:dyDescent="0.2">
      <c r="J1022" s="11"/>
      <c r="K1022" s="11"/>
      <c r="L1022" s="11"/>
    </row>
    <row r="1023" spans="10:12" x14ac:dyDescent="0.2">
      <c r="J1023" s="11"/>
      <c r="K1023" s="11"/>
      <c r="L1023" s="11"/>
    </row>
    <row r="1024" spans="10:12" x14ac:dyDescent="0.2">
      <c r="J1024" s="11"/>
      <c r="K1024" s="11"/>
      <c r="L1024" s="11"/>
    </row>
    <row r="1025" spans="10:12" x14ac:dyDescent="0.2">
      <c r="J1025" s="11"/>
      <c r="K1025" s="11"/>
      <c r="L1025" s="11"/>
    </row>
    <row r="1026" spans="10:12" x14ac:dyDescent="0.2">
      <c r="J1026" s="11"/>
      <c r="K1026" s="11"/>
      <c r="L1026" s="11"/>
    </row>
    <row r="1027" spans="10:12" x14ac:dyDescent="0.2">
      <c r="J1027" s="11"/>
      <c r="K1027" s="11"/>
      <c r="L1027" s="11"/>
    </row>
    <row r="1028" spans="10:12" x14ac:dyDescent="0.2">
      <c r="J1028" s="11"/>
      <c r="K1028" s="11"/>
      <c r="L1028" s="11"/>
    </row>
    <row r="1029" spans="10:12" x14ac:dyDescent="0.2">
      <c r="J1029" s="11"/>
      <c r="K1029" s="11"/>
      <c r="L1029" s="11"/>
    </row>
    <row r="1030" spans="10:12" x14ac:dyDescent="0.2">
      <c r="J1030" s="11"/>
      <c r="K1030" s="11"/>
      <c r="L1030" s="11"/>
    </row>
    <row r="1031" spans="10:12" x14ac:dyDescent="0.2">
      <c r="J1031" s="11"/>
      <c r="K1031" s="11"/>
      <c r="L1031" s="11"/>
    </row>
    <row r="1032" spans="10:12" x14ac:dyDescent="0.2">
      <c r="J1032" s="11"/>
      <c r="K1032" s="11"/>
      <c r="L1032" s="11"/>
    </row>
    <row r="1033" spans="10:12" x14ac:dyDescent="0.2">
      <c r="J1033" s="11"/>
      <c r="K1033" s="11"/>
      <c r="L1033" s="11"/>
    </row>
    <row r="1034" spans="10:12" x14ac:dyDescent="0.2">
      <c r="J1034" s="11"/>
      <c r="K1034" s="11"/>
      <c r="L1034" s="11"/>
    </row>
    <row r="1035" spans="10:12" x14ac:dyDescent="0.2">
      <c r="J1035" s="11"/>
      <c r="K1035" s="11"/>
      <c r="L1035" s="11"/>
    </row>
    <row r="1036" spans="10:12" x14ac:dyDescent="0.2">
      <c r="J1036" s="11"/>
      <c r="K1036" s="11"/>
      <c r="L1036" s="11"/>
    </row>
    <row r="1037" spans="10:12" x14ac:dyDescent="0.2">
      <c r="J1037" s="11"/>
      <c r="K1037" s="11"/>
      <c r="L1037" s="11"/>
    </row>
    <row r="1038" spans="10:12" x14ac:dyDescent="0.2">
      <c r="J1038" s="11"/>
      <c r="K1038" s="11"/>
      <c r="L1038" s="11"/>
    </row>
    <row r="1039" spans="10:12" x14ac:dyDescent="0.2">
      <c r="J1039" s="11"/>
      <c r="K1039" s="11"/>
      <c r="L1039" s="11"/>
    </row>
    <row r="1040" spans="10:12" x14ac:dyDescent="0.2">
      <c r="J1040" s="11"/>
      <c r="K1040" s="11"/>
      <c r="L1040" s="11"/>
    </row>
    <row r="1041" spans="10:12" x14ac:dyDescent="0.2">
      <c r="J1041" s="11"/>
      <c r="K1041" s="11"/>
      <c r="L1041" s="11"/>
    </row>
    <row r="1042" spans="10:12" x14ac:dyDescent="0.2">
      <c r="J1042" s="11"/>
      <c r="K1042" s="11"/>
      <c r="L1042" s="11"/>
    </row>
    <row r="1043" spans="10:12" x14ac:dyDescent="0.2">
      <c r="J1043" s="11"/>
      <c r="K1043" s="11"/>
      <c r="L1043" s="11"/>
    </row>
    <row r="1044" spans="10:12" x14ac:dyDescent="0.2">
      <c r="J1044" s="11"/>
      <c r="K1044" s="11"/>
      <c r="L1044" s="11"/>
    </row>
    <row r="1045" spans="10:12" x14ac:dyDescent="0.2">
      <c r="J1045" s="11"/>
      <c r="K1045" s="11"/>
      <c r="L1045" s="11"/>
    </row>
    <row r="1046" spans="10:12" x14ac:dyDescent="0.2">
      <c r="J1046" s="11"/>
      <c r="K1046" s="11"/>
      <c r="L1046" s="11"/>
    </row>
    <row r="1047" spans="10:12" x14ac:dyDescent="0.2">
      <c r="J1047" s="11"/>
      <c r="K1047" s="11"/>
      <c r="L1047" s="11"/>
    </row>
    <row r="1048" spans="10:12" x14ac:dyDescent="0.2">
      <c r="J1048" s="11"/>
      <c r="K1048" s="11"/>
      <c r="L1048" s="11"/>
    </row>
    <row r="1049" spans="10:12" x14ac:dyDescent="0.2">
      <c r="J1049" s="11"/>
      <c r="K1049" s="11"/>
      <c r="L1049" s="11"/>
    </row>
    <row r="1050" spans="10:12" x14ac:dyDescent="0.2">
      <c r="J1050" s="11"/>
      <c r="K1050" s="11"/>
      <c r="L1050" s="11"/>
    </row>
    <row r="1051" spans="10:12" x14ac:dyDescent="0.2">
      <c r="J1051" s="11"/>
      <c r="K1051" s="11"/>
      <c r="L1051" s="11"/>
    </row>
    <row r="1052" spans="10:12" x14ac:dyDescent="0.2">
      <c r="J1052" s="11"/>
      <c r="K1052" s="11"/>
      <c r="L1052" s="11"/>
    </row>
    <row r="1053" spans="10:12" x14ac:dyDescent="0.2">
      <c r="J1053" s="11"/>
      <c r="K1053" s="11"/>
      <c r="L1053" s="11"/>
    </row>
    <row r="1054" spans="10:12" x14ac:dyDescent="0.2">
      <c r="J1054" s="11"/>
      <c r="K1054" s="11"/>
      <c r="L1054" s="11"/>
    </row>
    <row r="1055" spans="10:12" x14ac:dyDescent="0.2">
      <c r="J1055" s="11"/>
      <c r="K1055" s="11"/>
      <c r="L1055" s="11"/>
    </row>
    <row r="1056" spans="10:12" x14ac:dyDescent="0.2">
      <c r="J1056" s="11"/>
      <c r="K1056" s="11"/>
      <c r="L1056" s="11"/>
    </row>
    <row r="1057" spans="10:12" x14ac:dyDescent="0.2">
      <c r="J1057" s="11"/>
      <c r="K1057" s="11"/>
      <c r="L1057" s="11"/>
    </row>
    <row r="1058" spans="10:12" x14ac:dyDescent="0.2">
      <c r="J1058" s="11"/>
      <c r="K1058" s="11"/>
      <c r="L1058" s="11"/>
    </row>
    <row r="1059" spans="10:12" x14ac:dyDescent="0.2">
      <c r="J1059" s="11"/>
      <c r="K1059" s="11"/>
      <c r="L1059" s="11"/>
    </row>
    <row r="1060" spans="10:12" x14ac:dyDescent="0.2">
      <c r="J1060" s="11"/>
      <c r="K1060" s="11"/>
      <c r="L1060" s="11"/>
    </row>
    <row r="1061" spans="10:12" x14ac:dyDescent="0.2">
      <c r="J1061" s="11"/>
      <c r="K1061" s="11"/>
      <c r="L1061" s="11"/>
    </row>
    <row r="1062" spans="10:12" x14ac:dyDescent="0.2">
      <c r="J1062" s="11"/>
      <c r="K1062" s="11"/>
      <c r="L1062" s="11"/>
    </row>
    <row r="1063" spans="10:12" x14ac:dyDescent="0.2">
      <c r="J1063" s="11"/>
      <c r="K1063" s="11"/>
      <c r="L1063" s="11"/>
    </row>
    <row r="1064" spans="10:12" x14ac:dyDescent="0.2">
      <c r="J1064" s="11"/>
      <c r="K1064" s="11"/>
      <c r="L1064" s="11"/>
    </row>
    <row r="1065" spans="10:12" x14ac:dyDescent="0.2">
      <c r="J1065" s="11"/>
      <c r="K1065" s="11"/>
      <c r="L1065" s="11"/>
    </row>
    <row r="1066" spans="10:12" x14ac:dyDescent="0.2">
      <c r="J1066" s="11"/>
      <c r="K1066" s="11"/>
      <c r="L1066" s="11"/>
    </row>
    <row r="1067" spans="10:12" x14ac:dyDescent="0.2">
      <c r="J1067" s="11"/>
      <c r="K1067" s="11"/>
      <c r="L1067" s="11"/>
    </row>
    <row r="1068" spans="10:12" x14ac:dyDescent="0.2">
      <c r="J1068" s="11"/>
      <c r="K1068" s="11"/>
      <c r="L1068" s="11"/>
    </row>
    <row r="1069" spans="10:12" x14ac:dyDescent="0.2">
      <c r="J1069" s="11"/>
      <c r="K1069" s="11"/>
      <c r="L1069" s="11"/>
    </row>
    <row r="1070" spans="10:12" x14ac:dyDescent="0.2">
      <c r="J1070" s="11"/>
      <c r="K1070" s="11"/>
      <c r="L1070" s="11"/>
    </row>
    <row r="1071" spans="10:12" x14ac:dyDescent="0.2">
      <c r="J1071" s="11"/>
      <c r="K1071" s="11"/>
      <c r="L1071" s="11"/>
    </row>
    <row r="1072" spans="10:12" x14ac:dyDescent="0.2">
      <c r="J1072" s="11"/>
      <c r="K1072" s="11"/>
      <c r="L1072" s="11"/>
    </row>
    <row r="1073" spans="10:12" x14ac:dyDescent="0.2">
      <c r="J1073" s="11"/>
      <c r="K1073" s="11"/>
      <c r="L1073" s="11"/>
    </row>
    <row r="1074" spans="10:12" x14ac:dyDescent="0.2">
      <c r="J1074" s="11"/>
      <c r="K1074" s="11"/>
      <c r="L1074" s="11"/>
    </row>
    <row r="1075" spans="10:12" x14ac:dyDescent="0.2">
      <c r="J1075" s="11"/>
      <c r="K1075" s="11"/>
      <c r="L1075" s="11"/>
    </row>
    <row r="1076" spans="10:12" x14ac:dyDescent="0.2">
      <c r="J1076" s="11"/>
      <c r="K1076" s="11"/>
      <c r="L1076" s="11"/>
    </row>
    <row r="1077" spans="10:12" x14ac:dyDescent="0.2">
      <c r="J1077" s="11"/>
      <c r="K1077" s="11"/>
      <c r="L1077" s="11"/>
    </row>
    <row r="1078" spans="10:12" x14ac:dyDescent="0.2">
      <c r="J1078" s="11"/>
      <c r="K1078" s="11"/>
      <c r="L1078" s="11"/>
    </row>
    <row r="1079" spans="10:12" x14ac:dyDescent="0.2">
      <c r="J1079" s="11"/>
      <c r="K1079" s="11"/>
      <c r="L1079" s="11"/>
    </row>
    <row r="1080" spans="10:12" x14ac:dyDescent="0.2">
      <c r="J1080" s="11"/>
      <c r="K1080" s="11"/>
      <c r="L1080" s="11"/>
    </row>
    <row r="1081" spans="10:12" x14ac:dyDescent="0.2">
      <c r="J1081" s="11"/>
      <c r="K1081" s="11"/>
      <c r="L1081" s="11"/>
    </row>
    <row r="1082" spans="10:12" x14ac:dyDescent="0.2">
      <c r="J1082" s="11"/>
      <c r="K1082" s="11"/>
      <c r="L1082" s="11"/>
    </row>
    <row r="1083" spans="10:12" x14ac:dyDescent="0.2">
      <c r="J1083" s="11"/>
      <c r="K1083" s="11"/>
      <c r="L1083" s="11"/>
    </row>
    <row r="1084" spans="10:12" x14ac:dyDescent="0.2">
      <c r="J1084" s="11"/>
      <c r="K1084" s="11"/>
      <c r="L1084" s="11"/>
    </row>
    <row r="1085" spans="10:12" x14ac:dyDescent="0.2">
      <c r="J1085" s="11"/>
      <c r="K1085" s="11"/>
      <c r="L1085" s="11"/>
    </row>
    <row r="1086" spans="10:12" x14ac:dyDescent="0.2">
      <c r="J1086" s="11"/>
      <c r="K1086" s="11"/>
      <c r="L1086" s="11"/>
    </row>
    <row r="1087" spans="10:12" x14ac:dyDescent="0.2">
      <c r="J1087" s="11"/>
      <c r="K1087" s="11"/>
      <c r="L1087" s="11"/>
    </row>
    <row r="1088" spans="10:12" x14ac:dyDescent="0.2">
      <c r="J1088" s="11"/>
      <c r="K1088" s="11"/>
      <c r="L1088" s="11"/>
    </row>
    <row r="1089" spans="10:12" x14ac:dyDescent="0.2">
      <c r="J1089" s="11"/>
      <c r="K1089" s="11"/>
      <c r="L1089" s="11"/>
    </row>
    <row r="1090" spans="10:12" x14ac:dyDescent="0.2">
      <c r="J1090" s="11"/>
      <c r="K1090" s="11"/>
      <c r="L1090" s="11"/>
    </row>
    <row r="1091" spans="10:12" x14ac:dyDescent="0.2">
      <c r="J1091" s="11"/>
      <c r="K1091" s="11"/>
      <c r="L1091" s="11"/>
    </row>
    <row r="1092" spans="10:12" x14ac:dyDescent="0.2">
      <c r="J1092" s="11"/>
      <c r="K1092" s="11"/>
      <c r="L1092" s="11"/>
    </row>
    <row r="1093" spans="10:12" x14ac:dyDescent="0.2">
      <c r="J1093" s="11"/>
      <c r="K1093" s="11"/>
      <c r="L1093" s="11"/>
    </row>
    <row r="1094" spans="10:12" x14ac:dyDescent="0.2">
      <c r="J1094" s="11"/>
      <c r="K1094" s="11"/>
      <c r="L1094" s="11"/>
    </row>
    <row r="1095" spans="10:12" x14ac:dyDescent="0.2">
      <c r="J1095" s="11"/>
      <c r="K1095" s="11"/>
      <c r="L1095" s="11"/>
    </row>
    <row r="1096" spans="10:12" x14ac:dyDescent="0.2">
      <c r="J1096" s="11"/>
      <c r="K1096" s="11"/>
      <c r="L1096" s="11"/>
    </row>
    <row r="1097" spans="10:12" x14ac:dyDescent="0.2">
      <c r="J1097" s="11"/>
      <c r="K1097" s="11"/>
      <c r="L1097" s="11"/>
    </row>
    <row r="1098" spans="10:12" x14ac:dyDescent="0.2">
      <c r="J1098" s="11"/>
      <c r="K1098" s="11"/>
      <c r="L1098" s="11"/>
    </row>
    <row r="1099" spans="10:12" x14ac:dyDescent="0.2">
      <c r="J1099" s="11"/>
      <c r="K1099" s="11"/>
      <c r="L1099" s="11"/>
    </row>
    <row r="1100" spans="10:12" x14ac:dyDescent="0.2">
      <c r="J1100" s="11"/>
      <c r="K1100" s="11"/>
      <c r="L1100" s="11"/>
    </row>
    <row r="1101" spans="10:12" x14ac:dyDescent="0.2">
      <c r="J1101" s="11"/>
      <c r="K1101" s="11"/>
      <c r="L1101"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79C34-0BD1-4BAA-A7AC-EC28180DA309}">
  <dimension ref="A1:F33"/>
  <sheetViews>
    <sheetView workbookViewId="0">
      <selection activeCell="C11" sqref="C11:F11"/>
    </sheetView>
  </sheetViews>
  <sheetFormatPr defaultRowHeight="14.25" x14ac:dyDescent="0.2"/>
  <cols>
    <col min="1" max="1" width="36" customWidth="1"/>
    <col min="2" max="2" width="26.875" customWidth="1"/>
    <col min="6" max="6" width="17.5" customWidth="1"/>
  </cols>
  <sheetData>
    <row r="1" spans="1:6" ht="30" customHeight="1" thickBot="1" x14ac:dyDescent="0.45">
      <c r="A1" s="50" t="s">
        <v>1049</v>
      </c>
      <c r="B1" s="51"/>
      <c r="C1" s="52" t="s">
        <v>1050</v>
      </c>
      <c r="D1" s="53"/>
      <c r="E1" s="53"/>
      <c r="F1" s="54"/>
    </row>
    <row r="2" spans="1:6" ht="19.5" customHeight="1" thickBot="1" x14ac:dyDescent="0.3">
      <c r="A2" s="55" t="s">
        <v>1051</v>
      </c>
      <c r="B2" s="56"/>
      <c r="C2" s="47"/>
      <c r="D2" s="48"/>
      <c r="E2" s="48"/>
      <c r="F2" s="49"/>
    </row>
    <row r="3" spans="1:6" ht="16.5" thickBot="1" x14ac:dyDescent="0.3">
      <c r="A3" s="22" t="s">
        <v>1052</v>
      </c>
      <c r="B3" s="24" t="s">
        <v>1053</v>
      </c>
      <c r="C3" s="47"/>
      <c r="D3" s="48"/>
      <c r="E3" s="48"/>
      <c r="F3" s="49"/>
    </row>
    <row r="4" spans="1:6" ht="16.5" thickBot="1" x14ac:dyDescent="0.3">
      <c r="A4" s="22" t="s">
        <v>1054</v>
      </c>
      <c r="B4" s="25" t="s">
        <v>1055</v>
      </c>
      <c r="C4" s="47"/>
      <c r="D4" s="48"/>
      <c r="E4" s="48"/>
      <c r="F4" s="49"/>
    </row>
    <row r="5" spans="1:6" ht="16.5" thickBot="1" x14ac:dyDescent="0.3">
      <c r="A5" s="22" t="s">
        <v>1056</v>
      </c>
      <c r="B5" s="21"/>
      <c r="C5" s="47"/>
      <c r="D5" s="48"/>
      <c r="E5" s="48"/>
      <c r="F5" s="49"/>
    </row>
    <row r="6" spans="1:6" ht="19.5" customHeight="1" thickBot="1" x14ac:dyDescent="0.3">
      <c r="A6" s="55" t="s">
        <v>1057</v>
      </c>
      <c r="B6" s="56"/>
      <c r="C6" s="47"/>
      <c r="D6" s="48"/>
      <c r="E6" s="48"/>
      <c r="F6" s="49"/>
    </row>
    <row r="7" spans="1:6" ht="16.5" thickBot="1" x14ac:dyDescent="0.3">
      <c r="A7" s="22" t="s">
        <v>1058</v>
      </c>
      <c r="B7" s="21"/>
      <c r="C7" s="47"/>
      <c r="D7" s="48"/>
      <c r="E7" s="48"/>
      <c r="F7" s="49"/>
    </row>
    <row r="8" spans="1:6" ht="16.5" thickBot="1" x14ac:dyDescent="0.3">
      <c r="A8" s="22" t="s">
        <v>1059</v>
      </c>
      <c r="B8" s="23"/>
      <c r="C8" s="47"/>
      <c r="D8" s="48"/>
      <c r="E8" s="48"/>
      <c r="F8" s="49"/>
    </row>
    <row r="9" spans="1:6" ht="16.5" thickBot="1" x14ac:dyDescent="0.3">
      <c r="A9" s="22" t="s">
        <v>1060</v>
      </c>
      <c r="B9" s="21"/>
      <c r="C9" s="47"/>
      <c r="D9" s="48"/>
      <c r="E9" s="48"/>
      <c r="F9" s="49"/>
    </row>
    <row r="10" spans="1:6" ht="20.25" customHeight="1" thickBot="1" x14ac:dyDescent="0.3">
      <c r="A10" s="55" t="s">
        <v>1061</v>
      </c>
      <c r="B10" s="56"/>
      <c r="C10" s="47"/>
      <c r="D10" s="48"/>
      <c r="E10" s="48"/>
      <c r="F10" s="49"/>
    </row>
    <row r="11" spans="1:6" ht="16.5" thickBot="1" x14ac:dyDescent="0.3">
      <c r="A11" s="22" t="s">
        <v>1062</v>
      </c>
      <c r="B11" s="23"/>
      <c r="C11" s="57" t="s">
        <v>1090</v>
      </c>
      <c r="D11" s="48"/>
      <c r="E11" s="48"/>
      <c r="F11" s="49"/>
    </row>
    <row r="12" spans="1:6" ht="16.5" thickBot="1" x14ac:dyDescent="0.3">
      <c r="A12" s="22" t="s">
        <v>1063</v>
      </c>
      <c r="B12" s="21"/>
      <c r="C12" s="47" t="s">
        <v>1091</v>
      </c>
      <c r="D12" s="48"/>
      <c r="E12" s="48"/>
      <c r="F12" s="49"/>
    </row>
    <row r="13" spans="1:6" ht="16.5" thickBot="1" x14ac:dyDescent="0.3">
      <c r="A13" s="22" t="s">
        <v>1064</v>
      </c>
      <c r="B13" s="21"/>
      <c r="C13" s="57" t="s">
        <v>1089</v>
      </c>
      <c r="D13" s="48"/>
      <c r="E13" s="48"/>
      <c r="F13" s="49"/>
    </row>
    <row r="14" spans="1:6" ht="19.5" customHeight="1" thickBot="1" x14ac:dyDescent="0.3">
      <c r="A14" s="55" t="s">
        <v>1065</v>
      </c>
      <c r="B14" s="56"/>
      <c r="C14" s="47"/>
      <c r="D14" s="48"/>
      <c r="E14" s="48"/>
      <c r="F14" s="49"/>
    </row>
    <row r="15" spans="1:6" ht="16.5" customHeight="1" thickBot="1" x14ac:dyDescent="0.3">
      <c r="A15" s="22" t="s">
        <v>1066</v>
      </c>
      <c r="B15" s="21"/>
      <c r="C15" s="47"/>
      <c r="D15" s="48"/>
      <c r="E15" s="48"/>
      <c r="F15" s="49"/>
    </row>
    <row r="16" spans="1:6" ht="16.5" thickBot="1" x14ac:dyDescent="0.3">
      <c r="A16" s="22" t="s">
        <v>1067</v>
      </c>
      <c r="B16" s="21"/>
      <c r="C16" s="47"/>
      <c r="D16" s="48"/>
      <c r="E16" s="48"/>
      <c r="F16" s="49"/>
    </row>
    <row r="17" spans="1:6" ht="16.5" thickBot="1" x14ac:dyDescent="0.3">
      <c r="A17" s="22" t="s">
        <v>1068</v>
      </c>
      <c r="B17" s="21"/>
      <c r="C17" s="47"/>
      <c r="D17" s="48"/>
      <c r="E17" s="48"/>
      <c r="F17" s="49"/>
    </row>
    <row r="18" spans="1:6" ht="16.5" customHeight="1" thickBot="1" x14ac:dyDescent="0.3">
      <c r="A18" s="55" t="s">
        <v>1069</v>
      </c>
      <c r="B18" s="56"/>
      <c r="C18" s="47"/>
      <c r="D18" s="48"/>
      <c r="E18" s="48"/>
      <c r="F18" s="49"/>
    </row>
    <row r="19" spans="1:6" ht="16.5" thickBot="1" x14ac:dyDescent="0.3">
      <c r="A19" s="22" t="s">
        <v>1070</v>
      </c>
      <c r="B19" s="21"/>
      <c r="C19" s="47"/>
      <c r="D19" s="48"/>
      <c r="E19" s="48"/>
      <c r="F19" s="49"/>
    </row>
    <row r="20" spans="1:6" ht="19.5" customHeight="1" thickBot="1" x14ac:dyDescent="0.3">
      <c r="A20" s="22" t="s">
        <v>1071</v>
      </c>
      <c r="B20" s="21"/>
      <c r="C20" s="47" t="s">
        <v>1072</v>
      </c>
      <c r="D20" s="48"/>
      <c r="E20" s="48"/>
      <c r="F20" s="49"/>
    </row>
    <row r="21" spans="1:6" ht="16.5" customHeight="1" thickBot="1" x14ac:dyDescent="0.35">
      <c r="A21" s="58" t="s">
        <v>1073</v>
      </c>
      <c r="B21" s="59"/>
      <c r="C21" s="47"/>
      <c r="D21" s="48"/>
      <c r="E21" s="48"/>
      <c r="F21" s="49"/>
    </row>
    <row r="22" spans="1:6" ht="16.5" thickBot="1" x14ac:dyDescent="0.3">
      <c r="A22" s="22" t="s">
        <v>1074</v>
      </c>
      <c r="B22" s="21"/>
      <c r="C22" s="47"/>
      <c r="D22" s="48"/>
      <c r="E22" s="48"/>
      <c r="F22" s="49"/>
    </row>
    <row r="23" spans="1:6" ht="15.75" customHeight="1" thickBot="1" x14ac:dyDescent="0.3">
      <c r="A23" s="22" t="s">
        <v>1075</v>
      </c>
      <c r="B23" s="21"/>
      <c r="C23" s="47"/>
      <c r="D23" s="48"/>
      <c r="E23" s="48"/>
      <c r="F23" s="49"/>
    </row>
    <row r="24" spans="1:6" ht="16.5" thickBot="1" x14ac:dyDescent="0.3">
      <c r="A24" s="22" t="s">
        <v>1076</v>
      </c>
      <c r="B24" s="21"/>
      <c r="C24" s="47"/>
      <c r="D24" s="48"/>
      <c r="E24" s="48"/>
      <c r="F24" s="49"/>
    </row>
    <row r="25" spans="1:6" ht="18.75" customHeight="1" thickBot="1" x14ac:dyDescent="0.3">
      <c r="A25" s="55" t="s">
        <v>1077</v>
      </c>
      <c r="B25" s="56"/>
      <c r="C25" s="47"/>
      <c r="D25" s="48"/>
      <c r="E25" s="48"/>
      <c r="F25" s="49"/>
    </row>
    <row r="26" spans="1:6" ht="16.5" thickBot="1" x14ac:dyDescent="0.3">
      <c r="A26" s="22" t="s">
        <v>1078</v>
      </c>
      <c r="B26" s="21"/>
      <c r="C26" s="47"/>
      <c r="D26" s="48"/>
      <c r="E26" s="48"/>
      <c r="F26" s="49"/>
    </row>
    <row r="27" spans="1:6" ht="16.5" thickBot="1" x14ac:dyDescent="0.3">
      <c r="A27" s="22" t="s">
        <v>1079</v>
      </c>
      <c r="B27" s="21"/>
      <c r="C27" s="47" t="s">
        <v>1080</v>
      </c>
      <c r="D27" s="48"/>
      <c r="E27" s="48"/>
      <c r="F27" s="49"/>
    </row>
    <row r="28" spans="1:6" ht="16.5" thickBot="1" x14ac:dyDescent="0.3">
      <c r="A28" s="22" t="s">
        <v>1081</v>
      </c>
      <c r="B28" s="21"/>
      <c r="C28" s="47" t="s">
        <v>1082</v>
      </c>
      <c r="D28" s="48"/>
      <c r="E28" s="48"/>
      <c r="F28" s="49"/>
    </row>
    <row r="29" spans="1:6" ht="15" customHeight="1" thickBot="1" x14ac:dyDescent="0.3">
      <c r="A29" s="22" t="s">
        <v>1083</v>
      </c>
      <c r="B29" s="21"/>
      <c r="C29" s="47" t="s">
        <v>1084</v>
      </c>
      <c r="D29" s="48"/>
      <c r="E29" s="48"/>
      <c r="F29" s="49"/>
    </row>
    <row r="30" spans="1:6" ht="16.5" customHeight="1" thickBot="1" x14ac:dyDescent="0.3">
      <c r="A30" s="55" t="s">
        <v>1085</v>
      </c>
      <c r="B30" s="56"/>
      <c r="C30" s="47"/>
      <c r="D30" s="48"/>
      <c r="E30" s="48"/>
      <c r="F30" s="49"/>
    </row>
    <row r="31" spans="1:6" ht="16.5" thickBot="1" x14ac:dyDescent="0.3">
      <c r="A31" s="22" t="s">
        <v>1086</v>
      </c>
      <c r="B31" s="21"/>
      <c r="C31" s="47"/>
      <c r="D31" s="48"/>
      <c r="E31" s="48"/>
      <c r="F31" s="49"/>
    </row>
    <row r="32" spans="1:6" ht="16.5" thickBot="1" x14ac:dyDescent="0.3">
      <c r="A32" s="22" t="s">
        <v>1087</v>
      </c>
      <c r="B32" s="21"/>
      <c r="C32" s="47"/>
      <c r="D32" s="48"/>
      <c r="E32" s="48"/>
      <c r="F32" s="49"/>
    </row>
    <row r="33" spans="1:6" ht="16.5" thickBot="1" x14ac:dyDescent="0.3">
      <c r="A33" s="22" t="s">
        <v>1088</v>
      </c>
      <c r="B33" s="21"/>
      <c r="C33" s="47"/>
      <c r="D33" s="48"/>
      <c r="E33" s="48"/>
      <c r="F33" s="49"/>
    </row>
  </sheetData>
  <mergeCells count="42">
    <mergeCell ref="A30:B30"/>
    <mergeCell ref="C30:F30"/>
    <mergeCell ref="C31:F31"/>
    <mergeCell ref="C32:F32"/>
    <mergeCell ref="C33:F33"/>
    <mergeCell ref="C29:F29"/>
    <mergeCell ref="C20:F20"/>
    <mergeCell ref="A21:B21"/>
    <mergeCell ref="C21:F21"/>
    <mergeCell ref="C22:F22"/>
    <mergeCell ref="C23:F23"/>
    <mergeCell ref="C24:F24"/>
    <mergeCell ref="A25:B25"/>
    <mergeCell ref="C25:F25"/>
    <mergeCell ref="C26:F26"/>
    <mergeCell ref="C27:F27"/>
    <mergeCell ref="C28:F28"/>
    <mergeCell ref="C19:F19"/>
    <mergeCell ref="A10:B10"/>
    <mergeCell ref="C10:F10"/>
    <mergeCell ref="C11:F11"/>
    <mergeCell ref="C12:F12"/>
    <mergeCell ref="C13:F13"/>
    <mergeCell ref="A14:B14"/>
    <mergeCell ref="C14:F14"/>
    <mergeCell ref="C15:F15"/>
    <mergeCell ref="C16:F16"/>
    <mergeCell ref="C17:F17"/>
    <mergeCell ref="A18:B18"/>
    <mergeCell ref="C18:F18"/>
    <mergeCell ref="C9:F9"/>
    <mergeCell ref="A1:B1"/>
    <mergeCell ref="C1:F1"/>
    <mergeCell ref="A2:B2"/>
    <mergeCell ref="C2:F2"/>
    <mergeCell ref="C3:F3"/>
    <mergeCell ref="C4:F4"/>
    <mergeCell ref="C5:F5"/>
    <mergeCell ref="A6:B6"/>
    <mergeCell ref="C6:F6"/>
    <mergeCell ref="C7:F7"/>
    <mergeCell ref="C8:F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Check Box 1">
              <controlPr defaultSize="0" autoFill="0" autoLine="0" autoPict="0" altText="">
                <anchor moveWithCells="1">
                  <from>
                    <xdr:col>1</xdr:col>
                    <xdr:colOff>847725</xdr:colOff>
                    <xdr:row>3</xdr:row>
                    <xdr:rowOff>200025</xdr:rowOff>
                  </from>
                  <to>
                    <xdr:col>1</xdr:col>
                    <xdr:colOff>1600200</xdr:colOff>
                    <xdr:row>4</xdr:row>
                    <xdr:rowOff>200025</xdr:rowOff>
                  </to>
                </anchor>
              </controlPr>
            </control>
          </mc:Choice>
        </mc:AlternateContent>
        <mc:AlternateContent xmlns:mc="http://schemas.openxmlformats.org/markup-compatibility/2006">
          <mc:Choice Requires="x14">
            <control shapeId="4098" r:id="rId4" name="Check Box 2">
              <controlPr defaultSize="0" autoFill="0" autoLine="0" autoPict="0" altText="">
                <anchor moveWithCells="1">
                  <from>
                    <xdr:col>1</xdr:col>
                    <xdr:colOff>847725</xdr:colOff>
                    <xdr:row>5</xdr:row>
                    <xdr:rowOff>200025</xdr:rowOff>
                  </from>
                  <to>
                    <xdr:col>1</xdr:col>
                    <xdr:colOff>1600200</xdr:colOff>
                    <xdr:row>6</xdr:row>
                    <xdr:rowOff>161925</xdr:rowOff>
                  </to>
                </anchor>
              </controlPr>
            </control>
          </mc:Choice>
        </mc:AlternateContent>
        <mc:AlternateContent xmlns:mc="http://schemas.openxmlformats.org/markup-compatibility/2006">
          <mc:Choice Requires="x14">
            <control shapeId="4099" r:id="rId5" name="Check Box 3">
              <controlPr defaultSize="0" autoFill="0" autoLine="0" autoPict="0" altText="">
                <anchor moveWithCells="1">
                  <from>
                    <xdr:col>1</xdr:col>
                    <xdr:colOff>847725</xdr:colOff>
                    <xdr:row>6</xdr:row>
                    <xdr:rowOff>200025</xdr:rowOff>
                  </from>
                  <to>
                    <xdr:col>1</xdr:col>
                    <xdr:colOff>1600200</xdr:colOff>
                    <xdr:row>7</xdr:row>
                    <xdr:rowOff>200025</xdr:rowOff>
                  </to>
                </anchor>
              </controlPr>
            </control>
          </mc:Choice>
        </mc:AlternateContent>
        <mc:AlternateContent xmlns:mc="http://schemas.openxmlformats.org/markup-compatibility/2006">
          <mc:Choice Requires="x14">
            <control shapeId="4103" r:id="rId6" name="Check Box 7">
              <controlPr defaultSize="0" autoFill="0" autoLine="0" autoPict="0" altText="">
                <anchor moveWithCells="1">
                  <from>
                    <xdr:col>1</xdr:col>
                    <xdr:colOff>847725</xdr:colOff>
                    <xdr:row>9</xdr:row>
                    <xdr:rowOff>200025</xdr:rowOff>
                  </from>
                  <to>
                    <xdr:col>1</xdr:col>
                    <xdr:colOff>1600200</xdr:colOff>
                    <xdr:row>10</xdr:row>
                    <xdr:rowOff>152400</xdr:rowOff>
                  </to>
                </anchor>
              </controlPr>
            </control>
          </mc:Choice>
        </mc:AlternateContent>
        <mc:AlternateContent xmlns:mc="http://schemas.openxmlformats.org/markup-compatibility/2006">
          <mc:Choice Requires="x14">
            <control shapeId="4104" r:id="rId7" name="Check Box 8">
              <controlPr defaultSize="0" autoFill="0" autoLine="0" autoPict="0" altText="">
                <anchor moveWithCells="1">
                  <from>
                    <xdr:col>1</xdr:col>
                    <xdr:colOff>847725</xdr:colOff>
                    <xdr:row>10</xdr:row>
                    <xdr:rowOff>200025</xdr:rowOff>
                  </from>
                  <to>
                    <xdr:col>1</xdr:col>
                    <xdr:colOff>1600200</xdr:colOff>
                    <xdr:row>11</xdr:row>
                    <xdr:rowOff>200025</xdr:rowOff>
                  </to>
                </anchor>
              </controlPr>
            </control>
          </mc:Choice>
        </mc:AlternateContent>
        <mc:AlternateContent xmlns:mc="http://schemas.openxmlformats.org/markup-compatibility/2006">
          <mc:Choice Requires="x14">
            <control shapeId="4105" r:id="rId8" name="Check Box 9">
              <controlPr defaultSize="0" autoFill="0" autoLine="0" autoPict="0" altText="">
                <anchor moveWithCells="1">
                  <from>
                    <xdr:col>1</xdr:col>
                    <xdr:colOff>847725</xdr:colOff>
                    <xdr:row>11</xdr:row>
                    <xdr:rowOff>200025</xdr:rowOff>
                  </from>
                  <to>
                    <xdr:col>1</xdr:col>
                    <xdr:colOff>1600200</xdr:colOff>
                    <xdr:row>12</xdr:row>
                    <xdr:rowOff>200025</xdr:rowOff>
                  </to>
                </anchor>
              </controlPr>
            </control>
          </mc:Choice>
        </mc:AlternateContent>
        <mc:AlternateContent xmlns:mc="http://schemas.openxmlformats.org/markup-compatibility/2006">
          <mc:Choice Requires="x14">
            <control shapeId="4106" r:id="rId9" name="Check Box 10">
              <controlPr defaultSize="0" autoFill="0" autoLine="0" autoPict="0" altText="">
                <anchor moveWithCells="1">
                  <from>
                    <xdr:col>1</xdr:col>
                    <xdr:colOff>847725</xdr:colOff>
                    <xdr:row>13</xdr:row>
                    <xdr:rowOff>200025</xdr:rowOff>
                  </from>
                  <to>
                    <xdr:col>1</xdr:col>
                    <xdr:colOff>1600200</xdr:colOff>
                    <xdr:row>14</xdr:row>
                    <xdr:rowOff>161925</xdr:rowOff>
                  </to>
                </anchor>
              </controlPr>
            </control>
          </mc:Choice>
        </mc:AlternateContent>
        <mc:AlternateContent xmlns:mc="http://schemas.openxmlformats.org/markup-compatibility/2006">
          <mc:Choice Requires="x14">
            <control shapeId="4107" r:id="rId10" name="Check Box 11">
              <controlPr defaultSize="0" autoFill="0" autoLine="0" autoPict="0" altText="">
                <anchor moveWithCells="1">
                  <from>
                    <xdr:col>1</xdr:col>
                    <xdr:colOff>847725</xdr:colOff>
                    <xdr:row>14</xdr:row>
                    <xdr:rowOff>200025</xdr:rowOff>
                  </from>
                  <to>
                    <xdr:col>1</xdr:col>
                    <xdr:colOff>1600200</xdr:colOff>
                    <xdr:row>15</xdr:row>
                    <xdr:rowOff>200025</xdr:rowOff>
                  </to>
                </anchor>
              </controlPr>
            </control>
          </mc:Choice>
        </mc:AlternateContent>
        <mc:AlternateContent xmlns:mc="http://schemas.openxmlformats.org/markup-compatibility/2006">
          <mc:Choice Requires="x14">
            <control shapeId="4108" r:id="rId11" name="Check Box 12">
              <controlPr defaultSize="0" autoFill="0" autoLine="0" autoPict="0" altText="">
                <anchor moveWithCells="1">
                  <from>
                    <xdr:col>1</xdr:col>
                    <xdr:colOff>847725</xdr:colOff>
                    <xdr:row>15</xdr:row>
                    <xdr:rowOff>200025</xdr:rowOff>
                  </from>
                  <to>
                    <xdr:col>1</xdr:col>
                    <xdr:colOff>1600200</xdr:colOff>
                    <xdr:row>16</xdr:row>
                    <xdr:rowOff>200025</xdr:rowOff>
                  </to>
                </anchor>
              </controlPr>
            </control>
          </mc:Choice>
        </mc:AlternateContent>
        <mc:AlternateContent xmlns:mc="http://schemas.openxmlformats.org/markup-compatibility/2006">
          <mc:Choice Requires="x14">
            <control shapeId="4109" r:id="rId12" name="Check Box 13">
              <controlPr defaultSize="0" autoFill="0" autoLine="0" autoPict="0" altText="">
                <anchor moveWithCells="1">
                  <from>
                    <xdr:col>1</xdr:col>
                    <xdr:colOff>847725</xdr:colOff>
                    <xdr:row>17</xdr:row>
                    <xdr:rowOff>200025</xdr:rowOff>
                  </from>
                  <to>
                    <xdr:col>1</xdr:col>
                    <xdr:colOff>1600200</xdr:colOff>
                    <xdr:row>18</xdr:row>
                    <xdr:rowOff>200025</xdr:rowOff>
                  </to>
                </anchor>
              </controlPr>
            </control>
          </mc:Choice>
        </mc:AlternateContent>
        <mc:AlternateContent xmlns:mc="http://schemas.openxmlformats.org/markup-compatibility/2006">
          <mc:Choice Requires="x14">
            <control shapeId="4110" r:id="rId13" name="Check Box 14">
              <controlPr defaultSize="0" autoFill="0" autoLine="0" autoPict="0" altText="">
                <anchor moveWithCells="1">
                  <from>
                    <xdr:col>1</xdr:col>
                    <xdr:colOff>847725</xdr:colOff>
                    <xdr:row>18</xdr:row>
                    <xdr:rowOff>200025</xdr:rowOff>
                  </from>
                  <to>
                    <xdr:col>1</xdr:col>
                    <xdr:colOff>1600200</xdr:colOff>
                    <xdr:row>19</xdr:row>
                    <xdr:rowOff>200025</xdr:rowOff>
                  </to>
                </anchor>
              </controlPr>
            </control>
          </mc:Choice>
        </mc:AlternateContent>
        <mc:AlternateContent xmlns:mc="http://schemas.openxmlformats.org/markup-compatibility/2006">
          <mc:Choice Requires="x14">
            <control shapeId="4111" r:id="rId14" name="Check Box 15">
              <controlPr defaultSize="0" autoFill="0" autoLine="0" autoPict="0" altText="">
                <anchor moveWithCells="1">
                  <from>
                    <xdr:col>1</xdr:col>
                    <xdr:colOff>847725</xdr:colOff>
                    <xdr:row>20</xdr:row>
                    <xdr:rowOff>200025</xdr:rowOff>
                  </from>
                  <to>
                    <xdr:col>1</xdr:col>
                    <xdr:colOff>1600200</xdr:colOff>
                    <xdr:row>21</xdr:row>
                    <xdr:rowOff>200025</xdr:rowOff>
                  </to>
                </anchor>
              </controlPr>
            </control>
          </mc:Choice>
        </mc:AlternateContent>
        <mc:AlternateContent xmlns:mc="http://schemas.openxmlformats.org/markup-compatibility/2006">
          <mc:Choice Requires="x14">
            <control shapeId="4112" r:id="rId15" name="Check Box 16">
              <controlPr defaultSize="0" autoFill="0" autoLine="0" autoPict="0" altText="">
                <anchor moveWithCells="1">
                  <from>
                    <xdr:col>1</xdr:col>
                    <xdr:colOff>847725</xdr:colOff>
                    <xdr:row>21</xdr:row>
                    <xdr:rowOff>200025</xdr:rowOff>
                  </from>
                  <to>
                    <xdr:col>1</xdr:col>
                    <xdr:colOff>1600200</xdr:colOff>
                    <xdr:row>23</xdr:row>
                    <xdr:rowOff>0</xdr:rowOff>
                  </to>
                </anchor>
              </controlPr>
            </control>
          </mc:Choice>
        </mc:AlternateContent>
        <mc:AlternateContent xmlns:mc="http://schemas.openxmlformats.org/markup-compatibility/2006">
          <mc:Choice Requires="x14">
            <control shapeId="4113" r:id="rId16" name="Check Box 17">
              <controlPr defaultSize="0" autoFill="0" autoLine="0" autoPict="0" altText="">
                <anchor moveWithCells="1">
                  <from>
                    <xdr:col>1</xdr:col>
                    <xdr:colOff>847725</xdr:colOff>
                    <xdr:row>22</xdr:row>
                    <xdr:rowOff>200025</xdr:rowOff>
                  </from>
                  <to>
                    <xdr:col>1</xdr:col>
                    <xdr:colOff>1600200</xdr:colOff>
                    <xdr:row>24</xdr:row>
                    <xdr:rowOff>0</xdr:rowOff>
                  </to>
                </anchor>
              </controlPr>
            </control>
          </mc:Choice>
        </mc:AlternateContent>
        <mc:AlternateContent xmlns:mc="http://schemas.openxmlformats.org/markup-compatibility/2006">
          <mc:Choice Requires="x14">
            <control shapeId="4114" r:id="rId17" name="Check Box 18">
              <controlPr defaultSize="0" autoFill="0" autoLine="0" autoPict="0" altText="">
                <anchor moveWithCells="1">
                  <from>
                    <xdr:col>1</xdr:col>
                    <xdr:colOff>847725</xdr:colOff>
                    <xdr:row>24</xdr:row>
                    <xdr:rowOff>200025</xdr:rowOff>
                  </from>
                  <to>
                    <xdr:col>1</xdr:col>
                    <xdr:colOff>1600200</xdr:colOff>
                    <xdr:row>25</xdr:row>
                    <xdr:rowOff>171450</xdr:rowOff>
                  </to>
                </anchor>
              </controlPr>
            </control>
          </mc:Choice>
        </mc:AlternateContent>
        <mc:AlternateContent xmlns:mc="http://schemas.openxmlformats.org/markup-compatibility/2006">
          <mc:Choice Requires="x14">
            <control shapeId="4115" r:id="rId18" name="Check Box 19">
              <controlPr defaultSize="0" autoFill="0" autoLine="0" autoPict="0" altText="">
                <anchor moveWithCells="1">
                  <from>
                    <xdr:col>1</xdr:col>
                    <xdr:colOff>847725</xdr:colOff>
                    <xdr:row>25</xdr:row>
                    <xdr:rowOff>200025</xdr:rowOff>
                  </from>
                  <to>
                    <xdr:col>1</xdr:col>
                    <xdr:colOff>1600200</xdr:colOff>
                    <xdr:row>26</xdr:row>
                    <xdr:rowOff>200025</xdr:rowOff>
                  </to>
                </anchor>
              </controlPr>
            </control>
          </mc:Choice>
        </mc:AlternateContent>
        <mc:AlternateContent xmlns:mc="http://schemas.openxmlformats.org/markup-compatibility/2006">
          <mc:Choice Requires="x14">
            <control shapeId="4116" r:id="rId19" name="Check Box 20">
              <controlPr defaultSize="0" autoFill="0" autoLine="0" autoPict="0" altText="">
                <anchor moveWithCells="1">
                  <from>
                    <xdr:col>1</xdr:col>
                    <xdr:colOff>847725</xdr:colOff>
                    <xdr:row>26</xdr:row>
                    <xdr:rowOff>200025</xdr:rowOff>
                  </from>
                  <to>
                    <xdr:col>1</xdr:col>
                    <xdr:colOff>1600200</xdr:colOff>
                    <xdr:row>27</xdr:row>
                    <xdr:rowOff>200025</xdr:rowOff>
                  </to>
                </anchor>
              </controlPr>
            </control>
          </mc:Choice>
        </mc:AlternateContent>
        <mc:AlternateContent xmlns:mc="http://schemas.openxmlformats.org/markup-compatibility/2006">
          <mc:Choice Requires="x14">
            <control shapeId="4117" r:id="rId20" name="Check Box 21">
              <controlPr defaultSize="0" autoFill="0" autoLine="0" autoPict="0" altText="">
                <anchor moveWithCells="1">
                  <from>
                    <xdr:col>1</xdr:col>
                    <xdr:colOff>847725</xdr:colOff>
                    <xdr:row>27</xdr:row>
                    <xdr:rowOff>200025</xdr:rowOff>
                  </from>
                  <to>
                    <xdr:col>1</xdr:col>
                    <xdr:colOff>1600200</xdr:colOff>
                    <xdr:row>29</xdr:row>
                    <xdr:rowOff>9525</xdr:rowOff>
                  </to>
                </anchor>
              </controlPr>
            </control>
          </mc:Choice>
        </mc:AlternateContent>
        <mc:AlternateContent xmlns:mc="http://schemas.openxmlformats.org/markup-compatibility/2006">
          <mc:Choice Requires="x14">
            <control shapeId="4118" r:id="rId21" name="Check Box 22">
              <controlPr defaultSize="0" autoFill="0" autoLine="0" autoPict="0" altText="">
                <anchor moveWithCells="1">
                  <from>
                    <xdr:col>1</xdr:col>
                    <xdr:colOff>847725</xdr:colOff>
                    <xdr:row>29</xdr:row>
                    <xdr:rowOff>200025</xdr:rowOff>
                  </from>
                  <to>
                    <xdr:col>1</xdr:col>
                    <xdr:colOff>1600200</xdr:colOff>
                    <xdr:row>30</xdr:row>
                    <xdr:rowOff>200025</xdr:rowOff>
                  </to>
                </anchor>
              </controlPr>
            </control>
          </mc:Choice>
        </mc:AlternateContent>
        <mc:AlternateContent xmlns:mc="http://schemas.openxmlformats.org/markup-compatibility/2006">
          <mc:Choice Requires="x14">
            <control shapeId="4119" r:id="rId22" name="Check Box 23">
              <controlPr defaultSize="0" autoFill="0" autoLine="0" autoPict="0" altText="">
                <anchor moveWithCells="1">
                  <from>
                    <xdr:col>1</xdr:col>
                    <xdr:colOff>847725</xdr:colOff>
                    <xdr:row>30</xdr:row>
                    <xdr:rowOff>200025</xdr:rowOff>
                  </from>
                  <to>
                    <xdr:col>1</xdr:col>
                    <xdr:colOff>1600200</xdr:colOff>
                    <xdr:row>31</xdr:row>
                    <xdr:rowOff>200025</xdr:rowOff>
                  </to>
                </anchor>
              </controlPr>
            </control>
          </mc:Choice>
        </mc:AlternateContent>
        <mc:AlternateContent xmlns:mc="http://schemas.openxmlformats.org/markup-compatibility/2006">
          <mc:Choice Requires="x14">
            <control shapeId="4120" r:id="rId23" name="Check Box 24">
              <controlPr defaultSize="0" autoFill="0" autoLine="0" autoPict="0" altText="">
                <anchor moveWithCells="1">
                  <from>
                    <xdr:col>1</xdr:col>
                    <xdr:colOff>847725</xdr:colOff>
                    <xdr:row>31</xdr:row>
                    <xdr:rowOff>200025</xdr:rowOff>
                  </from>
                  <to>
                    <xdr:col>1</xdr:col>
                    <xdr:colOff>1600200</xdr:colOff>
                    <xdr:row>32</xdr:row>
                    <xdr:rowOff>200025</xdr:rowOff>
                  </to>
                </anchor>
              </controlPr>
            </control>
          </mc:Choice>
        </mc:AlternateContent>
        <mc:AlternateContent xmlns:mc="http://schemas.openxmlformats.org/markup-compatibility/2006">
          <mc:Choice Requires="x14">
            <control shapeId="4121" r:id="rId24" name="Check Box 25">
              <controlPr defaultSize="0" autoFill="0" autoLine="0" autoPict="0" altText="">
                <anchor moveWithCells="1">
                  <from>
                    <xdr:col>1</xdr:col>
                    <xdr:colOff>847725</xdr:colOff>
                    <xdr:row>7</xdr:row>
                    <xdr:rowOff>200025</xdr:rowOff>
                  </from>
                  <to>
                    <xdr:col>1</xdr:col>
                    <xdr:colOff>1600200</xdr:colOff>
                    <xdr:row>8</xdr:row>
                    <xdr:rowOff>200025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A3734-ABCE-436E-AD6B-344CAD2A9E67}">
  <sheetPr codeName="ورقة3"/>
  <dimension ref="A1:AC1001"/>
  <sheetViews>
    <sheetView topLeftCell="D28" zoomScale="32" workbookViewId="0">
      <selection activeCell="AE17" sqref="AE17"/>
    </sheetView>
  </sheetViews>
  <sheetFormatPr defaultRowHeight="14.25" x14ac:dyDescent="0.2"/>
  <cols>
    <col min="1" max="1" width="11.5" customWidth="1"/>
    <col min="2" max="2" width="15.625" customWidth="1"/>
    <col min="3" max="3" width="18.5" customWidth="1"/>
    <col min="4" max="4" width="15.125" customWidth="1"/>
    <col min="5" max="5" width="19.25" style="14" customWidth="1"/>
    <col min="6" max="6" width="19.75" style="16" customWidth="1"/>
    <col min="7" max="7" width="18.125" customWidth="1"/>
    <col min="8" max="8" width="19.375" customWidth="1"/>
    <col min="9" max="9" width="15.625" style="16" customWidth="1"/>
    <col min="10" max="10" width="20.875" style="16" customWidth="1"/>
    <col min="11" max="11" width="18.625" style="16" customWidth="1"/>
    <col min="12" max="12" width="17.5" style="16" customWidth="1"/>
    <col min="13" max="13" width="19.75" style="16" customWidth="1"/>
    <col min="14" max="14" width="15.625" style="16" customWidth="1"/>
    <col min="15" max="15" width="23.625" style="19" customWidth="1"/>
    <col min="16" max="16" width="17.375" style="19" customWidth="1"/>
    <col min="17" max="17" width="15.75" style="19" customWidth="1"/>
    <col min="18" max="18" width="19.125" style="19" customWidth="1"/>
    <col min="19" max="19" width="18.375" style="16" customWidth="1"/>
    <col min="20" max="20" width="17.125" customWidth="1"/>
    <col min="21" max="21" width="13.875" customWidth="1"/>
    <col min="22" max="22" width="17.75" customWidth="1"/>
    <col min="23" max="23" width="22.25" customWidth="1"/>
    <col min="24" max="24" width="22.875" customWidth="1"/>
    <col min="25" max="25" width="12.875" customWidth="1"/>
    <col min="26" max="26" width="44.25" customWidth="1"/>
    <col min="27" max="27" width="32.375" style="19" customWidth="1"/>
    <col min="28" max="28" width="35.375" customWidth="1"/>
    <col min="29" max="29" width="43.25" customWidth="1"/>
    <col min="30" max="30" width="36.5" customWidth="1"/>
  </cols>
  <sheetData>
    <row r="1" spans="1:29" ht="15.75" x14ac:dyDescent="0.25">
      <c r="A1" s="1" t="s">
        <v>0</v>
      </c>
      <c r="B1" s="1" t="s">
        <v>2</v>
      </c>
      <c r="C1" s="6" t="s">
        <v>1026</v>
      </c>
      <c r="D1" s="6" t="s">
        <v>1031</v>
      </c>
      <c r="E1" s="13" t="s">
        <v>1</v>
      </c>
      <c r="F1" s="15" t="s">
        <v>3</v>
      </c>
      <c r="G1" s="9" t="s">
        <v>1034</v>
      </c>
      <c r="H1" s="20" t="s">
        <v>1121</v>
      </c>
      <c r="I1" s="15" t="s">
        <v>4</v>
      </c>
      <c r="J1" s="9" t="s">
        <v>1035</v>
      </c>
      <c r="K1" s="9" t="s">
        <v>1036</v>
      </c>
      <c r="L1" s="9" t="s">
        <v>1037</v>
      </c>
      <c r="M1" s="9" t="s">
        <v>1038</v>
      </c>
      <c r="N1" s="9" t="s">
        <v>1039</v>
      </c>
      <c r="O1" s="17" t="s">
        <v>1040</v>
      </c>
      <c r="P1" s="17" t="s">
        <v>1041</v>
      </c>
      <c r="Q1" s="17" t="s">
        <v>1042</v>
      </c>
      <c r="R1" s="17" t="s">
        <v>1043</v>
      </c>
      <c r="S1" s="9" t="s">
        <v>1044</v>
      </c>
      <c r="T1" s="6" t="s">
        <v>1045</v>
      </c>
      <c r="U1" s="6" t="s">
        <v>1046</v>
      </c>
      <c r="V1" s="20" t="s">
        <v>1048</v>
      </c>
      <c r="W1" s="20" t="s">
        <v>1111</v>
      </c>
      <c r="X1" s="63" t="s">
        <v>1126</v>
      </c>
      <c r="Y1" s="20" t="s">
        <v>1129</v>
      </c>
      <c r="Z1" s="20" t="s">
        <v>1146</v>
      </c>
      <c r="AA1" s="71" t="s">
        <v>1149</v>
      </c>
      <c r="AB1" s="20" t="s">
        <v>1152</v>
      </c>
      <c r="AC1" s="63" t="s">
        <v>1090</v>
      </c>
    </row>
    <row r="2" spans="1:29" x14ac:dyDescent="0.2">
      <c r="A2" s="5" t="s">
        <v>16</v>
      </c>
      <c r="B2" s="5" t="s">
        <v>1016</v>
      </c>
      <c r="C2" s="5" t="s">
        <v>1027</v>
      </c>
      <c r="D2" s="5" t="s">
        <v>1032</v>
      </c>
      <c r="E2" s="7">
        <v>45366</v>
      </c>
      <c r="F2" s="8">
        <v>45366.583333333336</v>
      </c>
      <c r="G2" s="8">
        <v>45366.563888888886</v>
      </c>
      <c r="H2" s="8" t="str">
        <f>IF(HOUR(G2)&lt;12,"Morning", IF(HOUR(G2)&lt;18,"Afternoon","Evening/Night"))</f>
        <v>Afternoon</v>
      </c>
      <c r="I2" s="8">
        <v>45366.566666666666</v>
      </c>
      <c r="J2" s="8">
        <v>45366.572222222225</v>
      </c>
      <c r="K2" s="8">
        <v>45366.59375</v>
      </c>
      <c r="L2" s="8">
        <v>45366.609027777777</v>
      </c>
      <c r="M2" s="8">
        <v>45366.619444444441</v>
      </c>
      <c r="N2" s="8">
        <v>45366.668749999997</v>
      </c>
      <c r="O2" s="18">
        <v>0.32</v>
      </c>
      <c r="P2" s="18">
        <v>6</v>
      </c>
      <c r="Q2" s="18">
        <v>14</v>
      </c>
      <c r="R2" s="18">
        <v>0.3</v>
      </c>
      <c r="S2" s="8">
        <v>2.790277777777778E-2</v>
      </c>
      <c r="T2" s="5">
        <v>0</v>
      </c>
      <c r="U2" s="5" t="s">
        <v>1032</v>
      </c>
      <c r="V2">
        <f t="shared" ref="V2:V65" ca="1" si="0">RAND()</f>
        <v>5.1450825304157344E-2</v>
      </c>
      <c r="W2" s="19">
        <f>(K2-G2)*1440</f>
        <v>43.000000003958121</v>
      </c>
      <c r="X2" s="19">
        <f>(N2-G2)*1440</f>
        <v>150.99999999976717</v>
      </c>
      <c r="Y2" t="str">
        <f>TEXT(E2,"dddd")</f>
        <v>الجمعة</v>
      </c>
      <c r="Z2" s="19">
        <f>(G2-F2)*1440</f>
        <v>-28.000000007450581</v>
      </c>
      <c r="AA2" s="19">
        <f>(K2-G2)*1440</f>
        <v>43.000000003958121</v>
      </c>
      <c r="AB2" s="19">
        <f>(L2-K2)*1440</f>
        <v>21.999999998370185</v>
      </c>
      <c r="AC2">
        <f>COUNTBLANK(S2:S1001)</f>
        <v>699</v>
      </c>
    </row>
    <row r="3" spans="1:29" x14ac:dyDescent="0.2">
      <c r="A3" s="5" t="s">
        <v>20</v>
      </c>
      <c r="B3" s="5" t="s">
        <v>1017</v>
      </c>
      <c r="C3" s="5" t="s">
        <v>1029</v>
      </c>
      <c r="D3" s="5" t="s">
        <v>1033</v>
      </c>
      <c r="E3" s="7">
        <v>45361</v>
      </c>
      <c r="F3" s="8">
        <v>45361.697916666664</v>
      </c>
      <c r="G3" s="8">
        <v>45361.7</v>
      </c>
      <c r="H3" s="8" t="str">
        <f t="shared" ref="H3:H66" si="1">IF(HOUR(G3)&lt;12,"Morning", IF(HOUR(G3)&lt;18,"Afternoon","Evening/Night"))</f>
        <v>Afternoon</v>
      </c>
      <c r="I3" s="8">
        <v>45361.702777777777</v>
      </c>
      <c r="J3" s="8">
        <v>45361.711111111108</v>
      </c>
      <c r="K3" s="8">
        <v>45361.791666666664</v>
      </c>
      <c r="L3" s="8">
        <v>45361.795138888891</v>
      </c>
      <c r="M3" s="8">
        <v>45361.845138888886</v>
      </c>
      <c r="N3" s="8">
        <v>45361.854861111111</v>
      </c>
      <c r="O3" s="18">
        <v>0.66</v>
      </c>
      <c r="P3" s="18">
        <v>8</v>
      </c>
      <c r="Q3" s="18">
        <v>12</v>
      </c>
      <c r="R3" s="18">
        <v>0.21</v>
      </c>
      <c r="S3" s="8"/>
      <c r="T3" s="5">
        <v>1</v>
      </c>
      <c r="U3" s="5" t="s">
        <v>1047</v>
      </c>
      <c r="V3">
        <f t="shared" ca="1" si="0"/>
        <v>0.35162063470653182</v>
      </c>
      <c r="W3" s="19">
        <f>(K3-G3)*1440</f>
        <v>132.00000000069849</v>
      </c>
      <c r="X3" s="19">
        <f>(N3-G3)*1440</f>
        <v>223.00000000395812</v>
      </c>
      <c r="Y3" t="str">
        <f>TEXT(E3,"dddd")</f>
        <v>الأحد</v>
      </c>
      <c r="Z3" s="19">
        <f>(G3-F3)*1440</f>
        <v>2.9999999993015081</v>
      </c>
      <c r="AA3" s="19">
        <f>(K3-G3)*1440</f>
        <v>132.00000000069849</v>
      </c>
      <c r="AB3" s="19">
        <f>(L3-K3)*1440</f>
        <v>5.0000000058207661</v>
      </c>
    </row>
    <row r="4" spans="1:29" ht="15.75" x14ac:dyDescent="0.25">
      <c r="A4" s="5" t="s">
        <v>17</v>
      </c>
      <c r="B4" s="5" t="s">
        <v>1017</v>
      </c>
      <c r="C4" s="5" t="s">
        <v>1028</v>
      </c>
      <c r="D4" s="5" t="s">
        <v>1033</v>
      </c>
      <c r="E4" s="7">
        <v>45292</v>
      </c>
      <c r="F4" s="8">
        <v>45292.40625</v>
      </c>
      <c r="G4" s="8">
        <v>45292.4</v>
      </c>
      <c r="H4" s="8" t="str">
        <f t="shared" si="1"/>
        <v>Morning</v>
      </c>
      <c r="I4" s="8">
        <v>45292.40347222222</v>
      </c>
      <c r="J4" s="8">
        <v>45292.408333333333</v>
      </c>
      <c r="K4" s="8">
        <v>45292.480555555558</v>
      </c>
      <c r="L4" s="8">
        <v>45292.495138888888</v>
      </c>
      <c r="M4" s="8">
        <v>45292.495138888888</v>
      </c>
      <c r="N4" s="8">
        <v>45292.497916666667</v>
      </c>
      <c r="O4" s="18">
        <v>0.56000000000000005</v>
      </c>
      <c r="P4" s="18">
        <v>7</v>
      </c>
      <c r="Q4" s="18">
        <v>13</v>
      </c>
      <c r="R4" s="18">
        <v>0.14000000000000001</v>
      </c>
      <c r="S4" s="8"/>
      <c r="T4" s="5">
        <v>1</v>
      </c>
      <c r="U4" s="5" t="s">
        <v>1047</v>
      </c>
      <c r="V4">
        <f t="shared" ca="1" si="0"/>
        <v>0.13237483975320152</v>
      </c>
      <c r="W4" s="19">
        <f>(K4-G4)*1440</f>
        <v>116.00000000093132</v>
      </c>
      <c r="X4" s="19">
        <f>(N4-G4)*1440</f>
        <v>140.99999999860302</v>
      </c>
      <c r="Y4" t="str">
        <f>TEXT(E4,"dddd")</f>
        <v>الإثنين</v>
      </c>
      <c r="Z4" s="19">
        <f>(G4-F4)*1440</f>
        <v>-8.9999999979045242</v>
      </c>
      <c r="AA4" s="19">
        <f>(K4-G4)*1440</f>
        <v>116.00000000093132</v>
      </c>
      <c r="AB4" s="19">
        <f>(L4-K4)*1440</f>
        <v>20.999999995110556</v>
      </c>
      <c r="AC4" s="20" t="s">
        <v>1112</v>
      </c>
    </row>
    <row r="5" spans="1:29" x14ac:dyDescent="0.2">
      <c r="A5" s="5" t="s">
        <v>64</v>
      </c>
      <c r="B5" s="5" t="s">
        <v>1017</v>
      </c>
      <c r="C5" s="5" t="s">
        <v>1027</v>
      </c>
      <c r="D5" s="5" t="s">
        <v>1033</v>
      </c>
      <c r="E5" s="7">
        <v>45313</v>
      </c>
      <c r="F5" s="8">
        <v>45313.489583333336</v>
      </c>
      <c r="G5" s="8">
        <v>45313.488888888889</v>
      </c>
      <c r="H5" s="8" t="str">
        <f t="shared" si="1"/>
        <v>Morning</v>
      </c>
      <c r="I5" s="8">
        <v>45313.489583333336</v>
      </c>
      <c r="J5" s="8">
        <v>45313.493750000001</v>
      </c>
      <c r="K5" s="8">
        <v>45313.527777777781</v>
      </c>
      <c r="L5" s="8">
        <v>45313.544444444444</v>
      </c>
      <c r="M5" s="8">
        <v>45313.593055555553</v>
      </c>
      <c r="N5" s="8">
        <v>45313.643055555556</v>
      </c>
      <c r="O5" s="18">
        <v>0.77</v>
      </c>
      <c r="P5" s="18">
        <v>5</v>
      </c>
      <c r="Q5" s="18">
        <v>13</v>
      </c>
      <c r="R5" s="18">
        <v>0.15</v>
      </c>
      <c r="S5" s="8"/>
      <c r="T5" s="5">
        <v>1</v>
      </c>
      <c r="U5" s="5" t="s">
        <v>1047</v>
      </c>
      <c r="V5">
        <f t="shared" ca="1" si="0"/>
        <v>0.34092877788230724</v>
      </c>
      <c r="W5" s="19">
        <f>(K5-G5)*1440</f>
        <v>56.000000004423782</v>
      </c>
      <c r="X5" s="19">
        <f>(N5-G5)*1440</f>
        <v>222.00000000069849</v>
      </c>
      <c r="Y5" t="str">
        <f>TEXT(E5,"dddd")</f>
        <v>الإثنين</v>
      </c>
      <c r="Z5" s="19">
        <f>(G5-F5)*1440</f>
        <v>-1.000000003259629</v>
      </c>
      <c r="AA5" s="19">
        <f>(K5-G5)*1440</f>
        <v>56.000000004423782</v>
      </c>
      <c r="AB5" s="19">
        <f>(L5-K5)*1440</f>
        <v>23.999999994412065</v>
      </c>
      <c r="AC5" s="19">
        <f>AVERAGE(W2:W1001)</f>
        <v>64.247000000125269</v>
      </c>
    </row>
    <row r="6" spans="1:29" x14ac:dyDescent="0.2">
      <c r="A6" s="5" t="s">
        <v>70</v>
      </c>
      <c r="B6" s="5" t="s">
        <v>1017</v>
      </c>
      <c r="C6" s="5" t="s">
        <v>1030</v>
      </c>
      <c r="D6" s="5" t="s">
        <v>1033</v>
      </c>
      <c r="E6" s="7">
        <v>45369</v>
      </c>
      <c r="F6" s="8">
        <v>45369.458333333336</v>
      </c>
      <c r="G6" s="8">
        <v>45369.466666666667</v>
      </c>
      <c r="H6" s="8" t="str">
        <f t="shared" si="1"/>
        <v>Morning</v>
      </c>
      <c r="I6" s="8">
        <v>45369.467361111114</v>
      </c>
      <c r="J6" s="8">
        <v>45369.475694444445</v>
      </c>
      <c r="K6" s="8">
        <v>45369.478472222225</v>
      </c>
      <c r="L6" s="8">
        <v>45369.494444444441</v>
      </c>
      <c r="M6" s="8">
        <v>45369.521527777775</v>
      </c>
      <c r="N6" s="8">
        <v>45369.522916666669</v>
      </c>
      <c r="O6" s="18">
        <v>0.63</v>
      </c>
      <c r="P6" s="18">
        <v>5</v>
      </c>
      <c r="Q6" s="18">
        <v>4</v>
      </c>
      <c r="R6" s="18">
        <v>0.46</v>
      </c>
      <c r="S6" s="8"/>
      <c r="T6" s="5">
        <v>1</v>
      </c>
      <c r="U6" s="5" t="s">
        <v>1047</v>
      </c>
      <c r="V6">
        <f t="shared" ca="1" si="0"/>
        <v>0.73784734839997845</v>
      </c>
      <c r="W6" s="19">
        <f>(K6-G6)*1440</f>
        <v>17.000000003026798</v>
      </c>
      <c r="X6" s="19">
        <f>(N6-G6)*1440</f>
        <v>81.000000002095476</v>
      </c>
      <c r="Y6" t="str">
        <f>TEXT(E6,"dddd")</f>
        <v>الإثنين</v>
      </c>
      <c r="Z6" s="19">
        <f>(G6-F6)*1440</f>
        <v>11.999999997206032</v>
      </c>
      <c r="AA6" s="19">
        <f>(K6-G6)*1440</f>
        <v>17.000000003026798</v>
      </c>
      <c r="AB6" s="19">
        <f>(L6-K6)*1440</f>
        <v>22.999999991152436</v>
      </c>
    </row>
    <row r="7" spans="1:29" ht="15.75" x14ac:dyDescent="0.25">
      <c r="A7" s="5" t="s">
        <v>77</v>
      </c>
      <c r="B7" s="5" t="s">
        <v>1017</v>
      </c>
      <c r="C7" s="5" t="s">
        <v>1028</v>
      </c>
      <c r="D7" s="5" t="s">
        <v>1033</v>
      </c>
      <c r="E7" s="7">
        <v>45366</v>
      </c>
      <c r="F7" s="8">
        <v>45366.53125</v>
      </c>
      <c r="G7" s="8">
        <v>45366.513888888891</v>
      </c>
      <c r="H7" s="8" t="str">
        <f t="shared" si="1"/>
        <v>Afternoon</v>
      </c>
      <c r="I7" s="8">
        <v>45366.515972222223</v>
      </c>
      <c r="J7" s="8">
        <v>45366.519444444442</v>
      </c>
      <c r="K7" s="8">
        <v>45366.563194444447</v>
      </c>
      <c r="L7" s="8">
        <v>45366.572916666664</v>
      </c>
      <c r="M7" s="8">
        <v>45366.611805555556</v>
      </c>
      <c r="N7" s="8">
        <v>45366.620138888888</v>
      </c>
      <c r="O7" s="18">
        <v>0.46</v>
      </c>
      <c r="P7" s="18">
        <v>2</v>
      </c>
      <c r="Q7" s="18">
        <v>6</v>
      </c>
      <c r="R7" s="18">
        <v>0.13</v>
      </c>
      <c r="S7" s="8"/>
      <c r="T7" s="5">
        <v>1</v>
      </c>
      <c r="U7" s="5" t="s">
        <v>1047</v>
      </c>
      <c r="V7">
        <f t="shared" ca="1" si="0"/>
        <v>0.35179765608462787</v>
      </c>
      <c r="W7" s="19">
        <f>(K7-G7)*1440</f>
        <v>71.000000000931323</v>
      </c>
      <c r="X7" s="19">
        <f>(N7-G7)*1440</f>
        <v>152.99999999580905</v>
      </c>
      <c r="Y7" t="str">
        <f>TEXT(E7,"dddd")</f>
        <v>الجمعة</v>
      </c>
      <c r="Z7" s="19">
        <f>(G7-F7)*1440</f>
        <v>-24.999999997671694</v>
      </c>
      <c r="AA7" s="19">
        <f>(K7-G7)*1440</f>
        <v>71.000000000931323</v>
      </c>
      <c r="AB7" s="19">
        <f>(L7-K7)*1440</f>
        <v>13.999999993247911</v>
      </c>
      <c r="AC7" s="20" t="s">
        <v>1140</v>
      </c>
    </row>
    <row r="8" spans="1:29" x14ac:dyDescent="0.2">
      <c r="A8" s="5" t="s">
        <v>92</v>
      </c>
      <c r="B8" s="5" t="s">
        <v>1017</v>
      </c>
      <c r="C8" s="5" t="s">
        <v>1029</v>
      </c>
      <c r="D8" s="5" t="s">
        <v>1019</v>
      </c>
      <c r="E8" s="7">
        <v>45338</v>
      </c>
      <c r="F8" s="8">
        <v>45338.677083333336</v>
      </c>
      <c r="G8" s="8">
        <v>45338.661111111112</v>
      </c>
      <c r="H8" s="8" t="str">
        <f t="shared" si="1"/>
        <v>Afternoon</v>
      </c>
      <c r="I8" s="8">
        <v>45338.663888888892</v>
      </c>
      <c r="J8" s="8">
        <v>45338.668055555558</v>
      </c>
      <c r="K8" s="8">
        <v>45338.675000000003</v>
      </c>
      <c r="L8" s="8">
        <v>45338.683333333334</v>
      </c>
      <c r="M8" s="8">
        <v>45338.683333333334</v>
      </c>
      <c r="N8" s="8">
        <v>45338.76666666667</v>
      </c>
      <c r="O8" s="18">
        <v>0.86</v>
      </c>
      <c r="P8" s="18">
        <v>7</v>
      </c>
      <c r="Q8" s="18">
        <v>3</v>
      </c>
      <c r="R8" s="18">
        <v>0.2</v>
      </c>
      <c r="S8" s="8">
        <v>4.1315972222222219E-2</v>
      </c>
      <c r="T8" s="5">
        <v>0</v>
      </c>
      <c r="U8" s="5" t="s">
        <v>1032</v>
      </c>
      <c r="V8">
        <f t="shared" ca="1" si="0"/>
        <v>0.8942819288766789</v>
      </c>
      <c r="W8" s="19">
        <f>(K8-G8)*1440</f>
        <v>20.000000002328306</v>
      </c>
      <c r="X8" s="19">
        <f>(N8-G8)*1440</f>
        <v>152.0000000030268</v>
      </c>
      <c r="Y8" t="str">
        <f>TEXT(E8,"dddd")</f>
        <v>الجمعة</v>
      </c>
      <c r="Z8" s="19">
        <f>(G8-F8)*1440</f>
        <v>-23.000000001629815</v>
      </c>
      <c r="AA8" s="19">
        <f>(K8-G8)*1440</f>
        <v>20.000000002328306</v>
      </c>
      <c r="AB8" s="19">
        <f>(L8-K8)*1440</f>
        <v>11.999999997206032</v>
      </c>
      <c r="AC8">
        <f>CORREL(W1:W1001,X1:X1001)</f>
        <v>0.62611854990176685</v>
      </c>
    </row>
    <row r="9" spans="1:29" x14ac:dyDescent="0.2">
      <c r="A9" s="5" t="s">
        <v>125</v>
      </c>
      <c r="B9" s="5" t="s">
        <v>1017</v>
      </c>
      <c r="C9" s="5" t="s">
        <v>1027</v>
      </c>
      <c r="D9" s="5" t="s">
        <v>1019</v>
      </c>
      <c r="E9" s="7">
        <v>45382</v>
      </c>
      <c r="F9" s="8">
        <v>45382.4375</v>
      </c>
      <c r="G9" s="8">
        <v>45382.423611111109</v>
      </c>
      <c r="H9" s="8" t="str">
        <f t="shared" si="1"/>
        <v>Morning</v>
      </c>
      <c r="I9" s="8">
        <v>45382.427083333336</v>
      </c>
      <c r="J9" s="8">
        <v>45382.43472222222</v>
      </c>
      <c r="K9" s="8">
        <v>45382.49722222222</v>
      </c>
      <c r="L9" s="8">
        <v>45382.520833333336</v>
      </c>
      <c r="M9" s="8">
        <v>45382.572222222225</v>
      </c>
      <c r="N9" s="8">
        <v>45382.580555555556</v>
      </c>
      <c r="O9" s="18">
        <v>0.33</v>
      </c>
      <c r="P9" s="18">
        <v>6</v>
      </c>
      <c r="Q9" s="18">
        <v>7</v>
      </c>
      <c r="R9" s="18">
        <v>0.47</v>
      </c>
      <c r="S9" s="8">
        <v>1.3519675925925925E-2</v>
      </c>
      <c r="T9" s="5">
        <v>0</v>
      </c>
      <c r="U9" s="5" t="s">
        <v>1032</v>
      </c>
      <c r="V9">
        <f t="shared" ca="1" si="0"/>
        <v>0.45645741323105404</v>
      </c>
      <c r="W9" s="19">
        <f>(K9-G9)*1440</f>
        <v>105.99999999976717</v>
      </c>
      <c r="X9" s="19">
        <f>(N9-G9)*1440</f>
        <v>226.00000000325963</v>
      </c>
      <c r="Y9" t="str">
        <f>TEXT(E9,"dddd")</f>
        <v>الأحد</v>
      </c>
      <c r="Z9" s="19">
        <f>(G9-F9)*1440</f>
        <v>-20.000000002328306</v>
      </c>
      <c r="AA9" s="19">
        <f>(K9-G9)*1440</f>
        <v>105.99999999976717</v>
      </c>
      <c r="AB9" s="19">
        <f>(L9-K9)*1440</f>
        <v>34.000000006053597</v>
      </c>
    </row>
    <row r="10" spans="1:29" ht="15.75" x14ac:dyDescent="0.25">
      <c r="A10" s="5" t="s">
        <v>127</v>
      </c>
      <c r="B10" s="5" t="s">
        <v>1017</v>
      </c>
      <c r="C10" s="5" t="s">
        <v>1030</v>
      </c>
      <c r="D10" s="5" t="s">
        <v>1033</v>
      </c>
      <c r="E10" s="7">
        <v>45321</v>
      </c>
      <c r="F10" s="8">
        <v>45321.447916666664</v>
      </c>
      <c r="G10" s="8">
        <v>45321.443749999999</v>
      </c>
      <c r="H10" s="8" t="str">
        <f t="shared" si="1"/>
        <v>Morning</v>
      </c>
      <c r="I10" s="8">
        <v>45321.445833333331</v>
      </c>
      <c r="J10" s="8">
        <v>45321.450694444444</v>
      </c>
      <c r="K10" s="8">
        <v>45321.508333333331</v>
      </c>
      <c r="L10" s="8">
        <v>45321.536111111112</v>
      </c>
      <c r="M10" s="8">
        <v>45321.595138888886</v>
      </c>
      <c r="N10" s="8">
        <v>45321.650694444441</v>
      </c>
      <c r="O10" s="18">
        <v>0.92</v>
      </c>
      <c r="P10" s="18">
        <v>6</v>
      </c>
      <c r="Q10" s="18">
        <v>14</v>
      </c>
      <c r="R10" s="18">
        <v>0.37</v>
      </c>
      <c r="S10" s="8"/>
      <c r="T10" s="5">
        <v>1</v>
      </c>
      <c r="U10" s="5" t="s">
        <v>1047</v>
      </c>
      <c r="V10">
        <f t="shared" ca="1" si="0"/>
        <v>0.96080487532523018</v>
      </c>
      <c r="W10" s="19">
        <f>(K10-G10)*1440</f>
        <v>92.999999999301508</v>
      </c>
      <c r="X10" s="19">
        <f>(N10-G10)*1440</f>
        <v>297.9999999969732</v>
      </c>
      <c r="Y10" t="str">
        <f>TEXT(E10,"dddd")</f>
        <v>الثلاثاء</v>
      </c>
      <c r="Z10" s="19">
        <f>(G10-F10)*1440</f>
        <v>-5.9999999986030161</v>
      </c>
      <c r="AA10" s="19">
        <f>(K10-G10)*1440</f>
        <v>92.999999999301508</v>
      </c>
      <c r="AB10" s="19">
        <f>(L10-K10)*1440</f>
        <v>40.000000004656613</v>
      </c>
      <c r="AC10" s="20" t="s">
        <v>1142</v>
      </c>
    </row>
    <row r="11" spans="1:29" x14ac:dyDescent="0.2">
      <c r="A11" s="5" t="s">
        <v>131</v>
      </c>
      <c r="B11" s="5" t="s">
        <v>1017</v>
      </c>
      <c r="C11" s="5" t="s">
        <v>1028</v>
      </c>
      <c r="D11" s="5" t="s">
        <v>1033</v>
      </c>
      <c r="E11" s="7">
        <v>45309</v>
      </c>
      <c r="F11" s="8">
        <v>45309.572916666664</v>
      </c>
      <c r="G11" s="8">
        <v>45309.550694444442</v>
      </c>
      <c r="H11" s="8" t="str">
        <f t="shared" si="1"/>
        <v>Afternoon</v>
      </c>
      <c r="I11" s="8">
        <v>45309.553472222222</v>
      </c>
      <c r="J11" s="8">
        <v>45309.559027777781</v>
      </c>
      <c r="K11" s="8">
        <v>45309.57916666667</v>
      </c>
      <c r="L11" s="8">
        <v>45309.600694444445</v>
      </c>
      <c r="M11" s="8">
        <v>45309.624305555553</v>
      </c>
      <c r="N11" s="8">
        <v>45309.634027777778</v>
      </c>
      <c r="O11" s="18">
        <v>0.38</v>
      </c>
      <c r="P11" s="18">
        <v>8</v>
      </c>
      <c r="Q11" s="18">
        <v>12</v>
      </c>
      <c r="R11" s="18">
        <v>0.15</v>
      </c>
      <c r="S11" s="8"/>
      <c r="T11" s="5">
        <v>1</v>
      </c>
      <c r="U11" s="5" t="s">
        <v>1047</v>
      </c>
      <c r="V11">
        <f t="shared" ca="1" si="0"/>
        <v>0.25626327960174655</v>
      </c>
      <c r="W11" s="19">
        <f>(K11-G11)*1440</f>
        <v>41.000000007916242</v>
      </c>
      <c r="X11" s="19">
        <f>(N11-G11)*1440</f>
        <v>120.00000000349246</v>
      </c>
      <c r="Y11" t="str">
        <f>TEXT(E11,"dddd")</f>
        <v>الخميس</v>
      </c>
      <c r="Z11" s="19">
        <f>(G11-F11)*1440</f>
        <v>-31.999999999534339</v>
      </c>
      <c r="AA11" s="19">
        <f>(K11-G11)*1440</f>
        <v>41.000000007916242</v>
      </c>
      <c r="AB11" s="19">
        <f>(L11-K11)*1440</f>
        <v>30.99999999627471</v>
      </c>
      <c r="AC11">
        <f>CORREL(O1:O1001,W1:W1001)</f>
        <v>2.1165702374882987E-2</v>
      </c>
    </row>
    <row r="12" spans="1:29" x14ac:dyDescent="0.2">
      <c r="A12" s="5" t="s">
        <v>141</v>
      </c>
      <c r="B12" s="5" t="s">
        <v>1017</v>
      </c>
      <c r="C12" s="5" t="s">
        <v>1028</v>
      </c>
      <c r="D12" s="5" t="s">
        <v>1033</v>
      </c>
      <c r="E12" s="7">
        <v>45345</v>
      </c>
      <c r="F12" s="8">
        <v>45345.677083333336</v>
      </c>
      <c r="G12" s="8">
        <v>45345.664583333331</v>
      </c>
      <c r="H12" s="8" t="str">
        <f t="shared" si="1"/>
        <v>Afternoon</v>
      </c>
      <c r="I12" s="8">
        <v>45345.667361111111</v>
      </c>
      <c r="J12" s="8">
        <v>45345.67083333333</v>
      </c>
      <c r="K12" s="8">
        <v>45345.70208333333</v>
      </c>
      <c r="L12" s="8">
        <v>45345.716666666667</v>
      </c>
      <c r="M12" s="8">
        <v>45345.793749999997</v>
      </c>
      <c r="N12" s="8">
        <v>45345.803472222222</v>
      </c>
      <c r="O12" s="18">
        <v>0.59</v>
      </c>
      <c r="P12" s="18">
        <v>6</v>
      </c>
      <c r="Q12" s="18">
        <v>3</v>
      </c>
      <c r="R12" s="18">
        <v>0.4</v>
      </c>
      <c r="S12" s="8"/>
      <c r="T12" s="5">
        <v>1</v>
      </c>
      <c r="U12" s="5" t="s">
        <v>1047</v>
      </c>
      <c r="V12">
        <f t="shared" ca="1" si="0"/>
        <v>0.37178869170103568</v>
      </c>
      <c r="W12" s="19">
        <f>(K12-G12)*1440</f>
        <v>53.999999997904524</v>
      </c>
      <c r="X12" s="19">
        <f>(N12-G12)*1440</f>
        <v>200.00000000232831</v>
      </c>
      <c r="Y12" t="str">
        <f>TEXT(E12,"dddd")</f>
        <v>الجمعة</v>
      </c>
      <c r="Z12" s="19">
        <f>(G12-F12)*1440</f>
        <v>-18.000000006286427</v>
      </c>
      <c r="AA12" s="19">
        <f>(K12-G12)*1440</f>
        <v>53.999999997904524</v>
      </c>
      <c r="AB12" s="19">
        <f>(L12-K12)*1440</f>
        <v>21.000000005587935</v>
      </c>
    </row>
    <row r="13" spans="1:29" ht="15.75" x14ac:dyDescent="0.25">
      <c r="A13" s="5" t="s">
        <v>143</v>
      </c>
      <c r="B13" s="5" t="s">
        <v>1017</v>
      </c>
      <c r="C13" s="5" t="s">
        <v>1028</v>
      </c>
      <c r="D13" s="5" t="s">
        <v>1033</v>
      </c>
      <c r="E13" s="7">
        <v>45293</v>
      </c>
      <c r="F13" s="8">
        <v>45293.65625</v>
      </c>
      <c r="G13" s="8">
        <v>45293.647916666669</v>
      </c>
      <c r="H13" s="8" t="str">
        <f t="shared" si="1"/>
        <v>Afternoon</v>
      </c>
      <c r="I13" s="8">
        <v>45293.65</v>
      </c>
      <c r="J13" s="8">
        <v>45293.656944444447</v>
      </c>
      <c r="K13" s="8">
        <v>45293.677083333336</v>
      </c>
      <c r="L13" s="8">
        <v>45293.695138888892</v>
      </c>
      <c r="M13" s="8">
        <v>45293.724999999999</v>
      </c>
      <c r="N13" s="8">
        <v>45293.731249999997</v>
      </c>
      <c r="O13" s="18">
        <v>0.78</v>
      </c>
      <c r="P13" s="18">
        <v>5</v>
      </c>
      <c r="Q13" s="18">
        <v>8</v>
      </c>
      <c r="R13" s="18">
        <v>0.31</v>
      </c>
      <c r="S13" s="8"/>
      <c r="T13" s="5">
        <v>1</v>
      </c>
      <c r="U13" s="5" t="s">
        <v>1047</v>
      </c>
      <c r="V13">
        <f t="shared" ca="1" si="0"/>
        <v>0.26719662457918181</v>
      </c>
      <c r="W13" s="19">
        <f>(K13-G13)*1440</f>
        <v>42.000000000698492</v>
      </c>
      <c r="X13" s="19">
        <f>(N13-G13)*1440</f>
        <v>119.99999999301508</v>
      </c>
      <c r="Y13" t="str">
        <f>TEXT(E13,"dddd")</f>
        <v>الثلاثاء</v>
      </c>
      <c r="Z13" s="19">
        <f>(G13-F13)*1440</f>
        <v>-11.999999997206032</v>
      </c>
      <c r="AA13" s="19">
        <f>(K13-G13)*1440</f>
        <v>42.000000000698492</v>
      </c>
      <c r="AB13" s="19">
        <f>(L13-K13)*1440</f>
        <v>26.000000000931323</v>
      </c>
      <c r="AC13" s="20" t="s">
        <v>1144</v>
      </c>
    </row>
    <row r="14" spans="1:29" x14ac:dyDescent="0.2">
      <c r="A14" s="5" t="s">
        <v>163</v>
      </c>
      <c r="B14" s="5" t="s">
        <v>1017</v>
      </c>
      <c r="C14" s="5" t="s">
        <v>1029</v>
      </c>
      <c r="D14" s="5" t="s">
        <v>1033</v>
      </c>
      <c r="E14" s="7">
        <v>45344</v>
      </c>
      <c r="F14" s="8">
        <v>45344.520833333336</v>
      </c>
      <c r="G14" s="8">
        <v>45344.511805555558</v>
      </c>
      <c r="H14" s="8" t="str">
        <f t="shared" si="1"/>
        <v>Afternoon</v>
      </c>
      <c r="I14" s="8">
        <v>45344.513888888891</v>
      </c>
      <c r="J14" s="8">
        <v>45344.518750000003</v>
      </c>
      <c r="K14" s="8">
        <v>45344.644444444442</v>
      </c>
      <c r="L14" s="8">
        <v>45344.665277777778</v>
      </c>
      <c r="M14" s="8">
        <v>45344.70416666667</v>
      </c>
      <c r="N14" s="8">
        <v>45344.706944444442</v>
      </c>
      <c r="O14" s="18">
        <v>0.4</v>
      </c>
      <c r="P14" s="18">
        <v>4</v>
      </c>
      <c r="Q14" s="18">
        <v>6</v>
      </c>
      <c r="R14" s="18">
        <v>0.43</v>
      </c>
      <c r="S14" s="8"/>
      <c r="T14" s="5">
        <v>1</v>
      </c>
      <c r="U14" s="5" t="s">
        <v>1047</v>
      </c>
      <c r="V14">
        <f t="shared" ca="1" si="0"/>
        <v>0.27607574664116019</v>
      </c>
      <c r="W14" s="19">
        <f>(K14-G14)*1440</f>
        <v>190.9999999939464</v>
      </c>
      <c r="X14" s="19">
        <f>(N14-G14)*1440</f>
        <v>280.9999999939464</v>
      </c>
      <c r="Y14" t="str">
        <f>TEXT(E14,"dddd")</f>
        <v>الخميس</v>
      </c>
      <c r="Z14" s="19">
        <f>(G14-F14)*1440</f>
        <v>-13.000000000465661</v>
      </c>
      <c r="AA14" s="19">
        <f>(K14-G14)*1440</f>
        <v>190.9999999939464</v>
      </c>
      <c r="AB14" s="19">
        <f>(L14-K14)*1440</f>
        <v>30.00000000349246</v>
      </c>
      <c r="AC14">
        <f>CORREL(P1:P1001,W1:W1001)</f>
        <v>-6.3643553694618035E-3</v>
      </c>
    </row>
    <row r="15" spans="1:29" x14ac:dyDescent="0.2">
      <c r="A15" s="5" t="s">
        <v>170</v>
      </c>
      <c r="B15" s="5" t="s">
        <v>1017</v>
      </c>
      <c r="C15" s="5" t="s">
        <v>1028</v>
      </c>
      <c r="D15" s="5" t="s">
        <v>1032</v>
      </c>
      <c r="E15" s="7">
        <v>45293</v>
      </c>
      <c r="F15" s="8">
        <v>45293.604166666664</v>
      </c>
      <c r="G15" s="8">
        <v>45293.590277777781</v>
      </c>
      <c r="H15" s="8" t="str">
        <f t="shared" si="1"/>
        <v>Afternoon</v>
      </c>
      <c r="I15" s="8">
        <v>45293.591666666667</v>
      </c>
      <c r="J15" s="8">
        <v>45293.597916666666</v>
      </c>
      <c r="K15" s="8">
        <v>45293.615277777775</v>
      </c>
      <c r="L15" s="8">
        <v>45293.640277777777</v>
      </c>
      <c r="M15" s="8">
        <v>45293.699305555558</v>
      </c>
      <c r="N15" s="8">
        <v>45293.704861111109</v>
      </c>
      <c r="O15" s="18">
        <v>0.73</v>
      </c>
      <c r="P15" s="18">
        <v>2</v>
      </c>
      <c r="Q15" s="18">
        <v>15</v>
      </c>
      <c r="R15" s="18">
        <v>0.45</v>
      </c>
      <c r="S15" s="8">
        <v>1.1320601851851853E-2</v>
      </c>
      <c r="T15" s="5">
        <v>0</v>
      </c>
      <c r="U15" s="5" t="s">
        <v>1032</v>
      </c>
      <c r="V15">
        <f t="shared" ca="1" si="0"/>
        <v>0.49813901895882895</v>
      </c>
      <c r="W15" s="19">
        <f>(K15-G15)*1440</f>
        <v>35.999999991618097</v>
      </c>
      <c r="X15" s="19">
        <f>(N15-G15)*1440</f>
        <v>164.99999999301508</v>
      </c>
      <c r="Y15" t="str">
        <f>TEXT(E15,"dddd")</f>
        <v>الثلاثاء</v>
      </c>
      <c r="Z15" s="19">
        <f>(G15-F15)*1440</f>
        <v>-19.999999991850927</v>
      </c>
      <c r="AA15" s="19">
        <f>(K15-G15)*1440</f>
        <v>35.999999991618097</v>
      </c>
      <c r="AB15" s="19">
        <f>(L15-K15)*1440</f>
        <v>36.000000002095476</v>
      </c>
    </row>
    <row r="16" spans="1:29" x14ac:dyDescent="0.2">
      <c r="A16" s="5" t="s">
        <v>191</v>
      </c>
      <c r="B16" s="5" t="s">
        <v>1017</v>
      </c>
      <c r="C16" s="5" t="s">
        <v>1028</v>
      </c>
      <c r="D16" s="5" t="s">
        <v>1033</v>
      </c>
      <c r="E16" s="7">
        <v>45364</v>
      </c>
      <c r="F16" s="8">
        <v>45364.458333333336</v>
      </c>
      <c r="G16" s="8">
        <v>45364.452777777777</v>
      </c>
      <c r="H16" s="8" t="str">
        <f t="shared" si="1"/>
        <v>Morning</v>
      </c>
      <c r="I16" s="8">
        <v>45364.453472222223</v>
      </c>
      <c r="J16" s="8">
        <v>45364.456250000003</v>
      </c>
      <c r="K16" s="8">
        <v>45364.575694444444</v>
      </c>
      <c r="L16" s="8">
        <v>45364.59375</v>
      </c>
      <c r="M16" s="8">
        <v>45364.618055555555</v>
      </c>
      <c r="N16" s="8">
        <v>45364.62777777778</v>
      </c>
      <c r="O16" s="18">
        <v>0.31</v>
      </c>
      <c r="P16" s="18">
        <v>2</v>
      </c>
      <c r="Q16" s="18">
        <v>12</v>
      </c>
      <c r="R16" s="18">
        <v>0.39</v>
      </c>
      <c r="S16" s="8"/>
      <c r="T16" s="5">
        <v>1</v>
      </c>
      <c r="U16" s="5" t="s">
        <v>1047</v>
      </c>
      <c r="V16">
        <f t="shared" ca="1" si="0"/>
        <v>0.29325991838076459</v>
      </c>
      <c r="W16" s="19">
        <f>(K16-G16)*1440</f>
        <v>177.00000000069849</v>
      </c>
      <c r="X16" s="19">
        <f>(N16-G16)*1440</f>
        <v>252.00000000419095</v>
      </c>
      <c r="Y16" t="str">
        <f>TEXT(E16,"dddd")</f>
        <v>الأربعاء</v>
      </c>
      <c r="Z16" s="19">
        <f>(G16-F16)*1440</f>
        <v>-8.0000000051222742</v>
      </c>
      <c r="AA16" s="19">
        <f>(K16-G16)*1440</f>
        <v>177.00000000069849</v>
      </c>
      <c r="AB16" s="19">
        <f>(L16-K16)*1440</f>
        <v>26.000000000931323</v>
      </c>
    </row>
    <row r="17" spans="1:28" x14ac:dyDescent="0.2">
      <c r="A17" s="5" t="s">
        <v>193</v>
      </c>
      <c r="B17" s="5" t="s">
        <v>1017</v>
      </c>
      <c r="C17" s="5" t="s">
        <v>1029</v>
      </c>
      <c r="D17" s="5" t="s">
        <v>1033</v>
      </c>
      <c r="E17" s="7">
        <v>45326</v>
      </c>
      <c r="F17" s="8">
        <v>45326.427083333336</v>
      </c>
      <c r="G17" s="8">
        <v>45326.443749999999</v>
      </c>
      <c r="H17" s="8" t="str">
        <f t="shared" si="1"/>
        <v>Morning</v>
      </c>
      <c r="I17" s="8">
        <v>45326.446527777778</v>
      </c>
      <c r="J17" s="8">
        <v>45326.45</v>
      </c>
      <c r="K17" s="8">
        <v>45326.481944444444</v>
      </c>
      <c r="L17" s="8">
        <v>45326.500694444447</v>
      </c>
      <c r="M17" s="8">
        <v>45326.500694444447</v>
      </c>
      <c r="N17" s="8">
        <v>45326.522222222222</v>
      </c>
      <c r="O17" s="18">
        <v>0.95</v>
      </c>
      <c r="P17" s="18">
        <v>5</v>
      </c>
      <c r="Q17" s="18">
        <v>7</v>
      </c>
      <c r="R17" s="18">
        <v>0.36</v>
      </c>
      <c r="S17" s="8"/>
      <c r="T17" s="5">
        <v>1</v>
      </c>
      <c r="U17" s="5" t="s">
        <v>1047</v>
      </c>
      <c r="V17">
        <f t="shared" ca="1" si="0"/>
        <v>0.19853526206546213</v>
      </c>
      <c r="W17" s="19">
        <f>(K17-G17)*1440</f>
        <v>55.000000001164153</v>
      </c>
      <c r="X17" s="19">
        <f>(N17-G17)*1440</f>
        <v>113.00000000162981</v>
      </c>
      <c r="Y17" t="str">
        <f>TEXT(E17,"dddd")</f>
        <v>الأحد</v>
      </c>
      <c r="Z17" s="19">
        <f>(G17-F17)*1440</f>
        <v>23.999999994412065</v>
      </c>
      <c r="AA17" s="19">
        <f>(K17-G17)*1440</f>
        <v>55.000000001164153</v>
      </c>
      <c r="AB17" s="19">
        <f>(L17-K17)*1440</f>
        <v>27.000000004190952</v>
      </c>
    </row>
    <row r="18" spans="1:28" x14ac:dyDescent="0.2">
      <c r="A18" s="5" t="s">
        <v>195</v>
      </c>
      <c r="B18" s="5" t="s">
        <v>1017</v>
      </c>
      <c r="C18" s="5" t="s">
        <v>1029</v>
      </c>
      <c r="D18" s="5" t="s">
        <v>1033</v>
      </c>
      <c r="E18" s="7">
        <v>45341</v>
      </c>
      <c r="F18" s="8">
        <v>45341.427083333336</v>
      </c>
      <c r="G18" s="8">
        <v>45341.42291666667</v>
      </c>
      <c r="H18" s="8" t="str">
        <f t="shared" si="1"/>
        <v>Morning</v>
      </c>
      <c r="I18" s="8">
        <v>45341.426388888889</v>
      </c>
      <c r="J18" s="8">
        <v>45341.428472222222</v>
      </c>
      <c r="K18" s="8">
        <v>45341.461805555555</v>
      </c>
      <c r="L18" s="8">
        <v>45341.474999999999</v>
      </c>
      <c r="M18" s="8">
        <v>45341.538888888892</v>
      </c>
      <c r="N18" s="8">
        <v>45341.542361111111</v>
      </c>
      <c r="O18" s="18">
        <v>0.68</v>
      </c>
      <c r="P18" s="18">
        <v>4</v>
      </c>
      <c r="Q18" s="18">
        <v>14</v>
      </c>
      <c r="R18" s="18">
        <v>0.15</v>
      </c>
      <c r="S18" s="8"/>
      <c r="T18" s="5">
        <v>1</v>
      </c>
      <c r="U18" s="5" t="s">
        <v>1047</v>
      </c>
      <c r="V18">
        <f t="shared" ca="1" si="0"/>
        <v>3.3599470865356307E-2</v>
      </c>
      <c r="W18" s="19">
        <f>(K18-G18)*1440</f>
        <v>55.999999993946403</v>
      </c>
      <c r="X18" s="19">
        <f>(N18-G18)*1440</f>
        <v>171.99999999487773</v>
      </c>
      <c r="Y18" t="str">
        <f>TEXT(E18,"dddd")</f>
        <v>الإثنين</v>
      </c>
      <c r="Z18" s="19">
        <f>(G18-F18)*1440</f>
        <v>-5.9999999986030161</v>
      </c>
      <c r="AA18" s="19">
        <f>(K18-G18)*1440</f>
        <v>55.999999993946403</v>
      </c>
      <c r="AB18" s="19">
        <f>(L18-K18)*1440</f>
        <v>18.999999999068677</v>
      </c>
    </row>
    <row r="19" spans="1:28" x14ac:dyDescent="0.2">
      <c r="A19" s="5" t="s">
        <v>201</v>
      </c>
      <c r="B19" s="5" t="s">
        <v>1017</v>
      </c>
      <c r="C19" s="5" t="s">
        <v>1030</v>
      </c>
      <c r="D19" s="5" t="s">
        <v>1033</v>
      </c>
      <c r="E19" s="7">
        <v>45361</v>
      </c>
      <c r="F19" s="8">
        <v>45361.520833333336</v>
      </c>
      <c r="G19" s="8">
        <v>45361.504861111112</v>
      </c>
      <c r="H19" s="8" t="str">
        <f t="shared" si="1"/>
        <v>Afternoon</v>
      </c>
      <c r="I19" s="8">
        <v>45361.505555555559</v>
      </c>
      <c r="J19" s="8">
        <v>45361.512499999997</v>
      </c>
      <c r="K19" s="8">
        <v>45361.533333333333</v>
      </c>
      <c r="L19" s="8">
        <v>45361.554861111108</v>
      </c>
      <c r="M19" s="8">
        <v>45361.586111111108</v>
      </c>
      <c r="N19" s="8">
        <v>45361.595833333333</v>
      </c>
      <c r="O19" s="18">
        <v>0.72</v>
      </c>
      <c r="P19" s="18">
        <v>6</v>
      </c>
      <c r="Q19" s="18">
        <v>8</v>
      </c>
      <c r="R19" s="18">
        <v>0.39</v>
      </c>
      <c r="S19" s="8"/>
      <c r="T19" s="5">
        <v>1</v>
      </c>
      <c r="U19" s="5" t="s">
        <v>1047</v>
      </c>
      <c r="V19">
        <f t="shared" ca="1" si="0"/>
        <v>0.31019365927594977</v>
      </c>
      <c r="W19" s="19">
        <f>(K19-G19)*1440</f>
        <v>40.999999997438863</v>
      </c>
      <c r="X19" s="19">
        <f>(N19-G19)*1440</f>
        <v>130.99999999743886</v>
      </c>
      <c r="Y19" t="str">
        <f>TEXT(E19,"dddd")</f>
        <v>الأحد</v>
      </c>
      <c r="Z19" s="19">
        <f>(G19-F19)*1440</f>
        <v>-23.000000001629815</v>
      </c>
      <c r="AA19" s="19">
        <f>(K19-G19)*1440</f>
        <v>40.999999997438863</v>
      </c>
      <c r="AB19" s="19">
        <f>(L19-K19)*1440</f>
        <v>30.99999999627471</v>
      </c>
    </row>
    <row r="20" spans="1:28" x14ac:dyDescent="0.2">
      <c r="A20" s="5" t="s">
        <v>203</v>
      </c>
      <c r="B20" s="5" t="s">
        <v>1017</v>
      </c>
      <c r="C20" s="5" t="s">
        <v>1030</v>
      </c>
      <c r="D20" s="5" t="s">
        <v>1033</v>
      </c>
      <c r="E20" s="7">
        <v>45327</v>
      </c>
      <c r="F20" s="8">
        <v>45327.34375</v>
      </c>
      <c r="G20" s="8">
        <v>45327.331250000003</v>
      </c>
      <c r="H20" s="8" t="str">
        <f t="shared" si="1"/>
        <v>Morning</v>
      </c>
      <c r="I20" s="8">
        <v>45327.334027777775</v>
      </c>
      <c r="J20" s="8">
        <v>45327.338888888888</v>
      </c>
      <c r="K20" s="8">
        <v>45327.392361111109</v>
      </c>
      <c r="L20" s="8">
        <v>45327.408333333333</v>
      </c>
      <c r="M20" s="8">
        <v>45327.46597222222</v>
      </c>
      <c r="N20" s="8">
        <v>45327.506944444445</v>
      </c>
      <c r="O20" s="18">
        <v>0.73</v>
      </c>
      <c r="P20" s="18">
        <v>6</v>
      </c>
      <c r="Q20" s="18">
        <v>5</v>
      </c>
      <c r="R20" s="18">
        <v>0.28999999999999998</v>
      </c>
      <c r="S20" s="8"/>
      <c r="T20" s="5">
        <v>1</v>
      </c>
      <c r="U20" s="5" t="s">
        <v>1047</v>
      </c>
      <c r="V20">
        <f t="shared" ca="1" si="0"/>
        <v>0.71192800317738258</v>
      </c>
      <c r="W20" s="19">
        <f>(K20-G20)*1440</f>
        <v>87.999999993480742</v>
      </c>
      <c r="X20" s="19">
        <f>(N20-G20)*1440</f>
        <v>252.9999999969732</v>
      </c>
      <c r="Y20" t="str">
        <f>TEXT(E20,"dddd")</f>
        <v>الإثنين</v>
      </c>
      <c r="Z20" s="19">
        <f>(G20-F20)*1440</f>
        <v>-17.999999995809048</v>
      </c>
      <c r="AA20" s="19">
        <f>(K20-G20)*1440</f>
        <v>87.999999993480742</v>
      </c>
      <c r="AB20" s="19">
        <f>(L20-K20)*1440</f>
        <v>23.000000001629815</v>
      </c>
    </row>
    <row r="21" spans="1:28" x14ac:dyDescent="0.2">
      <c r="A21" s="5" t="s">
        <v>221</v>
      </c>
      <c r="B21" s="5" t="s">
        <v>1017</v>
      </c>
      <c r="C21" s="5" t="s">
        <v>1030</v>
      </c>
      <c r="D21" s="5" t="s">
        <v>1033</v>
      </c>
      <c r="E21" s="7">
        <v>45313</v>
      </c>
      <c r="F21" s="8">
        <v>45313.520833333336</v>
      </c>
      <c r="G21" s="8">
        <v>45313.506944444445</v>
      </c>
      <c r="H21" s="8" t="str">
        <f t="shared" si="1"/>
        <v>Afternoon</v>
      </c>
      <c r="I21" s="8">
        <v>45313.508333333331</v>
      </c>
      <c r="J21" s="8">
        <v>45313.510416666664</v>
      </c>
      <c r="K21" s="8">
        <v>45313.561805555553</v>
      </c>
      <c r="L21" s="8">
        <v>45313.568749999999</v>
      </c>
      <c r="M21" s="8">
        <v>45313.589583333334</v>
      </c>
      <c r="N21" s="8">
        <v>45313.594444444447</v>
      </c>
      <c r="O21" s="18">
        <v>0.68</v>
      </c>
      <c r="P21" s="18">
        <v>8</v>
      </c>
      <c r="Q21" s="18">
        <v>5</v>
      </c>
      <c r="R21" s="18">
        <v>0.44</v>
      </c>
      <c r="S21" s="8"/>
      <c r="T21" s="5">
        <v>1</v>
      </c>
      <c r="U21" s="5" t="s">
        <v>1047</v>
      </c>
      <c r="V21">
        <f t="shared" ca="1" si="0"/>
        <v>0.52873785114119864</v>
      </c>
      <c r="W21" s="19">
        <f>(K21-G21)*1440</f>
        <v>78.999999995576218</v>
      </c>
      <c r="X21" s="19">
        <f>(N21-G21)*1440</f>
        <v>126.00000000209548</v>
      </c>
      <c r="Y21" t="str">
        <f>TEXT(E21,"dddd")</f>
        <v>الإثنين</v>
      </c>
      <c r="Z21" s="19">
        <f>(G21-F21)*1440</f>
        <v>-20.000000002328306</v>
      </c>
      <c r="AA21" s="19">
        <f>(K21-G21)*1440</f>
        <v>78.999999995576218</v>
      </c>
      <c r="AB21" s="19">
        <f>(L21-K21)*1440</f>
        <v>10.000000001164153</v>
      </c>
    </row>
    <row r="22" spans="1:28" x14ac:dyDescent="0.2">
      <c r="A22" s="5" t="s">
        <v>224</v>
      </c>
      <c r="B22" s="5" t="s">
        <v>1017</v>
      </c>
      <c r="C22" s="5" t="s">
        <v>1030</v>
      </c>
      <c r="D22" s="5" t="s">
        <v>1032</v>
      </c>
      <c r="E22" s="7">
        <v>45306</v>
      </c>
      <c r="F22" s="8">
        <v>45306.625</v>
      </c>
      <c r="G22" s="8">
        <v>45306.616666666669</v>
      </c>
      <c r="H22" s="8" t="str">
        <f t="shared" si="1"/>
        <v>Afternoon</v>
      </c>
      <c r="I22" s="8">
        <v>45306.618055555555</v>
      </c>
      <c r="J22" s="8">
        <v>45306.622916666667</v>
      </c>
      <c r="K22" s="8">
        <v>45306.65625</v>
      </c>
      <c r="L22" s="8">
        <v>45306.670138888891</v>
      </c>
      <c r="M22" s="8">
        <v>45306.670138888891</v>
      </c>
      <c r="N22" s="8">
        <v>45306.672222222223</v>
      </c>
      <c r="O22" s="18">
        <v>0.7</v>
      </c>
      <c r="P22" s="18">
        <v>2</v>
      </c>
      <c r="Q22" s="18">
        <v>9</v>
      </c>
      <c r="R22" s="18">
        <v>0.47</v>
      </c>
      <c r="S22" s="8">
        <v>3.9937500000000001E-2</v>
      </c>
      <c r="T22" s="5">
        <v>0</v>
      </c>
      <c r="U22" s="5" t="s">
        <v>1032</v>
      </c>
      <c r="V22">
        <f t="shared" ca="1" si="0"/>
        <v>0.61762384528225112</v>
      </c>
      <c r="W22" s="19">
        <f>(K22-G22)*1440</f>
        <v>56.999999997206032</v>
      </c>
      <c r="X22" s="19">
        <f>(N22-G22)*1440</f>
        <v>79.999999998835847</v>
      </c>
      <c r="Y22" t="str">
        <f>TEXT(E22,"dddd")</f>
        <v>الإثنين</v>
      </c>
      <c r="Z22" s="19">
        <f>(G22-F22)*1440</f>
        <v>-11.999999997206032</v>
      </c>
      <c r="AA22" s="19">
        <f>(K22-G22)*1440</f>
        <v>56.999999997206032</v>
      </c>
      <c r="AB22" s="19">
        <f>(L22-K22)*1440</f>
        <v>20.000000002328306</v>
      </c>
    </row>
    <row r="23" spans="1:28" x14ac:dyDescent="0.2">
      <c r="A23" s="5" t="s">
        <v>226</v>
      </c>
      <c r="B23" s="5" t="s">
        <v>1017</v>
      </c>
      <c r="C23" s="5" t="s">
        <v>1029</v>
      </c>
      <c r="D23" s="5" t="s">
        <v>1032</v>
      </c>
      <c r="E23" s="7">
        <v>45349</v>
      </c>
      <c r="F23" s="8">
        <v>45349.40625</v>
      </c>
      <c r="G23" s="8">
        <v>45349.376388888886</v>
      </c>
      <c r="H23" s="8" t="str">
        <f t="shared" si="1"/>
        <v>Morning</v>
      </c>
      <c r="I23" s="8">
        <v>45349.379861111112</v>
      </c>
      <c r="J23" s="8">
        <v>45349.384027777778</v>
      </c>
      <c r="K23" s="8">
        <v>45349.388194444444</v>
      </c>
      <c r="L23" s="8">
        <v>45349.407638888886</v>
      </c>
      <c r="M23" s="8">
        <v>45349.422222222223</v>
      </c>
      <c r="N23" s="8">
        <v>45349.463888888888</v>
      </c>
      <c r="O23" s="18">
        <v>0.82</v>
      </c>
      <c r="P23" s="18">
        <v>3</v>
      </c>
      <c r="Q23" s="18">
        <v>6</v>
      </c>
      <c r="R23" s="18">
        <v>0.24</v>
      </c>
      <c r="S23" s="8">
        <v>3.689814814814815E-3</v>
      </c>
      <c r="T23" s="5">
        <v>0</v>
      </c>
      <c r="U23" s="5" t="s">
        <v>1032</v>
      </c>
      <c r="V23">
        <f t="shared" ca="1" si="0"/>
        <v>0.67710487962904653</v>
      </c>
      <c r="W23" s="19">
        <f>(K23-G23)*1440</f>
        <v>17.000000003026798</v>
      </c>
      <c r="X23" s="19">
        <f>(N23-G23)*1440</f>
        <v>126.00000000209548</v>
      </c>
      <c r="Y23" t="str">
        <f>TEXT(E23,"dddd")</f>
        <v>الثلاثاء</v>
      </c>
      <c r="Z23" s="19">
        <f>(G23-F23)*1440</f>
        <v>-43.000000003958121</v>
      </c>
      <c r="AA23" s="19">
        <f>(K23-G23)*1440</f>
        <v>17.000000003026798</v>
      </c>
      <c r="AB23" s="19">
        <f>(L23-K23)*1440</f>
        <v>27.999999996973202</v>
      </c>
    </row>
    <row r="24" spans="1:28" x14ac:dyDescent="0.2">
      <c r="A24" s="5" t="s">
        <v>230</v>
      </c>
      <c r="B24" s="5" t="s">
        <v>1017</v>
      </c>
      <c r="C24" s="5" t="s">
        <v>1029</v>
      </c>
      <c r="D24" s="5" t="s">
        <v>1019</v>
      </c>
      <c r="E24" s="7">
        <v>45359</v>
      </c>
      <c r="F24" s="8">
        <v>45359.697916666664</v>
      </c>
      <c r="G24" s="8">
        <v>45359.6875</v>
      </c>
      <c r="H24" s="8" t="str">
        <f t="shared" si="1"/>
        <v>Afternoon</v>
      </c>
      <c r="I24" s="8">
        <v>45359.688888888886</v>
      </c>
      <c r="J24" s="8">
        <v>45359.693055555559</v>
      </c>
      <c r="K24" s="8">
        <v>45359.727777777778</v>
      </c>
      <c r="L24" s="8">
        <v>45359.744444444441</v>
      </c>
      <c r="M24" s="8">
        <v>45359.769444444442</v>
      </c>
      <c r="N24" s="8">
        <v>45359.775000000001</v>
      </c>
      <c r="O24" s="18">
        <v>0.72</v>
      </c>
      <c r="P24" s="18">
        <v>6</v>
      </c>
      <c r="Q24" s="18">
        <v>4</v>
      </c>
      <c r="R24" s="18">
        <v>0.28000000000000003</v>
      </c>
      <c r="S24" s="8">
        <v>2.3135416666666669E-2</v>
      </c>
      <c r="T24" s="5">
        <v>0</v>
      </c>
      <c r="U24" s="5" t="s">
        <v>1032</v>
      </c>
      <c r="V24">
        <f t="shared" ca="1" si="0"/>
        <v>0.81342787768507252</v>
      </c>
      <c r="W24" s="19">
        <f>(K24-G24)*1440</f>
        <v>58.000000000465661</v>
      </c>
      <c r="X24" s="19">
        <f>(N24-G24)*1440</f>
        <v>126.00000000209548</v>
      </c>
      <c r="Y24" t="str">
        <f>TEXT(E24,"dddd")</f>
        <v>الجمعة</v>
      </c>
      <c r="Z24" s="19">
        <f>(G24-F24)*1440</f>
        <v>-14.99999999650754</v>
      </c>
      <c r="AA24" s="19">
        <f>(K24-G24)*1440</f>
        <v>58.000000000465661</v>
      </c>
      <c r="AB24" s="19">
        <f>(L24-K24)*1440</f>
        <v>23.999999994412065</v>
      </c>
    </row>
    <row r="25" spans="1:28" x14ac:dyDescent="0.2">
      <c r="A25" s="5" t="s">
        <v>256</v>
      </c>
      <c r="B25" s="5" t="s">
        <v>1017</v>
      </c>
      <c r="C25" s="5" t="s">
        <v>1030</v>
      </c>
      <c r="D25" s="5" t="s">
        <v>1032</v>
      </c>
      <c r="E25" s="7">
        <v>45371</v>
      </c>
      <c r="F25" s="8">
        <v>45371.541666666664</v>
      </c>
      <c r="G25" s="8">
        <v>45371.534722222219</v>
      </c>
      <c r="H25" s="8" t="str">
        <f t="shared" si="1"/>
        <v>Afternoon</v>
      </c>
      <c r="I25" s="8">
        <v>45371.536805555559</v>
      </c>
      <c r="J25" s="8">
        <v>45371.542361111111</v>
      </c>
      <c r="K25" s="8">
        <v>45371.5625</v>
      </c>
      <c r="L25" s="8">
        <v>45371.583333333336</v>
      </c>
      <c r="M25" s="8">
        <v>45371.602777777778</v>
      </c>
      <c r="N25" s="8">
        <v>45371.628472222219</v>
      </c>
      <c r="O25" s="18">
        <v>0.41</v>
      </c>
      <c r="P25" s="18">
        <v>5</v>
      </c>
      <c r="Q25" s="18">
        <v>12</v>
      </c>
      <c r="R25" s="18">
        <v>0.28000000000000003</v>
      </c>
      <c r="S25" s="8">
        <v>4.1637731481481484E-2</v>
      </c>
      <c r="T25" s="5">
        <v>0</v>
      </c>
      <c r="U25" s="5" t="s">
        <v>1032</v>
      </c>
      <c r="V25">
        <f t="shared" ca="1" si="0"/>
        <v>0.14501141190832967</v>
      </c>
      <c r="W25" s="19">
        <f>(K25-G25)*1440</f>
        <v>40.000000004656613</v>
      </c>
      <c r="X25" s="19">
        <f>(N25-G25)*1440</f>
        <v>135</v>
      </c>
      <c r="Y25" t="str">
        <f>TEXT(E25,"dddd")</f>
        <v>الأربعاء</v>
      </c>
      <c r="Z25" s="19">
        <f>(G25-F25)*1440</f>
        <v>-10.000000001164153</v>
      </c>
      <c r="AA25" s="19">
        <f>(K25-G25)*1440</f>
        <v>40.000000004656613</v>
      </c>
      <c r="AB25" s="19">
        <f>(L25-K25)*1440</f>
        <v>30.00000000349246</v>
      </c>
    </row>
    <row r="26" spans="1:28" x14ac:dyDescent="0.2">
      <c r="A26" s="5" t="s">
        <v>257</v>
      </c>
      <c r="B26" s="5" t="s">
        <v>1017</v>
      </c>
      <c r="C26" s="5" t="s">
        <v>1028</v>
      </c>
      <c r="D26" s="5" t="s">
        <v>1019</v>
      </c>
      <c r="E26" s="7">
        <v>45324</v>
      </c>
      <c r="F26" s="8">
        <v>45324.458333333336</v>
      </c>
      <c r="G26" s="8">
        <v>45324.458333333336</v>
      </c>
      <c r="H26" s="8" t="str">
        <f t="shared" si="1"/>
        <v>Morning</v>
      </c>
      <c r="I26" s="8">
        <v>45324.461111111108</v>
      </c>
      <c r="J26" s="8">
        <v>45324.462500000001</v>
      </c>
      <c r="K26" s="8">
        <v>45324.479166666664</v>
      </c>
      <c r="L26" s="8">
        <v>45324.49722222222</v>
      </c>
      <c r="M26" s="8">
        <v>45324.54791666667</v>
      </c>
      <c r="N26" s="8">
        <v>45324.553472222222</v>
      </c>
      <c r="O26" s="18">
        <v>0.46</v>
      </c>
      <c r="P26" s="18">
        <v>2</v>
      </c>
      <c r="Q26" s="18">
        <v>11</v>
      </c>
      <c r="R26" s="18">
        <v>0.26</v>
      </c>
      <c r="S26" s="8">
        <v>4.4618055555555557E-3</v>
      </c>
      <c r="T26" s="5">
        <v>0</v>
      </c>
      <c r="U26" s="5" t="s">
        <v>1032</v>
      </c>
      <c r="V26">
        <f t="shared" ca="1" si="0"/>
        <v>0.40325164199010011</v>
      </c>
      <c r="W26" s="19">
        <f>(K26-G26)*1440</f>
        <v>29.999999993015081</v>
      </c>
      <c r="X26" s="19">
        <f>(N26-G26)*1440</f>
        <v>136.99999999604188</v>
      </c>
      <c r="Y26" t="str">
        <f>TEXT(E26,"dddd")</f>
        <v>الجمعة</v>
      </c>
      <c r="Z26" s="19">
        <f>(G26-F26)*1440</f>
        <v>0</v>
      </c>
      <c r="AA26" s="19">
        <f>(K26-G26)*1440</f>
        <v>29.999999993015081</v>
      </c>
      <c r="AB26" s="19">
        <f>(L26-K26)*1440</f>
        <v>26.000000000931323</v>
      </c>
    </row>
    <row r="27" spans="1:28" x14ac:dyDescent="0.2">
      <c r="A27" s="5" t="s">
        <v>268</v>
      </c>
      <c r="B27" s="5" t="s">
        <v>1017</v>
      </c>
      <c r="C27" s="5" t="s">
        <v>1028</v>
      </c>
      <c r="D27" s="5" t="s">
        <v>1033</v>
      </c>
      <c r="E27" s="7">
        <v>45352</v>
      </c>
      <c r="F27" s="8">
        <v>45352.59375</v>
      </c>
      <c r="G27" s="8">
        <v>45352.583333333336</v>
      </c>
      <c r="H27" s="8" t="str">
        <f t="shared" si="1"/>
        <v>Afternoon</v>
      </c>
      <c r="I27" s="8">
        <v>45352.585416666669</v>
      </c>
      <c r="J27" s="8">
        <v>45352.59097222222</v>
      </c>
      <c r="K27" s="8">
        <v>45352.747916666667</v>
      </c>
      <c r="L27" s="8">
        <v>45352.763888888891</v>
      </c>
      <c r="M27" s="8">
        <v>45352.763888888891</v>
      </c>
      <c r="N27" s="8">
        <v>45352.765277777777</v>
      </c>
      <c r="O27" s="18">
        <v>0.81</v>
      </c>
      <c r="P27" s="18">
        <v>4</v>
      </c>
      <c r="Q27" s="18">
        <v>6</v>
      </c>
      <c r="R27" s="18">
        <v>0.32</v>
      </c>
      <c r="S27" s="8"/>
      <c r="T27" s="5">
        <v>1</v>
      </c>
      <c r="U27" s="5" t="s">
        <v>1047</v>
      </c>
      <c r="V27">
        <f t="shared" ca="1" si="0"/>
        <v>0.72577731327840289</v>
      </c>
      <c r="W27" s="19">
        <f>(K27-G27)*1440</f>
        <v>236.99999999720603</v>
      </c>
      <c r="X27" s="19">
        <f>(N27-G27)*1440</f>
        <v>261.99999999487773</v>
      </c>
      <c r="Y27" t="str">
        <f>TEXT(E27,"dddd")</f>
        <v>الجمعة</v>
      </c>
      <c r="Z27" s="19">
        <f>(G27-F27)*1440</f>
        <v>-14.99999999650754</v>
      </c>
      <c r="AA27" s="19">
        <f>(K27-G27)*1440</f>
        <v>236.99999999720603</v>
      </c>
      <c r="AB27" s="19">
        <f>(L27-K27)*1440</f>
        <v>23.000000001629815</v>
      </c>
    </row>
    <row r="28" spans="1:28" x14ac:dyDescent="0.2">
      <c r="A28" s="5" t="s">
        <v>287</v>
      </c>
      <c r="B28" s="5" t="s">
        <v>1017</v>
      </c>
      <c r="C28" s="5" t="s">
        <v>1028</v>
      </c>
      <c r="D28" s="5" t="s">
        <v>1033</v>
      </c>
      <c r="E28" s="7">
        <v>45310</v>
      </c>
      <c r="F28" s="8">
        <v>45310.333333333336</v>
      </c>
      <c r="G28" s="8">
        <v>45310.330555555556</v>
      </c>
      <c r="H28" s="8" t="str">
        <f t="shared" si="1"/>
        <v>Morning</v>
      </c>
      <c r="I28" s="8">
        <v>45310.333333333336</v>
      </c>
      <c r="J28" s="8">
        <v>45310.334027777775</v>
      </c>
      <c r="K28" s="8">
        <v>45310.338888888888</v>
      </c>
      <c r="L28" s="8">
        <v>45310.349305555559</v>
      </c>
      <c r="M28" s="8">
        <v>45310.349305555559</v>
      </c>
      <c r="N28" s="8">
        <v>45310.427083333336</v>
      </c>
      <c r="O28" s="18">
        <v>0.87</v>
      </c>
      <c r="P28" s="18">
        <v>2</v>
      </c>
      <c r="Q28" s="18">
        <v>14</v>
      </c>
      <c r="R28" s="18">
        <v>0.33</v>
      </c>
      <c r="S28" s="8"/>
      <c r="T28" s="5">
        <v>1</v>
      </c>
      <c r="U28" s="5" t="s">
        <v>1047</v>
      </c>
      <c r="V28">
        <f t="shared" ca="1" si="0"/>
        <v>0.16296667709075507</v>
      </c>
      <c r="W28" s="19">
        <f>(K28-G28)*1440</f>
        <v>11.999999997206032</v>
      </c>
      <c r="X28" s="19">
        <f>(N28-G28)*1440</f>
        <v>139.00000000256114</v>
      </c>
      <c r="Y28" t="str">
        <f>TEXT(E28,"dddd")</f>
        <v>الجمعة</v>
      </c>
      <c r="Z28" s="19">
        <f>(G28-F28)*1440</f>
        <v>-4.0000000025611371</v>
      </c>
      <c r="AA28" s="19">
        <f>(K28-G28)*1440</f>
        <v>11.999999997206032</v>
      </c>
      <c r="AB28" s="19">
        <f>(L28-K28)*1440</f>
        <v>15.000000006984919</v>
      </c>
    </row>
    <row r="29" spans="1:28" x14ac:dyDescent="0.2">
      <c r="A29" s="5" t="s">
        <v>316</v>
      </c>
      <c r="B29" s="5" t="s">
        <v>1017</v>
      </c>
      <c r="C29" s="5" t="s">
        <v>1028</v>
      </c>
      <c r="D29" s="5" t="s">
        <v>1032</v>
      </c>
      <c r="E29" s="7">
        <v>45300</v>
      </c>
      <c r="F29" s="8">
        <v>45300.447916666664</v>
      </c>
      <c r="G29" s="8">
        <v>45300.443749999999</v>
      </c>
      <c r="H29" s="8" t="str">
        <f t="shared" si="1"/>
        <v>Morning</v>
      </c>
      <c r="I29" s="8">
        <v>45300.445833333331</v>
      </c>
      <c r="J29" s="8">
        <v>45300.45208333333</v>
      </c>
      <c r="K29" s="8">
        <v>45300.457638888889</v>
      </c>
      <c r="L29" s="8">
        <v>45300.46597222222</v>
      </c>
      <c r="M29" s="8">
        <v>45300.517361111109</v>
      </c>
      <c r="N29" s="8">
        <v>45300.519444444442</v>
      </c>
      <c r="O29" s="18">
        <v>0.81</v>
      </c>
      <c r="P29" s="18">
        <v>3</v>
      </c>
      <c r="Q29" s="18">
        <v>10</v>
      </c>
      <c r="R29" s="18">
        <v>0.37</v>
      </c>
      <c r="S29" s="8">
        <v>3.4238425925925922E-2</v>
      </c>
      <c r="T29" s="5">
        <v>0</v>
      </c>
      <c r="U29" s="5" t="s">
        <v>1032</v>
      </c>
      <c r="V29">
        <f t="shared" ca="1" si="0"/>
        <v>0.1588184542156349</v>
      </c>
      <c r="W29" s="19">
        <f>(K29-G29)*1440</f>
        <v>20.000000002328306</v>
      </c>
      <c r="X29" s="19">
        <f>(N29-G29)*1440</f>
        <v>108.99999999906868</v>
      </c>
      <c r="Y29" t="str">
        <f>TEXT(E29,"dddd")</f>
        <v>الثلاثاء</v>
      </c>
      <c r="Z29" s="19">
        <f>(G29-F29)*1440</f>
        <v>-5.9999999986030161</v>
      </c>
      <c r="AA29" s="19">
        <f>(K29-G29)*1440</f>
        <v>20.000000002328306</v>
      </c>
      <c r="AB29" s="19">
        <f>(L29-K29)*1440</f>
        <v>11.999999997206032</v>
      </c>
    </row>
    <row r="30" spans="1:28" x14ac:dyDescent="0.2">
      <c r="A30" s="5" t="s">
        <v>323</v>
      </c>
      <c r="B30" s="5" t="s">
        <v>1017</v>
      </c>
      <c r="C30" s="5" t="s">
        <v>1028</v>
      </c>
      <c r="D30" s="5" t="s">
        <v>1019</v>
      </c>
      <c r="E30" s="7">
        <v>45329</v>
      </c>
      <c r="F30" s="8">
        <v>45329.510416666664</v>
      </c>
      <c r="G30" s="8">
        <v>45329.494444444441</v>
      </c>
      <c r="H30" s="8" t="str">
        <f t="shared" si="1"/>
        <v>Morning</v>
      </c>
      <c r="I30" s="8">
        <v>45329.496527777781</v>
      </c>
      <c r="J30" s="8">
        <v>45329.499305555553</v>
      </c>
      <c r="K30" s="8">
        <v>45329.536805555559</v>
      </c>
      <c r="L30" s="8">
        <v>45329.555555555555</v>
      </c>
      <c r="M30" s="8">
        <v>45329.555555555555</v>
      </c>
      <c r="N30" s="8">
        <v>45329.564583333333</v>
      </c>
      <c r="O30" s="18">
        <v>0.32</v>
      </c>
      <c r="P30" s="18">
        <v>2</v>
      </c>
      <c r="Q30" s="18">
        <v>7</v>
      </c>
      <c r="R30" s="18">
        <v>0.39</v>
      </c>
      <c r="S30" s="8">
        <v>1.0370370370370371E-3</v>
      </c>
      <c r="T30" s="5">
        <v>0</v>
      </c>
      <c r="U30" s="5" t="s">
        <v>1032</v>
      </c>
      <c r="V30">
        <f t="shared" ca="1" si="0"/>
        <v>0.65200461205650517</v>
      </c>
      <c r="W30" s="19">
        <f>(K30-G30)*1440</f>
        <v>61.000000010244548</v>
      </c>
      <c r="X30" s="19">
        <f>(N30-G30)*1440</f>
        <v>101.00000000442378</v>
      </c>
      <c r="Y30" t="str">
        <f>TEXT(E30,"dddd")</f>
        <v>الأربعاء</v>
      </c>
      <c r="Z30" s="19">
        <f>(G30-F30)*1440</f>
        <v>-23.000000001629815</v>
      </c>
      <c r="AA30" s="19">
        <f>(K30-G30)*1440</f>
        <v>61.000000010244548</v>
      </c>
      <c r="AB30" s="19">
        <f>(L30-K30)*1440</f>
        <v>26.999999993713573</v>
      </c>
    </row>
    <row r="31" spans="1:28" x14ac:dyDescent="0.2">
      <c r="A31" s="5" t="s">
        <v>367</v>
      </c>
      <c r="B31" s="5" t="s">
        <v>1017</v>
      </c>
      <c r="C31" s="5" t="s">
        <v>1029</v>
      </c>
      <c r="D31" s="5" t="s">
        <v>1033</v>
      </c>
      <c r="E31" s="7">
        <v>45314</v>
      </c>
      <c r="F31" s="8">
        <v>45314.65625</v>
      </c>
      <c r="G31" s="8">
        <v>45314.647916666669</v>
      </c>
      <c r="H31" s="8" t="str">
        <f t="shared" si="1"/>
        <v>Afternoon</v>
      </c>
      <c r="I31" s="8">
        <v>45314.649305555555</v>
      </c>
      <c r="J31" s="8">
        <v>45314.650694444441</v>
      </c>
      <c r="K31" s="8">
        <v>45314.758333333331</v>
      </c>
      <c r="L31" s="8">
        <v>45314.772222222222</v>
      </c>
      <c r="M31" s="8">
        <v>45314.8</v>
      </c>
      <c r="N31" s="8">
        <v>45314.885416666664</v>
      </c>
      <c r="O31" s="18">
        <v>0.67</v>
      </c>
      <c r="P31" s="18">
        <v>3</v>
      </c>
      <c r="Q31" s="18">
        <v>7</v>
      </c>
      <c r="R31" s="18">
        <v>0.41</v>
      </c>
      <c r="S31" s="8"/>
      <c r="T31" s="5">
        <v>1</v>
      </c>
      <c r="U31" s="5" t="s">
        <v>1047</v>
      </c>
      <c r="V31">
        <f t="shared" ca="1" si="0"/>
        <v>0.42543513187217274</v>
      </c>
      <c r="W31" s="19">
        <f>(K31-G31)*1440</f>
        <v>158.99999999441206</v>
      </c>
      <c r="X31" s="19">
        <f>(N31-G31)*1440</f>
        <v>341.99999999371357</v>
      </c>
      <c r="Y31" t="str">
        <f>TEXT(E31,"dddd")</f>
        <v>الثلاثاء</v>
      </c>
      <c r="Z31" s="19">
        <f>(G31-F31)*1440</f>
        <v>-11.999999997206032</v>
      </c>
      <c r="AA31" s="19">
        <f>(K31-G31)*1440</f>
        <v>158.99999999441206</v>
      </c>
      <c r="AB31" s="19">
        <f>(L31-K31)*1440</f>
        <v>20.000000002328306</v>
      </c>
    </row>
    <row r="32" spans="1:28" x14ac:dyDescent="0.2">
      <c r="A32" s="5" t="s">
        <v>386</v>
      </c>
      <c r="B32" s="5" t="s">
        <v>1017</v>
      </c>
      <c r="C32" s="5" t="s">
        <v>1030</v>
      </c>
      <c r="D32" s="5" t="s">
        <v>1033</v>
      </c>
      <c r="E32" s="7">
        <v>45378</v>
      </c>
      <c r="F32" s="8">
        <v>45378.40625</v>
      </c>
      <c r="G32" s="8">
        <v>45378.388194444444</v>
      </c>
      <c r="H32" s="8" t="str">
        <f t="shared" si="1"/>
        <v>Morning</v>
      </c>
      <c r="I32" s="8">
        <v>45378.390277777777</v>
      </c>
      <c r="J32" s="8">
        <v>45378.399305555555</v>
      </c>
      <c r="K32" s="8">
        <v>45378.454861111109</v>
      </c>
      <c r="L32" s="8">
        <v>45378.462500000001</v>
      </c>
      <c r="M32" s="8">
        <v>45378.479166666664</v>
      </c>
      <c r="N32" s="8">
        <v>45378.490277777775</v>
      </c>
      <c r="O32" s="18">
        <v>0.83</v>
      </c>
      <c r="P32" s="18">
        <v>5</v>
      </c>
      <c r="Q32" s="18">
        <v>4</v>
      </c>
      <c r="R32" s="18">
        <v>0.42</v>
      </c>
      <c r="S32" s="8"/>
      <c r="T32" s="5">
        <v>1</v>
      </c>
      <c r="U32" s="5" t="s">
        <v>1047</v>
      </c>
      <c r="V32">
        <f t="shared" ca="1" si="0"/>
        <v>0.54184741036114803</v>
      </c>
      <c r="W32" s="19">
        <f>(K32-G32)*1440</f>
        <v>95.999999998603016</v>
      </c>
      <c r="X32" s="19">
        <f>(N32-G32)*1440</f>
        <v>146.99999999720603</v>
      </c>
      <c r="Y32" t="str">
        <f>TEXT(E32,"dddd")</f>
        <v>الأربعاء</v>
      </c>
      <c r="Z32" s="19">
        <f>(G32-F32)*1440</f>
        <v>-26.000000000931323</v>
      </c>
      <c r="AA32" s="19">
        <f>(K32-G32)*1440</f>
        <v>95.999999998603016</v>
      </c>
      <c r="AB32" s="19">
        <f>(L32-K32)*1440</f>
        <v>11.000000004423782</v>
      </c>
    </row>
    <row r="33" spans="1:28" x14ac:dyDescent="0.2">
      <c r="A33" s="5" t="s">
        <v>401</v>
      </c>
      <c r="B33" s="5" t="s">
        <v>1017</v>
      </c>
      <c r="C33" s="5" t="s">
        <v>1027</v>
      </c>
      <c r="D33" s="5" t="s">
        <v>1033</v>
      </c>
      <c r="E33" s="7">
        <v>45313</v>
      </c>
      <c r="F33" s="8">
        <v>45313.572916666664</v>
      </c>
      <c r="G33" s="8">
        <v>45313.559027777781</v>
      </c>
      <c r="H33" s="8" t="str">
        <f t="shared" si="1"/>
        <v>Afternoon</v>
      </c>
      <c r="I33" s="8">
        <v>45313.561805555553</v>
      </c>
      <c r="J33" s="8">
        <v>45313.566666666666</v>
      </c>
      <c r="K33" s="8">
        <v>45313.640277777777</v>
      </c>
      <c r="L33" s="8">
        <v>45313.649305555555</v>
      </c>
      <c r="M33" s="8">
        <v>45313.679861111108</v>
      </c>
      <c r="N33" s="8">
        <v>45313.724305555559</v>
      </c>
      <c r="O33" s="18">
        <v>0.34</v>
      </c>
      <c r="P33" s="18">
        <v>8</v>
      </c>
      <c r="Q33" s="18">
        <v>8</v>
      </c>
      <c r="R33" s="18">
        <v>0.16</v>
      </c>
      <c r="S33" s="8"/>
      <c r="T33" s="5">
        <v>1</v>
      </c>
      <c r="U33" s="5" t="s">
        <v>1047</v>
      </c>
      <c r="V33">
        <f t="shared" ca="1" si="0"/>
        <v>0.71614825765444845</v>
      </c>
      <c r="W33" s="19">
        <f>(K33-G33)*1440</f>
        <v>116.99999999371357</v>
      </c>
      <c r="X33" s="19">
        <f>(N33-G33)*1440</f>
        <v>238.00000000046566</v>
      </c>
      <c r="Y33" t="str">
        <f>TEXT(E33,"dddd")</f>
        <v>الإثنين</v>
      </c>
      <c r="Z33" s="19">
        <f>(G33-F33)*1440</f>
        <v>-19.999999991850927</v>
      </c>
      <c r="AA33" s="19">
        <f>(K33-G33)*1440</f>
        <v>116.99999999371357</v>
      </c>
      <c r="AB33" s="19">
        <f>(L33-K33)*1440</f>
        <v>13.000000000465661</v>
      </c>
    </row>
    <row r="34" spans="1:28" x14ac:dyDescent="0.2">
      <c r="A34" s="5" t="s">
        <v>403</v>
      </c>
      <c r="B34" s="5" t="s">
        <v>1017</v>
      </c>
      <c r="C34" s="5" t="s">
        <v>1028</v>
      </c>
      <c r="D34" s="5" t="s">
        <v>1032</v>
      </c>
      <c r="E34" s="7">
        <v>45357</v>
      </c>
      <c r="F34" s="8">
        <v>45357.583333333336</v>
      </c>
      <c r="G34" s="8">
        <v>45357.590277777781</v>
      </c>
      <c r="H34" s="8" t="str">
        <f t="shared" si="1"/>
        <v>Afternoon</v>
      </c>
      <c r="I34" s="8">
        <v>45357.59375</v>
      </c>
      <c r="J34" s="8">
        <v>45357.599999999999</v>
      </c>
      <c r="K34" s="8">
        <v>45357.618055555555</v>
      </c>
      <c r="L34" s="8">
        <v>45357.631944444445</v>
      </c>
      <c r="M34" s="8">
        <v>45357.661805555559</v>
      </c>
      <c r="N34" s="8">
        <v>45357.67291666667</v>
      </c>
      <c r="O34" s="18">
        <v>0.77</v>
      </c>
      <c r="P34" s="18">
        <v>7</v>
      </c>
      <c r="Q34" s="18">
        <v>11</v>
      </c>
      <c r="R34" s="18">
        <v>0.19</v>
      </c>
      <c r="S34" s="8">
        <v>1.1702546296296296E-2</v>
      </c>
      <c r="T34" s="5">
        <v>0</v>
      </c>
      <c r="U34" s="5" t="s">
        <v>1032</v>
      </c>
      <c r="V34">
        <f t="shared" ca="1" si="0"/>
        <v>0.2315031117175943</v>
      </c>
      <c r="W34" s="19">
        <f>(K34-G34)*1440</f>
        <v>39.999999994179234</v>
      </c>
      <c r="X34" s="19">
        <f>(N34-G34)*1440</f>
        <v>119.00000000023283</v>
      </c>
      <c r="Y34" t="str">
        <f>TEXT(E34,"dddd")</f>
        <v>الأربعاء</v>
      </c>
      <c r="Z34" s="19">
        <f>(G34-F34)*1440</f>
        <v>10.000000001164153</v>
      </c>
      <c r="AA34" s="19">
        <f>(K34-G34)*1440</f>
        <v>39.999999994179234</v>
      </c>
      <c r="AB34" s="19">
        <f>(L34-K34)*1440</f>
        <v>20.000000002328306</v>
      </c>
    </row>
    <row r="35" spans="1:28" x14ac:dyDescent="0.2">
      <c r="A35" s="5" t="s">
        <v>410</v>
      </c>
      <c r="B35" s="5" t="s">
        <v>1017</v>
      </c>
      <c r="C35" s="5" t="s">
        <v>1030</v>
      </c>
      <c r="D35" s="5" t="s">
        <v>1033</v>
      </c>
      <c r="E35" s="7">
        <v>45379</v>
      </c>
      <c r="F35" s="8">
        <v>45379.604166666664</v>
      </c>
      <c r="G35" s="8">
        <v>45379.568749999999</v>
      </c>
      <c r="H35" s="8" t="str">
        <f t="shared" si="1"/>
        <v>Afternoon</v>
      </c>
      <c r="I35" s="8">
        <v>45379.571527777778</v>
      </c>
      <c r="J35" s="8">
        <v>45379.579861111109</v>
      </c>
      <c r="K35" s="8">
        <v>45379.581250000003</v>
      </c>
      <c r="L35" s="8">
        <v>45379.6</v>
      </c>
      <c r="M35" s="8">
        <v>45379.629166666666</v>
      </c>
      <c r="N35" s="8">
        <v>45379.636805555558</v>
      </c>
      <c r="O35" s="18">
        <v>0.78</v>
      </c>
      <c r="P35" s="18">
        <v>8</v>
      </c>
      <c r="Q35" s="18">
        <v>6</v>
      </c>
      <c r="R35" s="18">
        <v>0.14000000000000001</v>
      </c>
      <c r="S35" s="8"/>
      <c r="T35" s="5">
        <v>1</v>
      </c>
      <c r="U35" s="5" t="s">
        <v>1047</v>
      </c>
      <c r="V35">
        <f t="shared" ca="1" si="0"/>
        <v>0.80649918134486864</v>
      </c>
      <c r="W35" s="19">
        <f>(K35-G35)*1440</f>
        <v>18.000000006286427</v>
      </c>
      <c r="X35" s="19">
        <f>(N35-G35)*1440</f>
        <v>98.000000005122274</v>
      </c>
      <c r="Y35" t="str">
        <f>TEXT(E35,"dddd")</f>
        <v>الخميس</v>
      </c>
      <c r="Z35" s="19">
        <f>(G35-F35)*1440</f>
        <v>-50.999999998603016</v>
      </c>
      <c r="AA35" s="19">
        <f>(K35-G35)*1440</f>
        <v>18.000000006286427</v>
      </c>
      <c r="AB35" s="19">
        <f>(L35-K35)*1440</f>
        <v>26.999999993713573</v>
      </c>
    </row>
    <row r="36" spans="1:28" x14ac:dyDescent="0.2">
      <c r="A36" s="5" t="s">
        <v>446</v>
      </c>
      <c r="B36" s="5" t="s">
        <v>1017</v>
      </c>
      <c r="C36" s="5" t="s">
        <v>1028</v>
      </c>
      <c r="D36" s="5" t="s">
        <v>1033</v>
      </c>
      <c r="E36" s="7">
        <v>45360</v>
      </c>
      <c r="F36" s="8">
        <v>45360.614583333336</v>
      </c>
      <c r="G36" s="8">
        <v>45360.604861111111</v>
      </c>
      <c r="H36" s="8" t="str">
        <f t="shared" si="1"/>
        <v>Afternoon</v>
      </c>
      <c r="I36" s="8">
        <v>45360.606249999997</v>
      </c>
      <c r="J36" s="8">
        <v>45360.61041666667</v>
      </c>
      <c r="K36" s="8">
        <v>45360.655555555553</v>
      </c>
      <c r="L36" s="8">
        <v>45360.665972222225</v>
      </c>
      <c r="M36" s="8">
        <v>45360.686111111114</v>
      </c>
      <c r="N36" s="8">
        <v>45360.736805555556</v>
      </c>
      <c r="O36" s="18">
        <v>0.62</v>
      </c>
      <c r="P36" s="18">
        <v>3</v>
      </c>
      <c r="Q36" s="18">
        <v>3</v>
      </c>
      <c r="R36" s="18">
        <v>0.28000000000000003</v>
      </c>
      <c r="S36" s="8"/>
      <c r="T36" s="5">
        <v>1</v>
      </c>
      <c r="U36" s="5" t="s">
        <v>1047</v>
      </c>
      <c r="V36">
        <f t="shared" ca="1" si="0"/>
        <v>0.4426609180096448</v>
      </c>
      <c r="W36" s="19">
        <f>(K36-G36)*1440</f>
        <v>72.999999996973202</v>
      </c>
      <c r="X36" s="19">
        <f>(N36-G36)*1440</f>
        <v>190.00000000116415</v>
      </c>
      <c r="Y36" t="str">
        <f>TEXT(E36,"dddd")</f>
        <v>السبت</v>
      </c>
      <c r="Z36" s="19">
        <f>(G36-F36)*1440</f>
        <v>-14.00000000372529</v>
      </c>
      <c r="AA36" s="19">
        <f>(K36-G36)*1440</f>
        <v>72.999999996973202</v>
      </c>
      <c r="AB36" s="19">
        <f>(L36-K36)*1440</f>
        <v>15.000000006984919</v>
      </c>
    </row>
    <row r="37" spans="1:28" x14ac:dyDescent="0.2">
      <c r="A37" s="5" t="s">
        <v>459</v>
      </c>
      <c r="B37" s="5" t="s">
        <v>1017</v>
      </c>
      <c r="C37" s="5" t="s">
        <v>1029</v>
      </c>
      <c r="D37" s="5" t="s">
        <v>1019</v>
      </c>
      <c r="E37" s="7">
        <v>45299</v>
      </c>
      <c r="F37" s="8">
        <v>45299.677083333336</v>
      </c>
      <c r="G37" s="8">
        <v>45299.668055555558</v>
      </c>
      <c r="H37" s="8" t="str">
        <f t="shared" si="1"/>
        <v>Afternoon</v>
      </c>
      <c r="I37" s="8">
        <v>45299.670138888891</v>
      </c>
      <c r="J37" s="8">
        <v>45299.674305555556</v>
      </c>
      <c r="K37" s="8">
        <v>45299.738194444442</v>
      </c>
      <c r="L37" s="8">
        <v>45299.745833333334</v>
      </c>
      <c r="M37" s="8">
        <v>45299.745833333334</v>
      </c>
      <c r="N37" s="8">
        <v>45299.754166666666</v>
      </c>
      <c r="O37" s="18">
        <v>0.37</v>
      </c>
      <c r="P37" s="18">
        <v>6</v>
      </c>
      <c r="Q37" s="18">
        <v>12</v>
      </c>
      <c r="R37" s="18">
        <v>0.12</v>
      </c>
      <c r="S37" s="8">
        <v>6.9293981481481489E-3</v>
      </c>
      <c r="T37" s="5">
        <v>0</v>
      </c>
      <c r="U37" s="5" t="s">
        <v>1032</v>
      </c>
      <c r="V37">
        <f t="shared" ca="1" si="0"/>
        <v>0.95366555763896199</v>
      </c>
      <c r="W37" s="19">
        <f>(K37-G37)*1440</f>
        <v>100.9999999939464</v>
      </c>
      <c r="X37" s="19">
        <f>(N37-G37)*1440</f>
        <v>123.99999999557622</v>
      </c>
      <c r="Y37" t="str">
        <f>TEXT(E37,"dddd")</f>
        <v>الإثنين</v>
      </c>
      <c r="Z37" s="19">
        <f>(G37-F37)*1440</f>
        <v>-13.000000000465661</v>
      </c>
      <c r="AA37" s="19">
        <f>(K37-G37)*1440</f>
        <v>100.9999999939464</v>
      </c>
      <c r="AB37" s="19">
        <f>(L37-K37)*1440</f>
        <v>11.000000004423782</v>
      </c>
    </row>
    <row r="38" spans="1:28" x14ac:dyDescent="0.2">
      <c r="A38" s="5" t="s">
        <v>465</v>
      </c>
      <c r="B38" s="5" t="s">
        <v>1017</v>
      </c>
      <c r="C38" s="5" t="s">
        <v>1029</v>
      </c>
      <c r="D38" s="5" t="s">
        <v>1033</v>
      </c>
      <c r="E38" s="7">
        <v>45301</v>
      </c>
      <c r="F38" s="8">
        <v>45301.572916666664</v>
      </c>
      <c r="G38" s="8">
        <v>45301.564583333333</v>
      </c>
      <c r="H38" s="8" t="str">
        <f t="shared" si="1"/>
        <v>Afternoon</v>
      </c>
      <c r="I38" s="8">
        <v>45301.566666666666</v>
      </c>
      <c r="J38" s="8">
        <v>45301.568055555559</v>
      </c>
      <c r="K38" s="8">
        <v>45301.657638888886</v>
      </c>
      <c r="L38" s="8">
        <v>45301.665972222225</v>
      </c>
      <c r="M38" s="8">
        <v>45301.701388888891</v>
      </c>
      <c r="N38" s="8">
        <v>45301.776388888888</v>
      </c>
      <c r="O38" s="18">
        <v>0.66</v>
      </c>
      <c r="P38" s="18">
        <v>2</v>
      </c>
      <c r="Q38" s="18">
        <v>3</v>
      </c>
      <c r="R38" s="18">
        <v>0.26</v>
      </c>
      <c r="S38" s="8"/>
      <c r="T38" s="5">
        <v>1</v>
      </c>
      <c r="U38" s="5" t="s">
        <v>1047</v>
      </c>
      <c r="V38">
        <f t="shared" ca="1" si="0"/>
        <v>7.2701795274213277E-2</v>
      </c>
      <c r="W38" s="19">
        <f>(K38-G38)*1440</f>
        <v>133.99999999674037</v>
      </c>
      <c r="X38" s="19">
        <f>(N38-G38)*1440</f>
        <v>304.99999999883585</v>
      </c>
      <c r="Y38" t="str">
        <f>TEXT(E38,"dddd")</f>
        <v>الأربعاء</v>
      </c>
      <c r="Z38" s="19">
        <f>(G38-F38)*1440</f>
        <v>-11.999999997206032</v>
      </c>
      <c r="AA38" s="19">
        <f>(K38-G38)*1440</f>
        <v>133.99999999674037</v>
      </c>
      <c r="AB38" s="19">
        <f>(L38-K38)*1440</f>
        <v>12.000000007683411</v>
      </c>
    </row>
    <row r="39" spans="1:28" x14ac:dyDescent="0.2">
      <c r="A39" s="5" t="s">
        <v>485</v>
      </c>
      <c r="B39" s="5" t="s">
        <v>1017</v>
      </c>
      <c r="C39" s="5" t="s">
        <v>1027</v>
      </c>
      <c r="D39" s="5" t="s">
        <v>1033</v>
      </c>
      <c r="E39" s="7">
        <v>45311</v>
      </c>
      <c r="F39" s="8">
        <v>45311.4375</v>
      </c>
      <c r="G39" s="8">
        <v>45311.446527777778</v>
      </c>
      <c r="H39" s="8" t="str">
        <f t="shared" si="1"/>
        <v>Morning</v>
      </c>
      <c r="I39" s="8">
        <v>45311.449305555558</v>
      </c>
      <c r="J39" s="8">
        <v>45311.455555555556</v>
      </c>
      <c r="K39" s="8">
        <v>45311.495833333334</v>
      </c>
      <c r="L39" s="8">
        <v>45311.522916666669</v>
      </c>
      <c r="M39" s="8">
        <v>45311.567361111112</v>
      </c>
      <c r="N39" s="8">
        <v>45311.574305555558</v>
      </c>
      <c r="O39" s="18">
        <v>0.3</v>
      </c>
      <c r="P39" s="18">
        <v>4</v>
      </c>
      <c r="Q39" s="18">
        <v>14</v>
      </c>
      <c r="R39" s="18">
        <v>0.28000000000000003</v>
      </c>
      <c r="S39" s="8"/>
      <c r="T39" s="5">
        <v>1</v>
      </c>
      <c r="U39" s="5" t="s">
        <v>1047</v>
      </c>
      <c r="V39">
        <f t="shared" ca="1" si="0"/>
        <v>0.60457354859688761</v>
      </c>
      <c r="W39" s="19">
        <f>(K39-G39)*1440</f>
        <v>71.000000000931323</v>
      </c>
      <c r="X39" s="19">
        <f>(N39-G39)*1440</f>
        <v>184.00000000256114</v>
      </c>
      <c r="Y39" t="str">
        <f>TEXT(E39,"dddd")</f>
        <v>السبت</v>
      </c>
      <c r="Z39" s="19">
        <f>(G39-F39)*1440</f>
        <v>13.000000000465661</v>
      </c>
      <c r="AA39" s="19">
        <f>(K39-G39)*1440</f>
        <v>71.000000000931323</v>
      </c>
      <c r="AB39" s="19">
        <f>(L39-K39)*1440</f>
        <v>39.000000001396984</v>
      </c>
    </row>
    <row r="40" spans="1:28" x14ac:dyDescent="0.2">
      <c r="A40" s="5" t="s">
        <v>491</v>
      </c>
      <c r="B40" s="5" t="s">
        <v>1017</v>
      </c>
      <c r="C40" s="5" t="s">
        <v>1028</v>
      </c>
      <c r="D40" s="5" t="s">
        <v>1033</v>
      </c>
      <c r="E40" s="7">
        <v>45304</v>
      </c>
      <c r="F40" s="8">
        <v>45304.333333333336</v>
      </c>
      <c r="G40" s="8">
        <v>45304.331944444442</v>
      </c>
      <c r="H40" s="8" t="str">
        <f t="shared" si="1"/>
        <v>Morning</v>
      </c>
      <c r="I40" s="8">
        <v>45304.332638888889</v>
      </c>
      <c r="J40" s="8">
        <v>45304.34097222222</v>
      </c>
      <c r="K40" s="8">
        <v>45304.357638888891</v>
      </c>
      <c r="L40" s="8">
        <v>45304.370833333334</v>
      </c>
      <c r="M40" s="8">
        <v>45304.410416666666</v>
      </c>
      <c r="N40" s="8">
        <v>45304.461111111108</v>
      </c>
      <c r="O40" s="18">
        <v>0.89</v>
      </c>
      <c r="P40" s="18">
        <v>2</v>
      </c>
      <c r="Q40" s="18">
        <v>11</v>
      </c>
      <c r="R40" s="18">
        <v>0.43</v>
      </c>
      <c r="S40" s="8"/>
      <c r="T40" s="5">
        <v>1</v>
      </c>
      <c r="U40" s="5" t="s">
        <v>1047</v>
      </c>
      <c r="V40">
        <f t="shared" ca="1" si="0"/>
        <v>0.61643430444887526</v>
      </c>
      <c r="W40" s="19">
        <f>(K40-G40)*1440</f>
        <v>37.000000005355105</v>
      </c>
      <c r="X40" s="19">
        <f>(N40-G40)*1440</f>
        <v>185.99999999860302</v>
      </c>
      <c r="Y40" t="str">
        <f>TEXT(E40,"dddd")</f>
        <v>السبت</v>
      </c>
      <c r="Z40" s="19">
        <f>(G40-F40)*1440</f>
        <v>-2.000000006519258</v>
      </c>
      <c r="AA40" s="19">
        <f>(K40-G40)*1440</f>
        <v>37.000000005355105</v>
      </c>
      <c r="AB40" s="19">
        <f>(L40-K40)*1440</f>
        <v>18.999999999068677</v>
      </c>
    </row>
    <row r="41" spans="1:28" x14ac:dyDescent="0.2">
      <c r="A41" s="5" t="s">
        <v>497</v>
      </c>
      <c r="B41" s="5" t="s">
        <v>1017</v>
      </c>
      <c r="C41" s="5" t="s">
        <v>1030</v>
      </c>
      <c r="D41" s="5" t="s">
        <v>1033</v>
      </c>
      <c r="E41" s="7">
        <v>45323</v>
      </c>
      <c r="F41" s="8">
        <v>45323.53125</v>
      </c>
      <c r="G41" s="8">
        <v>45323.517361111109</v>
      </c>
      <c r="H41" s="8" t="str">
        <f t="shared" si="1"/>
        <v>Afternoon</v>
      </c>
      <c r="I41" s="8">
        <v>45323.520138888889</v>
      </c>
      <c r="J41" s="8">
        <v>45323.522222222222</v>
      </c>
      <c r="K41" s="8">
        <v>45323.54791666667</v>
      </c>
      <c r="L41" s="8">
        <v>45323.563888888886</v>
      </c>
      <c r="M41" s="8">
        <v>45323.592361111114</v>
      </c>
      <c r="N41" s="8">
        <v>45323.606944444444</v>
      </c>
      <c r="O41" s="18">
        <v>0.61</v>
      </c>
      <c r="P41" s="18">
        <v>8</v>
      </c>
      <c r="Q41" s="18">
        <v>9</v>
      </c>
      <c r="R41" s="18">
        <v>0.42</v>
      </c>
      <c r="S41" s="8"/>
      <c r="T41" s="5">
        <v>1</v>
      </c>
      <c r="U41" s="5" t="s">
        <v>1047</v>
      </c>
      <c r="V41">
        <f t="shared" ca="1" si="0"/>
        <v>0.67476939918376477</v>
      </c>
      <c r="W41" s="19">
        <f>(K41-G41)*1440</f>
        <v>44.00000000721775</v>
      </c>
      <c r="X41" s="19">
        <f>(N41-G41)*1440</f>
        <v>129.00000000139698</v>
      </c>
      <c r="Y41" t="str">
        <f>TEXT(E41,"dddd")</f>
        <v>الخميس</v>
      </c>
      <c r="Z41" s="19">
        <f>(G41-F41)*1440</f>
        <v>-20.000000002328306</v>
      </c>
      <c r="AA41" s="19">
        <f>(K41-G41)*1440</f>
        <v>44.00000000721775</v>
      </c>
      <c r="AB41" s="19">
        <f>(L41-K41)*1440</f>
        <v>22.999999991152436</v>
      </c>
    </row>
    <row r="42" spans="1:28" x14ac:dyDescent="0.2">
      <c r="A42" s="5" t="s">
        <v>499</v>
      </c>
      <c r="B42" s="5" t="s">
        <v>1017</v>
      </c>
      <c r="C42" s="5" t="s">
        <v>1027</v>
      </c>
      <c r="D42" s="5" t="s">
        <v>1033</v>
      </c>
      <c r="E42" s="7">
        <v>45333</v>
      </c>
      <c r="F42" s="8">
        <v>45333.53125</v>
      </c>
      <c r="G42" s="8">
        <v>45333.532638888886</v>
      </c>
      <c r="H42" s="8" t="str">
        <f t="shared" si="1"/>
        <v>Afternoon</v>
      </c>
      <c r="I42" s="8">
        <v>45333.534722222219</v>
      </c>
      <c r="J42" s="8">
        <v>45333.540972222225</v>
      </c>
      <c r="K42" s="8">
        <v>45333.602777777778</v>
      </c>
      <c r="L42" s="8">
        <v>45333.613888888889</v>
      </c>
      <c r="M42" s="8">
        <v>45333.613888888889</v>
      </c>
      <c r="N42" s="8">
        <v>45333.620138888888</v>
      </c>
      <c r="O42" s="18">
        <v>0.44</v>
      </c>
      <c r="P42" s="18">
        <v>6</v>
      </c>
      <c r="Q42" s="18">
        <v>7</v>
      </c>
      <c r="R42" s="18">
        <v>0.38</v>
      </c>
      <c r="S42" s="8"/>
      <c r="T42" s="5">
        <v>1</v>
      </c>
      <c r="U42" s="5" t="s">
        <v>1047</v>
      </c>
      <c r="V42">
        <f t="shared" ca="1" si="0"/>
        <v>0.7965740925923227</v>
      </c>
      <c r="W42" s="19">
        <f>(K42-G42)*1440</f>
        <v>101.00000000442378</v>
      </c>
      <c r="X42" s="19">
        <f>(N42-G42)*1440</f>
        <v>126.00000000209548</v>
      </c>
      <c r="Y42" t="str">
        <f>TEXT(E42,"dddd")</f>
        <v>الأحد</v>
      </c>
      <c r="Z42" s="19">
        <f>(G42-F42)*1440</f>
        <v>1.9999999960418791</v>
      </c>
      <c r="AA42" s="19">
        <f>(K42-G42)*1440</f>
        <v>101.00000000442378</v>
      </c>
      <c r="AB42" s="19">
        <f>(L42-K42)*1440</f>
        <v>15.999999999767169</v>
      </c>
    </row>
    <row r="43" spans="1:28" x14ac:dyDescent="0.2">
      <c r="A43" s="5" t="s">
        <v>516</v>
      </c>
      <c r="B43" s="5" t="s">
        <v>1017</v>
      </c>
      <c r="C43" s="5" t="s">
        <v>1030</v>
      </c>
      <c r="D43" s="5" t="s">
        <v>1019</v>
      </c>
      <c r="E43" s="7">
        <v>45359</v>
      </c>
      <c r="F43" s="8">
        <v>45359.46875</v>
      </c>
      <c r="G43" s="8">
        <v>45359.461805555555</v>
      </c>
      <c r="H43" s="8" t="str">
        <f t="shared" si="1"/>
        <v>Morning</v>
      </c>
      <c r="I43" s="8">
        <v>45359.463194444441</v>
      </c>
      <c r="J43" s="8">
        <v>45359.466666666667</v>
      </c>
      <c r="K43" s="8">
        <v>45359.484722222223</v>
      </c>
      <c r="L43" s="8">
        <v>45359.490972222222</v>
      </c>
      <c r="M43" s="8">
        <v>45359.502083333333</v>
      </c>
      <c r="N43" s="8">
        <v>45359.51458333333</v>
      </c>
      <c r="O43" s="18">
        <v>0.73</v>
      </c>
      <c r="P43" s="18">
        <v>2</v>
      </c>
      <c r="Q43" s="18">
        <v>13</v>
      </c>
      <c r="R43" s="18">
        <v>0.16</v>
      </c>
      <c r="S43" s="8">
        <v>7.0625000000000002E-3</v>
      </c>
      <c r="T43" s="5">
        <v>0</v>
      </c>
      <c r="U43" s="5" t="s">
        <v>1032</v>
      </c>
      <c r="V43">
        <f t="shared" ca="1" si="0"/>
        <v>4.9706763343407179E-2</v>
      </c>
      <c r="W43" s="19">
        <f>(K43-G43)*1440</f>
        <v>33.000000002793968</v>
      </c>
      <c r="X43" s="19">
        <f>(N43-G43)*1440</f>
        <v>75.99999999627471</v>
      </c>
      <c r="Y43" t="str">
        <f>TEXT(E43,"dddd")</f>
        <v>الجمعة</v>
      </c>
      <c r="Z43" s="19">
        <f>(G43-F43)*1440</f>
        <v>-10.000000001164153</v>
      </c>
      <c r="AA43" s="19">
        <f>(K43-G43)*1440</f>
        <v>33.000000002793968</v>
      </c>
      <c r="AB43" s="19">
        <f>(L43-K43)*1440</f>
        <v>8.9999999979045242</v>
      </c>
    </row>
    <row r="44" spans="1:28" x14ac:dyDescent="0.2">
      <c r="A44" s="5" t="s">
        <v>519</v>
      </c>
      <c r="B44" s="5" t="s">
        <v>1017</v>
      </c>
      <c r="C44" s="5" t="s">
        <v>1027</v>
      </c>
      <c r="D44" s="5" t="s">
        <v>1033</v>
      </c>
      <c r="E44" s="7">
        <v>45298</v>
      </c>
      <c r="F44" s="8">
        <v>45298.458333333336</v>
      </c>
      <c r="G44" s="8">
        <v>45298.452777777777</v>
      </c>
      <c r="H44" s="8" t="str">
        <f t="shared" si="1"/>
        <v>Morning</v>
      </c>
      <c r="I44" s="8">
        <v>45298.454861111109</v>
      </c>
      <c r="J44" s="8">
        <v>45298.461111111108</v>
      </c>
      <c r="K44" s="8">
        <v>45298.5</v>
      </c>
      <c r="L44" s="8">
        <v>45298.505555555559</v>
      </c>
      <c r="M44" s="8">
        <v>45298.561111111114</v>
      </c>
      <c r="N44" s="8">
        <v>45298.580555555556</v>
      </c>
      <c r="O44" s="18">
        <v>0.87</v>
      </c>
      <c r="P44" s="18">
        <v>7</v>
      </c>
      <c r="Q44" s="18">
        <v>3</v>
      </c>
      <c r="R44" s="18">
        <v>0.48</v>
      </c>
      <c r="S44" s="8"/>
      <c r="T44" s="5">
        <v>1</v>
      </c>
      <c r="U44" s="5" t="s">
        <v>1047</v>
      </c>
      <c r="V44">
        <f t="shared" ca="1" si="0"/>
        <v>0.12140704056688156</v>
      </c>
      <c r="W44" s="19">
        <f>(K44-G44)*1440</f>
        <v>68.000000001629815</v>
      </c>
      <c r="X44" s="19">
        <f>(N44-G44)*1440</f>
        <v>184.00000000256114</v>
      </c>
      <c r="Y44" t="str">
        <f>TEXT(E44,"dddd")</f>
        <v>الأحد</v>
      </c>
      <c r="Z44" s="19">
        <f>(G44-F44)*1440</f>
        <v>-8.0000000051222742</v>
      </c>
      <c r="AA44" s="19">
        <f>(K44-G44)*1440</f>
        <v>68.000000001629815</v>
      </c>
      <c r="AB44" s="19">
        <f>(L44-K44)*1440</f>
        <v>8.0000000051222742</v>
      </c>
    </row>
    <row r="45" spans="1:28" x14ac:dyDescent="0.2">
      <c r="A45" s="5" t="s">
        <v>529</v>
      </c>
      <c r="B45" s="5" t="s">
        <v>1017</v>
      </c>
      <c r="C45" s="5" t="s">
        <v>1028</v>
      </c>
      <c r="D45" s="5" t="s">
        <v>1033</v>
      </c>
      <c r="E45" s="7">
        <v>45297</v>
      </c>
      <c r="F45" s="8">
        <v>45297.354166666664</v>
      </c>
      <c r="G45" s="8">
        <v>45297.366666666669</v>
      </c>
      <c r="H45" s="8" t="str">
        <f t="shared" si="1"/>
        <v>Morning</v>
      </c>
      <c r="I45" s="8">
        <v>45297.368750000001</v>
      </c>
      <c r="J45" s="8">
        <v>45297.377083333333</v>
      </c>
      <c r="K45" s="8">
        <v>45297.413888888892</v>
      </c>
      <c r="L45" s="8">
        <v>45297.417361111111</v>
      </c>
      <c r="M45" s="8">
        <v>45297.417361111111</v>
      </c>
      <c r="N45" s="8">
        <v>45297.42291666667</v>
      </c>
      <c r="O45" s="18">
        <v>0.65</v>
      </c>
      <c r="P45" s="18">
        <v>6</v>
      </c>
      <c r="Q45" s="18">
        <v>7</v>
      </c>
      <c r="R45" s="18">
        <v>0.46</v>
      </c>
      <c r="S45" s="8"/>
      <c r="T45" s="5">
        <v>1</v>
      </c>
      <c r="U45" s="5" t="s">
        <v>1047</v>
      </c>
      <c r="V45">
        <f t="shared" ca="1" si="0"/>
        <v>0.81069197442219021</v>
      </c>
      <c r="W45" s="19">
        <f>(K45-G45)*1440</f>
        <v>68.000000001629815</v>
      </c>
      <c r="X45" s="19">
        <f>(N45-G45)*1440</f>
        <v>81.000000002095476</v>
      </c>
      <c r="Y45" t="str">
        <f>TEXT(E45,"dddd")</f>
        <v>السبت</v>
      </c>
      <c r="Z45" s="19">
        <f>(G45-F45)*1440</f>
        <v>18.000000006286427</v>
      </c>
      <c r="AA45" s="19">
        <f>(K45-G45)*1440</f>
        <v>68.000000001629815</v>
      </c>
      <c r="AB45" s="19">
        <f>(L45-K45)*1440</f>
        <v>4.9999999953433871</v>
      </c>
    </row>
    <row r="46" spans="1:28" x14ac:dyDescent="0.2">
      <c r="A46" s="5" t="s">
        <v>551</v>
      </c>
      <c r="B46" s="5" t="s">
        <v>1017</v>
      </c>
      <c r="C46" s="5" t="s">
        <v>1027</v>
      </c>
      <c r="D46" s="5" t="s">
        <v>1033</v>
      </c>
      <c r="E46" s="7">
        <v>45359</v>
      </c>
      <c r="F46" s="8">
        <v>45359.510416666664</v>
      </c>
      <c r="G46" s="8">
        <v>45359.494444444441</v>
      </c>
      <c r="H46" s="8" t="str">
        <f t="shared" si="1"/>
        <v>Morning</v>
      </c>
      <c r="I46" s="8">
        <v>45359.496527777781</v>
      </c>
      <c r="J46" s="8">
        <v>45359.499305555553</v>
      </c>
      <c r="K46" s="8">
        <v>45359.502083333333</v>
      </c>
      <c r="L46" s="8">
        <v>45359.522916666669</v>
      </c>
      <c r="M46" s="8">
        <v>45359.540972222225</v>
      </c>
      <c r="N46" s="8">
        <v>45359.544444444444</v>
      </c>
      <c r="O46" s="18">
        <v>0.36</v>
      </c>
      <c r="P46" s="18">
        <v>6</v>
      </c>
      <c r="Q46" s="18">
        <v>5</v>
      </c>
      <c r="R46" s="18">
        <v>0.15</v>
      </c>
      <c r="S46" s="8"/>
      <c r="T46" s="5">
        <v>1</v>
      </c>
      <c r="U46" s="5" t="s">
        <v>1047</v>
      </c>
      <c r="V46">
        <f t="shared" ca="1" si="0"/>
        <v>0.18695570675168605</v>
      </c>
      <c r="W46" s="19">
        <f>(K46-G46)*1440</f>
        <v>11.000000004423782</v>
      </c>
      <c r="X46" s="19">
        <f>(N46-G46)*1440</f>
        <v>72.000000004190952</v>
      </c>
      <c r="Y46" t="str">
        <f>TEXT(E46,"dddd")</f>
        <v>الجمعة</v>
      </c>
      <c r="Z46" s="19">
        <f>(G46-F46)*1440</f>
        <v>-23.000000001629815</v>
      </c>
      <c r="AA46" s="19">
        <f>(K46-G46)*1440</f>
        <v>11.000000004423782</v>
      </c>
      <c r="AB46" s="19">
        <f>(L46-K46)*1440</f>
        <v>30.00000000349246</v>
      </c>
    </row>
    <row r="47" spans="1:28" x14ac:dyDescent="0.2">
      <c r="A47" s="5" t="s">
        <v>575</v>
      </c>
      <c r="B47" s="5" t="s">
        <v>1017</v>
      </c>
      <c r="C47" s="5" t="s">
        <v>1030</v>
      </c>
      <c r="D47" s="5" t="s">
        <v>1033</v>
      </c>
      <c r="E47" s="7">
        <v>45305</v>
      </c>
      <c r="F47" s="8">
        <v>45305.416666666664</v>
      </c>
      <c r="G47" s="8">
        <v>45305.412499999999</v>
      </c>
      <c r="H47" s="8" t="str">
        <f t="shared" si="1"/>
        <v>Morning</v>
      </c>
      <c r="I47" s="8">
        <v>45305.414583333331</v>
      </c>
      <c r="J47" s="8">
        <v>45305.425000000003</v>
      </c>
      <c r="K47" s="8">
        <v>45305.439583333333</v>
      </c>
      <c r="L47" s="8">
        <v>45305.453472222223</v>
      </c>
      <c r="M47" s="8">
        <v>45305.470833333333</v>
      </c>
      <c r="N47" s="8">
        <v>45305.482638888891</v>
      </c>
      <c r="O47" s="18">
        <v>0.64</v>
      </c>
      <c r="P47" s="18">
        <v>3</v>
      </c>
      <c r="Q47" s="18">
        <v>9</v>
      </c>
      <c r="R47" s="18">
        <v>0.21</v>
      </c>
      <c r="S47" s="8"/>
      <c r="T47" s="5">
        <v>1</v>
      </c>
      <c r="U47" s="5" t="s">
        <v>1047</v>
      </c>
      <c r="V47">
        <f t="shared" ca="1" si="0"/>
        <v>4.5318799606307802E-2</v>
      </c>
      <c r="W47" s="19">
        <f>(K47-G47)*1440</f>
        <v>39.000000001396984</v>
      </c>
      <c r="X47" s="19">
        <f>(N47-G47)*1440</f>
        <v>101.00000000442378</v>
      </c>
      <c r="Y47" t="str">
        <f>TEXT(E47,"dddd")</f>
        <v>الأحد</v>
      </c>
      <c r="Z47" s="19">
        <f>(G47-F47)*1440</f>
        <v>-5.9999999986030161</v>
      </c>
      <c r="AA47" s="19">
        <f>(K47-G47)*1440</f>
        <v>39.000000001396984</v>
      </c>
      <c r="AB47" s="19">
        <f>(L47-K47)*1440</f>
        <v>20.000000002328306</v>
      </c>
    </row>
    <row r="48" spans="1:28" x14ac:dyDescent="0.2">
      <c r="A48" s="5" t="s">
        <v>580</v>
      </c>
      <c r="B48" s="5" t="s">
        <v>1017</v>
      </c>
      <c r="C48" s="5" t="s">
        <v>1029</v>
      </c>
      <c r="D48" s="5" t="s">
        <v>1019</v>
      </c>
      <c r="E48" s="7">
        <v>45356</v>
      </c>
      <c r="F48" s="8">
        <v>45356.666666666664</v>
      </c>
      <c r="G48" s="8">
        <v>45356.675694444442</v>
      </c>
      <c r="H48" s="8" t="str">
        <f t="shared" si="1"/>
        <v>Afternoon</v>
      </c>
      <c r="I48" s="8">
        <v>45356.676388888889</v>
      </c>
      <c r="J48" s="8">
        <v>45356.681944444441</v>
      </c>
      <c r="K48" s="8">
        <v>45356.725694444445</v>
      </c>
      <c r="L48" s="8">
        <v>45356.734722222223</v>
      </c>
      <c r="M48" s="8">
        <v>45356.772916666669</v>
      </c>
      <c r="N48" s="8">
        <v>45356.782638888886</v>
      </c>
      <c r="O48" s="18">
        <v>0.35</v>
      </c>
      <c r="P48" s="18">
        <v>4</v>
      </c>
      <c r="Q48" s="18">
        <v>13</v>
      </c>
      <c r="R48" s="18">
        <v>0.33</v>
      </c>
      <c r="S48" s="8">
        <v>1.2542824074074074E-2</v>
      </c>
      <c r="T48" s="5">
        <v>0</v>
      </c>
      <c r="U48" s="5" t="s">
        <v>1032</v>
      </c>
      <c r="V48">
        <f t="shared" ca="1" si="0"/>
        <v>0.80944999315657484</v>
      </c>
      <c r="W48" s="19">
        <f>(K48-G48)*1440</f>
        <v>72.000000004190952</v>
      </c>
      <c r="X48" s="19">
        <f>(N48-G48)*1440</f>
        <v>153.99999999906868</v>
      </c>
      <c r="Y48" t="str">
        <f>TEXT(E48,"dddd")</f>
        <v>الثلاثاء</v>
      </c>
      <c r="Z48" s="19">
        <f>(G48-F48)*1440</f>
        <v>13.000000000465661</v>
      </c>
      <c r="AA48" s="19">
        <f>(K48-G48)*1440</f>
        <v>72.000000004190952</v>
      </c>
      <c r="AB48" s="19">
        <f>(L48-K48)*1440</f>
        <v>13.000000000465661</v>
      </c>
    </row>
    <row r="49" spans="1:28" x14ac:dyDescent="0.2">
      <c r="A49" s="5" t="s">
        <v>582</v>
      </c>
      <c r="B49" s="5" t="s">
        <v>1017</v>
      </c>
      <c r="C49" s="5" t="s">
        <v>1029</v>
      </c>
      <c r="D49" s="5" t="s">
        <v>1033</v>
      </c>
      <c r="E49" s="7">
        <v>45377</v>
      </c>
      <c r="F49" s="8">
        <v>45377.4375</v>
      </c>
      <c r="G49" s="8">
        <v>45377.427083333336</v>
      </c>
      <c r="H49" s="8" t="str">
        <f t="shared" si="1"/>
        <v>Morning</v>
      </c>
      <c r="I49" s="8">
        <v>45377.428472222222</v>
      </c>
      <c r="J49" s="8">
        <v>45377.438194444447</v>
      </c>
      <c r="K49" s="8">
        <v>45377.475694444445</v>
      </c>
      <c r="L49" s="8">
        <v>45377.492361111108</v>
      </c>
      <c r="M49" s="8">
        <v>45377.567361111112</v>
      </c>
      <c r="N49" s="8">
        <v>45377.643750000003</v>
      </c>
      <c r="O49" s="18">
        <v>0.91</v>
      </c>
      <c r="P49" s="18">
        <v>8</v>
      </c>
      <c r="Q49" s="18">
        <v>8</v>
      </c>
      <c r="R49" s="18">
        <v>0.3</v>
      </c>
      <c r="S49" s="8"/>
      <c r="T49" s="5">
        <v>1</v>
      </c>
      <c r="U49" s="5" t="s">
        <v>1047</v>
      </c>
      <c r="V49">
        <f t="shared" ca="1" si="0"/>
        <v>0.8698515135870728</v>
      </c>
      <c r="W49" s="19">
        <f>(K49-G49)*1440</f>
        <v>69.999999997671694</v>
      </c>
      <c r="X49" s="19">
        <f>(N49-G49)*1440</f>
        <v>312.00000000069849</v>
      </c>
      <c r="Y49" t="str">
        <f>TEXT(E49,"dddd")</f>
        <v>الثلاثاء</v>
      </c>
      <c r="Z49" s="19">
        <f>(G49-F49)*1440</f>
        <v>-14.99999999650754</v>
      </c>
      <c r="AA49" s="19">
        <f>(K49-G49)*1440</f>
        <v>69.999999997671694</v>
      </c>
      <c r="AB49" s="19">
        <f>(L49-K49)*1440</f>
        <v>23.999999994412065</v>
      </c>
    </row>
    <row r="50" spans="1:28" x14ac:dyDescent="0.2">
      <c r="A50" s="5" t="s">
        <v>583</v>
      </c>
      <c r="B50" s="5" t="s">
        <v>1017</v>
      </c>
      <c r="C50" s="5" t="s">
        <v>1029</v>
      </c>
      <c r="D50" s="5" t="s">
        <v>1033</v>
      </c>
      <c r="E50" s="7">
        <v>45292</v>
      </c>
      <c r="F50" s="8">
        <v>45292.53125</v>
      </c>
      <c r="G50" s="8">
        <v>45292.520833333336</v>
      </c>
      <c r="H50" s="8" t="str">
        <f t="shared" si="1"/>
        <v>Afternoon</v>
      </c>
      <c r="I50" s="8">
        <v>45292.523611111108</v>
      </c>
      <c r="J50" s="8">
        <v>45292.529166666667</v>
      </c>
      <c r="K50" s="8">
        <v>45292.615277777775</v>
      </c>
      <c r="L50" s="8">
        <v>45292.635416666664</v>
      </c>
      <c r="M50" s="8">
        <v>45292.660416666666</v>
      </c>
      <c r="N50" s="8">
        <v>45292.666666666664</v>
      </c>
      <c r="O50" s="18">
        <v>0.72</v>
      </c>
      <c r="P50" s="18">
        <v>5</v>
      </c>
      <c r="Q50" s="18">
        <v>14</v>
      </c>
      <c r="R50" s="18">
        <v>0.5</v>
      </c>
      <c r="S50" s="8"/>
      <c r="T50" s="5">
        <v>1</v>
      </c>
      <c r="U50" s="5" t="s">
        <v>1047</v>
      </c>
      <c r="V50">
        <f t="shared" ca="1" si="0"/>
        <v>0.79042909846049136</v>
      </c>
      <c r="W50" s="19">
        <f>(K50-G50)*1440</f>
        <v>135.99999999278225</v>
      </c>
      <c r="X50" s="19">
        <f>(N50-G50)*1440</f>
        <v>209.99999999301508</v>
      </c>
      <c r="Y50" t="str">
        <f>TEXT(E50,"dddd")</f>
        <v>الإثنين</v>
      </c>
      <c r="Z50" s="19">
        <f>(G50-F50)*1440</f>
        <v>-14.99999999650754</v>
      </c>
      <c r="AA50" s="19">
        <f>(K50-G50)*1440</f>
        <v>135.99999999278225</v>
      </c>
      <c r="AB50" s="19">
        <f>(L50-K50)*1440</f>
        <v>29.000000000232831</v>
      </c>
    </row>
    <row r="51" spans="1:28" x14ac:dyDescent="0.2">
      <c r="A51" s="5" t="s">
        <v>605</v>
      </c>
      <c r="B51" s="5" t="s">
        <v>1017</v>
      </c>
      <c r="C51" s="5" t="s">
        <v>1030</v>
      </c>
      <c r="D51" s="5" t="s">
        <v>1019</v>
      </c>
      <c r="E51" s="7">
        <v>45314</v>
      </c>
      <c r="F51" s="8">
        <v>45314.677083333336</v>
      </c>
      <c r="G51" s="8">
        <v>45314.685416666667</v>
      </c>
      <c r="H51" s="8" t="str">
        <f t="shared" si="1"/>
        <v>Afternoon</v>
      </c>
      <c r="I51" s="8">
        <v>45314.688888888886</v>
      </c>
      <c r="J51" s="8">
        <v>45314.693749999999</v>
      </c>
      <c r="K51" s="8">
        <v>45314.730555555558</v>
      </c>
      <c r="L51" s="8">
        <v>45314.734027777777</v>
      </c>
      <c r="M51" s="8">
        <v>45314.734027777777</v>
      </c>
      <c r="N51" s="8">
        <v>45314.78125</v>
      </c>
      <c r="O51" s="18">
        <v>0.75</v>
      </c>
      <c r="P51" s="18">
        <v>3</v>
      </c>
      <c r="Q51" s="18">
        <v>4</v>
      </c>
      <c r="R51" s="18">
        <v>0.26</v>
      </c>
      <c r="S51" s="8">
        <v>2.3556712962962963E-2</v>
      </c>
      <c r="T51" s="5">
        <v>0</v>
      </c>
      <c r="U51" s="5" t="s">
        <v>1032</v>
      </c>
      <c r="V51">
        <f t="shared" ca="1" si="0"/>
        <v>0.29627068168423798</v>
      </c>
      <c r="W51" s="19">
        <f>(K51-G51)*1440</f>
        <v>65.000000002328306</v>
      </c>
      <c r="X51" s="19">
        <f>(N51-G51)*1440</f>
        <v>137.99999999930151</v>
      </c>
      <c r="Y51" t="str">
        <f>TEXT(E51,"dddd")</f>
        <v>الثلاثاء</v>
      </c>
      <c r="Z51" s="19">
        <f>(G51-F51)*1440</f>
        <v>11.999999997206032</v>
      </c>
      <c r="AA51" s="19">
        <f>(K51-G51)*1440</f>
        <v>65.000000002328306</v>
      </c>
      <c r="AB51" s="19">
        <f>(L51-K51)*1440</f>
        <v>4.9999999953433871</v>
      </c>
    </row>
    <row r="52" spans="1:28" x14ac:dyDescent="0.2">
      <c r="A52" s="5" t="s">
        <v>642</v>
      </c>
      <c r="B52" s="5" t="s">
        <v>1017</v>
      </c>
      <c r="C52" s="5" t="s">
        <v>1028</v>
      </c>
      <c r="D52" s="5" t="s">
        <v>1033</v>
      </c>
      <c r="E52" s="7">
        <v>45314</v>
      </c>
      <c r="F52" s="8">
        <v>45314.427083333336</v>
      </c>
      <c r="G52" s="8">
        <v>45314.42291666667</v>
      </c>
      <c r="H52" s="8" t="str">
        <f t="shared" si="1"/>
        <v>Morning</v>
      </c>
      <c r="I52" s="8">
        <v>45314.424305555556</v>
      </c>
      <c r="J52" s="8">
        <v>45314.429861111108</v>
      </c>
      <c r="K52" s="8">
        <v>45314.463888888888</v>
      </c>
      <c r="L52" s="8">
        <v>45314.467361111114</v>
      </c>
      <c r="M52" s="8">
        <v>45314.495138888888</v>
      </c>
      <c r="N52" s="8">
        <v>45314.502083333333</v>
      </c>
      <c r="O52" s="18">
        <v>0.73</v>
      </c>
      <c r="P52" s="18">
        <v>3</v>
      </c>
      <c r="Q52" s="18">
        <v>12</v>
      </c>
      <c r="R52" s="18">
        <v>0.42</v>
      </c>
      <c r="S52" s="8"/>
      <c r="T52" s="5">
        <v>1</v>
      </c>
      <c r="U52" s="5" t="s">
        <v>1047</v>
      </c>
      <c r="V52">
        <f t="shared" ca="1" si="0"/>
        <v>4.8853476256173312E-2</v>
      </c>
      <c r="W52" s="19">
        <f>(K52-G52)*1440</f>
        <v>58.999999993247911</v>
      </c>
      <c r="X52" s="19">
        <f>(N52-G52)*1440</f>
        <v>113.99999999441206</v>
      </c>
      <c r="Y52" t="str">
        <f>TEXT(E52,"dddd")</f>
        <v>الثلاثاء</v>
      </c>
      <c r="Z52" s="19">
        <f>(G52-F52)*1440</f>
        <v>-5.9999999986030161</v>
      </c>
      <c r="AA52" s="19">
        <f>(K52-G52)*1440</f>
        <v>58.999999993247911</v>
      </c>
      <c r="AB52" s="19">
        <f>(L52-K52)*1440</f>
        <v>5.0000000058207661</v>
      </c>
    </row>
    <row r="53" spans="1:28" x14ac:dyDescent="0.2">
      <c r="A53" s="5" t="s">
        <v>645</v>
      </c>
      <c r="B53" s="5" t="s">
        <v>1017</v>
      </c>
      <c r="C53" s="5" t="s">
        <v>1030</v>
      </c>
      <c r="D53" s="5" t="s">
        <v>1033</v>
      </c>
      <c r="E53" s="7">
        <v>45296</v>
      </c>
      <c r="F53" s="8">
        <v>45296.677083333336</v>
      </c>
      <c r="G53" s="8">
        <v>45296.679861111108</v>
      </c>
      <c r="H53" s="8" t="str">
        <f t="shared" si="1"/>
        <v>Afternoon</v>
      </c>
      <c r="I53" s="8">
        <v>45296.680555555555</v>
      </c>
      <c r="J53" s="8">
        <v>45296.683333333334</v>
      </c>
      <c r="K53" s="8">
        <v>45296.740972222222</v>
      </c>
      <c r="L53" s="8">
        <v>45296.761805555558</v>
      </c>
      <c r="M53" s="8">
        <v>45296.761805555558</v>
      </c>
      <c r="N53" s="8">
        <v>45296.849305555559</v>
      </c>
      <c r="O53" s="18">
        <v>0.3</v>
      </c>
      <c r="P53" s="18">
        <v>3</v>
      </c>
      <c r="Q53" s="18">
        <v>15</v>
      </c>
      <c r="R53" s="18">
        <v>0.33</v>
      </c>
      <c r="S53" s="8"/>
      <c r="T53" s="5">
        <v>1</v>
      </c>
      <c r="U53" s="5" t="s">
        <v>1047</v>
      </c>
      <c r="V53">
        <f t="shared" ca="1" si="0"/>
        <v>0.2759399243478412</v>
      </c>
      <c r="W53" s="19">
        <f>(K53-G53)*1440</f>
        <v>88.000000003958121</v>
      </c>
      <c r="X53" s="19">
        <f>(N53-G53)*1440</f>
        <v>244.00000000954606</v>
      </c>
      <c r="Y53" t="str">
        <f>TEXT(E53,"dddd")</f>
        <v>الجمعة</v>
      </c>
      <c r="Z53" s="19">
        <f>(G53-F53)*1440</f>
        <v>3.9999999920837581</v>
      </c>
      <c r="AA53" s="19">
        <f>(K53-G53)*1440</f>
        <v>88.000000003958121</v>
      </c>
      <c r="AB53" s="19">
        <f>(L53-K53)*1440</f>
        <v>30.00000000349246</v>
      </c>
    </row>
    <row r="54" spans="1:28" x14ac:dyDescent="0.2">
      <c r="A54" s="5" t="s">
        <v>673</v>
      </c>
      <c r="B54" s="5" t="s">
        <v>1017</v>
      </c>
      <c r="C54" s="5" t="s">
        <v>1029</v>
      </c>
      <c r="D54" s="5" t="s">
        <v>1032</v>
      </c>
      <c r="E54" s="7">
        <v>45364</v>
      </c>
      <c r="F54" s="8">
        <v>45364.34375</v>
      </c>
      <c r="G54" s="8">
        <v>45364.345138888886</v>
      </c>
      <c r="H54" s="8" t="str">
        <f t="shared" si="1"/>
        <v>Morning</v>
      </c>
      <c r="I54" s="8">
        <v>45364.347222222219</v>
      </c>
      <c r="J54" s="8">
        <v>45364.352083333331</v>
      </c>
      <c r="K54" s="8">
        <v>45364.365277777775</v>
      </c>
      <c r="L54" s="8">
        <v>45364.379861111112</v>
      </c>
      <c r="M54" s="8">
        <v>45364.379861111112</v>
      </c>
      <c r="N54" s="8">
        <v>45364.401388888888</v>
      </c>
      <c r="O54" s="18">
        <v>0.79</v>
      </c>
      <c r="P54" s="18">
        <v>3</v>
      </c>
      <c r="Q54" s="18">
        <v>11</v>
      </c>
      <c r="R54" s="18">
        <v>0.23</v>
      </c>
      <c r="S54" s="8">
        <v>1.6943287037037038E-2</v>
      </c>
      <c r="T54" s="5">
        <v>0</v>
      </c>
      <c r="U54" s="5" t="s">
        <v>1032</v>
      </c>
      <c r="V54">
        <f t="shared" ca="1" si="0"/>
        <v>0.41222434112573025</v>
      </c>
      <c r="W54" s="19">
        <f>(K54-G54)*1440</f>
        <v>29.000000000232831</v>
      </c>
      <c r="X54" s="19">
        <f>(N54-G54)*1440</f>
        <v>81.000000002095476</v>
      </c>
      <c r="Y54" t="str">
        <f>TEXT(E54,"dddd")</f>
        <v>الأربعاء</v>
      </c>
      <c r="Z54" s="19">
        <f>(G54-F54)*1440</f>
        <v>1.9999999960418791</v>
      </c>
      <c r="AA54" s="19">
        <f>(K54-G54)*1440</f>
        <v>29.000000000232831</v>
      </c>
      <c r="AB54" s="19">
        <f>(L54-K54)*1440</f>
        <v>21.000000005587935</v>
      </c>
    </row>
    <row r="55" spans="1:28" x14ac:dyDescent="0.2">
      <c r="A55" s="5" t="s">
        <v>680</v>
      </c>
      <c r="B55" s="5" t="s">
        <v>1017</v>
      </c>
      <c r="C55" s="5" t="s">
        <v>1027</v>
      </c>
      <c r="D55" s="5" t="s">
        <v>1033</v>
      </c>
      <c r="E55" s="7">
        <v>45308</v>
      </c>
      <c r="F55" s="8">
        <v>45308.5625</v>
      </c>
      <c r="G55" s="8">
        <v>45308.542361111111</v>
      </c>
      <c r="H55" s="8" t="str">
        <f t="shared" si="1"/>
        <v>Afternoon</v>
      </c>
      <c r="I55" s="8">
        <v>45308.545138888891</v>
      </c>
      <c r="J55" s="8">
        <v>45308.551388888889</v>
      </c>
      <c r="K55" s="8">
        <v>45308.613194444442</v>
      </c>
      <c r="L55" s="8">
        <v>45308.624305555553</v>
      </c>
      <c r="M55" s="8">
        <v>45308.740277777775</v>
      </c>
      <c r="N55" s="8">
        <v>45308.748611111114</v>
      </c>
      <c r="O55" s="18">
        <v>0.34</v>
      </c>
      <c r="P55" s="18">
        <v>7</v>
      </c>
      <c r="Q55" s="18">
        <v>4</v>
      </c>
      <c r="R55" s="18">
        <v>0.23</v>
      </c>
      <c r="S55" s="8"/>
      <c r="T55" s="5">
        <v>1</v>
      </c>
      <c r="U55" s="5" t="s">
        <v>1047</v>
      </c>
      <c r="V55">
        <f t="shared" ca="1" si="0"/>
        <v>0.70925259132563356</v>
      </c>
      <c r="W55" s="19">
        <f>(K55-G55)*1440</f>
        <v>101.99999999720603</v>
      </c>
      <c r="X55" s="19">
        <f>(N55-G55)*1440</f>
        <v>297.00000000419095</v>
      </c>
      <c r="Y55" t="str">
        <f>TEXT(E55,"dddd")</f>
        <v>الأربعاء</v>
      </c>
      <c r="Z55" s="19">
        <f>(G55-F55)*1440</f>
        <v>-29.000000000232831</v>
      </c>
      <c r="AA55" s="19">
        <f>(K55-G55)*1440</f>
        <v>101.99999999720603</v>
      </c>
      <c r="AB55" s="19">
        <f>(L55-K55)*1440</f>
        <v>15.999999999767169</v>
      </c>
    </row>
    <row r="56" spans="1:28" x14ac:dyDescent="0.2">
      <c r="A56" s="5" t="s">
        <v>699</v>
      </c>
      <c r="B56" s="5" t="s">
        <v>1017</v>
      </c>
      <c r="C56" s="5" t="s">
        <v>1028</v>
      </c>
      <c r="D56" s="5" t="s">
        <v>1033</v>
      </c>
      <c r="E56" s="7">
        <v>45349</v>
      </c>
      <c r="F56" s="8">
        <v>45349.645833333336</v>
      </c>
      <c r="G56" s="8">
        <v>45349.631249999999</v>
      </c>
      <c r="H56" s="8" t="str">
        <f t="shared" si="1"/>
        <v>Afternoon</v>
      </c>
      <c r="I56" s="8">
        <v>45349.631944444445</v>
      </c>
      <c r="J56" s="8">
        <v>45349.636111111111</v>
      </c>
      <c r="K56" s="8">
        <v>45349.640972222223</v>
      </c>
      <c r="L56" s="8">
        <v>45349.656944444447</v>
      </c>
      <c r="M56" s="8">
        <v>45349.678472222222</v>
      </c>
      <c r="N56" s="8">
        <v>45349.768750000003</v>
      </c>
      <c r="O56" s="18">
        <v>0.32</v>
      </c>
      <c r="P56" s="18">
        <v>5</v>
      </c>
      <c r="Q56" s="18">
        <v>15</v>
      </c>
      <c r="R56" s="18">
        <v>0.49</v>
      </c>
      <c r="S56" s="8"/>
      <c r="T56" s="5">
        <v>1</v>
      </c>
      <c r="U56" s="5" t="s">
        <v>1047</v>
      </c>
      <c r="V56">
        <f t="shared" ca="1" si="0"/>
        <v>0.23430700819993278</v>
      </c>
      <c r="W56" s="19">
        <f>(K56-G56)*1440</f>
        <v>14.00000000372529</v>
      </c>
      <c r="X56" s="19">
        <f>(N56-G56)*1440</f>
        <v>198.00000000628643</v>
      </c>
      <c r="Y56" t="str">
        <f>TEXT(E56,"dddd")</f>
        <v>الثلاثاء</v>
      </c>
      <c r="Z56" s="19">
        <f>(G56-F56)*1440</f>
        <v>-21.000000005587935</v>
      </c>
      <c r="AA56" s="19">
        <f>(K56-G56)*1440</f>
        <v>14.00000000372529</v>
      </c>
      <c r="AB56" s="19">
        <f>(L56-K56)*1440</f>
        <v>23.000000001629815</v>
      </c>
    </row>
    <row r="57" spans="1:28" x14ac:dyDescent="0.2">
      <c r="A57" s="5" t="s">
        <v>726</v>
      </c>
      <c r="B57" s="5" t="s">
        <v>1017</v>
      </c>
      <c r="C57" s="5" t="s">
        <v>1028</v>
      </c>
      <c r="D57" s="5" t="s">
        <v>1032</v>
      </c>
      <c r="E57" s="7">
        <v>45317</v>
      </c>
      <c r="F57" s="8">
        <v>45317.552083333336</v>
      </c>
      <c r="G57" s="8">
        <v>45317.556944444441</v>
      </c>
      <c r="H57" s="8" t="str">
        <f t="shared" si="1"/>
        <v>Afternoon</v>
      </c>
      <c r="I57" s="8">
        <v>45317.557638888888</v>
      </c>
      <c r="J57" s="8">
        <v>45317.560416666667</v>
      </c>
      <c r="K57" s="8">
        <v>45317.598611111112</v>
      </c>
      <c r="L57" s="8">
        <v>45317.602083333331</v>
      </c>
      <c r="M57" s="8">
        <v>45317.602083333331</v>
      </c>
      <c r="N57" s="8">
        <v>45317.607638888891</v>
      </c>
      <c r="O57" s="18">
        <v>0.66</v>
      </c>
      <c r="P57" s="18">
        <v>4</v>
      </c>
      <c r="Q57" s="18">
        <v>9</v>
      </c>
      <c r="R57" s="18">
        <v>0.39</v>
      </c>
      <c r="S57" s="8">
        <v>1.9650462962962963E-2</v>
      </c>
      <c r="T57" s="5">
        <v>0</v>
      </c>
      <c r="U57" s="5" t="s">
        <v>1032</v>
      </c>
      <c r="V57">
        <f t="shared" ca="1" si="0"/>
        <v>0.36719196019853695</v>
      </c>
      <c r="W57" s="19">
        <f>(K57-G57)*1440</f>
        <v>60.000000006984919</v>
      </c>
      <c r="X57" s="19">
        <f>(N57-G57)*1440</f>
        <v>73.000000007450581</v>
      </c>
      <c r="Y57" t="str">
        <f>TEXT(E57,"dddd")</f>
        <v>الجمعة</v>
      </c>
      <c r="Z57" s="19">
        <f>(G57-F57)*1440</f>
        <v>6.9999999913852662</v>
      </c>
      <c r="AA57" s="19">
        <f>(K57-G57)*1440</f>
        <v>60.000000006984919</v>
      </c>
      <c r="AB57" s="19">
        <f>(L57-K57)*1440</f>
        <v>4.9999999953433871</v>
      </c>
    </row>
    <row r="58" spans="1:28" x14ac:dyDescent="0.2">
      <c r="A58" s="5" t="s">
        <v>730</v>
      </c>
      <c r="B58" s="5" t="s">
        <v>1017</v>
      </c>
      <c r="C58" s="5" t="s">
        <v>1028</v>
      </c>
      <c r="D58" s="5" t="s">
        <v>1033</v>
      </c>
      <c r="E58" s="7">
        <v>45307</v>
      </c>
      <c r="F58" s="8">
        <v>45307.53125</v>
      </c>
      <c r="G58" s="8">
        <v>45307.518750000003</v>
      </c>
      <c r="H58" s="8" t="str">
        <f t="shared" si="1"/>
        <v>Afternoon</v>
      </c>
      <c r="I58" s="8">
        <v>45307.520138888889</v>
      </c>
      <c r="J58" s="8">
        <v>45307.52847222222</v>
      </c>
      <c r="K58" s="8">
        <v>45307.547222222223</v>
      </c>
      <c r="L58" s="8">
        <v>45307.561111111114</v>
      </c>
      <c r="M58" s="8">
        <v>45307.572222222225</v>
      </c>
      <c r="N58" s="8">
        <v>45307.657638888886</v>
      </c>
      <c r="O58" s="18">
        <v>0.69</v>
      </c>
      <c r="P58" s="18">
        <v>6</v>
      </c>
      <c r="Q58" s="18">
        <v>9</v>
      </c>
      <c r="R58" s="18">
        <v>0.36</v>
      </c>
      <c r="S58" s="8"/>
      <c r="T58" s="5">
        <v>1</v>
      </c>
      <c r="U58" s="5" t="s">
        <v>1047</v>
      </c>
      <c r="V58">
        <f t="shared" ca="1" si="0"/>
        <v>0.71748578622740222</v>
      </c>
      <c r="W58" s="19">
        <f>(K58-G58)*1440</f>
        <v>40.999999997438863</v>
      </c>
      <c r="X58" s="19">
        <f>(N58-G58)*1440</f>
        <v>199.99999999185093</v>
      </c>
      <c r="Y58" t="str">
        <f>TEXT(E58,"dddd")</f>
        <v>الثلاثاء</v>
      </c>
      <c r="Z58" s="19">
        <f>(G58-F58)*1440</f>
        <v>-17.999999995809048</v>
      </c>
      <c r="AA58" s="19">
        <f>(K58-G58)*1440</f>
        <v>40.999999997438863</v>
      </c>
      <c r="AB58" s="19">
        <f>(L58-K58)*1440</f>
        <v>20.000000002328306</v>
      </c>
    </row>
    <row r="59" spans="1:28" x14ac:dyDescent="0.2">
      <c r="A59" s="5" t="s">
        <v>736</v>
      </c>
      <c r="B59" s="5" t="s">
        <v>1017</v>
      </c>
      <c r="C59" s="5" t="s">
        <v>1027</v>
      </c>
      <c r="D59" s="5" t="s">
        <v>1033</v>
      </c>
      <c r="E59" s="7">
        <v>45351</v>
      </c>
      <c r="F59" s="8">
        <v>45351.541666666664</v>
      </c>
      <c r="G59" s="8">
        <v>45351.533333333333</v>
      </c>
      <c r="H59" s="8" t="str">
        <f t="shared" si="1"/>
        <v>Afternoon</v>
      </c>
      <c r="I59" s="8">
        <v>45351.536111111112</v>
      </c>
      <c r="J59" s="8">
        <v>45351.542361111111</v>
      </c>
      <c r="K59" s="8">
        <v>45351.586111111108</v>
      </c>
      <c r="L59" s="8">
        <v>45351.595138888886</v>
      </c>
      <c r="M59" s="8">
        <v>45351.655555555553</v>
      </c>
      <c r="N59" s="8">
        <v>45351.7</v>
      </c>
      <c r="O59" s="18">
        <v>0.74</v>
      </c>
      <c r="P59" s="18">
        <v>8</v>
      </c>
      <c r="Q59" s="18">
        <v>5</v>
      </c>
      <c r="R59" s="18">
        <v>0.31</v>
      </c>
      <c r="S59" s="8"/>
      <c r="T59" s="5">
        <v>1</v>
      </c>
      <c r="U59" s="5" t="s">
        <v>1047</v>
      </c>
      <c r="V59">
        <f t="shared" ca="1" si="0"/>
        <v>0.57951274885375115</v>
      </c>
      <c r="W59" s="19">
        <f>(K59-G59)*1440</f>
        <v>75.99999999627471</v>
      </c>
      <c r="X59" s="19">
        <f>(N59-G59)*1440</f>
        <v>239.99999999650754</v>
      </c>
      <c r="Y59" t="str">
        <f>TEXT(E59,"dddd")</f>
        <v>الخميس</v>
      </c>
      <c r="Z59" s="19">
        <f>(G59-F59)*1440</f>
        <v>-11.999999997206032</v>
      </c>
      <c r="AA59" s="19">
        <f>(K59-G59)*1440</f>
        <v>75.99999999627471</v>
      </c>
      <c r="AB59" s="19">
        <f>(L59-K59)*1440</f>
        <v>13.000000000465661</v>
      </c>
    </row>
    <row r="60" spans="1:28" x14ac:dyDescent="0.2">
      <c r="A60" s="5" t="s">
        <v>745</v>
      </c>
      <c r="B60" s="5" t="s">
        <v>1017</v>
      </c>
      <c r="C60" s="5" t="s">
        <v>1028</v>
      </c>
      <c r="D60" s="5" t="s">
        <v>1033</v>
      </c>
      <c r="E60" s="7">
        <v>45317</v>
      </c>
      <c r="F60" s="8">
        <v>45317.666666666664</v>
      </c>
      <c r="G60" s="8">
        <v>45317.671527777777</v>
      </c>
      <c r="H60" s="8" t="str">
        <f t="shared" si="1"/>
        <v>Afternoon</v>
      </c>
      <c r="I60" s="8">
        <v>45317.674305555556</v>
      </c>
      <c r="J60" s="8">
        <v>45317.681944444441</v>
      </c>
      <c r="K60" s="8">
        <v>45317.770138888889</v>
      </c>
      <c r="L60" s="8">
        <v>45317.775000000001</v>
      </c>
      <c r="M60" s="8">
        <v>45317.797222222223</v>
      </c>
      <c r="N60" s="8">
        <v>45317.849305555559</v>
      </c>
      <c r="O60" s="18">
        <v>0.89</v>
      </c>
      <c r="P60" s="18">
        <v>8</v>
      </c>
      <c r="Q60" s="18">
        <v>14</v>
      </c>
      <c r="R60" s="18">
        <v>0.28999999999999998</v>
      </c>
      <c r="S60" s="8"/>
      <c r="T60" s="5">
        <v>1</v>
      </c>
      <c r="U60" s="5" t="s">
        <v>1047</v>
      </c>
      <c r="V60">
        <f t="shared" ca="1" si="0"/>
        <v>0.54996977132698921</v>
      </c>
      <c r="W60" s="19">
        <f>(K60-G60)*1440</f>
        <v>142.00000000186265</v>
      </c>
      <c r="X60" s="19">
        <f>(N60-G60)*1440</f>
        <v>256.00000000675209</v>
      </c>
      <c r="Y60" t="str">
        <f>TEXT(E60,"dddd")</f>
        <v>الجمعة</v>
      </c>
      <c r="Z60" s="19">
        <f>(G60-F60)*1440</f>
        <v>7.0000000018626451</v>
      </c>
      <c r="AA60" s="19">
        <f>(K60-G60)*1440</f>
        <v>142.00000000186265</v>
      </c>
      <c r="AB60" s="19">
        <f>(L60-K60)*1440</f>
        <v>7.0000000018626451</v>
      </c>
    </row>
    <row r="61" spans="1:28" x14ac:dyDescent="0.2">
      <c r="A61" s="5" t="s">
        <v>755</v>
      </c>
      <c r="B61" s="5" t="s">
        <v>1017</v>
      </c>
      <c r="C61" s="5" t="s">
        <v>1029</v>
      </c>
      <c r="D61" s="5" t="s">
        <v>1019</v>
      </c>
      <c r="E61" s="7">
        <v>45375</v>
      </c>
      <c r="F61" s="8">
        <v>45375.364583333336</v>
      </c>
      <c r="G61" s="8">
        <v>45375.368750000001</v>
      </c>
      <c r="H61" s="8" t="str">
        <f t="shared" si="1"/>
        <v>Morning</v>
      </c>
      <c r="I61" s="8">
        <v>45375.369444444441</v>
      </c>
      <c r="J61" s="8">
        <v>45375.370833333334</v>
      </c>
      <c r="K61" s="8">
        <v>45375.45208333333</v>
      </c>
      <c r="L61" s="8">
        <v>45375.459027777775</v>
      </c>
      <c r="M61" s="8">
        <v>45375.459027777775</v>
      </c>
      <c r="N61" s="8">
        <v>45375.46597222222</v>
      </c>
      <c r="O61" s="18">
        <v>0.74</v>
      </c>
      <c r="P61" s="18">
        <v>6</v>
      </c>
      <c r="Q61" s="18">
        <v>12</v>
      </c>
      <c r="R61" s="18">
        <v>0.16</v>
      </c>
      <c r="S61" s="8">
        <v>3.899421296296296E-2</v>
      </c>
      <c r="T61" s="5">
        <v>0</v>
      </c>
      <c r="U61" s="5" t="s">
        <v>1032</v>
      </c>
      <c r="V61">
        <f t="shared" ca="1" si="0"/>
        <v>0.25780227782524356</v>
      </c>
      <c r="W61" s="19">
        <f>(K61-G61)*1440</f>
        <v>119.99999999301508</v>
      </c>
      <c r="X61" s="19">
        <f>(N61-G61)*1440</f>
        <v>139.99999999534339</v>
      </c>
      <c r="Y61" t="str">
        <f>TEXT(E61,"dddd")</f>
        <v>الأحد</v>
      </c>
      <c r="Z61" s="19">
        <f>(G61-F61)*1440</f>
        <v>5.9999999986030161</v>
      </c>
      <c r="AA61" s="19">
        <f>(K61-G61)*1440</f>
        <v>119.99999999301508</v>
      </c>
      <c r="AB61" s="19">
        <f>(L61-K61)*1440</f>
        <v>10.000000001164153</v>
      </c>
    </row>
    <row r="62" spans="1:28" x14ac:dyDescent="0.2">
      <c r="A62" s="5" t="s">
        <v>775</v>
      </c>
      <c r="B62" s="5" t="s">
        <v>1017</v>
      </c>
      <c r="C62" s="5" t="s">
        <v>1027</v>
      </c>
      <c r="D62" s="5" t="s">
        <v>1033</v>
      </c>
      <c r="E62" s="7">
        <v>45372</v>
      </c>
      <c r="F62" s="8">
        <v>45372.46875</v>
      </c>
      <c r="G62" s="8">
        <v>45372.448611111111</v>
      </c>
      <c r="H62" s="8" t="str">
        <f t="shared" si="1"/>
        <v>Morning</v>
      </c>
      <c r="I62" s="8">
        <v>45372.451388888891</v>
      </c>
      <c r="J62" s="8">
        <v>45372.455555555556</v>
      </c>
      <c r="K62" s="8">
        <v>45372.462500000001</v>
      </c>
      <c r="L62" s="8">
        <v>45372.475694444445</v>
      </c>
      <c r="M62" s="8">
        <v>45372.488194444442</v>
      </c>
      <c r="N62" s="8">
        <v>45372.491666666669</v>
      </c>
      <c r="O62" s="18">
        <v>0.44</v>
      </c>
      <c r="P62" s="18">
        <v>2</v>
      </c>
      <c r="Q62" s="18">
        <v>9</v>
      </c>
      <c r="R62" s="18">
        <v>0.33</v>
      </c>
      <c r="S62" s="8"/>
      <c r="T62" s="5">
        <v>1</v>
      </c>
      <c r="U62" s="5" t="s">
        <v>1047</v>
      </c>
      <c r="V62">
        <f t="shared" ca="1" si="0"/>
        <v>0.84116151144482099</v>
      </c>
      <c r="W62" s="19">
        <f>(K62-G62)*1440</f>
        <v>20.000000002328306</v>
      </c>
      <c r="X62" s="19">
        <f>(N62-G62)*1440</f>
        <v>62.000000003026798</v>
      </c>
      <c r="Y62" t="str">
        <f>TEXT(E62,"dddd")</f>
        <v>الخميس</v>
      </c>
      <c r="Z62" s="19">
        <f>(G62-F62)*1440</f>
        <v>-29.000000000232831</v>
      </c>
      <c r="AA62" s="19">
        <f>(K62-G62)*1440</f>
        <v>20.000000002328306</v>
      </c>
      <c r="AB62" s="19">
        <f>(L62-K62)*1440</f>
        <v>18.999999999068677</v>
      </c>
    </row>
    <row r="63" spans="1:28" x14ac:dyDescent="0.2">
      <c r="A63" s="5" t="s">
        <v>784</v>
      </c>
      <c r="B63" s="5" t="s">
        <v>1017</v>
      </c>
      <c r="C63" s="5" t="s">
        <v>1027</v>
      </c>
      <c r="D63" s="5" t="s">
        <v>1033</v>
      </c>
      <c r="E63" s="7">
        <v>45332</v>
      </c>
      <c r="F63" s="8">
        <v>45332.666666666664</v>
      </c>
      <c r="G63" s="8">
        <v>45332.675000000003</v>
      </c>
      <c r="H63" s="8" t="str">
        <f t="shared" si="1"/>
        <v>Afternoon</v>
      </c>
      <c r="I63" s="8">
        <v>45332.678472222222</v>
      </c>
      <c r="J63" s="8">
        <v>45332.686805555553</v>
      </c>
      <c r="K63" s="8">
        <v>45332.697222222225</v>
      </c>
      <c r="L63" s="8">
        <v>45332.704861111109</v>
      </c>
      <c r="M63" s="8">
        <v>45332.704861111109</v>
      </c>
      <c r="N63" s="8">
        <v>45332.71875</v>
      </c>
      <c r="O63" s="18">
        <v>0.75</v>
      </c>
      <c r="P63" s="18">
        <v>7</v>
      </c>
      <c r="Q63" s="18">
        <v>14</v>
      </c>
      <c r="R63" s="18">
        <v>0.42</v>
      </c>
      <c r="S63" s="8"/>
      <c r="T63" s="5">
        <v>1</v>
      </c>
      <c r="U63" s="5" t="s">
        <v>1047</v>
      </c>
      <c r="V63">
        <f t="shared" ca="1" si="0"/>
        <v>0.15393178876096847</v>
      </c>
      <c r="W63" s="19">
        <f>(K63-G63)*1440</f>
        <v>31.999999999534339</v>
      </c>
      <c r="X63" s="19">
        <f>(N63-G63)*1440</f>
        <v>62.999999995809048</v>
      </c>
      <c r="Y63" t="str">
        <f>TEXT(E63,"dddd")</f>
        <v>السبت</v>
      </c>
      <c r="Z63" s="19">
        <f>(G63-F63)*1440</f>
        <v>12.000000007683411</v>
      </c>
      <c r="AA63" s="19">
        <f>(K63-G63)*1440</f>
        <v>31.999999999534339</v>
      </c>
      <c r="AB63" s="19">
        <f>(L63-K63)*1440</f>
        <v>10.999999993946403</v>
      </c>
    </row>
    <row r="64" spans="1:28" x14ac:dyDescent="0.2">
      <c r="A64" s="5" t="s">
        <v>795</v>
      </c>
      <c r="B64" s="5" t="s">
        <v>1017</v>
      </c>
      <c r="C64" s="5" t="s">
        <v>1029</v>
      </c>
      <c r="D64" s="5" t="s">
        <v>1032</v>
      </c>
      <c r="E64" s="7">
        <v>45303</v>
      </c>
      <c r="F64" s="8">
        <v>45303.65625</v>
      </c>
      <c r="G64" s="8">
        <v>45303.655555555553</v>
      </c>
      <c r="H64" s="8" t="str">
        <f t="shared" si="1"/>
        <v>Afternoon</v>
      </c>
      <c r="I64" s="8">
        <v>45303.65625</v>
      </c>
      <c r="J64" s="8">
        <v>45303.661111111112</v>
      </c>
      <c r="K64" s="8">
        <v>45303.719444444447</v>
      </c>
      <c r="L64" s="8">
        <v>45303.745833333334</v>
      </c>
      <c r="M64" s="8">
        <v>45303.786111111112</v>
      </c>
      <c r="N64" s="8">
        <v>45303.787499999999</v>
      </c>
      <c r="O64" s="18">
        <v>0.41</v>
      </c>
      <c r="P64" s="18">
        <v>3</v>
      </c>
      <c r="Q64" s="18">
        <v>15</v>
      </c>
      <c r="R64" s="18">
        <v>0.13</v>
      </c>
      <c r="S64" s="8">
        <v>3.7042824074074075E-2</v>
      </c>
      <c r="T64" s="5">
        <v>0</v>
      </c>
      <c r="U64" s="5" t="s">
        <v>1032</v>
      </c>
      <c r="V64">
        <f t="shared" ca="1" si="0"/>
        <v>5.8528590779976741E-2</v>
      </c>
      <c r="W64" s="19">
        <f>(K64-G64)*1440</f>
        <v>92.000000006519258</v>
      </c>
      <c r="X64" s="19">
        <f>(N64-G64)*1440</f>
        <v>190.00000000116415</v>
      </c>
      <c r="Y64" t="str">
        <f>TEXT(E64,"dddd")</f>
        <v>الجمعة</v>
      </c>
      <c r="Z64" s="19">
        <f>(G64-F64)*1440</f>
        <v>-1.000000003259629</v>
      </c>
      <c r="AA64" s="19">
        <f>(K64-G64)*1440</f>
        <v>92.000000006519258</v>
      </c>
      <c r="AB64" s="19">
        <f>(L64-K64)*1440</f>
        <v>37.999999998137355</v>
      </c>
    </row>
    <row r="65" spans="1:28" x14ac:dyDescent="0.2">
      <c r="A65" s="5" t="s">
        <v>798</v>
      </c>
      <c r="B65" s="5" t="s">
        <v>1017</v>
      </c>
      <c r="C65" s="5" t="s">
        <v>1030</v>
      </c>
      <c r="D65" s="5" t="s">
        <v>1033</v>
      </c>
      <c r="E65" s="7">
        <v>45355</v>
      </c>
      <c r="F65" s="8">
        <v>45355.541666666664</v>
      </c>
      <c r="G65" s="8">
        <v>45355.531944444447</v>
      </c>
      <c r="H65" s="8" t="str">
        <f t="shared" si="1"/>
        <v>Afternoon</v>
      </c>
      <c r="I65" s="8">
        <v>45355.535416666666</v>
      </c>
      <c r="J65" s="8">
        <v>45355.538888888892</v>
      </c>
      <c r="K65" s="8">
        <v>45355.57916666667</v>
      </c>
      <c r="L65" s="8">
        <v>45355.590277777781</v>
      </c>
      <c r="M65" s="8">
        <v>45355.616666666669</v>
      </c>
      <c r="N65" s="8">
        <v>45355.618055555555</v>
      </c>
      <c r="O65" s="18">
        <v>0.4</v>
      </c>
      <c r="P65" s="18">
        <v>6</v>
      </c>
      <c r="Q65" s="18">
        <v>10</v>
      </c>
      <c r="R65" s="18">
        <v>0.23</v>
      </c>
      <c r="S65" s="8"/>
      <c r="T65" s="5">
        <v>1</v>
      </c>
      <c r="U65" s="5" t="s">
        <v>1047</v>
      </c>
      <c r="V65">
        <f t="shared" ca="1" si="0"/>
        <v>1.3140761866986206E-2</v>
      </c>
      <c r="W65" s="19">
        <f>(K65-G65)*1440</f>
        <v>68.000000001629815</v>
      </c>
      <c r="X65" s="19">
        <f>(N65-G65)*1440</f>
        <v>123.99999999557622</v>
      </c>
      <c r="Y65" t="str">
        <f>TEXT(E65,"dddd")</f>
        <v>الإثنين</v>
      </c>
      <c r="Z65" s="19">
        <f>(G65-F65)*1440</f>
        <v>-13.999999993247911</v>
      </c>
      <c r="AA65" s="19">
        <f>(K65-G65)*1440</f>
        <v>68.000000001629815</v>
      </c>
      <c r="AB65" s="19">
        <f>(L65-K65)*1440</f>
        <v>15.999999999767169</v>
      </c>
    </row>
    <row r="66" spans="1:28" x14ac:dyDescent="0.2">
      <c r="A66" s="5" t="s">
        <v>801</v>
      </c>
      <c r="B66" s="5" t="s">
        <v>1017</v>
      </c>
      <c r="C66" s="5" t="s">
        <v>1027</v>
      </c>
      <c r="D66" s="5" t="s">
        <v>1033</v>
      </c>
      <c r="E66" s="7">
        <v>45324</v>
      </c>
      <c r="F66" s="8">
        <v>45324.5</v>
      </c>
      <c r="G66" s="8">
        <v>45324.506944444445</v>
      </c>
      <c r="H66" s="8" t="str">
        <f t="shared" si="1"/>
        <v>Afternoon</v>
      </c>
      <c r="I66" s="8">
        <v>45324.509027777778</v>
      </c>
      <c r="J66" s="8">
        <v>45324.511111111111</v>
      </c>
      <c r="K66" s="8">
        <v>45324.543055555558</v>
      </c>
      <c r="L66" s="8">
        <v>45324.566666666666</v>
      </c>
      <c r="M66" s="8">
        <v>45324.588888888888</v>
      </c>
      <c r="N66" s="8">
        <v>45324.595138888886</v>
      </c>
      <c r="O66" s="18">
        <v>0.39</v>
      </c>
      <c r="P66" s="18">
        <v>4</v>
      </c>
      <c r="Q66" s="18">
        <v>11</v>
      </c>
      <c r="R66" s="18">
        <v>0.27</v>
      </c>
      <c r="S66" s="8"/>
      <c r="T66" s="5">
        <v>1</v>
      </c>
      <c r="U66" s="5" t="s">
        <v>1047</v>
      </c>
      <c r="V66">
        <f t="shared" ref="V66:V129" ca="1" si="2">RAND()</f>
        <v>4.5286769410016303E-2</v>
      </c>
      <c r="W66" s="19">
        <f>(K66-G66)*1440</f>
        <v>52.000000001862645</v>
      </c>
      <c r="X66" s="19">
        <f>(N66-G66)*1440</f>
        <v>126.99999999487773</v>
      </c>
      <c r="Y66" t="str">
        <f>TEXT(E66,"dddd")</f>
        <v>الجمعة</v>
      </c>
      <c r="Z66" s="19">
        <f>(G66-F66)*1440</f>
        <v>10.000000001164153</v>
      </c>
      <c r="AA66" s="19">
        <f>(K66-G66)*1440</f>
        <v>52.000000001862645</v>
      </c>
      <c r="AB66" s="19">
        <f>(L66-K66)*1440</f>
        <v>33.999999995576218</v>
      </c>
    </row>
    <row r="67" spans="1:28" x14ac:dyDescent="0.2">
      <c r="A67" s="5" t="s">
        <v>806</v>
      </c>
      <c r="B67" s="5" t="s">
        <v>1017</v>
      </c>
      <c r="C67" s="5" t="s">
        <v>1027</v>
      </c>
      <c r="D67" s="5" t="s">
        <v>1033</v>
      </c>
      <c r="E67" s="7">
        <v>45295</v>
      </c>
      <c r="F67" s="8">
        <v>45295.4375</v>
      </c>
      <c r="G67" s="8">
        <v>45295.421527777777</v>
      </c>
      <c r="H67" s="8" t="str">
        <f t="shared" ref="H67:H130" si="3">IF(HOUR(G67)&lt;12,"Morning", IF(HOUR(G67)&lt;18,"Afternoon","Evening/Night"))</f>
        <v>Morning</v>
      </c>
      <c r="I67" s="8">
        <v>45295.42291666667</v>
      </c>
      <c r="J67" s="8">
        <v>45295.425000000003</v>
      </c>
      <c r="K67" s="8">
        <v>45295.435416666667</v>
      </c>
      <c r="L67" s="8">
        <v>45295.461111111108</v>
      </c>
      <c r="M67" s="8">
        <v>45295.496527777781</v>
      </c>
      <c r="N67" s="8">
        <v>45295.536111111112</v>
      </c>
      <c r="O67" s="18">
        <v>0.67</v>
      </c>
      <c r="P67" s="18">
        <v>3</v>
      </c>
      <c r="Q67" s="18">
        <v>11</v>
      </c>
      <c r="R67" s="18">
        <v>0.44</v>
      </c>
      <c r="S67" s="8"/>
      <c r="T67" s="5">
        <v>1</v>
      </c>
      <c r="U67" s="5" t="s">
        <v>1047</v>
      </c>
      <c r="V67">
        <f t="shared" ca="1" si="2"/>
        <v>5.5525164849197672E-2</v>
      </c>
      <c r="W67" s="19">
        <f>(K67-G67)*1440</f>
        <v>20.000000002328306</v>
      </c>
      <c r="X67" s="19">
        <f>(N67-G67)*1440</f>
        <v>165.00000000349246</v>
      </c>
      <c r="Y67" t="str">
        <f>TEXT(E67,"dddd")</f>
        <v>الخميس</v>
      </c>
      <c r="Z67" s="19">
        <f>(G67-F67)*1440</f>
        <v>-23.000000001629815</v>
      </c>
      <c r="AA67" s="19">
        <f>(K67-G67)*1440</f>
        <v>20.000000002328306</v>
      </c>
      <c r="AB67" s="19">
        <f>(L67-K67)*1440</f>
        <v>36.999999994877726</v>
      </c>
    </row>
    <row r="68" spans="1:28" x14ac:dyDescent="0.2">
      <c r="A68" s="5" t="s">
        <v>813</v>
      </c>
      <c r="B68" s="5" t="s">
        <v>1017</v>
      </c>
      <c r="C68" s="5" t="s">
        <v>1027</v>
      </c>
      <c r="D68" s="5" t="s">
        <v>1033</v>
      </c>
      <c r="E68" s="7">
        <v>45309</v>
      </c>
      <c r="F68" s="8">
        <v>45309.479166666664</v>
      </c>
      <c r="G68" s="8">
        <v>45309.467361111114</v>
      </c>
      <c r="H68" s="8" t="str">
        <f t="shared" si="3"/>
        <v>Morning</v>
      </c>
      <c r="I68" s="8">
        <v>45309.470138888886</v>
      </c>
      <c r="J68" s="8">
        <v>45309.472222222219</v>
      </c>
      <c r="K68" s="8">
        <v>45309.480555555558</v>
      </c>
      <c r="L68" s="8">
        <v>45309.493055555555</v>
      </c>
      <c r="M68" s="8">
        <v>45309.519444444442</v>
      </c>
      <c r="N68" s="8">
        <v>45309.60833333333</v>
      </c>
      <c r="O68" s="18">
        <v>0.51</v>
      </c>
      <c r="P68" s="18">
        <v>5</v>
      </c>
      <c r="Q68" s="18">
        <v>9</v>
      </c>
      <c r="R68" s="18">
        <v>0.43</v>
      </c>
      <c r="S68" s="8"/>
      <c r="T68" s="5">
        <v>1</v>
      </c>
      <c r="U68" s="5" t="s">
        <v>1047</v>
      </c>
      <c r="V68">
        <f t="shared" ca="1" si="2"/>
        <v>0.29006479737381563</v>
      </c>
      <c r="W68" s="19">
        <f>(K68-G68)*1440</f>
        <v>18.999999999068677</v>
      </c>
      <c r="X68" s="19">
        <f>(N68-G68)*1440</f>
        <v>202.99999999115244</v>
      </c>
      <c r="Y68" t="str">
        <f>TEXT(E68,"dddd")</f>
        <v>الخميس</v>
      </c>
      <c r="Z68" s="19">
        <f>(G68-F68)*1440</f>
        <v>-16.999999992549419</v>
      </c>
      <c r="AA68" s="19">
        <f>(K68-G68)*1440</f>
        <v>18.999999999068677</v>
      </c>
      <c r="AB68" s="19">
        <f>(L68-K68)*1440</f>
        <v>17.999999995809048</v>
      </c>
    </row>
    <row r="69" spans="1:28" x14ac:dyDescent="0.2">
      <c r="A69" s="5" t="s">
        <v>818</v>
      </c>
      <c r="B69" s="5" t="s">
        <v>1017</v>
      </c>
      <c r="C69" s="5" t="s">
        <v>1028</v>
      </c>
      <c r="D69" s="5" t="s">
        <v>1033</v>
      </c>
      <c r="E69" s="7">
        <v>45328</v>
      </c>
      <c r="F69" s="8">
        <v>45328.6875</v>
      </c>
      <c r="G69" s="8">
        <v>45328.688888888886</v>
      </c>
      <c r="H69" s="8" t="str">
        <f t="shared" si="3"/>
        <v>Afternoon</v>
      </c>
      <c r="I69" s="8">
        <v>45328.691666666666</v>
      </c>
      <c r="J69" s="8">
        <v>45328.694444444445</v>
      </c>
      <c r="K69" s="8">
        <v>45328.715277777781</v>
      </c>
      <c r="L69" s="8">
        <v>45328.736111111109</v>
      </c>
      <c r="M69" s="8">
        <v>45328.794444444444</v>
      </c>
      <c r="N69" s="8">
        <v>45328.797222222223</v>
      </c>
      <c r="O69" s="18">
        <v>0.51</v>
      </c>
      <c r="P69" s="18">
        <v>4</v>
      </c>
      <c r="Q69" s="18">
        <v>13</v>
      </c>
      <c r="R69" s="18">
        <v>0.15</v>
      </c>
      <c r="S69" s="8"/>
      <c r="T69" s="5">
        <v>1</v>
      </c>
      <c r="U69" s="5" t="s">
        <v>1047</v>
      </c>
      <c r="V69">
        <f t="shared" ca="1" si="2"/>
        <v>0.28979150890926941</v>
      </c>
      <c r="W69" s="19">
        <f>(K69-G69)*1440</f>
        <v>38.000000008614734</v>
      </c>
      <c r="X69" s="19">
        <f>(N69-G69)*1440</f>
        <v>156.00000000558794</v>
      </c>
      <c r="Y69" t="str">
        <f>TEXT(E69,"dddd")</f>
        <v>الثلاثاء</v>
      </c>
      <c r="Z69" s="19">
        <f>(G69-F69)*1440</f>
        <v>1.9999999960418791</v>
      </c>
      <c r="AA69" s="19">
        <f>(K69-G69)*1440</f>
        <v>38.000000008614734</v>
      </c>
      <c r="AB69" s="19">
        <f>(L69-K69)*1440</f>
        <v>29.999999993015081</v>
      </c>
    </row>
    <row r="70" spans="1:28" x14ac:dyDescent="0.2">
      <c r="A70" s="5" t="s">
        <v>819</v>
      </c>
      <c r="B70" s="5" t="s">
        <v>1017</v>
      </c>
      <c r="C70" s="5" t="s">
        <v>1028</v>
      </c>
      <c r="D70" s="5" t="s">
        <v>1033</v>
      </c>
      <c r="E70" s="7">
        <v>45382</v>
      </c>
      <c r="F70" s="8">
        <v>45382.53125</v>
      </c>
      <c r="G70" s="8">
        <v>45382.536805555559</v>
      </c>
      <c r="H70" s="8" t="str">
        <f t="shared" si="3"/>
        <v>Afternoon</v>
      </c>
      <c r="I70" s="8">
        <v>45382.540277777778</v>
      </c>
      <c r="J70" s="8">
        <v>45382.544444444444</v>
      </c>
      <c r="K70" s="8">
        <v>45382.565972222219</v>
      </c>
      <c r="L70" s="8">
        <v>45382.584722222222</v>
      </c>
      <c r="M70" s="8">
        <v>45382.625694444447</v>
      </c>
      <c r="N70" s="8">
        <v>45382.668749999997</v>
      </c>
      <c r="O70" s="18">
        <v>0.56000000000000005</v>
      </c>
      <c r="P70" s="18">
        <v>2</v>
      </c>
      <c r="Q70" s="18">
        <v>6</v>
      </c>
      <c r="R70" s="18">
        <v>0.16</v>
      </c>
      <c r="S70" s="8"/>
      <c r="T70" s="5">
        <v>1</v>
      </c>
      <c r="U70" s="5" t="s">
        <v>1047</v>
      </c>
      <c r="V70">
        <f t="shared" ca="1" si="2"/>
        <v>0.54428543726026613</v>
      </c>
      <c r="W70" s="19">
        <f>(K70-G70)*1440</f>
        <v>41.999999990221113</v>
      </c>
      <c r="X70" s="19">
        <f>(N70-G70)*1440</f>
        <v>189.99999999068677</v>
      </c>
      <c r="Y70" t="str">
        <f>TEXT(E70,"dddd")</f>
        <v>الأحد</v>
      </c>
      <c r="Z70" s="19">
        <f>(G70-F70)*1440</f>
        <v>8.0000000051222742</v>
      </c>
      <c r="AA70" s="19">
        <f>(K70-G70)*1440</f>
        <v>41.999999990221113</v>
      </c>
      <c r="AB70" s="19">
        <f>(L70-K70)*1440</f>
        <v>27.000000004190952</v>
      </c>
    </row>
    <row r="71" spans="1:28" x14ac:dyDescent="0.2">
      <c r="A71" s="5" t="s">
        <v>825</v>
      </c>
      <c r="B71" s="5" t="s">
        <v>1017</v>
      </c>
      <c r="C71" s="5" t="s">
        <v>1029</v>
      </c>
      <c r="D71" s="5" t="s">
        <v>1032</v>
      </c>
      <c r="E71" s="7">
        <v>45341</v>
      </c>
      <c r="F71" s="8">
        <v>45341.59375</v>
      </c>
      <c r="G71" s="8">
        <v>45341.599999999999</v>
      </c>
      <c r="H71" s="8" t="str">
        <f t="shared" si="3"/>
        <v>Afternoon</v>
      </c>
      <c r="I71" s="8">
        <v>45341.602777777778</v>
      </c>
      <c r="J71" s="8">
        <v>45341.606944444444</v>
      </c>
      <c r="K71" s="8">
        <v>45341.662499999999</v>
      </c>
      <c r="L71" s="8">
        <v>45341.679166666669</v>
      </c>
      <c r="M71" s="8">
        <v>45341.7</v>
      </c>
      <c r="N71" s="8">
        <v>45341.763194444444</v>
      </c>
      <c r="O71" s="18">
        <v>0.37</v>
      </c>
      <c r="P71" s="18">
        <v>7</v>
      </c>
      <c r="Q71" s="18">
        <v>4</v>
      </c>
      <c r="R71" s="18">
        <v>0.18</v>
      </c>
      <c r="S71" s="8">
        <v>1.8714120370370371E-2</v>
      </c>
      <c r="T71" s="5">
        <v>0</v>
      </c>
      <c r="U71" s="5" t="s">
        <v>1032</v>
      </c>
      <c r="V71">
        <f t="shared" ca="1" si="2"/>
        <v>5.7087359019316386E-2</v>
      </c>
      <c r="W71" s="19">
        <f>(K71-G71)*1440</f>
        <v>90</v>
      </c>
      <c r="X71" s="19">
        <f>(N71-G71)*1440</f>
        <v>235.00000000116415</v>
      </c>
      <c r="Y71" t="str">
        <f>TEXT(E71,"dddd")</f>
        <v>الإثنين</v>
      </c>
      <c r="Z71" s="19">
        <f>(G71-F71)*1440</f>
        <v>8.9999999979045242</v>
      </c>
      <c r="AA71" s="19">
        <f>(K71-G71)*1440</f>
        <v>90</v>
      </c>
      <c r="AB71" s="19">
        <f>(L71-K71)*1440</f>
        <v>24.000000004889444</v>
      </c>
    </row>
    <row r="72" spans="1:28" x14ac:dyDescent="0.2">
      <c r="A72" s="5" t="s">
        <v>834</v>
      </c>
      <c r="B72" s="5" t="s">
        <v>1017</v>
      </c>
      <c r="C72" s="5" t="s">
        <v>1027</v>
      </c>
      <c r="D72" s="5" t="s">
        <v>1033</v>
      </c>
      <c r="E72" s="7">
        <v>45300</v>
      </c>
      <c r="F72" s="8">
        <v>45300.40625</v>
      </c>
      <c r="G72" s="8">
        <v>45300.373611111114</v>
      </c>
      <c r="H72" s="8" t="str">
        <f t="shared" si="3"/>
        <v>Morning</v>
      </c>
      <c r="I72" s="8">
        <v>45300.376388888886</v>
      </c>
      <c r="J72" s="8">
        <v>45300.381249999999</v>
      </c>
      <c r="K72" s="8">
        <v>45300.45208333333</v>
      </c>
      <c r="L72" s="8">
        <v>45300.461805555555</v>
      </c>
      <c r="M72" s="8">
        <v>45300.481944444444</v>
      </c>
      <c r="N72" s="8">
        <v>45300.557638888888</v>
      </c>
      <c r="O72" s="18">
        <v>0.65</v>
      </c>
      <c r="P72" s="18">
        <v>3</v>
      </c>
      <c r="Q72" s="18">
        <v>10</v>
      </c>
      <c r="R72" s="18">
        <v>0.48</v>
      </c>
      <c r="S72" s="8"/>
      <c r="T72" s="5">
        <v>1</v>
      </c>
      <c r="U72" s="5" t="s">
        <v>1047</v>
      </c>
      <c r="V72">
        <f t="shared" ca="1" si="2"/>
        <v>0.96142914316095829</v>
      </c>
      <c r="W72" s="19">
        <f>(K72-G72)*1440</f>
        <v>112.99999999115244</v>
      </c>
      <c r="X72" s="19">
        <f>(N72-G72)*1440</f>
        <v>264.99999999417923</v>
      </c>
      <c r="Y72" t="str">
        <f>TEXT(E72,"dddd")</f>
        <v>الثلاثاء</v>
      </c>
      <c r="Z72" s="19">
        <f>(G72-F72)*1440</f>
        <v>-46.999999996041879</v>
      </c>
      <c r="AA72" s="19">
        <f>(K72-G72)*1440</f>
        <v>112.99999999115244</v>
      </c>
      <c r="AB72" s="19">
        <f>(L72-K72)*1440</f>
        <v>14.00000000372529</v>
      </c>
    </row>
    <row r="73" spans="1:28" x14ac:dyDescent="0.2">
      <c r="A73" s="5" t="s">
        <v>841</v>
      </c>
      <c r="B73" s="5" t="s">
        <v>1017</v>
      </c>
      <c r="C73" s="5" t="s">
        <v>1030</v>
      </c>
      <c r="D73" s="5" t="s">
        <v>1033</v>
      </c>
      <c r="E73" s="7">
        <v>45309</v>
      </c>
      <c r="F73" s="8">
        <v>45309.510416666664</v>
      </c>
      <c r="G73" s="8">
        <v>45309.479166666664</v>
      </c>
      <c r="H73" s="8" t="str">
        <f t="shared" si="3"/>
        <v>Morning</v>
      </c>
      <c r="I73" s="8">
        <v>45309.482638888891</v>
      </c>
      <c r="J73" s="8">
        <v>45309.48333333333</v>
      </c>
      <c r="K73" s="8">
        <v>45309.544444444444</v>
      </c>
      <c r="L73" s="8">
        <v>45309.557638888888</v>
      </c>
      <c r="M73" s="8">
        <v>45309.642361111109</v>
      </c>
      <c r="N73" s="8">
        <v>45309.719444444447</v>
      </c>
      <c r="O73" s="18">
        <v>0.86</v>
      </c>
      <c r="P73" s="18">
        <v>2</v>
      </c>
      <c r="Q73" s="18">
        <v>10</v>
      </c>
      <c r="R73" s="18">
        <v>0.39</v>
      </c>
      <c r="S73" s="8"/>
      <c r="T73" s="5">
        <v>1</v>
      </c>
      <c r="U73" s="5" t="s">
        <v>1047</v>
      </c>
      <c r="V73">
        <f t="shared" ca="1" si="2"/>
        <v>0.40165075031476938</v>
      </c>
      <c r="W73" s="19">
        <f>(K73-G73)*1440</f>
        <v>94.000000002561137</v>
      </c>
      <c r="X73" s="19">
        <f>(N73-G73)*1440</f>
        <v>346.00000000675209</v>
      </c>
      <c r="Y73" t="str">
        <f>TEXT(E73,"dddd")</f>
        <v>الخميس</v>
      </c>
      <c r="Z73" s="19">
        <f>(G73-F73)*1440</f>
        <v>-45</v>
      </c>
      <c r="AA73" s="19">
        <f>(K73-G73)*1440</f>
        <v>94.000000002561137</v>
      </c>
      <c r="AB73" s="19">
        <f>(L73-K73)*1440</f>
        <v>18.999999999068677</v>
      </c>
    </row>
    <row r="74" spans="1:28" x14ac:dyDescent="0.2">
      <c r="A74" s="5" t="s">
        <v>855</v>
      </c>
      <c r="B74" s="5" t="s">
        <v>1017</v>
      </c>
      <c r="C74" s="5" t="s">
        <v>1027</v>
      </c>
      <c r="D74" s="5" t="s">
        <v>1032</v>
      </c>
      <c r="E74" s="7">
        <v>45293</v>
      </c>
      <c r="F74" s="8">
        <v>45293.53125</v>
      </c>
      <c r="G74" s="8">
        <v>45293.521527777775</v>
      </c>
      <c r="H74" s="8" t="str">
        <f t="shared" si="3"/>
        <v>Afternoon</v>
      </c>
      <c r="I74" s="8">
        <v>45293.524305555555</v>
      </c>
      <c r="J74" s="8">
        <v>45293.527777777781</v>
      </c>
      <c r="K74" s="8">
        <v>45293.5625</v>
      </c>
      <c r="L74" s="8">
        <v>45293.585416666669</v>
      </c>
      <c r="M74" s="8">
        <v>45293.629861111112</v>
      </c>
      <c r="N74" s="8">
        <v>45293.64166666667</v>
      </c>
      <c r="O74" s="18">
        <v>0.38</v>
      </c>
      <c r="P74" s="18">
        <v>7</v>
      </c>
      <c r="Q74" s="18">
        <v>3</v>
      </c>
      <c r="R74" s="18">
        <v>0.15</v>
      </c>
      <c r="S74" s="8">
        <v>2.6255787037037036E-2</v>
      </c>
      <c r="T74" s="5">
        <v>0</v>
      </c>
      <c r="U74" s="5" t="s">
        <v>1032</v>
      </c>
      <c r="V74">
        <f t="shared" ca="1" si="2"/>
        <v>0.68098776330402222</v>
      </c>
      <c r="W74" s="19">
        <f>(K74-G74)*1440</f>
        <v>59.00000000372529</v>
      </c>
      <c r="X74" s="19">
        <f>(N74-G74)*1440</f>
        <v>173.00000000861473</v>
      </c>
      <c r="Y74" t="str">
        <f>TEXT(E74,"dddd")</f>
        <v>الثلاثاء</v>
      </c>
      <c r="Z74" s="19">
        <f>(G74-F74)*1440</f>
        <v>-14.00000000372529</v>
      </c>
      <c r="AA74" s="19">
        <f>(K74-G74)*1440</f>
        <v>59.00000000372529</v>
      </c>
      <c r="AB74" s="19">
        <f>(L74-K74)*1440</f>
        <v>33.000000002793968</v>
      </c>
    </row>
    <row r="75" spans="1:28" x14ac:dyDescent="0.2">
      <c r="A75" s="5" t="s">
        <v>880</v>
      </c>
      <c r="B75" s="5" t="s">
        <v>1017</v>
      </c>
      <c r="C75" s="5" t="s">
        <v>1029</v>
      </c>
      <c r="D75" s="5" t="s">
        <v>1033</v>
      </c>
      <c r="E75" s="7">
        <v>45356</v>
      </c>
      <c r="F75" s="8">
        <v>45356.4375</v>
      </c>
      <c r="G75" s="8">
        <v>45356.432638888888</v>
      </c>
      <c r="H75" s="8" t="str">
        <f t="shared" si="3"/>
        <v>Morning</v>
      </c>
      <c r="I75" s="8">
        <v>45356.435416666667</v>
      </c>
      <c r="J75" s="8">
        <v>45356.44027777778</v>
      </c>
      <c r="K75" s="8">
        <v>45356.504166666666</v>
      </c>
      <c r="L75" s="8">
        <v>45356.521527777775</v>
      </c>
      <c r="M75" s="8">
        <v>45356.563888888886</v>
      </c>
      <c r="N75" s="8">
        <v>45356.592361111114</v>
      </c>
      <c r="O75" s="18">
        <v>0.5</v>
      </c>
      <c r="P75" s="18">
        <v>8</v>
      </c>
      <c r="Q75" s="18">
        <v>3</v>
      </c>
      <c r="R75" s="18">
        <v>0.13</v>
      </c>
      <c r="S75" s="8"/>
      <c r="T75" s="5">
        <v>1</v>
      </c>
      <c r="U75" s="5" t="s">
        <v>1047</v>
      </c>
      <c r="V75">
        <f t="shared" ca="1" si="2"/>
        <v>0.6251968371950487</v>
      </c>
      <c r="W75" s="19">
        <f>(K75-G75)*1440</f>
        <v>103.00000000046566</v>
      </c>
      <c r="X75" s="19">
        <f>(N75-G75)*1440</f>
        <v>230.00000000582077</v>
      </c>
      <c r="Y75" t="str">
        <f>TEXT(E75,"dddd")</f>
        <v>الثلاثاء</v>
      </c>
      <c r="Z75" s="19">
        <f>(G75-F75)*1440</f>
        <v>-7.0000000018626451</v>
      </c>
      <c r="AA75" s="19">
        <f>(K75-G75)*1440</f>
        <v>103.00000000046566</v>
      </c>
      <c r="AB75" s="19">
        <f>(L75-K75)*1440</f>
        <v>24.999999997671694</v>
      </c>
    </row>
    <row r="76" spans="1:28" x14ac:dyDescent="0.2">
      <c r="A76" s="5" t="s">
        <v>893</v>
      </c>
      <c r="B76" s="5" t="s">
        <v>1017</v>
      </c>
      <c r="C76" s="5" t="s">
        <v>1027</v>
      </c>
      <c r="D76" s="5" t="s">
        <v>1033</v>
      </c>
      <c r="E76" s="7">
        <v>45309</v>
      </c>
      <c r="F76" s="8">
        <v>45309.59375</v>
      </c>
      <c r="G76" s="8">
        <v>45309.576388888891</v>
      </c>
      <c r="H76" s="8" t="str">
        <f t="shared" si="3"/>
        <v>Afternoon</v>
      </c>
      <c r="I76" s="8">
        <v>45309.57916666667</v>
      </c>
      <c r="J76" s="8">
        <v>45309.583333333336</v>
      </c>
      <c r="K76" s="8">
        <v>45309.584722222222</v>
      </c>
      <c r="L76" s="8">
        <v>45309.590277777781</v>
      </c>
      <c r="M76" s="8">
        <v>45309.590277777781</v>
      </c>
      <c r="N76" s="8">
        <v>45309.599999999999</v>
      </c>
      <c r="O76" s="18">
        <v>0.35</v>
      </c>
      <c r="P76" s="18">
        <v>7</v>
      </c>
      <c r="Q76" s="18">
        <v>9</v>
      </c>
      <c r="R76" s="18">
        <v>0.22</v>
      </c>
      <c r="S76" s="8"/>
      <c r="T76" s="5">
        <v>1</v>
      </c>
      <c r="U76" s="5" t="s">
        <v>1047</v>
      </c>
      <c r="V76">
        <f t="shared" ca="1" si="2"/>
        <v>0.60811231786244457</v>
      </c>
      <c r="W76" s="19">
        <f>(K76-G76)*1440</f>
        <v>11.999999997206032</v>
      </c>
      <c r="X76" s="19">
        <f>(N76-G76)*1440</f>
        <v>33.999999995576218</v>
      </c>
      <c r="Y76" t="str">
        <f>TEXT(E76,"dddd")</f>
        <v>الخميس</v>
      </c>
      <c r="Z76" s="19">
        <f>(G76-F76)*1440</f>
        <v>-24.999999997671694</v>
      </c>
      <c r="AA76" s="19">
        <f>(K76-G76)*1440</f>
        <v>11.999999997206032</v>
      </c>
      <c r="AB76" s="19">
        <f>(L76-K76)*1440</f>
        <v>8.0000000051222742</v>
      </c>
    </row>
    <row r="77" spans="1:28" x14ac:dyDescent="0.2">
      <c r="A77" s="5" t="s">
        <v>895</v>
      </c>
      <c r="B77" s="5" t="s">
        <v>1017</v>
      </c>
      <c r="C77" s="5" t="s">
        <v>1028</v>
      </c>
      <c r="D77" s="5" t="s">
        <v>1032</v>
      </c>
      <c r="E77" s="7">
        <v>45340</v>
      </c>
      <c r="F77" s="8">
        <v>45340.34375</v>
      </c>
      <c r="G77" s="8">
        <v>45340.338888888888</v>
      </c>
      <c r="H77" s="8" t="str">
        <f t="shared" si="3"/>
        <v>Morning</v>
      </c>
      <c r="I77" s="8">
        <v>45340.34097222222</v>
      </c>
      <c r="J77" s="8">
        <v>45340.342361111114</v>
      </c>
      <c r="K77" s="8">
        <v>45340.349305555559</v>
      </c>
      <c r="L77" s="8">
        <v>45340.375</v>
      </c>
      <c r="M77" s="8">
        <v>45340.43472222222</v>
      </c>
      <c r="N77" s="8">
        <v>45340.506944444445</v>
      </c>
      <c r="O77" s="18">
        <v>0.43</v>
      </c>
      <c r="P77" s="18">
        <v>3</v>
      </c>
      <c r="Q77" s="18">
        <v>11</v>
      </c>
      <c r="R77" s="18">
        <v>0.24</v>
      </c>
      <c r="S77" s="8">
        <v>8.8738425925925929E-3</v>
      </c>
      <c r="T77" s="5">
        <v>0</v>
      </c>
      <c r="U77" s="5" t="s">
        <v>1032</v>
      </c>
      <c r="V77">
        <f t="shared" ca="1" si="2"/>
        <v>0.21945971499793338</v>
      </c>
      <c r="W77" s="19">
        <f>(K77-G77)*1440</f>
        <v>15.000000006984919</v>
      </c>
      <c r="X77" s="19">
        <f>(N77-G77)*1440</f>
        <v>242.0000000030268</v>
      </c>
      <c r="Y77" t="str">
        <f>TEXT(E77,"dddd")</f>
        <v>الأحد</v>
      </c>
      <c r="Z77" s="19">
        <f>(G77-F77)*1440</f>
        <v>-7.0000000018626451</v>
      </c>
      <c r="AA77" s="19">
        <f>(K77-G77)*1440</f>
        <v>15.000000006984919</v>
      </c>
      <c r="AB77" s="19">
        <f>(L77-K77)*1440</f>
        <v>36.999999994877726</v>
      </c>
    </row>
    <row r="78" spans="1:28" x14ac:dyDescent="0.2">
      <c r="A78" s="5" t="s">
        <v>899</v>
      </c>
      <c r="B78" s="5" t="s">
        <v>1017</v>
      </c>
      <c r="C78" s="5" t="s">
        <v>1030</v>
      </c>
      <c r="D78" s="5" t="s">
        <v>1019</v>
      </c>
      <c r="E78" s="7">
        <v>45293</v>
      </c>
      <c r="F78" s="8">
        <v>45293.458333333336</v>
      </c>
      <c r="G78" s="8">
        <v>45293.445138888892</v>
      </c>
      <c r="H78" s="8" t="str">
        <f t="shared" si="3"/>
        <v>Morning</v>
      </c>
      <c r="I78" s="8">
        <v>45293.447222222225</v>
      </c>
      <c r="J78" s="8">
        <v>45293.449305555558</v>
      </c>
      <c r="K78" s="8">
        <v>45293.469444444447</v>
      </c>
      <c r="L78" s="8">
        <v>45293.497916666667</v>
      </c>
      <c r="M78" s="8">
        <v>45293.540277777778</v>
      </c>
      <c r="N78" s="8">
        <v>45293.543749999997</v>
      </c>
      <c r="O78" s="18">
        <v>0.72</v>
      </c>
      <c r="P78" s="18">
        <v>7</v>
      </c>
      <c r="Q78" s="18">
        <v>3</v>
      </c>
      <c r="R78" s="18">
        <v>0.22</v>
      </c>
      <c r="S78" s="8">
        <v>3.2181712962962961E-2</v>
      </c>
      <c r="T78" s="5">
        <v>0</v>
      </c>
      <c r="U78" s="5" t="s">
        <v>1032</v>
      </c>
      <c r="V78">
        <f t="shared" ca="1" si="2"/>
        <v>0.37803783480068209</v>
      </c>
      <c r="W78" s="19">
        <f>(K78-G78)*1440</f>
        <v>34.999999998835847</v>
      </c>
      <c r="X78" s="19">
        <f>(N78-G78)*1440</f>
        <v>141.99999999138527</v>
      </c>
      <c r="Y78" t="str">
        <f>TEXT(E78,"dddd")</f>
        <v>الثلاثاء</v>
      </c>
      <c r="Z78" s="19">
        <f>(G78-F78)*1440</f>
        <v>-18.999999999068677</v>
      </c>
      <c r="AA78" s="19">
        <f>(K78-G78)*1440</f>
        <v>34.999999998835847</v>
      </c>
      <c r="AB78" s="19">
        <f>(L78-K78)*1440</f>
        <v>40.999999997438863</v>
      </c>
    </row>
    <row r="79" spans="1:28" x14ac:dyDescent="0.2">
      <c r="A79" s="5" t="s">
        <v>926</v>
      </c>
      <c r="B79" s="5" t="s">
        <v>1017</v>
      </c>
      <c r="C79" s="5" t="s">
        <v>1029</v>
      </c>
      <c r="D79" s="5" t="s">
        <v>1032</v>
      </c>
      <c r="E79" s="7">
        <v>45304</v>
      </c>
      <c r="F79" s="8">
        <v>45304.5</v>
      </c>
      <c r="G79" s="8">
        <v>45304.48541666667</v>
      </c>
      <c r="H79" s="8" t="str">
        <f t="shared" si="3"/>
        <v>Morning</v>
      </c>
      <c r="I79" s="8">
        <v>45304.486805555556</v>
      </c>
      <c r="J79" s="8">
        <v>45304.491666666669</v>
      </c>
      <c r="K79" s="8">
        <v>45304.507638888892</v>
      </c>
      <c r="L79" s="8">
        <v>45304.526388888888</v>
      </c>
      <c r="M79" s="8">
        <v>45304.552083333336</v>
      </c>
      <c r="N79" s="8">
        <v>45304.607638888891</v>
      </c>
      <c r="O79" s="18">
        <v>0.46</v>
      </c>
      <c r="P79" s="18">
        <v>3</v>
      </c>
      <c r="Q79" s="18">
        <v>13</v>
      </c>
      <c r="R79" s="18">
        <v>0.3</v>
      </c>
      <c r="S79" s="8">
        <v>3.2101851851851854E-2</v>
      </c>
      <c r="T79" s="5">
        <v>0</v>
      </c>
      <c r="U79" s="5" t="s">
        <v>1032</v>
      </c>
      <c r="V79">
        <f t="shared" ca="1" si="2"/>
        <v>0.56907253861089291</v>
      </c>
      <c r="W79" s="19">
        <f>(K79-G79)*1440</f>
        <v>31.999999999534339</v>
      </c>
      <c r="X79" s="19">
        <f>(N79-G79)*1440</f>
        <v>175.99999999743886</v>
      </c>
      <c r="Y79" t="str">
        <f>TEXT(E79,"dddd")</f>
        <v>السبت</v>
      </c>
      <c r="Z79" s="19">
        <f>(G79-F79)*1440</f>
        <v>-20.999999995110556</v>
      </c>
      <c r="AA79" s="19">
        <f>(K79-G79)*1440</f>
        <v>31.999999999534339</v>
      </c>
      <c r="AB79" s="19">
        <f>(L79-K79)*1440</f>
        <v>26.999999993713573</v>
      </c>
    </row>
    <row r="80" spans="1:28" x14ac:dyDescent="0.2">
      <c r="A80" s="5" t="s">
        <v>936</v>
      </c>
      <c r="B80" s="5" t="s">
        <v>1017</v>
      </c>
      <c r="C80" s="5" t="s">
        <v>1029</v>
      </c>
      <c r="D80" s="5" t="s">
        <v>1033</v>
      </c>
      <c r="E80" s="7">
        <v>45319</v>
      </c>
      <c r="F80" s="8">
        <v>45319.427083333336</v>
      </c>
      <c r="G80" s="8">
        <v>45319.425694444442</v>
      </c>
      <c r="H80" s="8" t="str">
        <f t="shared" si="3"/>
        <v>Morning</v>
      </c>
      <c r="I80" s="8">
        <v>45319.427083333336</v>
      </c>
      <c r="J80" s="8">
        <v>45319.431250000001</v>
      </c>
      <c r="K80" s="8">
        <v>45319.458333333336</v>
      </c>
      <c r="L80" s="8">
        <v>45319.477777777778</v>
      </c>
      <c r="M80" s="8">
        <v>45319.54791666667</v>
      </c>
      <c r="N80" s="8">
        <v>45319.631944444445</v>
      </c>
      <c r="O80" s="18">
        <v>0.68</v>
      </c>
      <c r="P80" s="18">
        <v>6</v>
      </c>
      <c r="Q80" s="18">
        <v>5</v>
      </c>
      <c r="R80" s="18">
        <v>0.44</v>
      </c>
      <c r="S80" s="8"/>
      <c r="T80" s="5">
        <v>1</v>
      </c>
      <c r="U80" s="5" t="s">
        <v>1047</v>
      </c>
      <c r="V80">
        <f t="shared" ca="1" si="2"/>
        <v>0.13556332737631549</v>
      </c>
      <c r="W80" s="19">
        <f>(K80-G80)*1440</f>
        <v>47.000000006519258</v>
      </c>
      <c r="X80" s="19">
        <f>(N80-G80)*1440</f>
        <v>297.00000000419095</v>
      </c>
      <c r="Y80" t="str">
        <f>TEXT(E80,"dddd")</f>
        <v>الأحد</v>
      </c>
      <c r="Z80" s="19">
        <f>(G80-F80)*1440</f>
        <v>-2.000000006519258</v>
      </c>
      <c r="AA80" s="19">
        <f>(K80-G80)*1440</f>
        <v>47.000000006519258</v>
      </c>
      <c r="AB80" s="19">
        <f>(L80-K80)*1440</f>
        <v>27.999999996973202</v>
      </c>
    </row>
    <row r="81" spans="1:28" x14ac:dyDescent="0.2">
      <c r="A81" s="5" t="s">
        <v>938</v>
      </c>
      <c r="B81" s="5" t="s">
        <v>1017</v>
      </c>
      <c r="C81" s="5" t="s">
        <v>1030</v>
      </c>
      <c r="D81" s="5" t="s">
        <v>1032</v>
      </c>
      <c r="E81" s="7">
        <v>45332</v>
      </c>
      <c r="F81" s="8">
        <v>45332.53125</v>
      </c>
      <c r="G81" s="8">
        <v>45332.537499999999</v>
      </c>
      <c r="H81" s="8" t="str">
        <f t="shared" si="3"/>
        <v>Afternoon</v>
      </c>
      <c r="I81" s="8">
        <v>45332.538888888892</v>
      </c>
      <c r="J81" s="8">
        <v>45332.545138888891</v>
      </c>
      <c r="K81" s="8">
        <v>45332.620833333334</v>
      </c>
      <c r="L81" s="8">
        <v>45332.633333333331</v>
      </c>
      <c r="M81" s="8">
        <v>45332.65902777778</v>
      </c>
      <c r="N81" s="8">
        <v>45332.72152777778</v>
      </c>
      <c r="O81" s="18">
        <v>0.83</v>
      </c>
      <c r="P81" s="18">
        <v>8</v>
      </c>
      <c r="Q81" s="18">
        <v>7</v>
      </c>
      <c r="R81" s="18">
        <v>0.38</v>
      </c>
      <c r="S81" s="8">
        <v>4.15775462962963E-2</v>
      </c>
      <c r="T81" s="5">
        <v>0</v>
      </c>
      <c r="U81" s="5" t="s">
        <v>1032</v>
      </c>
      <c r="V81">
        <f t="shared" ca="1" si="2"/>
        <v>0.67151677147757061</v>
      </c>
      <c r="W81" s="19">
        <f>(K81-G81)*1440</f>
        <v>120.00000000349246</v>
      </c>
      <c r="X81" s="19">
        <f>(N81-G81)*1440</f>
        <v>265.00000000465661</v>
      </c>
      <c r="Y81" t="str">
        <f>TEXT(E81,"dddd")</f>
        <v>السبت</v>
      </c>
      <c r="Z81" s="19">
        <f>(G81-F81)*1440</f>
        <v>8.9999999979045242</v>
      </c>
      <c r="AA81" s="19">
        <f>(K81-G81)*1440</f>
        <v>120.00000000349246</v>
      </c>
      <c r="AB81" s="19">
        <f>(L81-K81)*1440</f>
        <v>17.999999995809048</v>
      </c>
    </row>
    <row r="82" spans="1:28" x14ac:dyDescent="0.2">
      <c r="A82" s="5" t="s">
        <v>948</v>
      </c>
      <c r="B82" s="5" t="s">
        <v>1017</v>
      </c>
      <c r="C82" s="5" t="s">
        <v>1028</v>
      </c>
      <c r="D82" s="5" t="s">
        <v>1033</v>
      </c>
      <c r="E82" s="7">
        <v>45370</v>
      </c>
      <c r="F82" s="8">
        <v>45370.666666666664</v>
      </c>
      <c r="G82" s="8">
        <v>45370.664583333331</v>
      </c>
      <c r="H82" s="8" t="str">
        <f t="shared" si="3"/>
        <v>Afternoon</v>
      </c>
      <c r="I82" s="8">
        <v>45370.668055555558</v>
      </c>
      <c r="J82" s="8">
        <v>45370.675000000003</v>
      </c>
      <c r="K82" s="8">
        <v>45370.723611111112</v>
      </c>
      <c r="L82" s="8">
        <v>45370.736111111109</v>
      </c>
      <c r="M82" s="8">
        <v>45370.757638888892</v>
      </c>
      <c r="N82" s="8">
        <v>45370.760416666664</v>
      </c>
      <c r="O82" s="18">
        <v>0.43</v>
      </c>
      <c r="P82" s="18">
        <v>4</v>
      </c>
      <c r="Q82" s="18">
        <v>9</v>
      </c>
      <c r="R82" s="18">
        <v>0.41</v>
      </c>
      <c r="S82" s="8"/>
      <c r="T82" s="5">
        <v>1</v>
      </c>
      <c r="U82" s="5" t="s">
        <v>1047</v>
      </c>
      <c r="V82">
        <f t="shared" ca="1" si="2"/>
        <v>0.8526303077750943</v>
      </c>
      <c r="W82" s="19">
        <f>(K82-G82)*1440</f>
        <v>85.000000004656613</v>
      </c>
      <c r="X82" s="19">
        <f>(N82-G82)*1440</f>
        <v>137.99999999930151</v>
      </c>
      <c r="Y82" t="str">
        <f>TEXT(E82,"dddd")</f>
        <v>الثلاثاء</v>
      </c>
      <c r="Z82" s="19">
        <f>(G82-F82)*1440</f>
        <v>-2.9999999993015081</v>
      </c>
      <c r="AA82" s="19">
        <f>(K82-G82)*1440</f>
        <v>85.000000004656613</v>
      </c>
      <c r="AB82" s="19">
        <f>(L82-K82)*1440</f>
        <v>17.999999995809048</v>
      </c>
    </row>
    <row r="83" spans="1:28" x14ac:dyDescent="0.2">
      <c r="A83" s="5" t="s">
        <v>949</v>
      </c>
      <c r="B83" s="5" t="s">
        <v>1017</v>
      </c>
      <c r="C83" s="5" t="s">
        <v>1029</v>
      </c>
      <c r="D83" s="5" t="s">
        <v>1032</v>
      </c>
      <c r="E83" s="7">
        <v>45345</v>
      </c>
      <c r="F83" s="8">
        <v>45345.635416666664</v>
      </c>
      <c r="G83" s="8">
        <v>45345.629861111112</v>
      </c>
      <c r="H83" s="8" t="str">
        <f t="shared" si="3"/>
        <v>Afternoon</v>
      </c>
      <c r="I83" s="8">
        <v>45345.632638888892</v>
      </c>
      <c r="J83" s="8">
        <v>45345.638888888891</v>
      </c>
      <c r="K83" s="8">
        <v>45345.70416666667</v>
      </c>
      <c r="L83" s="8">
        <v>45345.718055555553</v>
      </c>
      <c r="M83" s="8">
        <v>45345.736805555556</v>
      </c>
      <c r="N83" s="8">
        <v>45345.777777777781</v>
      </c>
      <c r="O83" s="18">
        <v>0.81</v>
      </c>
      <c r="P83" s="18">
        <v>6</v>
      </c>
      <c r="Q83" s="18">
        <v>15</v>
      </c>
      <c r="R83" s="18">
        <v>0.26</v>
      </c>
      <c r="S83" s="8">
        <v>1.1387731481481481E-2</v>
      </c>
      <c r="T83" s="5">
        <v>0</v>
      </c>
      <c r="U83" s="5" t="s">
        <v>1032</v>
      </c>
      <c r="V83">
        <f t="shared" ca="1" si="2"/>
        <v>0.67741825647021392</v>
      </c>
      <c r="W83" s="19">
        <f>(K83-G83)*1440</f>
        <v>107.0000000030268</v>
      </c>
      <c r="X83" s="19">
        <f>(N83-G83)*1440</f>
        <v>213.00000000279397</v>
      </c>
      <c r="Y83" t="str">
        <f>TEXT(E83,"dddd")</f>
        <v>الجمعة</v>
      </c>
      <c r="Z83" s="19">
        <f>(G83-F83)*1440</f>
        <v>-7.9999999946448952</v>
      </c>
      <c r="AA83" s="19">
        <f>(K83-G83)*1440</f>
        <v>107.0000000030268</v>
      </c>
      <c r="AB83" s="19">
        <f>(L83-K83)*1440</f>
        <v>19.999999991850927</v>
      </c>
    </row>
    <row r="84" spans="1:28" x14ac:dyDescent="0.2">
      <c r="A84" s="5" t="s">
        <v>960</v>
      </c>
      <c r="B84" s="5" t="s">
        <v>1017</v>
      </c>
      <c r="C84" s="5" t="s">
        <v>1029</v>
      </c>
      <c r="D84" s="5" t="s">
        <v>1033</v>
      </c>
      <c r="E84" s="7">
        <v>45370</v>
      </c>
      <c r="F84" s="8">
        <v>45370.364583333336</v>
      </c>
      <c r="G84" s="8">
        <v>45370.335416666669</v>
      </c>
      <c r="H84" s="8" t="str">
        <f t="shared" si="3"/>
        <v>Morning</v>
      </c>
      <c r="I84" s="8">
        <v>45370.337500000001</v>
      </c>
      <c r="J84" s="8">
        <v>45370.34375</v>
      </c>
      <c r="K84" s="8">
        <v>45370.357638888891</v>
      </c>
      <c r="L84" s="8">
        <v>45370.372916666667</v>
      </c>
      <c r="M84" s="8">
        <v>45370.432638888888</v>
      </c>
      <c r="N84" s="8">
        <v>45370.46597222222</v>
      </c>
      <c r="O84" s="18">
        <v>0.8</v>
      </c>
      <c r="P84" s="18">
        <v>3</v>
      </c>
      <c r="Q84" s="18">
        <v>3</v>
      </c>
      <c r="R84" s="18">
        <v>0.13</v>
      </c>
      <c r="S84" s="8"/>
      <c r="T84" s="5">
        <v>1</v>
      </c>
      <c r="U84" s="5" t="s">
        <v>1047</v>
      </c>
      <c r="V84">
        <f t="shared" ca="1" si="2"/>
        <v>1.2941307953546533E-2</v>
      </c>
      <c r="W84" s="19">
        <f>(K84-G84)*1440</f>
        <v>31.999999999534339</v>
      </c>
      <c r="X84" s="19">
        <f>(N84-G84)*1440</f>
        <v>187.9999999946449</v>
      </c>
      <c r="Y84" t="str">
        <f>TEXT(E84,"dddd")</f>
        <v>الثلاثاء</v>
      </c>
      <c r="Z84" s="19">
        <f>(G84-F84)*1440</f>
        <v>-42.000000000698492</v>
      </c>
      <c r="AA84" s="19">
        <f>(K84-G84)*1440</f>
        <v>31.999999999534339</v>
      </c>
      <c r="AB84" s="19">
        <f>(L84-K84)*1440</f>
        <v>21.999999998370185</v>
      </c>
    </row>
    <row r="85" spans="1:28" x14ac:dyDescent="0.2">
      <c r="A85" s="5" t="s">
        <v>967</v>
      </c>
      <c r="B85" s="5" t="s">
        <v>1017</v>
      </c>
      <c r="C85" s="5" t="s">
        <v>1029</v>
      </c>
      <c r="D85" s="5" t="s">
        <v>1032</v>
      </c>
      <c r="E85" s="7">
        <v>45321</v>
      </c>
      <c r="F85" s="8">
        <v>45321.677083333336</v>
      </c>
      <c r="G85" s="8">
        <v>45321.665972222225</v>
      </c>
      <c r="H85" s="8" t="str">
        <f t="shared" si="3"/>
        <v>Afternoon</v>
      </c>
      <c r="I85" s="8">
        <v>45321.668055555558</v>
      </c>
      <c r="J85" s="8">
        <v>45321.671527777777</v>
      </c>
      <c r="K85" s="8">
        <v>45321.741666666669</v>
      </c>
      <c r="L85" s="8">
        <v>45321.751388888886</v>
      </c>
      <c r="M85" s="8">
        <v>45321.777777777781</v>
      </c>
      <c r="N85" s="8">
        <v>45321.779166666667</v>
      </c>
      <c r="O85" s="18">
        <v>0.75</v>
      </c>
      <c r="P85" s="18">
        <v>8</v>
      </c>
      <c r="Q85" s="18">
        <v>5</v>
      </c>
      <c r="R85" s="18">
        <v>0.24</v>
      </c>
      <c r="S85" s="8">
        <v>2.650462962962963E-3</v>
      </c>
      <c r="T85" s="5">
        <v>0</v>
      </c>
      <c r="U85" s="5" t="s">
        <v>1032</v>
      </c>
      <c r="V85">
        <f t="shared" ca="1" si="2"/>
        <v>0.74318328382775345</v>
      </c>
      <c r="W85" s="19">
        <f>(K85-G85)*1440</f>
        <v>108.99999999906868</v>
      </c>
      <c r="X85" s="19">
        <f>(N85-G85)*1440</f>
        <v>162.9999999969732</v>
      </c>
      <c r="Y85" t="str">
        <f>TEXT(E85,"dddd")</f>
        <v>الثلاثاء</v>
      </c>
      <c r="Z85" s="19">
        <f>(G85-F85)*1440</f>
        <v>-15.999999999767169</v>
      </c>
      <c r="AA85" s="19">
        <f>(K85-G85)*1440</f>
        <v>108.99999999906868</v>
      </c>
      <c r="AB85" s="19">
        <f>(L85-K85)*1440</f>
        <v>13.999999993247911</v>
      </c>
    </row>
    <row r="86" spans="1:28" x14ac:dyDescent="0.2">
      <c r="A86" s="5" t="s">
        <v>971</v>
      </c>
      <c r="B86" s="5" t="s">
        <v>1017</v>
      </c>
      <c r="C86" s="5" t="s">
        <v>1027</v>
      </c>
      <c r="D86" s="5" t="s">
        <v>1033</v>
      </c>
      <c r="E86" s="7">
        <v>45339</v>
      </c>
      <c r="F86" s="8">
        <v>45339.65625</v>
      </c>
      <c r="G86" s="8">
        <v>45339.637499999997</v>
      </c>
      <c r="H86" s="8" t="str">
        <f t="shared" si="3"/>
        <v>Afternoon</v>
      </c>
      <c r="I86" s="8">
        <v>45339.63958333333</v>
      </c>
      <c r="J86" s="8">
        <v>45339.643750000003</v>
      </c>
      <c r="K86" s="8">
        <v>45339.750694444447</v>
      </c>
      <c r="L86" s="8">
        <v>45339.757638888892</v>
      </c>
      <c r="M86" s="8">
        <v>45339.775694444441</v>
      </c>
      <c r="N86" s="8">
        <v>45339.862500000003</v>
      </c>
      <c r="O86" s="18">
        <v>0.76</v>
      </c>
      <c r="P86" s="18">
        <v>7</v>
      </c>
      <c r="Q86" s="18">
        <v>8</v>
      </c>
      <c r="R86" s="18">
        <v>0.33</v>
      </c>
      <c r="S86" s="8"/>
      <c r="T86" s="5">
        <v>1</v>
      </c>
      <c r="U86" s="5" t="s">
        <v>1047</v>
      </c>
      <c r="V86">
        <f t="shared" ca="1" si="2"/>
        <v>0.21610950087596104</v>
      </c>
      <c r="W86" s="19">
        <f>(K86-G86)*1440</f>
        <v>163.00000000745058</v>
      </c>
      <c r="X86" s="19">
        <f>(N86-G86)*1440</f>
        <v>324.0000000083819</v>
      </c>
      <c r="Y86" t="str">
        <f>TEXT(E86,"dddd")</f>
        <v>السبت</v>
      </c>
      <c r="Z86" s="19">
        <f>(G86-F86)*1440</f>
        <v>-27.000000004190952</v>
      </c>
      <c r="AA86" s="19">
        <f>(K86-G86)*1440</f>
        <v>163.00000000745058</v>
      </c>
      <c r="AB86" s="19">
        <f>(L86-K86)*1440</f>
        <v>10.000000001164153</v>
      </c>
    </row>
    <row r="87" spans="1:28" x14ac:dyDescent="0.2">
      <c r="A87" s="5" t="s">
        <v>972</v>
      </c>
      <c r="B87" s="5" t="s">
        <v>1017</v>
      </c>
      <c r="C87" s="5" t="s">
        <v>1028</v>
      </c>
      <c r="D87" s="5" t="s">
        <v>1033</v>
      </c>
      <c r="E87" s="7">
        <v>45366</v>
      </c>
      <c r="F87" s="8">
        <v>45366.541666666664</v>
      </c>
      <c r="G87" s="8">
        <v>45366.534722222219</v>
      </c>
      <c r="H87" s="8" t="str">
        <f t="shared" si="3"/>
        <v>Afternoon</v>
      </c>
      <c r="I87" s="8">
        <v>45366.535416666666</v>
      </c>
      <c r="J87" s="8">
        <v>45366.548611111109</v>
      </c>
      <c r="K87" s="8">
        <v>45366.570833333331</v>
      </c>
      <c r="L87" s="8">
        <v>45366.584722222222</v>
      </c>
      <c r="M87" s="8">
        <v>45366.584722222222</v>
      </c>
      <c r="N87" s="8">
        <v>45366.589583333334</v>
      </c>
      <c r="O87" s="18">
        <v>0.46</v>
      </c>
      <c r="P87" s="18">
        <v>2</v>
      </c>
      <c r="Q87" s="18">
        <v>4</v>
      </c>
      <c r="R87" s="18">
        <v>0.22</v>
      </c>
      <c r="S87" s="8"/>
      <c r="T87" s="5">
        <v>1</v>
      </c>
      <c r="U87" s="5" t="s">
        <v>1047</v>
      </c>
      <c r="V87">
        <f t="shared" ca="1" si="2"/>
        <v>0.67814906377521367</v>
      </c>
      <c r="W87" s="19">
        <f>(K87-G87)*1440</f>
        <v>52.000000001862645</v>
      </c>
      <c r="X87" s="19">
        <f>(N87-G87)*1440</f>
        <v>79.000000006053597</v>
      </c>
      <c r="Y87" t="str">
        <f>TEXT(E87,"dddd")</f>
        <v>الجمعة</v>
      </c>
      <c r="Z87" s="19">
        <f>(G87-F87)*1440</f>
        <v>-10.000000001164153</v>
      </c>
      <c r="AA87" s="19">
        <f>(K87-G87)*1440</f>
        <v>52.000000001862645</v>
      </c>
      <c r="AB87" s="19">
        <f>(L87-K87)*1440</f>
        <v>20.000000002328306</v>
      </c>
    </row>
    <row r="88" spans="1:28" x14ac:dyDescent="0.2">
      <c r="A88" s="5" t="s">
        <v>998</v>
      </c>
      <c r="B88" s="5" t="s">
        <v>1017</v>
      </c>
      <c r="C88" s="5" t="s">
        <v>1028</v>
      </c>
      <c r="D88" s="5" t="s">
        <v>1033</v>
      </c>
      <c r="E88" s="7">
        <v>45372</v>
      </c>
      <c r="F88" s="8">
        <v>45372.666666666664</v>
      </c>
      <c r="G88" s="8">
        <v>45372.664583333331</v>
      </c>
      <c r="H88" s="8" t="str">
        <f t="shared" si="3"/>
        <v>Afternoon</v>
      </c>
      <c r="I88" s="8">
        <v>45372.667361111111</v>
      </c>
      <c r="J88" s="8">
        <v>45372.67083333333</v>
      </c>
      <c r="K88" s="8">
        <v>45372.71597222222</v>
      </c>
      <c r="L88" s="8">
        <v>45372.724999999999</v>
      </c>
      <c r="M88" s="8">
        <v>45372.724999999999</v>
      </c>
      <c r="N88" s="8">
        <v>45372.73333333333</v>
      </c>
      <c r="O88" s="18">
        <v>0.6</v>
      </c>
      <c r="P88" s="18">
        <v>6</v>
      </c>
      <c r="Q88" s="18">
        <v>7</v>
      </c>
      <c r="R88" s="18">
        <v>0.17</v>
      </c>
      <c r="S88" s="8"/>
      <c r="T88" s="5">
        <v>1</v>
      </c>
      <c r="U88" s="5" t="s">
        <v>1047</v>
      </c>
      <c r="V88">
        <f t="shared" ca="1" si="2"/>
        <v>0.8780846313388162</v>
      </c>
      <c r="W88" s="19">
        <f>(K88-G88)*1440</f>
        <v>74.000000000232831</v>
      </c>
      <c r="X88" s="19">
        <f>(N88-G88)*1440</f>
        <v>98.999999997904524</v>
      </c>
      <c r="Y88" t="str">
        <f>TEXT(E88,"dddd")</f>
        <v>الخميس</v>
      </c>
      <c r="Z88" s="19">
        <f>(G88-F88)*1440</f>
        <v>-2.9999999993015081</v>
      </c>
      <c r="AA88" s="19">
        <f>(K88-G88)*1440</f>
        <v>74.000000000232831</v>
      </c>
      <c r="AB88" s="19">
        <f>(L88-K88)*1440</f>
        <v>13.000000000465661</v>
      </c>
    </row>
    <row r="89" spans="1:28" x14ac:dyDescent="0.2">
      <c r="A89" s="5" t="s">
        <v>1010</v>
      </c>
      <c r="B89" s="5" t="s">
        <v>1017</v>
      </c>
      <c r="C89" s="5" t="s">
        <v>1029</v>
      </c>
      <c r="D89" s="5" t="s">
        <v>1033</v>
      </c>
      <c r="E89" s="7">
        <v>45316</v>
      </c>
      <c r="F89" s="8">
        <v>45316.572916666664</v>
      </c>
      <c r="G89" s="8">
        <v>45316.563888888886</v>
      </c>
      <c r="H89" s="8" t="str">
        <f t="shared" si="3"/>
        <v>Afternoon</v>
      </c>
      <c r="I89" s="8">
        <v>45316.566666666666</v>
      </c>
      <c r="J89" s="8">
        <v>45316.571527777778</v>
      </c>
      <c r="K89" s="8">
        <v>45316.670138888891</v>
      </c>
      <c r="L89" s="8">
        <v>45316.679166666669</v>
      </c>
      <c r="M89" s="8">
        <v>45316.737500000003</v>
      </c>
      <c r="N89" s="8">
        <v>45316.75</v>
      </c>
      <c r="O89" s="18">
        <v>0.47</v>
      </c>
      <c r="P89" s="18">
        <v>6</v>
      </c>
      <c r="Q89" s="18">
        <v>4</v>
      </c>
      <c r="R89" s="18">
        <v>0.3</v>
      </c>
      <c r="S89" s="8"/>
      <c r="T89" s="5">
        <v>1</v>
      </c>
      <c r="U89" s="5" t="s">
        <v>1047</v>
      </c>
      <c r="V89">
        <f t="shared" ca="1" si="2"/>
        <v>0.37676485276201344</v>
      </c>
      <c r="W89" s="19">
        <f>(K89-G89)*1440</f>
        <v>153.00000000628643</v>
      </c>
      <c r="X89" s="19">
        <f>(N89-G89)*1440</f>
        <v>268.00000000395812</v>
      </c>
      <c r="Y89" t="str">
        <f>TEXT(E89,"dddd")</f>
        <v>الخميس</v>
      </c>
      <c r="Z89" s="19">
        <f>(G89-F89)*1440</f>
        <v>-13.000000000465661</v>
      </c>
      <c r="AA89" s="19">
        <f>(K89-G89)*1440</f>
        <v>153.00000000628643</v>
      </c>
      <c r="AB89" s="19">
        <f>(L89-K89)*1440</f>
        <v>13.000000000465661</v>
      </c>
    </row>
    <row r="90" spans="1:28" x14ac:dyDescent="0.2">
      <c r="A90" s="5" t="s">
        <v>27</v>
      </c>
      <c r="B90" s="5" t="s">
        <v>1019</v>
      </c>
      <c r="C90" s="5" t="s">
        <v>1028</v>
      </c>
      <c r="D90" s="5" t="s">
        <v>1033</v>
      </c>
      <c r="E90" s="7">
        <v>45349</v>
      </c>
      <c r="F90" s="8">
        <v>45349.520833333336</v>
      </c>
      <c r="G90" s="8">
        <v>45349.518055555556</v>
      </c>
      <c r="H90" s="8" t="str">
        <f t="shared" si="3"/>
        <v>Afternoon</v>
      </c>
      <c r="I90" s="8">
        <v>45349.520138888889</v>
      </c>
      <c r="J90" s="8">
        <v>45349.529166666667</v>
      </c>
      <c r="K90" s="8">
        <v>45349.630555555559</v>
      </c>
      <c r="L90" s="8">
        <v>45349.650694444441</v>
      </c>
      <c r="M90" s="8">
        <v>45349.740972222222</v>
      </c>
      <c r="N90" s="8">
        <v>45349.79791666667</v>
      </c>
      <c r="O90" s="18">
        <v>0.77</v>
      </c>
      <c r="P90" s="18">
        <v>4</v>
      </c>
      <c r="Q90" s="18">
        <v>7</v>
      </c>
      <c r="R90" s="18">
        <v>0.38</v>
      </c>
      <c r="S90" s="8"/>
      <c r="T90" s="5">
        <v>1</v>
      </c>
      <c r="U90" s="5" t="s">
        <v>1047</v>
      </c>
      <c r="V90">
        <f t="shared" ca="1" si="2"/>
        <v>0.71385797365223769</v>
      </c>
      <c r="W90" s="19">
        <f>(K90-G90)*1440</f>
        <v>162.00000000419095</v>
      </c>
      <c r="X90" s="19">
        <f>(N90-G90)*1440</f>
        <v>403.00000000395812</v>
      </c>
      <c r="Y90" t="str">
        <f>TEXT(E90,"dddd")</f>
        <v>الثلاثاء</v>
      </c>
      <c r="Z90" s="19">
        <f>(G90-F90)*1440</f>
        <v>-4.0000000025611371</v>
      </c>
      <c r="AA90" s="19">
        <f>(K90-G90)*1440</f>
        <v>162.00000000419095</v>
      </c>
      <c r="AB90" s="19">
        <f>(L90-K90)*1440</f>
        <v>28.999999989755452</v>
      </c>
    </row>
    <row r="91" spans="1:28" x14ac:dyDescent="0.2">
      <c r="A91" s="5" t="s">
        <v>19</v>
      </c>
      <c r="B91" s="5" t="s">
        <v>1019</v>
      </c>
      <c r="C91" s="5" t="s">
        <v>1029</v>
      </c>
      <c r="D91" s="5" t="s">
        <v>1019</v>
      </c>
      <c r="E91" s="7">
        <v>45378</v>
      </c>
      <c r="F91" s="8">
        <v>45378.458333333336</v>
      </c>
      <c r="G91" s="8">
        <v>45378.457638888889</v>
      </c>
      <c r="H91" s="8" t="str">
        <f t="shared" si="3"/>
        <v>Morning</v>
      </c>
      <c r="I91" s="8">
        <v>45378.459722222222</v>
      </c>
      <c r="J91" s="8">
        <v>45378.46597222222</v>
      </c>
      <c r="K91" s="8">
        <v>45378.470833333333</v>
      </c>
      <c r="L91" s="8">
        <v>45378.474305555559</v>
      </c>
      <c r="M91" s="8">
        <v>45378.474305555559</v>
      </c>
      <c r="N91" s="8">
        <v>45378.484027777777</v>
      </c>
      <c r="O91" s="18">
        <v>0.41</v>
      </c>
      <c r="P91" s="18">
        <v>5</v>
      </c>
      <c r="Q91" s="18">
        <v>4</v>
      </c>
      <c r="R91" s="18">
        <v>0.36</v>
      </c>
      <c r="S91" s="8">
        <v>3.5543981481481485E-3</v>
      </c>
      <c r="T91" s="5">
        <v>0</v>
      </c>
      <c r="U91" s="5" t="s">
        <v>1032</v>
      </c>
      <c r="V91">
        <f t="shared" ca="1" si="2"/>
        <v>0.12606543911065282</v>
      </c>
      <c r="W91" s="19">
        <f>(K91-G91)*1440</f>
        <v>18.999999999068677</v>
      </c>
      <c r="X91" s="19">
        <f>(N91-G91)*1440</f>
        <v>37.999999998137355</v>
      </c>
      <c r="Y91" t="str">
        <f>TEXT(E91,"dddd")</f>
        <v>الأربعاء</v>
      </c>
      <c r="Z91" s="19">
        <f>(G91-F91)*1440</f>
        <v>-1.000000003259629</v>
      </c>
      <c r="AA91" s="19">
        <f>(K91-G91)*1440</f>
        <v>18.999999999068677</v>
      </c>
      <c r="AB91" s="19">
        <f>(L91-K91)*1440</f>
        <v>5.0000000058207661</v>
      </c>
    </row>
    <row r="92" spans="1:28" x14ac:dyDescent="0.2">
      <c r="A92" s="5" t="s">
        <v>36</v>
      </c>
      <c r="B92" s="5" t="s">
        <v>1019</v>
      </c>
      <c r="C92" s="5" t="s">
        <v>1027</v>
      </c>
      <c r="D92" s="5" t="s">
        <v>1033</v>
      </c>
      <c r="E92" s="7">
        <v>45301</v>
      </c>
      <c r="F92" s="8">
        <v>45301.416666666664</v>
      </c>
      <c r="G92" s="8">
        <v>45301.392361111109</v>
      </c>
      <c r="H92" s="8" t="str">
        <f t="shared" si="3"/>
        <v>Morning</v>
      </c>
      <c r="I92" s="8">
        <v>45301.393055555556</v>
      </c>
      <c r="J92" s="8">
        <v>45301.406944444447</v>
      </c>
      <c r="K92" s="8">
        <v>45301.468055555553</v>
      </c>
      <c r="L92" s="8">
        <v>45301.479166666664</v>
      </c>
      <c r="M92" s="8">
        <v>45301.59097222222</v>
      </c>
      <c r="N92" s="8">
        <v>45301.657638888886</v>
      </c>
      <c r="O92" s="18">
        <v>0.68</v>
      </c>
      <c r="P92" s="18">
        <v>6</v>
      </c>
      <c r="Q92" s="18">
        <v>13</v>
      </c>
      <c r="R92" s="18">
        <v>0.38</v>
      </c>
      <c r="S92" s="8"/>
      <c r="T92" s="5">
        <v>1</v>
      </c>
      <c r="U92" s="5" t="s">
        <v>1047</v>
      </c>
      <c r="V92">
        <f t="shared" ca="1" si="2"/>
        <v>0.98738866480588838</v>
      </c>
      <c r="W92" s="19">
        <f>(K92-G92)*1440</f>
        <v>108.99999999906868</v>
      </c>
      <c r="X92" s="19">
        <f>(N92-G92)*1440</f>
        <v>381.99999999837019</v>
      </c>
      <c r="Y92" t="str">
        <f>TEXT(E92,"dddd")</f>
        <v>الأربعاء</v>
      </c>
      <c r="Z92" s="19">
        <f>(G92-F92)*1440</f>
        <v>-34.999999998835847</v>
      </c>
      <c r="AA92" s="19">
        <f>(K92-G92)*1440</f>
        <v>108.99999999906868</v>
      </c>
      <c r="AB92" s="19">
        <f>(L92-K92)*1440</f>
        <v>15.999999999767169</v>
      </c>
    </row>
    <row r="93" spans="1:28" x14ac:dyDescent="0.2">
      <c r="A93" s="5" t="s">
        <v>50</v>
      </c>
      <c r="B93" s="5" t="s">
        <v>1019</v>
      </c>
      <c r="C93" s="5" t="s">
        <v>1028</v>
      </c>
      <c r="D93" s="5" t="s">
        <v>1033</v>
      </c>
      <c r="E93" s="7">
        <v>45306</v>
      </c>
      <c r="F93" s="8">
        <v>45306.697916666664</v>
      </c>
      <c r="G93" s="8">
        <v>45306.704861111109</v>
      </c>
      <c r="H93" s="8" t="str">
        <f t="shared" si="3"/>
        <v>Afternoon</v>
      </c>
      <c r="I93" s="8">
        <v>45306.707638888889</v>
      </c>
      <c r="J93" s="8">
        <v>45306.722916666666</v>
      </c>
      <c r="K93" s="8">
        <v>45306.738194444442</v>
      </c>
      <c r="L93" s="8">
        <v>45306.74722222222</v>
      </c>
      <c r="M93" s="8">
        <v>45306.74722222222</v>
      </c>
      <c r="N93" s="8">
        <v>45306.822916666664</v>
      </c>
      <c r="O93" s="18">
        <v>0.6</v>
      </c>
      <c r="P93" s="18">
        <v>7</v>
      </c>
      <c r="Q93" s="18">
        <v>6</v>
      </c>
      <c r="R93" s="18">
        <v>0.11</v>
      </c>
      <c r="S93" s="8"/>
      <c r="T93" s="5">
        <v>1</v>
      </c>
      <c r="U93" s="5" t="s">
        <v>1047</v>
      </c>
      <c r="V93">
        <f t="shared" ca="1" si="2"/>
        <v>0.46284885246162621</v>
      </c>
      <c r="W93" s="19">
        <f>(K93-G93)*1440</f>
        <v>47.999999999301508</v>
      </c>
      <c r="X93" s="19">
        <f>(N93-G93)*1440</f>
        <v>169.99999999883585</v>
      </c>
      <c r="Y93" t="str">
        <f>TEXT(E93,"dddd")</f>
        <v>الإثنين</v>
      </c>
      <c r="Z93" s="19">
        <f>(G93-F93)*1440</f>
        <v>10.000000001164153</v>
      </c>
      <c r="AA93" s="19">
        <f>(K93-G93)*1440</f>
        <v>47.999999999301508</v>
      </c>
      <c r="AB93" s="19">
        <f>(L93-K93)*1440</f>
        <v>13.000000000465661</v>
      </c>
    </row>
    <row r="94" spans="1:28" x14ac:dyDescent="0.2">
      <c r="A94" s="5" t="s">
        <v>53</v>
      </c>
      <c r="B94" s="5" t="s">
        <v>1019</v>
      </c>
      <c r="C94" s="5" t="s">
        <v>1030</v>
      </c>
      <c r="D94" s="5" t="s">
        <v>1033</v>
      </c>
      <c r="E94" s="7">
        <v>45299</v>
      </c>
      <c r="F94" s="8">
        <v>45299.59375</v>
      </c>
      <c r="G94" s="8">
        <v>45299.595833333333</v>
      </c>
      <c r="H94" s="8" t="str">
        <f t="shared" si="3"/>
        <v>Afternoon</v>
      </c>
      <c r="I94" s="8">
        <v>45299.59652777778</v>
      </c>
      <c r="J94" s="8">
        <v>45299.599305555559</v>
      </c>
      <c r="K94" s="8">
        <v>45299.629166666666</v>
      </c>
      <c r="L94" s="8">
        <v>45299.640277777777</v>
      </c>
      <c r="M94" s="8">
        <v>45299.640277777777</v>
      </c>
      <c r="N94" s="8">
        <v>45299.675694444442</v>
      </c>
      <c r="O94" s="18">
        <v>0.56000000000000005</v>
      </c>
      <c r="P94" s="18">
        <v>8</v>
      </c>
      <c r="Q94" s="18">
        <v>15</v>
      </c>
      <c r="R94" s="18">
        <v>0.11</v>
      </c>
      <c r="S94" s="8"/>
      <c r="T94" s="5">
        <v>1</v>
      </c>
      <c r="U94" s="5" t="s">
        <v>1047</v>
      </c>
      <c r="V94">
        <f t="shared" ca="1" si="2"/>
        <v>0.2320456071247583</v>
      </c>
      <c r="W94" s="19">
        <f>(K94-G94)*1440</f>
        <v>47.999999999301508</v>
      </c>
      <c r="X94" s="19">
        <f>(N94-G94)*1440</f>
        <v>114.99999999767169</v>
      </c>
      <c r="Y94" t="str">
        <f>TEXT(E94,"dddd")</f>
        <v>الإثنين</v>
      </c>
      <c r="Z94" s="19">
        <f>(G94-F94)*1440</f>
        <v>2.9999999993015081</v>
      </c>
      <c r="AA94" s="19">
        <f>(K94-G94)*1440</f>
        <v>47.999999999301508</v>
      </c>
      <c r="AB94" s="19">
        <f>(L94-K94)*1440</f>
        <v>15.999999999767169</v>
      </c>
    </row>
    <row r="95" spans="1:28" x14ac:dyDescent="0.2">
      <c r="A95" s="5" t="s">
        <v>56</v>
      </c>
      <c r="B95" s="5" t="s">
        <v>1019</v>
      </c>
      <c r="C95" s="5" t="s">
        <v>1029</v>
      </c>
      <c r="D95" s="5" t="s">
        <v>1033</v>
      </c>
      <c r="E95" s="7">
        <v>45333</v>
      </c>
      <c r="F95" s="8">
        <v>45333.614583333336</v>
      </c>
      <c r="G95" s="8">
        <v>45333.611111111109</v>
      </c>
      <c r="H95" s="8" t="str">
        <f t="shared" si="3"/>
        <v>Afternoon</v>
      </c>
      <c r="I95" s="8">
        <v>45333.612500000003</v>
      </c>
      <c r="J95" s="8">
        <v>45333.619444444441</v>
      </c>
      <c r="K95" s="8">
        <v>45333.634027777778</v>
      </c>
      <c r="L95" s="8">
        <v>45333.656944444447</v>
      </c>
      <c r="M95" s="8">
        <v>45333.714583333334</v>
      </c>
      <c r="N95" s="8">
        <v>45333.724999999999</v>
      </c>
      <c r="O95" s="18">
        <v>0.48</v>
      </c>
      <c r="P95" s="18">
        <v>7</v>
      </c>
      <c r="Q95" s="18">
        <v>6</v>
      </c>
      <c r="R95" s="18">
        <v>0.18</v>
      </c>
      <c r="S95" s="8"/>
      <c r="T95" s="5">
        <v>1</v>
      </c>
      <c r="U95" s="5" t="s">
        <v>1047</v>
      </c>
      <c r="V95">
        <f t="shared" ca="1" si="2"/>
        <v>0.11442804326709399</v>
      </c>
      <c r="W95" s="19">
        <f>(K95-G95)*1440</f>
        <v>33.000000002793968</v>
      </c>
      <c r="X95" s="19">
        <f>(N95-G95)*1440</f>
        <v>164.00000000023283</v>
      </c>
      <c r="Y95" t="str">
        <f>TEXT(E95,"dddd")</f>
        <v>الأحد</v>
      </c>
      <c r="Z95" s="19">
        <f>(G95-F95)*1440</f>
        <v>-5.0000000058207661</v>
      </c>
      <c r="AA95" s="19">
        <f>(K95-G95)*1440</f>
        <v>33.000000002793968</v>
      </c>
      <c r="AB95" s="19">
        <f>(L95-K95)*1440</f>
        <v>33.000000002793968</v>
      </c>
    </row>
    <row r="96" spans="1:28" x14ac:dyDescent="0.2">
      <c r="A96" s="5" t="s">
        <v>74</v>
      </c>
      <c r="B96" s="5" t="s">
        <v>1019</v>
      </c>
      <c r="C96" s="5" t="s">
        <v>1028</v>
      </c>
      <c r="D96" s="5" t="s">
        <v>1019</v>
      </c>
      <c r="E96" s="7">
        <v>45320</v>
      </c>
      <c r="F96" s="8">
        <v>45320.40625</v>
      </c>
      <c r="G96" s="8">
        <v>45320.410416666666</v>
      </c>
      <c r="H96" s="8" t="str">
        <f t="shared" si="3"/>
        <v>Morning</v>
      </c>
      <c r="I96" s="8">
        <v>45320.412499999999</v>
      </c>
      <c r="J96" s="8">
        <v>45320.413194444445</v>
      </c>
      <c r="K96" s="8">
        <v>45320.493055555555</v>
      </c>
      <c r="L96" s="8">
        <v>45320.496527777781</v>
      </c>
      <c r="M96" s="8">
        <v>45320.53125</v>
      </c>
      <c r="N96" s="8">
        <v>45320.570138888892</v>
      </c>
      <c r="O96" s="18">
        <v>0.48</v>
      </c>
      <c r="P96" s="18">
        <v>5</v>
      </c>
      <c r="Q96" s="18">
        <v>12</v>
      </c>
      <c r="R96" s="18">
        <v>0.28000000000000003</v>
      </c>
      <c r="S96" s="8">
        <v>1.0833333333333333E-3</v>
      </c>
      <c r="T96" s="5">
        <v>0</v>
      </c>
      <c r="U96" s="5" t="s">
        <v>1032</v>
      </c>
      <c r="V96">
        <f t="shared" ca="1" si="2"/>
        <v>0.98129990203598327</v>
      </c>
      <c r="W96" s="19">
        <f>(K96-G96)*1440</f>
        <v>119.00000000023283</v>
      </c>
      <c r="X96" s="19">
        <f>(N96-G96)*1440</f>
        <v>230.00000000582077</v>
      </c>
      <c r="Y96" t="str">
        <f>TEXT(E96,"dddd")</f>
        <v>الإثنين</v>
      </c>
      <c r="Z96" s="19">
        <f>(G96-F96)*1440</f>
        <v>5.9999999986030161</v>
      </c>
      <c r="AA96" s="19">
        <f>(K96-G96)*1440</f>
        <v>119.00000000023283</v>
      </c>
      <c r="AB96" s="19">
        <f>(L96-K96)*1440</f>
        <v>5.0000000058207661</v>
      </c>
    </row>
    <row r="97" spans="1:28" x14ac:dyDescent="0.2">
      <c r="A97" s="5" t="s">
        <v>80</v>
      </c>
      <c r="B97" s="5" t="s">
        <v>1019</v>
      </c>
      <c r="C97" s="5" t="s">
        <v>1029</v>
      </c>
      <c r="D97" s="5" t="s">
        <v>1033</v>
      </c>
      <c r="E97" s="7">
        <v>45366</v>
      </c>
      <c r="F97" s="8">
        <v>45366.416666666664</v>
      </c>
      <c r="G97" s="8">
        <v>45366.422222222223</v>
      </c>
      <c r="H97" s="8" t="str">
        <f t="shared" si="3"/>
        <v>Morning</v>
      </c>
      <c r="I97" s="8">
        <v>45366.423611111109</v>
      </c>
      <c r="J97" s="8">
        <v>45366.436805555553</v>
      </c>
      <c r="K97" s="8">
        <v>45366.487500000003</v>
      </c>
      <c r="L97" s="8">
        <v>45366.491666666669</v>
      </c>
      <c r="M97" s="8">
        <v>45366.491666666669</v>
      </c>
      <c r="N97" s="8">
        <v>45366.497916666667</v>
      </c>
      <c r="O97" s="18">
        <v>0.61</v>
      </c>
      <c r="P97" s="18">
        <v>7</v>
      </c>
      <c r="Q97" s="18">
        <v>9</v>
      </c>
      <c r="R97" s="18">
        <v>0.43</v>
      </c>
      <c r="S97" s="8"/>
      <c r="T97" s="5">
        <v>1</v>
      </c>
      <c r="U97" s="5" t="s">
        <v>1047</v>
      </c>
      <c r="V97">
        <f t="shared" ca="1" si="2"/>
        <v>0.83339386447555142</v>
      </c>
      <c r="W97" s="19">
        <f>(K97-G97)*1440</f>
        <v>94.000000002561137</v>
      </c>
      <c r="X97" s="19">
        <f>(N97-G97)*1440</f>
        <v>108.99999999906868</v>
      </c>
      <c r="Y97" t="str">
        <f>TEXT(E97,"dddd")</f>
        <v>الجمعة</v>
      </c>
      <c r="Z97" s="19">
        <f>(G97-F97)*1440</f>
        <v>8.0000000051222742</v>
      </c>
      <c r="AA97" s="19">
        <f>(K97-G97)*1440</f>
        <v>94.000000002561137</v>
      </c>
      <c r="AB97" s="19">
        <f>(L97-K97)*1440</f>
        <v>5.9999999986030161</v>
      </c>
    </row>
    <row r="98" spans="1:28" x14ac:dyDescent="0.2">
      <c r="A98" s="5" t="s">
        <v>87</v>
      </c>
      <c r="B98" s="5" t="s">
        <v>1019</v>
      </c>
      <c r="C98" s="5" t="s">
        <v>1030</v>
      </c>
      <c r="D98" s="5" t="s">
        <v>1033</v>
      </c>
      <c r="E98" s="7">
        <v>45313</v>
      </c>
      <c r="F98" s="8">
        <v>45313.666666666664</v>
      </c>
      <c r="G98" s="8">
        <v>45313.658333333333</v>
      </c>
      <c r="H98" s="8" t="str">
        <f t="shared" si="3"/>
        <v>Afternoon</v>
      </c>
      <c r="I98" s="8">
        <v>45313.659722222219</v>
      </c>
      <c r="J98" s="8">
        <v>45313.661111111112</v>
      </c>
      <c r="K98" s="8">
        <v>45313.683333333334</v>
      </c>
      <c r="L98" s="8">
        <v>45313.70416666667</v>
      </c>
      <c r="M98" s="8">
        <v>45313.716666666667</v>
      </c>
      <c r="N98" s="8">
        <v>45313.723611111112</v>
      </c>
      <c r="O98" s="18">
        <v>0.73</v>
      </c>
      <c r="P98" s="18">
        <v>3</v>
      </c>
      <c r="Q98" s="18">
        <v>11</v>
      </c>
      <c r="R98" s="18">
        <v>0.21</v>
      </c>
      <c r="S98" s="8"/>
      <c r="T98" s="5">
        <v>1</v>
      </c>
      <c r="U98" s="5" t="s">
        <v>1047</v>
      </c>
      <c r="V98">
        <f t="shared" ca="1" si="2"/>
        <v>0.28439743019213914</v>
      </c>
      <c r="W98" s="19">
        <f>(K98-G98)*1440</f>
        <v>36.000000002095476</v>
      </c>
      <c r="X98" s="19">
        <f>(N98-G98)*1440</f>
        <v>94.000000002561137</v>
      </c>
      <c r="Y98" t="str">
        <f>TEXT(E98,"dddd")</f>
        <v>الإثنين</v>
      </c>
      <c r="Z98" s="19">
        <f>(G98-F98)*1440</f>
        <v>-11.999999997206032</v>
      </c>
      <c r="AA98" s="19">
        <f>(K98-G98)*1440</f>
        <v>36.000000002095476</v>
      </c>
      <c r="AB98" s="19">
        <f>(L98-K98)*1440</f>
        <v>30.00000000349246</v>
      </c>
    </row>
    <row r="99" spans="1:28" x14ac:dyDescent="0.2">
      <c r="A99" s="5" t="s">
        <v>116</v>
      </c>
      <c r="B99" s="5" t="s">
        <v>1019</v>
      </c>
      <c r="C99" s="5" t="s">
        <v>1027</v>
      </c>
      <c r="D99" s="5" t="s">
        <v>1033</v>
      </c>
      <c r="E99" s="7">
        <v>45304</v>
      </c>
      <c r="F99" s="8">
        <v>45304.59375</v>
      </c>
      <c r="G99" s="8">
        <v>45304.578472222223</v>
      </c>
      <c r="H99" s="8" t="str">
        <f t="shared" si="3"/>
        <v>Afternoon</v>
      </c>
      <c r="I99" s="8">
        <v>45304.57916666667</v>
      </c>
      <c r="J99" s="8">
        <v>45304.588888888888</v>
      </c>
      <c r="K99" s="8">
        <v>45304.636805555558</v>
      </c>
      <c r="L99" s="8">
        <v>45304.664583333331</v>
      </c>
      <c r="M99" s="8">
        <v>45304.713888888888</v>
      </c>
      <c r="N99" s="8">
        <v>45304.720138888886</v>
      </c>
      <c r="O99" s="18">
        <v>0.46</v>
      </c>
      <c r="P99" s="18">
        <v>2</v>
      </c>
      <c r="Q99" s="18">
        <v>4</v>
      </c>
      <c r="R99" s="18">
        <v>0.21</v>
      </c>
      <c r="S99" s="8"/>
      <c r="T99" s="5">
        <v>1</v>
      </c>
      <c r="U99" s="5" t="s">
        <v>1047</v>
      </c>
      <c r="V99">
        <f t="shared" ca="1" si="2"/>
        <v>0.10022500930318301</v>
      </c>
      <c r="W99" s="19">
        <f>(K99-G99)*1440</f>
        <v>84.000000001396984</v>
      </c>
      <c r="X99" s="19">
        <f>(N99-G99)*1440</f>
        <v>203.99999999441206</v>
      </c>
      <c r="Y99" t="str">
        <f>TEXT(E99,"dddd")</f>
        <v>السبت</v>
      </c>
      <c r="Z99" s="19">
        <f>(G99-F99)*1440</f>
        <v>-21.999999998370185</v>
      </c>
      <c r="AA99" s="19">
        <f>(K99-G99)*1440</f>
        <v>84.000000001396984</v>
      </c>
      <c r="AB99" s="19">
        <f>(L99-K99)*1440</f>
        <v>39.999999994179234</v>
      </c>
    </row>
    <row r="100" spans="1:28" x14ac:dyDescent="0.2">
      <c r="A100" s="5" t="s">
        <v>120</v>
      </c>
      <c r="B100" s="5" t="s">
        <v>1019</v>
      </c>
      <c r="C100" s="5" t="s">
        <v>1029</v>
      </c>
      <c r="D100" s="5" t="s">
        <v>1033</v>
      </c>
      <c r="E100" s="7">
        <v>45321</v>
      </c>
      <c r="F100" s="8">
        <v>45321.541666666664</v>
      </c>
      <c r="G100" s="8">
        <v>45321.527777777781</v>
      </c>
      <c r="H100" s="8" t="str">
        <f t="shared" si="3"/>
        <v>Afternoon</v>
      </c>
      <c r="I100" s="8">
        <v>45321.529861111114</v>
      </c>
      <c r="J100" s="8">
        <v>45321.533333333333</v>
      </c>
      <c r="K100" s="8">
        <v>45321.713888888888</v>
      </c>
      <c r="L100" s="8">
        <v>45321.729166666664</v>
      </c>
      <c r="M100" s="8">
        <v>45321.765277777777</v>
      </c>
      <c r="N100" s="8">
        <v>45321.768750000003</v>
      </c>
      <c r="O100" s="18">
        <v>0.82</v>
      </c>
      <c r="P100" s="18">
        <v>3</v>
      </c>
      <c r="Q100" s="18">
        <v>6</v>
      </c>
      <c r="R100" s="18">
        <v>0.13</v>
      </c>
      <c r="S100" s="8"/>
      <c r="T100" s="5">
        <v>1</v>
      </c>
      <c r="U100" s="5" t="s">
        <v>1047</v>
      </c>
      <c r="V100">
        <f t="shared" ca="1" si="2"/>
        <v>0.62748951171038803</v>
      </c>
      <c r="W100" s="19">
        <f>(K100-G100)*1440</f>
        <v>267.99999999348074</v>
      </c>
      <c r="X100" s="19">
        <f>(N100-G100)*1440</f>
        <v>346.99999999953434</v>
      </c>
      <c r="Y100" t="str">
        <f>TEXT(E100,"dddd")</f>
        <v>الثلاثاء</v>
      </c>
      <c r="Z100" s="19">
        <f>(G100-F100)*1440</f>
        <v>-19.999999991850927</v>
      </c>
      <c r="AA100" s="19">
        <f>(K100-G100)*1440</f>
        <v>267.99999999348074</v>
      </c>
      <c r="AB100" s="19">
        <f>(L100-K100)*1440</f>
        <v>21.999999998370185</v>
      </c>
    </row>
    <row r="101" spans="1:28" x14ac:dyDescent="0.2">
      <c r="A101" s="5" t="s">
        <v>121</v>
      </c>
      <c r="B101" s="5" t="s">
        <v>1019</v>
      </c>
      <c r="C101" s="5" t="s">
        <v>1028</v>
      </c>
      <c r="D101" s="5" t="s">
        <v>1032</v>
      </c>
      <c r="E101" s="7">
        <v>45339</v>
      </c>
      <c r="F101" s="8">
        <v>45339.385416666664</v>
      </c>
      <c r="G101" s="8">
        <v>45339.369444444441</v>
      </c>
      <c r="H101" s="8" t="str">
        <f t="shared" si="3"/>
        <v>Morning</v>
      </c>
      <c r="I101" s="8">
        <v>45339.370833333334</v>
      </c>
      <c r="J101" s="8">
        <v>45339.374305555553</v>
      </c>
      <c r="K101" s="8">
        <v>45339.460416666669</v>
      </c>
      <c r="L101" s="8">
        <v>45339.478472222225</v>
      </c>
      <c r="M101" s="8">
        <v>45339.52847222222</v>
      </c>
      <c r="N101" s="8">
        <v>45339.539583333331</v>
      </c>
      <c r="O101" s="18">
        <v>0.77</v>
      </c>
      <c r="P101" s="18">
        <v>8</v>
      </c>
      <c r="Q101" s="18">
        <v>7</v>
      </c>
      <c r="R101" s="18">
        <v>0.18</v>
      </c>
      <c r="S101" s="8">
        <v>4.0537037037037038E-2</v>
      </c>
      <c r="T101" s="5">
        <v>0</v>
      </c>
      <c r="U101" s="5" t="s">
        <v>1032</v>
      </c>
      <c r="V101">
        <f t="shared" ca="1" si="2"/>
        <v>0.51492225097637967</v>
      </c>
      <c r="W101" s="19">
        <f>(K101-G101)*1440</f>
        <v>131.00000000791624</v>
      </c>
      <c r="X101" s="19">
        <f>(N101-G101)*1440</f>
        <v>245.00000000232831</v>
      </c>
      <c r="Y101" t="str">
        <f>TEXT(E101,"dddd")</f>
        <v>السبت</v>
      </c>
      <c r="Z101" s="19">
        <f>(G101-F101)*1440</f>
        <v>-23.000000001629815</v>
      </c>
      <c r="AA101" s="19">
        <f>(K101-G101)*1440</f>
        <v>131.00000000791624</v>
      </c>
      <c r="AB101" s="19">
        <f>(L101-K101)*1440</f>
        <v>26.000000000931323</v>
      </c>
    </row>
    <row r="102" spans="1:28" x14ac:dyDescent="0.2">
      <c r="A102" s="5" t="s">
        <v>123</v>
      </c>
      <c r="B102" s="5" t="s">
        <v>1019</v>
      </c>
      <c r="C102" s="5" t="s">
        <v>1030</v>
      </c>
      <c r="D102" s="5" t="s">
        <v>1033</v>
      </c>
      <c r="E102" s="7">
        <v>45367</v>
      </c>
      <c r="F102" s="8">
        <v>45367.458333333336</v>
      </c>
      <c r="G102" s="8">
        <v>45367.45416666667</v>
      </c>
      <c r="H102" s="8" t="str">
        <f t="shared" si="3"/>
        <v>Morning</v>
      </c>
      <c r="I102" s="8">
        <v>45367.455555555556</v>
      </c>
      <c r="J102" s="8">
        <v>45367.461805555555</v>
      </c>
      <c r="K102" s="8">
        <v>45367.463194444441</v>
      </c>
      <c r="L102" s="8">
        <v>45367.493750000001</v>
      </c>
      <c r="M102" s="8">
        <v>45367.504166666666</v>
      </c>
      <c r="N102" s="8">
        <v>45367.513888888891</v>
      </c>
      <c r="O102" s="18">
        <v>0.84</v>
      </c>
      <c r="P102" s="18">
        <v>6</v>
      </c>
      <c r="Q102" s="18">
        <v>11</v>
      </c>
      <c r="R102" s="18">
        <v>0.35</v>
      </c>
      <c r="S102" s="8"/>
      <c r="T102" s="5">
        <v>1</v>
      </c>
      <c r="U102" s="5" t="s">
        <v>1047</v>
      </c>
      <c r="V102">
        <f t="shared" ca="1" si="2"/>
        <v>0.27477509712416059</v>
      </c>
      <c r="W102" s="19">
        <f>(K102-G102)*1440</f>
        <v>12.999999989988282</v>
      </c>
      <c r="X102" s="19">
        <f>(N102-G102)*1440</f>
        <v>85.999999997438863</v>
      </c>
      <c r="Y102" t="str">
        <f>TEXT(E102,"dddd")</f>
        <v>السبت</v>
      </c>
      <c r="Z102" s="19">
        <f>(G102-F102)*1440</f>
        <v>-5.9999999986030161</v>
      </c>
      <c r="AA102" s="19">
        <f>(K102-G102)*1440</f>
        <v>12.999999989988282</v>
      </c>
      <c r="AB102" s="19">
        <f>(L102-K102)*1440</f>
        <v>44.00000000721775</v>
      </c>
    </row>
    <row r="103" spans="1:28" x14ac:dyDescent="0.2">
      <c r="A103" s="5" t="s">
        <v>126</v>
      </c>
      <c r="B103" s="5" t="s">
        <v>1019</v>
      </c>
      <c r="C103" s="5" t="s">
        <v>1027</v>
      </c>
      <c r="D103" s="5" t="s">
        <v>1033</v>
      </c>
      <c r="E103" s="7">
        <v>45369</v>
      </c>
      <c r="F103" s="8">
        <v>45369.416666666664</v>
      </c>
      <c r="G103" s="8">
        <v>45369.412499999999</v>
      </c>
      <c r="H103" s="8" t="str">
        <f t="shared" si="3"/>
        <v>Morning</v>
      </c>
      <c r="I103" s="8">
        <v>45369.415972222225</v>
      </c>
      <c r="J103" s="8">
        <v>45369.42291666667</v>
      </c>
      <c r="K103" s="8">
        <v>45369.494444444441</v>
      </c>
      <c r="L103" s="8">
        <v>45369.507638888892</v>
      </c>
      <c r="M103" s="8">
        <v>45369.531944444447</v>
      </c>
      <c r="N103" s="8">
        <v>45369.606249999997</v>
      </c>
      <c r="O103" s="18">
        <v>0.6</v>
      </c>
      <c r="P103" s="18">
        <v>2</v>
      </c>
      <c r="Q103" s="18">
        <v>12</v>
      </c>
      <c r="R103" s="18">
        <v>0.38</v>
      </c>
      <c r="S103" s="8"/>
      <c r="T103" s="5">
        <v>1</v>
      </c>
      <c r="U103" s="5" t="s">
        <v>1047</v>
      </c>
      <c r="V103">
        <f t="shared" ca="1" si="2"/>
        <v>0.33425033987952257</v>
      </c>
      <c r="W103" s="19">
        <f>(K103-G103)*1440</f>
        <v>117.9999999969732</v>
      </c>
      <c r="X103" s="19">
        <f>(N103-G103)*1440</f>
        <v>278.99999999790452</v>
      </c>
      <c r="Y103" t="str">
        <f>TEXT(E103,"dddd")</f>
        <v>الإثنين</v>
      </c>
      <c r="Z103" s="19">
        <f>(G103-F103)*1440</f>
        <v>-5.9999999986030161</v>
      </c>
      <c r="AA103" s="19">
        <f>(K103-G103)*1440</f>
        <v>117.9999999969732</v>
      </c>
      <c r="AB103" s="19">
        <f>(L103-K103)*1440</f>
        <v>19.000000009546056</v>
      </c>
    </row>
    <row r="104" spans="1:28" x14ac:dyDescent="0.2">
      <c r="A104" s="5" t="s">
        <v>146</v>
      </c>
      <c r="B104" s="5" t="s">
        <v>1019</v>
      </c>
      <c r="C104" s="5" t="s">
        <v>1027</v>
      </c>
      <c r="D104" s="5" t="s">
        <v>1033</v>
      </c>
      <c r="E104" s="7">
        <v>45373</v>
      </c>
      <c r="F104" s="8">
        <v>45373.364583333336</v>
      </c>
      <c r="G104" s="8">
        <v>45373.361805555556</v>
      </c>
      <c r="H104" s="8" t="str">
        <f t="shared" si="3"/>
        <v>Morning</v>
      </c>
      <c r="I104" s="8">
        <v>45373.362500000003</v>
      </c>
      <c r="J104" s="8">
        <v>45373.373611111114</v>
      </c>
      <c r="K104" s="8">
        <v>45373.443055555559</v>
      </c>
      <c r="L104" s="8">
        <v>45373.460416666669</v>
      </c>
      <c r="M104" s="8">
        <v>45373.536805555559</v>
      </c>
      <c r="N104" s="8">
        <v>45373.580555555556</v>
      </c>
      <c r="O104" s="18">
        <v>0.36</v>
      </c>
      <c r="P104" s="18">
        <v>6</v>
      </c>
      <c r="Q104" s="18">
        <v>8</v>
      </c>
      <c r="R104" s="18">
        <v>0.31</v>
      </c>
      <c r="S104" s="8"/>
      <c r="T104" s="5">
        <v>1</v>
      </c>
      <c r="U104" s="5" t="s">
        <v>1047</v>
      </c>
      <c r="V104">
        <f t="shared" ca="1" si="2"/>
        <v>0.14466837899590601</v>
      </c>
      <c r="W104" s="19">
        <f>(K104-G104)*1440</f>
        <v>117.00000000419095</v>
      </c>
      <c r="X104" s="19">
        <f>(N104-G104)*1440</f>
        <v>315</v>
      </c>
      <c r="Y104" t="str">
        <f>TEXT(E104,"dddd")</f>
        <v>الجمعة</v>
      </c>
      <c r="Z104" s="19">
        <f>(G104-F104)*1440</f>
        <v>-4.0000000025611371</v>
      </c>
      <c r="AA104" s="19">
        <f>(K104-G104)*1440</f>
        <v>117.00000000419095</v>
      </c>
      <c r="AB104" s="19">
        <f>(L104-K104)*1440</f>
        <v>24.999999997671694</v>
      </c>
    </row>
    <row r="105" spans="1:28" x14ac:dyDescent="0.2">
      <c r="A105" s="5" t="s">
        <v>153</v>
      </c>
      <c r="B105" s="5" t="s">
        <v>1019</v>
      </c>
      <c r="C105" s="5" t="s">
        <v>1028</v>
      </c>
      <c r="D105" s="5" t="s">
        <v>1033</v>
      </c>
      <c r="E105" s="7">
        <v>45299</v>
      </c>
      <c r="F105" s="8">
        <v>45299.53125</v>
      </c>
      <c r="G105" s="8">
        <v>45299.527777777781</v>
      </c>
      <c r="H105" s="8" t="str">
        <f t="shared" si="3"/>
        <v>Afternoon</v>
      </c>
      <c r="I105" s="8">
        <v>45299.53125</v>
      </c>
      <c r="J105" s="8">
        <v>45299.543749999997</v>
      </c>
      <c r="K105" s="8">
        <v>45299.564583333333</v>
      </c>
      <c r="L105" s="8">
        <v>45299.589583333334</v>
      </c>
      <c r="M105" s="8">
        <v>45299.624305555553</v>
      </c>
      <c r="N105" s="8">
        <v>45299.67083333333</v>
      </c>
      <c r="O105" s="18">
        <v>0.74</v>
      </c>
      <c r="P105" s="18">
        <v>7</v>
      </c>
      <c r="Q105" s="18">
        <v>3</v>
      </c>
      <c r="R105" s="18">
        <v>0.33</v>
      </c>
      <c r="S105" s="8"/>
      <c r="T105" s="5">
        <v>1</v>
      </c>
      <c r="U105" s="5" t="s">
        <v>1047</v>
      </c>
      <c r="V105">
        <f t="shared" ca="1" si="2"/>
        <v>2.4703454478243181E-2</v>
      </c>
      <c r="W105" s="19">
        <f>(K105-G105)*1440</f>
        <v>52.999999994644895</v>
      </c>
      <c r="X105" s="19">
        <f>(N105-G105)*1440</f>
        <v>205.99999999045394</v>
      </c>
      <c r="Y105" t="str">
        <f>TEXT(E105,"dddd")</f>
        <v>الإثنين</v>
      </c>
      <c r="Z105" s="19">
        <f>(G105-F105)*1440</f>
        <v>-4.9999999953433871</v>
      </c>
      <c r="AA105" s="19">
        <f>(K105-G105)*1440</f>
        <v>52.999999994644895</v>
      </c>
      <c r="AB105" s="19">
        <f>(L105-K105)*1440</f>
        <v>36.000000002095476</v>
      </c>
    </row>
    <row r="106" spans="1:28" x14ac:dyDescent="0.2">
      <c r="A106" s="5" t="s">
        <v>178</v>
      </c>
      <c r="B106" s="5" t="s">
        <v>1019</v>
      </c>
      <c r="C106" s="5" t="s">
        <v>1029</v>
      </c>
      <c r="D106" s="5" t="s">
        <v>1033</v>
      </c>
      <c r="E106" s="7">
        <v>45300</v>
      </c>
      <c r="F106" s="8">
        <v>45300.65625</v>
      </c>
      <c r="G106" s="8">
        <v>45300.661111111112</v>
      </c>
      <c r="H106" s="8" t="str">
        <f t="shared" si="3"/>
        <v>Afternoon</v>
      </c>
      <c r="I106" s="8">
        <v>45300.663888888892</v>
      </c>
      <c r="J106" s="8">
        <v>45300.668749999997</v>
      </c>
      <c r="K106" s="8">
        <v>45300.695138888892</v>
      </c>
      <c r="L106" s="8">
        <v>45300.720138888886</v>
      </c>
      <c r="M106" s="8">
        <v>45300.750694444447</v>
      </c>
      <c r="N106" s="8">
        <v>45300.763194444444</v>
      </c>
      <c r="O106" s="18">
        <v>0.91</v>
      </c>
      <c r="P106" s="18">
        <v>8</v>
      </c>
      <c r="Q106" s="18">
        <v>13</v>
      </c>
      <c r="R106" s="18">
        <v>0.11</v>
      </c>
      <c r="S106" s="8"/>
      <c r="T106" s="5">
        <v>1</v>
      </c>
      <c r="U106" s="5" t="s">
        <v>1047</v>
      </c>
      <c r="V106">
        <f t="shared" ca="1" si="2"/>
        <v>0.2353558372708382</v>
      </c>
      <c r="W106" s="19">
        <f>(K106-G106)*1440</f>
        <v>49.000000002561137</v>
      </c>
      <c r="X106" s="19">
        <f>(N106-G106)*1440</f>
        <v>146.99999999720603</v>
      </c>
      <c r="Y106" t="str">
        <f>TEXT(E106,"dddd")</f>
        <v>الثلاثاء</v>
      </c>
      <c r="Z106" s="19">
        <f>(G106-F106)*1440</f>
        <v>7.0000000018626451</v>
      </c>
      <c r="AA106" s="19">
        <f>(K106-G106)*1440</f>
        <v>49.000000002561137</v>
      </c>
      <c r="AB106" s="19">
        <f>(L106-K106)*1440</f>
        <v>35.999999991618097</v>
      </c>
    </row>
    <row r="107" spans="1:28" x14ac:dyDescent="0.2">
      <c r="A107" s="5" t="s">
        <v>211</v>
      </c>
      <c r="B107" s="5" t="s">
        <v>1019</v>
      </c>
      <c r="C107" s="5" t="s">
        <v>1027</v>
      </c>
      <c r="D107" s="5" t="s">
        <v>1019</v>
      </c>
      <c r="E107" s="7">
        <v>45301</v>
      </c>
      <c r="F107" s="8">
        <v>45301.510416666664</v>
      </c>
      <c r="G107" s="8">
        <v>45301.511111111111</v>
      </c>
      <c r="H107" s="8" t="str">
        <f t="shared" si="3"/>
        <v>Afternoon</v>
      </c>
      <c r="I107" s="8">
        <v>45301.513888888891</v>
      </c>
      <c r="J107" s="8">
        <v>45301.519444444442</v>
      </c>
      <c r="K107" s="8">
        <v>45301.532638888886</v>
      </c>
      <c r="L107" s="8">
        <v>45301.536111111112</v>
      </c>
      <c r="M107" s="8">
        <v>45301.57916666667</v>
      </c>
      <c r="N107" s="8">
        <v>45301.658333333333</v>
      </c>
      <c r="O107" s="18">
        <v>0.62</v>
      </c>
      <c r="P107" s="18">
        <v>3</v>
      </c>
      <c r="Q107" s="18">
        <v>14</v>
      </c>
      <c r="R107" s="18">
        <v>0.49</v>
      </c>
      <c r="S107" s="8">
        <v>1.6813657407407409E-2</v>
      </c>
      <c r="T107" s="5">
        <v>0</v>
      </c>
      <c r="U107" s="5" t="s">
        <v>1032</v>
      </c>
      <c r="V107">
        <f t="shared" ca="1" si="2"/>
        <v>0.93336215217110519</v>
      </c>
      <c r="W107" s="19">
        <f>(K107-G107)*1440</f>
        <v>30.99999999627471</v>
      </c>
      <c r="X107" s="19">
        <f>(N107-G107)*1440</f>
        <v>211.99999999953434</v>
      </c>
      <c r="Y107" t="str">
        <f>TEXT(E107,"dddd")</f>
        <v>الأربعاء</v>
      </c>
      <c r="Z107" s="19">
        <f>(G107-F107)*1440</f>
        <v>1.000000003259629</v>
      </c>
      <c r="AA107" s="19">
        <f>(K107-G107)*1440</f>
        <v>30.99999999627471</v>
      </c>
      <c r="AB107" s="19">
        <f>(L107-K107)*1440</f>
        <v>5.0000000058207661</v>
      </c>
    </row>
    <row r="108" spans="1:28" x14ac:dyDescent="0.2">
      <c r="A108" s="5" t="s">
        <v>215</v>
      </c>
      <c r="B108" s="5" t="s">
        <v>1019</v>
      </c>
      <c r="C108" s="5" t="s">
        <v>1028</v>
      </c>
      <c r="D108" s="5" t="s">
        <v>1033</v>
      </c>
      <c r="E108" s="7">
        <v>45317</v>
      </c>
      <c r="F108" s="8">
        <v>45317.427083333336</v>
      </c>
      <c r="G108" s="8">
        <v>45317.40902777778</v>
      </c>
      <c r="H108" s="8" t="str">
        <f t="shared" si="3"/>
        <v>Morning</v>
      </c>
      <c r="I108" s="8">
        <v>45317.411805555559</v>
      </c>
      <c r="J108" s="8">
        <v>45317.416666666664</v>
      </c>
      <c r="K108" s="8">
        <v>45317.442361111112</v>
      </c>
      <c r="L108" s="8">
        <v>45317.446527777778</v>
      </c>
      <c r="M108" s="8">
        <v>45317.472916666666</v>
      </c>
      <c r="N108" s="8">
        <v>45317.543749999997</v>
      </c>
      <c r="O108" s="18">
        <v>0.31</v>
      </c>
      <c r="P108" s="18">
        <v>4</v>
      </c>
      <c r="Q108" s="18">
        <v>3</v>
      </c>
      <c r="R108" s="18">
        <v>0.31</v>
      </c>
      <c r="S108" s="8"/>
      <c r="T108" s="5">
        <v>1</v>
      </c>
      <c r="U108" s="5" t="s">
        <v>1047</v>
      </c>
      <c r="V108">
        <f t="shared" ca="1" si="2"/>
        <v>0.86755899199939002</v>
      </c>
      <c r="W108" s="19">
        <f>(K108-G108)*1440</f>
        <v>47.999999999301508</v>
      </c>
      <c r="X108" s="19">
        <f>(N108-G108)*1440</f>
        <v>193.99999999324791</v>
      </c>
      <c r="Y108" t="str">
        <f>TEXT(E108,"dddd")</f>
        <v>الجمعة</v>
      </c>
      <c r="Z108" s="19">
        <f>(G108-F108)*1440</f>
        <v>-26.000000000931323</v>
      </c>
      <c r="AA108" s="19">
        <f>(K108-G108)*1440</f>
        <v>47.999999999301508</v>
      </c>
      <c r="AB108" s="19">
        <f>(L108-K108)*1440</f>
        <v>5.9999999986030161</v>
      </c>
    </row>
    <row r="109" spans="1:28" x14ac:dyDescent="0.2">
      <c r="A109" s="5" t="s">
        <v>223</v>
      </c>
      <c r="B109" s="5" t="s">
        <v>1019</v>
      </c>
      <c r="C109" s="5" t="s">
        <v>1029</v>
      </c>
      <c r="D109" s="5" t="s">
        <v>1033</v>
      </c>
      <c r="E109" s="7">
        <v>45344</v>
      </c>
      <c r="F109" s="8">
        <v>45344.53125</v>
      </c>
      <c r="G109" s="8">
        <v>45344.530555555553</v>
      </c>
      <c r="H109" s="8" t="str">
        <f t="shared" si="3"/>
        <v>Afternoon</v>
      </c>
      <c r="I109" s="8">
        <v>45344.533333333333</v>
      </c>
      <c r="J109" s="8">
        <v>45344.53402777778</v>
      </c>
      <c r="K109" s="8">
        <v>45344.564583333333</v>
      </c>
      <c r="L109" s="8">
        <v>45344.572222222225</v>
      </c>
      <c r="M109" s="8">
        <v>45344.602777777778</v>
      </c>
      <c r="N109" s="8">
        <v>45344.686805555553</v>
      </c>
      <c r="O109" s="18">
        <v>0.82</v>
      </c>
      <c r="P109" s="18">
        <v>3</v>
      </c>
      <c r="Q109" s="18">
        <v>3</v>
      </c>
      <c r="R109" s="18">
        <v>0.16</v>
      </c>
      <c r="S109" s="8"/>
      <c r="T109" s="5">
        <v>1</v>
      </c>
      <c r="U109" s="5" t="s">
        <v>1047</v>
      </c>
      <c r="V109">
        <f t="shared" ca="1" si="2"/>
        <v>0.92907703520732599</v>
      </c>
      <c r="W109" s="19">
        <f>(K109-G109)*1440</f>
        <v>49.000000002561137</v>
      </c>
      <c r="X109" s="19">
        <f>(N109-G109)*1440</f>
        <v>225</v>
      </c>
      <c r="Y109" t="str">
        <f>TEXT(E109,"dddd")</f>
        <v>الخميس</v>
      </c>
      <c r="Z109" s="19">
        <f>(G109-F109)*1440</f>
        <v>-1.000000003259629</v>
      </c>
      <c r="AA109" s="19">
        <f>(K109-G109)*1440</f>
        <v>49.000000002561137</v>
      </c>
      <c r="AB109" s="19">
        <f>(L109-K109)*1440</f>
        <v>11.000000004423782</v>
      </c>
    </row>
    <row r="110" spans="1:28" x14ac:dyDescent="0.2">
      <c r="A110" s="5" t="s">
        <v>228</v>
      </c>
      <c r="B110" s="5" t="s">
        <v>1019</v>
      </c>
      <c r="C110" s="5" t="s">
        <v>1028</v>
      </c>
      <c r="D110" s="5" t="s">
        <v>1033</v>
      </c>
      <c r="E110" s="7">
        <v>45319</v>
      </c>
      <c r="F110" s="8">
        <v>45319.375</v>
      </c>
      <c r="G110" s="8">
        <v>45319.366666666669</v>
      </c>
      <c r="H110" s="8" t="str">
        <f t="shared" si="3"/>
        <v>Morning</v>
      </c>
      <c r="I110" s="8">
        <v>45319.368750000001</v>
      </c>
      <c r="J110" s="8">
        <v>45319.377083333333</v>
      </c>
      <c r="K110" s="8">
        <v>45319.381944444445</v>
      </c>
      <c r="L110" s="8">
        <v>45319.404166666667</v>
      </c>
      <c r="M110" s="8">
        <v>45319.431250000001</v>
      </c>
      <c r="N110" s="8">
        <v>45319.445138888892</v>
      </c>
      <c r="O110" s="18">
        <v>0.36</v>
      </c>
      <c r="P110" s="18">
        <v>3</v>
      </c>
      <c r="Q110" s="18">
        <v>6</v>
      </c>
      <c r="R110" s="18">
        <v>0.35</v>
      </c>
      <c r="S110" s="8"/>
      <c r="T110" s="5">
        <v>1</v>
      </c>
      <c r="U110" s="5" t="s">
        <v>1047</v>
      </c>
      <c r="V110">
        <f t="shared" ca="1" si="2"/>
        <v>0.30387191191109675</v>
      </c>
      <c r="W110" s="19">
        <f>(K110-G110)*1440</f>
        <v>21.999999998370185</v>
      </c>
      <c r="X110" s="19">
        <f>(N110-G110)*1440</f>
        <v>113.00000000162981</v>
      </c>
      <c r="Y110" t="str">
        <f>TEXT(E110,"dddd")</f>
        <v>الأحد</v>
      </c>
      <c r="Z110" s="19">
        <f>(G110-F110)*1440</f>
        <v>-11.999999997206032</v>
      </c>
      <c r="AA110" s="19">
        <f>(K110-G110)*1440</f>
        <v>21.999999998370185</v>
      </c>
      <c r="AB110" s="19">
        <f>(L110-K110)*1440</f>
        <v>31.999999999534339</v>
      </c>
    </row>
    <row r="111" spans="1:28" x14ac:dyDescent="0.2">
      <c r="A111" s="5" t="s">
        <v>234</v>
      </c>
      <c r="B111" s="5" t="s">
        <v>1019</v>
      </c>
      <c r="C111" s="5" t="s">
        <v>1029</v>
      </c>
      <c r="D111" s="5" t="s">
        <v>1033</v>
      </c>
      <c r="E111" s="7">
        <v>45346</v>
      </c>
      <c r="F111" s="8">
        <v>45346.427083333336</v>
      </c>
      <c r="G111" s="8">
        <v>45346.415972222225</v>
      </c>
      <c r="H111" s="8" t="str">
        <f t="shared" si="3"/>
        <v>Morning</v>
      </c>
      <c r="I111" s="8">
        <v>45346.418749999997</v>
      </c>
      <c r="J111" s="8">
        <v>45346.421527777777</v>
      </c>
      <c r="K111" s="8">
        <v>45346.463888888888</v>
      </c>
      <c r="L111" s="8">
        <v>45346.476388888892</v>
      </c>
      <c r="M111" s="8">
        <v>45346.519444444442</v>
      </c>
      <c r="N111" s="8">
        <v>45346.593055555553</v>
      </c>
      <c r="O111" s="18">
        <v>0.56999999999999995</v>
      </c>
      <c r="P111" s="18">
        <v>5</v>
      </c>
      <c r="Q111" s="18">
        <v>9</v>
      </c>
      <c r="R111" s="18">
        <v>0.44</v>
      </c>
      <c r="S111" s="8"/>
      <c r="T111" s="5">
        <v>1</v>
      </c>
      <c r="U111" s="5" t="s">
        <v>1047</v>
      </c>
      <c r="V111">
        <f t="shared" ca="1" si="2"/>
        <v>0.97884907023672885</v>
      </c>
      <c r="W111" s="19">
        <f>(K111-G111)*1440</f>
        <v>68.999999994412065</v>
      </c>
      <c r="X111" s="19">
        <f>(N111-G111)*1440</f>
        <v>254.99999999301508</v>
      </c>
      <c r="Y111" t="str">
        <f>TEXT(E111,"dddd")</f>
        <v>السبت</v>
      </c>
      <c r="Z111" s="19">
        <f>(G111-F111)*1440</f>
        <v>-15.999999999767169</v>
      </c>
      <c r="AA111" s="19">
        <f>(K111-G111)*1440</f>
        <v>68.999999994412065</v>
      </c>
      <c r="AB111" s="19">
        <f>(L111-K111)*1440</f>
        <v>18.000000006286427</v>
      </c>
    </row>
    <row r="112" spans="1:28" x14ac:dyDescent="0.2">
      <c r="A112" s="5" t="s">
        <v>240</v>
      </c>
      <c r="B112" s="5" t="s">
        <v>1019</v>
      </c>
      <c r="C112" s="5" t="s">
        <v>1029</v>
      </c>
      <c r="D112" s="5" t="s">
        <v>1019</v>
      </c>
      <c r="E112" s="7">
        <v>45294</v>
      </c>
      <c r="F112" s="8">
        <v>45294.447916666664</v>
      </c>
      <c r="G112" s="8">
        <v>45294.451388888891</v>
      </c>
      <c r="H112" s="8" t="str">
        <f t="shared" si="3"/>
        <v>Morning</v>
      </c>
      <c r="I112" s="8">
        <v>45294.453472222223</v>
      </c>
      <c r="J112" s="8">
        <v>45294.454861111109</v>
      </c>
      <c r="K112" s="8">
        <v>45294.459722222222</v>
      </c>
      <c r="L112" s="8">
        <v>45294.47152777778</v>
      </c>
      <c r="M112" s="8">
        <v>45294.520138888889</v>
      </c>
      <c r="N112" s="8">
        <v>45294.527777777781</v>
      </c>
      <c r="O112" s="18">
        <v>0.31</v>
      </c>
      <c r="P112" s="18">
        <v>3</v>
      </c>
      <c r="Q112" s="18">
        <v>11</v>
      </c>
      <c r="R112" s="18">
        <v>0.48</v>
      </c>
      <c r="S112" s="8">
        <v>3.6920138888888891E-2</v>
      </c>
      <c r="T112" s="5">
        <v>0</v>
      </c>
      <c r="U112" s="5" t="s">
        <v>1032</v>
      </c>
      <c r="V112">
        <f t="shared" ca="1" si="2"/>
        <v>0.48838054930398966</v>
      </c>
      <c r="W112" s="19">
        <f>(K112-G112)*1440</f>
        <v>11.999999997206032</v>
      </c>
      <c r="X112" s="19">
        <f>(N112-G112)*1440</f>
        <v>110.00000000232831</v>
      </c>
      <c r="Y112" t="str">
        <f>TEXT(E112,"dddd")</f>
        <v>الأربعاء</v>
      </c>
      <c r="Z112" s="19">
        <f>(G112-F112)*1440</f>
        <v>5.0000000058207661</v>
      </c>
      <c r="AA112" s="19">
        <f>(K112-G112)*1440</f>
        <v>11.999999997206032</v>
      </c>
      <c r="AB112" s="19">
        <f>(L112-K112)*1440</f>
        <v>17.000000003026798</v>
      </c>
    </row>
    <row r="113" spans="1:28" x14ac:dyDescent="0.2">
      <c r="A113" s="5" t="s">
        <v>244</v>
      </c>
      <c r="B113" s="5" t="s">
        <v>1019</v>
      </c>
      <c r="C113" s="5" t="s">
        <v>1029</v>
      </c>
      <c r="D113" s="5" t="s">
        <v>1033</v>
      </c>
      <c r="E113" s="7">
        <v>45314</v>
      </c>
      <c r="F113" s="8">
        <v>45314.697916666664</v>
      </c>
      <c r="G113" s="8">
        <v>45314.668055555558</v>
      </c>
      <c r="H113" s="8" t="str">
        <f t="shared" si="3"/>
        <v>Afternoon</v>
      </c>
      <c r="I113" s="8">
        <v>45314.67083333333</v>
      </c>
      <c r="J113" s="8">
        <v>45314.677083333336</v>
      </c>
      <c r="K113" s="8">
        <v>45314.683333333334</v>
      </c>
      <c r="L113" s="8">
        <v>45314.695833333331</v>
      </c>
      <c r="M113" s="8">
        <v>45314.76666666667</v>
      </c>
      <c r="N113" s="8">
        <v>45314.8125</v>
      </c>
      <c r="O113" s="18">
        <v>0.45</v>
      </c>
      <c r="P113" s="18">
        <v>4</v>
      </c>
      <c r="Q113" s="18">
        <v>4</v>
      </c>
      <c r="R113" s="18">
        <v>0.4</v>
      </c>
      <c r="S113" s="8"/>
      <c r="T113" s="5">
        <v>1</v>
      </c>
      <c r="U113" s="5" t="s">
        <v>1047</v>
      </c>
      <c r="V113">
        <f t="shared" ca="1" si="2"/>
        <v>0.62193526138909261</v>
      </c>
      <c r="W113" s="19">
        <f>(K113-G113)*1440</f>
        <v>21.999999998370185</v>
      </c>
      <c r="X113" s="19">
        <f>(N113-G113)*1440</f>
        <v>207.9999999969732</v>
      </c>
      <c r="Y113" t="str">
        <f>TEXT(E113,"dddd")</f>
        <v>الثلاثاء</v>
      </c>
      <c r="Z113" s="19">
        <f>(G113-F113)*1440</f>
        <v>-42.999999993480742</v>
      </c>
      <c r="AA113" s="19">
        <f>(K113-G113)*1440</f>
        <v>21.999999998370185</v>
      </c>
      <c r="AB113" s="19">
        <f>(L113-K113)*1440</f>
        <v>17.999999995809048</v>
      </c>
    </row>
    <row r="114" spans="1:28" x14ac:dyDescent="0.2">
      <c r="A114" s="5" t="s">
        <v>246</v>
      </c>
      <c r="B114" s="5" t="s">
        <v>1019</v>
      </c>
      <c r="C114" s="5" t="s">
        <v>1027</v>
      </c>
      <c r="D114" s="5" t="s">
        <v>1033</v>
      </c>
      <c r="E114" s="7">
        <v>45303</v>
      </c>
      <c r="F114" s="8">
        <v>45303.572916666664</v>
      </c>
      <c r="G114" s="8">
        <v>45303.573611111111</v>
      </c>
      <c r="H114" s="8" t="str">
        <f t="shared" si="3"/>
        <v>Afternoon</v>
      </c>
      <c r="I114" s="8">
        <v>45303.57708333333</v>
      </c>
      <c r="J114" s="8">
        <v>45303.583333333336</v>
      </c>
      <c r="K114" s="8">
        <v>45303.683333333334</v>
      </c>
      <c r="L114" s="8">
        <v>45303.690972222219</v>
      </c>
      <c r="M114" s="8">
        <v>45303.731249999997</v>
      </c>
      <c r="N114" s="8">
        <v>45303.738888888889</v>
      </c>
      <c r="O114" s="18">
        <v>0.37</v>
      </c>
      <c r="P114" s="18">
        <v>3</v>
      </c>
      <c r="Q114" s="18">
        <v>7</v>
      </c>
      <c r="R114" s="18">
        <v>0.48</v>
      </c>
      <c r="S114" s="8"/>
      <c r="T114" s="5">
        <v>1</v>
      </c>
      <c r="U114" s="5" t="s">
        <v>1047</v>
      </c>
      <c r="V114">
        <f t="shared" ca="1" si="2"/>
        <v>4.18891346950927E-2</v>
      </c>
      <c r="W114" s="19">
        <f>(K114-G114)*1440</f>
        <v>158.00000000162981</v>
      </c>
      <c r="X114" s="19">
        <f>(N114-G114)*1440</f>
        <v>238.00000000046566</v>
      </c>
      <c r="Y114" t="str">
        <f>TEXT(E114,"dddd")</f>
        <v>الجمعة</v>
      </c>
      <c r="Z114" s="19">
        <f>(G114-F114)*1440</f>
        <v>1.000000003259629</v>
      </c>
      <c r="AA114" s="19">
        <f>(K114-G114)*1440</f>
        <v>158.00000000162981</v>
      </c>
      <c r="AB114" s="19">
        <f>(L114-K114)*1440</f>
        <v>10.999999993946403</v>
      </c>
    </row>
    <row r="115" spans="1:28" x14ac:dyDescent="0.2">
      <c r="A115" s="5" t="s">
        <v>271</v>
      </c>
      <c r="B115" s="5" t="s">
        <v>1019</v>
      </c>
      <c r="C115" s="5" t="s">
        <v>1028</v>
      </c>
      <c r="D115" s="5" t="s">
        <v>1033</v>
      </c>
      <c r="E115" s="7">
        <v>45329</v>
      </c>
      <c r="F115" s="8">
        <v>45329.53125</v>
      </c>
      <c r="G115" s="8">
        <v>45329.529166666667</v>
      </c>
      <c r="H115" s="8" t="str">
        <f t="shared" si="3"/>
        <v>Afternoon</v>
      </c>
      <c r="I115" s="8">
        <v>45329.530555555553</v>
      </c>
      <c r="J115" s="8">
        <v>45329.539583333331</v>
      </c>
      <c r="K115" s="8">
        <v>45329.55</v>
      </c>
      <c r="L115" s="8">
        <v>45329.561805555553</v>
      </c>
      <c r="M115" s="8">
        <v>45329.561805555553</v>
      </c>
      <c r="N115" s="8">
        <v>45329.607638888891</v>
      </c>
      <c r="O115" s="18">
        <v>0.77</v>
      </c>
      <c r="P115" s="18">
        <v>5</v>
      </c>
      <c r="Q115" s="18">
        <v>9</v>
      </c>
      <c r="R115" s="18">
        <v>0.15</v>
      </c>
      <c r="S115" s="8"/>
      <c r="T115" s="5">
        <v>1</v>
      </c>
      <c r="U115" s="5" t="s">
        <v>1047</v>
      </c>
      <c r="V115">
        <f t="shared" ca="1" si="2"/>
        <v>3.6029135008618707E-2</v>
      </c>
      <c r="W115" s="19">
        <f>(K115-G115)*1440</f>
        <v>30.00000000349246</v>
      </c>
      <c r="X115" s="19">
        <f>(N115-G115)*1440</f>
        <v>113.00000000162981</v>
      </c>
      <c r="Y115" t="str">
        <f>TEXT(E115,"dddd")</f>
        <v>الأربعاء</v>
      </c>
      <c r="Z115" s="19">
        <f>(G115-F115)*1440</f>
        <v>-2.9999999993015081</v>
      </c>
      <c r="AA115" s="19">
        <f>(K115-G115)*1440</f>
        <v>30.00000000349246</v>
      </c>
      <c r="AB115" s="19">
        <f>(L115-K115)*1440</f>
        <v>16.999999992549419</v>
      </c>
    </row>
    <row r="116" spans="1:28" x14ac:dyDescent="0.2">
      <c r="A116" s="5" t="s">
        <v>275</v>
      </c>
      <c r="B116" s="5" t="s">
        <v>1019</v>
      </c>
      <c r="C116" s="5" t="s">
        <v>1028</v>
      </c>
      <c r="D116" s="5" t="s">
        <v>1033</v>
      </c>
      <c r="E116" s="7">
        <v>45317</v>
      </c>
      <c r="F116" s="8">
        <v>45317.520833333336</v>
      </c>
      <c r="G116" s="8">
        <v>45317.515972222223</v>
      </c>
      <c r="H116" s="8" t="str">
        <f t="shared" si="3"/>
        <v>Afternoon</v>
      </c>
      <c r="I116" s="8">
        <v>45317.517361111109</v>
      </c>
      <c r="J116" s="8">
        <v>45317.524305555555</v>
      </c>
      <c r="K116" s="8">
        <v>45317.535416666666</v>
      </c>
      <c r="L116" s="8">
        <v>45317.54583333333</v>
      </c>
      <c r="M116" s="8">
        <v>45317.567361111112</v>
      </c>
      <c r="N116" s="8">
        <v>45317.654861111114</v>
      </c>
      <c r="O116" s="18">
        <v>0.45</v>
      </c>
      <c r="P116" s="18">
        <v>3</v>
      </c>
      <c r="Q116" s="18">
        <v>13</v>
      </c>
      <c r="R116" s="18">
        <v>0.49</v>
      </c>
      <c r="S116" s="8"/>
      <c r="T116" s="5">
        <v>1</v>
      </c>
      <c r="U116" s="5" t="s">
        <v>1047</v>
      </c>
      <c r="V116">
        <f t="shared" ca="1" si="2"/>
        <v>0.98944845220877675</v>
      </c>
      <c r="W116" s="19">
        <f>(K116-G116)*1440</f>
        <v>27.999999996973202</v>
      </c>
      <c r="X116" s="19">
        <f>(N116-G116)*1440</f>
        <v>200.00000000232831</v>
      </c>
      <c r="Y116" t="str">
        <f>TEXT(E116,"dddd")</f>
        <v>الجمعة</v>
      </c>
      <c r="Z116" s="19">
        <f>(G116-F116)*1440</f>
        <v>-7.0000000018626451</v>
      </c>
      <c r="AA116" s="19">
        <f>(K116-G116)*1440</f>
        <v>27.999999996973202</v>
      </c>
      <c r="AB116" s="19">
        <f>(L116-K116)*1440</f>
        <v>14.99999999650754</v>
      </c>
    </row>
    <row r="117" spans="1:28" x14ac:dyDescent="0.2">
      <c r="A117" s="5" t="s">
        <v>280</v>
      </c>
      <c r="B117" s="5" t="s">
        <v>1019</v>
      </c>
      <c r="C117" s="5" t="s">
        <v>1028</v>
      </c>
      <c r="D117" s="5" t="s">
        <v>1033</v>
      </c>
      <c r="E117" s="7">
        <v>45346</v>
      </c>
      <c r="F117" s="8">
        <v>45346.65625</v>
      </c>
      <c r="G117" s="8">
        <v>45346.62222222222</v>
      </c>
      <c r="H117" s="8" t="str">
        <f t="shared" si="3"/>
        <v>Afternoon</v>
      </c>
      <c r="I117" s="8">
        <v>45346.624305555553</v>
      </c>
      <c r="J117" s="8">
        <v>45346.629166666666</v>
      </c>
      <c r="K117" s="8">
        <v>45346.692361111112</v>
      </c>
      <c r="L117" s="8">
        <v>45346.70208333333</v>
      </c>
      <c r="M117" s="8">
        <v>45346.731944444444</v>
      </c>
      <c r="N117" s="8">
        <v>45346.738888888889</v>
      </c>
      <c r="O117" s="18">
        <v>0.88</v>
      </c>
      <c r="P117" s="18">
        <v>2</v>
      </c>
      <c r="Q117" s="18">
        <v>5</v>
      </c>
      <c r="R117" s="18">
        <v>0.27</v>
      </c>
      <c r="S117" s="8"/>
      <c r="T117" s="5">
        <v>1</v>
      </c>
      <c r="U117" s="5" t="s">
        <v>1047</v>
      </c>
      <c r="V117">
        <f t="shared" ca="1" si="2"/>
        <v>0.78302218280431102</v>
      </c>
      <c r="W117" s="19">
        <f>(K117-G117)*1440</f>
        <v>101.00000000442378</v>
      </c>
      <c r="X117" s="19">
        <f>(N117-G117)*1440</f>
        <v>168.00000000279397</v>
      </c>
      <c r="Y117" t="str">
        <f>TEXT(E117,"dddd")</f>
        <v>السبت</v>
      </c>
      <c r="Z117" s="19">
        <f>(G117-F117)*1440</f>
        <v>-49.000000002561137</v>
      </c>
      <c r="AA117" s="19">
        <f>(K117-G117)*1440</f>
        <v>101.00000000442378</v>
      </c>
      <c r="AB117" s="19">
        <f>(L117-K117)*1440</f>
        <v>13.999999993247911</v>
      </c>
    </row>
    <row r="118" spans="1:28" x14ac:dyDescent="0.2">
      <c r="A118" s="5" t="s">
        <v>286</v>
      </c>
      <c r="B118" s="5" t="s">
        <v>1019</v>
      </c>
      <c r="C118" s="5" t="s">
        <v>1030</v>
      </c>
      <c r="D118" s="5" t="s">
        <v>1033</v>
      </c>
      <c r="E118" s="7">
        <v>45338</v>
      </c>
      <c r="F118" s="8">
        <v>45338.427083333336</v>
      </c>
      <c r="G118" s="8">
        <v>45338.413888888892</v>
      </c>
      <c r="H118" s="8" t="str">
        <f t="shared" si="3"/>
        <v>Morning</v>
      </c>
      <c r="I118" s="8">
        <v>45338.415972222225</v>
      </c>
      <c r="J118" s="8">
        <v>45338.423611111109</v>
      </c>
      <c r="K118" s="8">
        <v>45338.43472222222</v>
      </c>
      <c r="L118" s="8">
        <v>45338.440972222219</v>
      </c>
      <c r="M118" s="8">
        <v>45338.440972222219</v>
      </c>
      <c r="N118" s="8">
        <v>45338.443749999999</v>
      </c>
      <c r="O118" s="18">
        <v>0.64</v>
      </c>
      <c r="P118" s="18">
        <v>2</v>
      </c>
      <c r="Q118" s="18">
        <v>9</v>
      </c>
      <c r="R118" s="18">
        <v>0.24</v>
      </c>
      <c r="S118" s="8"/>
      <c r="T118" s="5">
        <v>1</v>
      </c>
      <c r="U118" s="5" t="s">
        <v>1047</v>
      </c>
      <c r="V118">
        <f t="shared" ca="1" si="2"/>
        <v>0.7529800297488819</v>
      </c>
      <c r="W118" s="19">
        <f>(K118-G118)*1440</f>
        <v>29.999999993015081</v>
      </c>
      <c r="X118" s="19">
        <f>(N118-G118)*1440</f>
        <v>42.999999993480742</v>
      </c>
      <c r="Y118" t="str">
        <f>TEXT(E118,"dddd")</f>
        <v>الجمعة</v>
      </c>
      <c r="Z118" s="19">
        <f>(G118-F118)*1440</f>
        <v>-18.999999999068677</v>
      </c>
      <c r="AA118" s="19">
        <f>(K118-G118)*1440</f>
        <v>29.999999993015081</v>
      </c>
      <c r="AB118" s="19">
        <f>(L118-K118)*1440</f>
        <v>8.9999999979045242</v>
      </c>
    </row>
    <row r="119" spans="1:28" x14ac:dyDescent="0.2">
      <c r="A119" s="5" t="s">
        <v>327</v>
      </c>
      <c r="B119" s="5" t="s">
        <v>1019</v>
      </c>
      <c r="C119" s="5" t="s">
        <v>1028</v>
      </c>
      <c r="D119" s="5" t="s">
        <v>1033</v>
      </c>
      <c r="E119" s="7">
        <v>45309</v>
      </c>
      <c r="F119" s="8">
        <v>45309.40625</v>
      </c>
      <c r="G119" s="8">
        <v>45309.390972222223</v>
      </c>
      <c r="H119" s="8" t="str">
        <f t="shared" si="3"/>
        <v>Morning</v>
      </c>
      <c r="I119" s="8">
        <v>45309.393055555556</v>
      </c>
      <c r="J119" s="8">
        <v>45309.395833333336</v>
      </c>
      <c r="K119" s="8">
        <v>45309.486111111109</v>
      </c>
      <c r="L119" s="8">
        <v>45309.508333333331</v>
      </c>
      <c r="M119" s="8">
        <v>45309.523611111108</v>
      </c>
      <c r="N119" s="8">
        <v>45309.53125</v>
      </c>
      <c r="O119" s="18">
        <v>0.72</v>
      </c>
      <c r="P119" s="18">
        <v>3</v>
      </c>
      <c r="Q119" s="18">
        <v>14</v>
      </c>
      <c r="R119" s="18">
        <v>0.23</v>
      </c>
      <c r="S119" s="8"/>
      <c r="T119" s="5">
        <v>1</v>
      </c>
      <c r="U119" s="5" t="s">
        <v>1047</v>
      </c>
      <c r="V119">
        <f t="shared" ca="1" si="2"/>
        <v>0.56357833026165682</v>
      </c>
      <c r="W119" s="19">
        <f>(K119-G119)*1440</f>
        <v>136.99999999604188</v>
      </c>
      <c r="X119" s="19">
        <f>(N119-G119)*1440</f>
        <v>201.99999999837019</v>
      </c>
      <c r="Y119" t="str">
        <f>TEXT(E119,"dddd")</f>
        <v>الخميس</v>
      </c>
      <c r="Z119" s="19">
        <f>(G119-F119)*1440</f>
        <v>-21.999999998370185</v>
      </c>
      <c r="AA119" s="19">
        <f>(K119-G119)*1440</f>
        <v>136.99999999604188</v>
      </c>
      <c r="AB119" s="19">
        <f>(L119-K119)*1440</f>
        <v>31.999999999534339</v>
      </c>
    </row>
    <row r="120" spans="1:28" x14ac:dyDescent="0.2">
      <c r="A120" s="5" t="s">
        <v>332</v>
      </c>
      <c r="B120" s="5" t="s">
        <v>1019</v>
      </c>
      <c r="C120" s="5" t="s">
        <v>1029</v>
      </c>
      <c r="D120" s="5" t="s">
        <v>1033</v>
      </c>
      <c r="E120" s="7">
        <v>45337</v>
      </c>
      <c r="F120" s="8">
        <v>45337.572916666664</v>
      </c>
      <c r="G120" s="8">
        <v>45337.5625</v>
      </c>
      <c r="H120" s="8" t="str">
        <f t="shared" si="3"/>
        <v>Afternoon</v>
      </c>
      <c r="I120" s="8">
        <v>45337.56527777778</v>
      </c>
      <c r="J120" s="8">
        <v>45337.573611111111</v>
      </c>
      <c r="K120" s="8">
        <v>45337.599999999999</v>
      </c>
      <c r="L120" s="8">
        <v>45337.604861111111</v>
      </c>
      <c r="M120" s="8">
        <v>45337.604861111111</v>
      </c>
      <c r="N120" s="8">
        <v>45337.607638888891</v>
      </c>
      <c r="O120" s="18">
        <v>0.36</v>
      </c>
      <c r="P120" s="18">
        <v>8</v>
      </c>
      <c r="Q120" s="18">
        <v>6</v>
      </c>
      <c r="R120" s="18">
        <v>0.36</v>
      </c>
      <c r="S120" s="8"/>
      <c r="T120" s="5">
        <v>1</v>
      </c>
      <c r="U120" s="5" t="s">
        <v>1047</v>
      </c>
      <c r="V120">
        <f t="shared" ca="1" si="2"/>
        <v>0.63729868331142125</v>
      </c>
      <c r="W120" s="19">
        <f>(K120-G120)*1440</f>
        <v>53.999999997904524</v>
      </c>
      <c r="X120" s="19">
        <f>(N120-G120)*1440</f>
        <v>65.000000002328306</v>
      </c>
      <c r="Y120" t="str">
        <f>TEXT(E120,"dddd")</f>
        <v>الخميس</v>
      </c>
      <c r="Z120" s="19">
        <f>(G120-F120)*1440</f>
        <v>-14.99999999650754</v>
      </c>
      <c r="AA120" s="19">
        <f>(K120-G120)*1440</f>
        <v>53.999999997904524</v>
      </c>
      <c r="AB120" s="19">
        <f>(L120-K120)*1440</f>
        <v>7.0000000018626451</v>
      </c>
    </row>
    <row r="121" spans="1:28" x14ac:dyDescent="0.2">
      <c r="A121" s="5" t="s">
        <v>348</v>
      </c>
      <c r="B121" s="5" t="s">
        <v>1019</v>
      </c>
      <c r="C121" s="5" t="s">
        <v>1028</v>
      </c>
      <c r="D121" s="5" t="s">
        <v>1033</v>
      </c>
      <c r="E121" s="7">
        <v>45310</v>
      </c>
      <c r="F121" s="8">
        <v>45310.572916666664</v>
      </c>
      <c r="G121" s="8">
        <v>45310.568749999999</v>
      </c>
      <c r="H121" s="8" t="str">
        <f t="shared" si="3"/>
        <v>Afternoon</v>
      </c>
      <c r="I121" s="8">
        <v>45310.572222222225</v>
      </c>
      <c r="J121" s="8">
        <v>45310.578472222223</v>
      </c>
      <c r="K121" s="8">
        <v>45310.622916666667</v>
      </c>
      <c r="L121" s="8">
        <v>45310.640277777777</v>
      </c>
      <c r="M121" s="8">
        <v>45310.67291666667</v>
      </c>
      <c r="N121" s="8">
        <v>45310.74722222222</v>
      </c>
      <c r="O121" s="18">
        <v>0.49</v>
      </c>
      <c r="P121" s="18">
        <v>4</v>
      </c>
      <c r="Q121" s="18">
        <v>6</v>
      </c>
      <c r="R121" s="18">
        <v>0.45</v>
      </c>
      <c r="S121" s="8"/>
      <c r="T121" s="5">
        <v>1</v>
      </c>
      <c r="U121" s="5" t="s">
        <v>1047</v>
      </c>
      <c r="V121">
        <f t="shared" ca="1" si="2"/>
        <v>0.62307272932407864</v>
      </c>
      <c r="W121" s="19">
        <f>(K121-G121)*1440</f>
        <v>78.000000002793968</v>
      </c>
      <c r="X121" s="19">
        <f>(N121-G121)*1440</f>
        <v>256.99999999953434</v>
      </c>
      <c r="Y121" t="str">
        <f>TEXT(E121,"dddd")</f>
        <v>الجمعة</v>
      </c>
      <c r="Z121" s="19">
        <f>(G121-F121)*1440</f>
        <v>-5.9999999986030161</v>
      </c>
      <c r="AA121" s="19">
        <f>(K121-G121)*1440</f>
        <v>78.000000002793968</v>
      </c>
      <c r="AB121" s="19">
        <f>(L121-K121)*1440</f>
        <v>24.999999997671694</v>
      </c>
    </row>
    <row r="122" spans="1:28" x14ac:dyDescent="0.2">
      <c r="A122" s="5" t="s">
        <v>374</v>
      </c>
      <c r="B122" s="5" t="s">
        <v>1019</v>
      </c>
      <c r="C122" s="5" t="s">
        <v>1027</v>
      </c>
      <c r="D122" s="5" t="s">
        <v>1032</v>
      </c>
      <c r="E122" s="7">
        <v>45372</v>
      </c>
      <c r="F122" s="8">
        <v>45372.635416666664</v>
      </c>
      <c r="G122" s="8">
        <v>45372.620833333334</v>
      </c>
      <c r="H122" s="8" t="str">
        <f t="shared" si="3"/>
        <v>Afternoon</v>
      </c>
      <c r="I122" s="8">
        <v>45372.622916666667</v>
      </c>
      <c r="J122" s="8">
        <v>45372.62777777778</v>
      </c>
      <c r="K122" s="8">
        <v>45372.654166666667</v>
      </c>
      <c r="L122" s="8">
        <v>45372.677777777775</v>
      </c>
      <c r="M122" s="8">
        <v>45372.695833333331</v>
      </c>
      <c r="N122" s="8">
        <v>45372.743055555555</v>
      </c>
      <c r="O122" s="18">
        <v>0.83</v>
      </c>
      <c r="P122" s="18">
        <v>3</v>
      </c>
      <c r="Q122" s="18">
        <v>14</v>
      </c>
      <c r="R122" s="18">
        <v>0.12</v>
      </c>
      <c r="S122" s="8">
        <v>3.9311342592592592E-2</v>
      </c>
      <c r="T122" s="5">
        <v>0</v>
      </c>
      <c r="U122" s="5" t="s">
        <v>1032</v>
      </c>
      <c r="V122">
        <f t="shared" ca="1" si="2"/>
        <v>0.48970678186726757</v>
      </c>
      <c r="W122" s="19">
        <f>(K122-G122)*1440</f>
        <v>47.999999999301508</v>
      </c>
      <c r="X122" s="19">
        <f>(N122-G122)*1440</f>
        <v>175.99999999743886</v>
      </c>
      <c r="Y122" t="str">
        <f>TEXT(E122,"dddd")</f>
        <v>الخميس</v>
      </c>
      <c r="Z122" s="19">
        <f>(G122-F122)*1440</f>
        <v>-20.999999995110556</v>
      </c>
      <c r="AA122" s="19">
        <f>(K122-G122)*1440</f>
        <v>47.999999999301508</v>
      </c>
      <c r="AB122" s="19">
        <f>(L122-K122)*1440</f>
        <v>33.999999995576218</v>
      </c>
    </row>
    <row r="123" spans="1:28" x14ac:dyDescent="0.2">
      <c r="A123" s="5" t="s">
        <v>375</v>
      </c>
      <c r="B123" s="5" t="s">
        <v>1019</v>
      </c>
      <c r="C123" s="5" t="s">
        <v>1029</v>
      </c>
      <c r="D123" s="5" t="s">
        <v>1033</v>
      </c>
      <c r="E123" s="7">
        <v>45324</v>
      </c>
      <c r="F123" s="8">
        <v>45324.604166666664</v>
      </c>
      <c r="G123" s="8">
        <v>45324.603472222225</v>
      </c>
      <c r="H123" s="8" t="str">
        <f t="shared" si="3"/>
        <v>Afternoon</v>
      </c>
      <c r="I123" s="8">
        <v>45324.605555555558</v>
      </c>
      <c r="J123" s="8">
        <v>45324.618750000001</v>
      </c>
      <c r="K123" s="8">
        <v>45324.651388888888</v>
      </c>
      <c r="L123" s="8">
        <v>45324.654861111114</v>
      </c>
      <c r="M123" s="8">
        <v>45324.654861111114</v>
      </c>
      <c r="N123" s="8">
        <v>45324.684027777781</v>
      </c>
      <c r="O123" s="18">
        <v>0.42</v>
      </c>
      <c r="P123" s="18">
        <v>7</v>
      </c>
      <c r="Q123" s="18">
        <v>11</v>
      </c>
      <c r="R123" s="18">
        <v>0.36</v>
      </c>
      <c r="S123" s="8"/>
      <c r="T123" s="5">
        <v>1</v>
      </c>
      <c r="U123" s="5" t="s">
        <v>1047</v>
      </c>
      <c r="V123">
        <f t="shared" ca="1" si="2"/>
        <v>0.75638616815410131</v>
      </c>
      <c r="W123" s="19">
        <f>(K123-G123)*1440</f>
        <v>68.999999994412065</v>
      </c>
      <c r="X123" s="19">
        <f>(N123-G123)*1440</f>
        <v>116.00000000093132</v>
      </c>
      <c r="Y123" t="str">
        <f>TEXT(E123,"dddd")</f>
        <v>الجمعة</v>
      </c>
      <c r="Z123" s="19">
        <f>(G123-F123)*1440</f>
        <v>-0.99999999278225005</v>
      </c>
      <c r="AA123" s="19">
        <f>(K123-G123)*1440</f>
        <v>68.999999994412065</v>
      </c>
      <c r="AB123" s="19">
        <f>(L123-K123)*1440</f>
        <v>5.0000000058207661</v>
      </c>
    </row>
    <row r="124" spans="1:28" x14ac:dyDescent="0.2">
      <c r="A124" s="5" t="s">
        <v>388</v>
      </c>
      <c r="B124" s="5" t="s">
        <v>1019</v>
      </c>
      <c r="C124" s="5" t="s">
        <v>1027</v>
      </c>
      <c r="D124" s="5" t="s">
        <v>1033</v>
      </c>
      <c r="E124" s="7">
        <v>45354</v>
      </c>
      <c r="F124" s="8">
        <v>45354.645833333336</v>
      </c>
      <c r="G124" s="8">
        <v>45354.65347222222</v>
      </c>
      <c r="H124" s="8" t="str">
        <f t="shared" si="3"/>
        <v>Afternoon</v>
      </c>
      <c r="I124" s="8">
        <v>45354.654861111114</v>
      </c>
      <c r="J124" s="8">
        <v>45354.663194444445</v>
      </c>
      <c r="K124" s="8">
        <v>45354.677083333336</v>
      </c>
      <c r="L124" s="8">
        <v>45354.688888888886</v>
      </c>
      <c r="M124" s="8">
        <v>45354.713194444441</v>
      </c>
      <c r="N124" s="8">
        <v>45354.720833333333</v>
      </c>
      <c r="O124" s="18">
        <v>0.77</v>
      </c>
      <c r="P124" s="18">
        <v>5</v>
      </c>
      <c r="Q124" s="18">
        <v>8</v>
      </c>
      <c r="R124" s="18">
        <v>0.45</v>
      </c>
      <c r="S124" s="8"/>
      <c r="T124" s="5">
        <v>1</v>
      </c>
      <c r="U124" s="5" t="s">
        <v>1047</v>
      </c>
      <c r="V124">
        <f t="shared" ca="1" si="2"/>
        <v>0.48821725627340584</v>
      </c>
      <c r="W124" s="19">
        <f>(K124-G124)*1440</f>
        <v>34.000000006053597</v>
      </c>
      <c r="X124" s="19">
        <f>(N124-G124)*1440</f>
        <v>97.000000001862645</v>
      </c>
      <c r="Y124" t="str">
        <f>TEXT(E124,"dddd")</f>
        <v>الأحد</v>
      </c>
      <c r="Z124" s="19">
        <f>(G124-F124)*1440</f>
        <v>10.999999993946403</v>
      </c>
      <c r="AA124" s="19">
        <f>(K124-G124)*1440</f>
        <v>34.000000006053597</v>
      </c>
      <c r="AB124" s="19">
        <f>(L124-K124)*1440</f>
        <v>16.999999992549419</v>
      </c>
    </row>
    <row r="125" spans="1:28" x14ac:dyDescent="0.2">
      <c r="A125" s="5" t="s">
        <v>394</v>
      </c>
      <c r="B125" s="5" t="s">
        <v>1019</v>
      </c>
      <c r="C125" s="5" t="s">
        <v>1027</v>
      </c>
      <c r="D125" s="5" t="s">
        <v>1032</v>
      </c>
      <c r="E125" s="7">
        <v>45317</v>
      </c>
      <c r="F125" s="8">
        <v>45317.520833333336</v>
      </c>
      <c r="G125" s="8">
        <v>45317.521527777775</v>
      </c>
      <c r="H125" s="8" t="str">
        <f t="shared" si="3"/>
        <v>Afternoon</v>
      </c>
      <c r="I125" s="8">
        <v>45317.522916666669</v>
      </c>
      <c r="J125" s="8">
        <v>45317.529166666667</v>
      </c>
      <c r="K125" s="8">
        <v>45317.581250000003</v>
      </c>
      <c r="L125" s="8">
        <v>45317.593055555553</v>
      </c>
      <c r="M125" s="8">
        <v>45317.614583333336</v>
      </c>
      <c r="N125" s="8">
        <v>45317.623611111114</v>
      </c>
      <c r="O125" s="18">
        <v>0.54</v>
      </c>
      <c r="P125" s="18">
        <v>3</v>
      </c>
      <c r="Q125" s="18">
        <v>4</v>
      </c>
      <c r="R125" s="18">
        <v>0.28999999999999998</v>
      </c>
      <c r="S125" s="8">
        <v>2.7043981481481481E-2</v>
      </c>
      <c r="T125" s="5">
        <v>0</v>
      </c>
      <c r="U125" s="5" t="s">
        <v>1032</v>
      </c>
      <c r="V125">
        <f t="shared" ca="1" si="2"/>
        <v>0.15047586741784047</v>
      </c>
      <c r="W125" s="19">
        <f>(K125-G125)*1440</f>
        <v>86.000000007916242</v>
      </c>
      <c r="X125" s="19">
        <f>(N125-G125)*1440</f>
        <v>147.00000000768341</v>
      </c>
      <c r="Y125" t="str">
        <f>TEXT(E125,"dddd")</f>
        <v>الجمعة</v>
      </c>
      <c r="Z125" s="19">
        <f>(G125-F125)*1440</f>
        <v>0.99999999278225005</v>
      </c>
      <c r="AA125" s="19">
        <f>(K125-G125)*1440</f>
        <v>86.000000007916242</v>
      </c>
      <c r="AB125" s="19">
        <f>(L125-K125)*1440</f>
        <v>16.999999992549419</v>
      </c>
    </row>
    <row r="126" spans="1:28" x14ac:dyDescent="0.2">
      <c r="A126" s="5" t="s">
        <v>415</v>
      </c>
      <c r="B126" s="5" t="s">
        <v>1019</v>
      </c>
      <c r="C126" s="5" t="s">
        <v>1027</v>
      </c>
      <c r="D126" s="5" t="s">
        <v>1019</v>
      </c>
      <c r="E126" s="7">
        <v>45301</v>
      </c>
      <c r="F126" s="8">
        <v>45301.395833333336</v>
      </c>
      <c r="G126" s="8">
        <v>45301.374305555553</v>
      </c>
      <c r="H126" s="8" t="str">
        <f t="shared" si="3"/>
        <v>Morning</v>
      </c>
      <c r="I126" s="8">
        <v>45301.37777777778</v>
      </c>
      <c r="J126" s="8">
        <v>45301.381249999999</v>
      </c>
      <c r="K126" s="8">
        <v>45301.434027777781</v>
      </c>
      <c r="L126" s="8">
        <v>45301.445833333331</v>
      </c>
      <c r="M126" s="8">
        <v>45301.445833333331</v>
      </c>
      <c r="N126" s="8">
        <v>45301.53125</v>
      </c>
      <c r="O126" s="18">
        <v>0.65</v>
      </c>
      <c r="P126" s="18">
        <v>6</v>
      </c>
      <c r="Q126" s="18">
        <v>11</v>
      </c>
      <c r="R126" s="18">
        <v>0.38</v>
      </c>
      <c r="S126" s="8">
        <v>5.883101851851852E-3</v>
      </c>
      <c r="T126" s="5">
        <v>0</v>
      </c>
      <c r="U126" s="5" t="s">
        <v>1032</v>
      </c>
      <c r="V126">
        <f t="shared" ca="1" si="2"/>
        <v>0.87463893523386893</v>
      </c>
      <c r="W126" s="19">
        <f>(K126-G126)*1440</f>
        <v>86.000000007916242</v>
      </c>
      <c r="X126" s="19">
        <f>(N126-G126)*1440</f>
        <v>226.00000000325963</v>
      </c>
      <c r="Y126" t="str">
        <f>TEXT(E126,"dddd")</f>
        <v>الأربعاء</v>
      </c>
      <c r="Z126" s="19">
        <f>(G126-F126)*1440</f>
        <v>-31.000000006752089</v>
      </c>
      <c r="AA126" s="19">
        <f>(K126-G126)*1440</f>
        <v>86.000000007916242</v>
      </c>
      <c r="AB126" s="19">
        <f>(L126-K126)*1440</f>
        <v>16.999999992549419</v>
      </c>
    </row>
    <row r="127" spans="1:28" x14ac:dyDescent="0.2">
      <c r="A127" s="5" t="s">
        <v>419</v>
      </c>
      <c r="B127" s="5" t="s">
        <v>1019</v>
      </c>
      <c r="C127" s="5" t="s">
        <v>1027</v>
      </c>
      <c r="D127" s="5" t="s">
        <v>1033</v>
      </c>
      <c r="E127" s="7">
        <v>45363</v>
      </c>
      <c r="F127" s="8">
        <v>45363.614583333336</v>
      </c>
      <c r="G127" s="8">
        <v>45363.631944444445</v>
      </c>
      <c r="H127" s="8" t="str">
        <f t="shared" si="3"/>
        <v>Afternoon</v>
      </c>
      <c r="I127" s="8">
        <v>45363.632638888892</v>
      </c>
      <c r="J127" s="8">
        <v>45363.636111111111</v>
      </c>
      <c r="K127" s="8">
        <v>45363.682638888888</v>
      </c>
      <c r="L127" s="8">
        <v>45363.686111111114</v>
      </c>
      <c r="M127" s="8">
        <v>45363.7</v>
      </c>
      <c r="N127" s="8">
        <v>45363.707638888889</v>
      </c>
      <c r="O127" s="18">
        <v>0.76</v>
      </c>
      <c r="P127" s="18">
        <v>2</v>
      </c>
      <c r="Q127" s="18">
        <v>15</v>
      </c>
      <c r="R127" s="18">
        <v>0.38</v>
      </c>
      <c r="S127" s="8"/>
      <c r="T127" s="5">
        <v>1</v>
      </c>
      <c r="U127" s="5" t="s">
        <v>1047</v>
      </c>
      <c r="V127">
        <f t="shared" ca="1" si="2"/>
        <v>0.37084887244144005</v>
      </c>
      <c r="W127" s="19">
        <f>(K127-G127)*1440</f>
        <v>72.999999996973202</v>
      </c>
      <c r="X127" s="19">
        <f>(N127-G127)*1440</f>
        <v>108.99999999906868</v>
      </c>
      <c r="Y127" t="str">
        <f>TEXT(E127,"dddd")</f>
        <v>الثلاثاء</v>
      </c>
      <c r="Z127" s="19">
        <f>(G127-F127)*1440</f>
        <v>24.999999997671694</v>
      </c>
      <c r="AA127" s="19">
        <f>(K127-G127)*1440</f>
        <v>72.999999996973202</v>
      </c>
      <c r="AB127" s="19">
        <f>(L127-K127)*1440</f>
        <v>5.0000000058207661</v>
      </c>
    </row>
    <row r="128" spans="1:28" x14ac:dyDescent="0.2">
      <c r="A128" s="5" t="s">
        <v>435</v>
      </c>
      <c r="B128" s="5" t="s">
        <v>1019</v>
      </c>
      <c r="C128" s="5" t="s">
        <v>1029</v>
      </c>
      <c r="D128" s="5" t="s">
        <v>1033</v>
      </c>
      <c r="E128" s="7">
        <v>45329</v>
      </c>
      <c r="F128" s="8">
        <v>45329.4375</v>
      </c>
      <c r="G128" s="8">
        <v>45329.431944444441</v>
      </c>
      <c r="H128" s="8" t="str">
        <f t="shared" si="3"/>
        <v>Morning</v>
      </c>
      <c r="I128" s="8">
        <v>45329.434027777781</v>
      </c>
      <c r="J128" s="8">
        <v>45329.436111111114</v>
      </c>
      <c r="K128" s="8">
        <v>45329.522222222222</v>
      </c>
      <c r="L128" s="8">
        <v>45329.538194444445</v>
      </c>
      <c r="M128" s="8">
        <v>45329.549305555556</v>
      </c>
      <c r="N128" s="8">
        <v>45329.603472222225</v>
      </c>
      <c r="O128" s="18">
        <v>0.41</v>
      </c>
      <c r="P128" s="18">
        <v>3</v>
      </c>
      <c r="Q128" s="18">
        <v>11</v>
      </c>
      <c r="R128" s="18">
        <v>0.36</v>
      </c>
      <c r="S128" s="8"/>
      <c r="T128" s="5">
        <v>1</v>
      </c>
      <c r="U128" s="5" t="s">
        <v>1047</v>
      </c>
      <c r="V128">
        <f t="shared" ca="1" si="2"/>
        <v>0.5466306190874799</v>
      </c>
      <c r="W128" s="19">
        <f>(K128-G128)*1440</f>
        <v>130.00000000465661</v>
      </c>
      <c r="X128" s="19">
        <f>(N128-G128)*1440</f>
        <v>247.00000000884756</v>
      </c>
      <c r="Y128" t="str">
        <f>TEXT(E128,"dddd")</f>
        <v>الأربعاء</v>
      </c>
      <c r="Z128" s="19">
        <f>(G128-F128)*1440</f>
        <v>-8.0000000051222742</v>
      </c>
      <c r="AA128" s="19">
        <f>(K128-G128)*1440</f>
        <v>130.00000000465661</v>
      </c>
      <c r="AB128" s="19">
        <f>(L128-K128)*1440</f>
        <v>23.000000001629815</v>
      </c>
    </row>
    <row r="129" spans="1:28" x14ac:dyDescent="0.2">
      <c r="A129" s="5" t="s">
        <v>439</v>
      </c>
      <c r="B129" s="5" t="s">
        <v>1019</v>
      </c>
      <c r="C129" s="5" t="s">
        <v>1027</v>
      </c>
      <c r="D129" s="5" t="s">
        <v>1032</v>
      </c>
      <c r="E129" s="7">
        <v>45352</v>
      </c>
      <c r="F129" s="8">
        <v>45352.625</v>
      </c>
      <c r="G129" s="8">
        <v>45352.621527777781</v>
      </c>
      <c r="H129" s="8" t="str">
        <f t="shared" si="3"/>
        <v>Afternoon</v>
      </c>
      <c r="I129" s="8">
        <v>45352.623611111114</v>
      </c>
      <c r="J129" s="8">
        <v>45352.629166666666</v>
      </c>
      <c r="K129" s="8">
        <v>45352.656944444447</v>
      </c>
      <c r="L129" s="8">
        <v>45352.674305555556</v>
      </c>
      <c r="M129" s="8">
        <v>45352.694444444445</v>
      </c>
      <c r="N129" s="8">
        <v>45352.697916666664</v>
      </c>
      <c r="O129" s="18">
        <v>0.33</v>
      </c>
      <c r="P129" s="18">
        <v>7</v>
      </c>
      <c r="Q129" s="18">
        <v>10</v>
      </c>
      <c r="R129" s="18">
        <v>0.39</v>
      </c>
      <c r="S129" s="8">
        <v>4.0344907407407413E-2</v>
      </c>
      <c r="T129" s="5">
        <v>0</v>
      </c>
      <c r="U129" s="5" t="s">
        <v>1032</v>
      </c>
      <c r="V129">
        <f t="shared" ca="1" si="2"/>
        <v>0.85929282945701002</v>
      </c>
      <c r="W129" s="19">
        <f>(K129-G129)*1440</f>
        <v>50.999999998603016</v>
      </c>
      <c r="X129" s="19">
        <f>(N129-G129)*1440</f>
        <v>109.99999999185093</v>
      </c>
      <c r="Y129" t="str">
        <f>TEXT(E129,"dddd")</f>
        <v>الجمعة</v>
      </c>
      <c r="Z129" s="19">
        <f>(G129-F129)*1440</f>
        <v>-4.9999999953433871</v>
      </c>
      <c r="AA129" s="19">
        <f>(K129-G129)*1440</f>
        <v>50.999999998603016</v>
      </c>
      <c r="AB129" s="19">
        <f>(L129-K129)*1440</f>
        <v>24.999999997671694</v>
      </c>
    </row>
    <row r="130" spans="1:28" x14ac:dyDescent="0.2">
      <c r="A130" s="5" t="s">
        <v>458</v>
      </c>
      <c r="B130" s="5" t="s">
        <v>1019</v>
      </c>
      <c r="C130" s="5" t="s">
        <v>1028</v>
      </c>
      <c r="D130" s="5" t="s">
        <v>1019</v>
      </c>
      <c r="E130" s="7">
        <v>45337</v>
      </c>
      <c r="F130" s="8">
        <v>45337.333333333336</v>
      </c>
      <c r="G130" s="8">
        <v>45337.321527777778</v>
      </c>
      <c r="H130" s="8" t="str">
        <f t="shared" si="3"/>
        <v>Morning</v>
      </c>
      <c r="I130" s="8">
        <v>45337.322222222225</v>
      </c>
      <c r="J130" s="8">
        <v>45337.32916666667</v>
      </c>
      <c r="K130" s="8">
        <v>45337.382638888892</v>
      </c>
      <c r="L130" s="8">
        <v>45337.394444444442</v>
      </c>
      <c r="M130" s="8">
        <v>45337.394444444442</v>
      </c>
      <c r="N130" s="8">
        <v>45337.425000000003</v>
      </c>
      <c r="O130" s="18">
        <v>0.36</v>
      </c>
      <c r="P130" s="18">
        <v>6</v>
      </c>
      <c r="Q130" s="18">
        <v>13</v>
      </c>
      <c r="R130" s="18">
        <v>0.47</v>
      </c>
      <c r="S130" s="8">
        <v>3.3709490740740741E-2</v>
      </c>
      <c r="T130" s="5">
        <v>0</v>
      </c>
      <c r="U130" s="5" t="s">
        <v>1032</v>
      </c>
      <c r="V130">
        <f t="shared" ref="V130:V193" ca="1" si="4">RAND()</f>
        <v>0.9650542345901798</v>
      </c>
      <c r="W130" s="19">
        <f>(K130-G130)*1440</f>
        <v>88.000000003958121</v>
      </c>
      <c r="X130" s="19">
        <f>(N130-G130)*1440</f>
        <v>149.00000000372529</v>
      </c>
      <c r="Y130" t="str">
        <f>TEXT(E130,"dddd")</f>
        <v>الخميس</v>
      </c>
      <c r="Z130" s="19">
        <f>(G130-F130)*1440</f>
        <v>-17.000000003026798</v>
      </c>
      <c r="AA130" s="19">
        <f>(K130-G130)*1440</f>
        <v>88.000000003958121</v>
      </c>
      <c r="AB130" s="19">
        <f>(L130-K130)*1440</f>
        <v>16.999999992549419</v>
      </c>
    </row>
    <row r="131" spans="1:28" x14ac:dyDescent="0.2">
      <c r="A131" s="5" t="s">
        <v>475</v>
      </c>
      <c r="B131" s="5" t="s">
        <v>1019</v>
      </c>
      <c r="C131" s="5" t="s">
        <v>1029</v>
      </c>
      <c r="D131" s="5" t="s">
        <v>1033</v>
      </c>
      <c r="E131" s="7">
        <v>45311</v>
      </c>
      <c r="F131" s="8">
        <v>45311.5</v>
      </c>
      <c r="G131" s="8">
        <v>45311.513888888891</v>
      </c>
      <c r="H131" s="8" t="str">
        <f t="shared" ref="H131:H194" si="5">IF(HOUR(G131)&lt;12,"Morning", IF(HOUR(G131)&lt;18,"Afternoon","Evening/Night"))</f>
        <v>Afternoon</v>
      </c>
      <c r="I131" s="8">
        <v>45311.517361111109</v>
      </c>
      <c r="J131" s="8">
        <v>45311.525694444441</v>
      </c>
      <c r="K131" s="8">
        <v>45311.534722222219</v>
      </c>
      <c r="L131" s="8">
        <v>45311.554861111108</v>
      </c>
      <c r="M131" s="8">
        <v>45311.572916666664</v>
      </c>
      <c r="N131" s="8">
        <v>45311.621527777781</v>
      </c>
      <c r="O131" s="18">
        <v>0.56999999999999995</v>
      </c>
      <c r="P131" s="18">
        <v>2</v>
      </c>
      <c r="Q131" s="18">
        <v>3</v>
      </c>
      <c r="R131" s="18">
        <v>0.28000000000000003</v>
      </c>
      <c r="S131" s="8"/>
      <c r="T131" s="5">
        <v>1</v>
      </c>
      <c r="U131" s="5" t="s">
        <v>1047</v>
      </c>
      <c r="V131">
        <f t="shared" ca="1" si="4"/>
        <v>0.98801745750553494</v>
      </c>
      <c r="W131" s="19">
        <f>(K131-G131)*1440</f>
        <v>29.999999993015081</v>
      </c>
      <c r="X131" s="19">
        <f>(N131-G131)*1440</f>
        <v>155.00000000232831</v>
      </c>
      <c r="Y131" t="str">
        <f>TEXT(E131,"dddd")</f>
        <v>السبت</v>
      </c>
      <c r="Z131" s="19">
        <f>(G131-F131)*1440</f>
        <v>20.000000002328306</v>
      </c>
      <c r="AA131" s="19">
        <f>(K131-G131)*1440</f>
        <v>29.999999993015081</v>
      </c>
      <c r="AB131" s="19">
        <f>(L131-K131)*1440</f>
        <v>29.000000000232831</v>
      </c>
    </row>
    <row r="132" spans="1:28" x14ac:dyDescent="0.2">
      <c r="A132" s="5" t="s">
        <v>493</v>
      </c>
      <c r="B132" s="5" t="s">
        <v>1019</v>
      </c>
      <c r="C132" s="5" t="s">
        <v>1027</v>
      </c>
      <c r="D132" s="5" t="s">
        <v>1032</v>
      </c>
      <c r="E132" s="7">
        <v>45314</v>
      </c>
      <c r="F132" s="8">
        <v>45314.5625</v>
      </c>
      <c r="G132" s="8">
        <v>45314.543749999997</v>
      </c>
      <c r="H132" s="8" t="str">
        <f t="shared" si="5"/>
        <v>Afternoon</v>
      </c>
      <c r="I132" s="8">
        <v>45314.546527777777</v>
      </c>
      <c r="J132" s="8">
        <v>45314.553472222222</v>
      </c>
      <c r="K132" s="8">
        <v>45314.587500000001</v>
      </c>
      <c r="L132" s="8">
        <v>45314.604861111111</v>
      </c>
      <c r="M132" s="8">
        <v>45314.686111111114</v>
      </c>
      <c r="N132" s="8">
        <v>45314.759027777778</v>
      </c>
      <c r="O132" s="18">
        <v>0.92</v>
      </c>
      <c r="P132" s="18">
        <v>8</v>
      </c>
      <c r="Q132" s="18">
        <v>9</v>
      </c>
      <c r="R132" s="18">
        <v>0.28999999999999998</v>
      </c>
      <c r="S132" s="8">
        <v>4.2800925925925931E-3</v>
      </c>
      <c r="T132" s="5">
        <v>0</v>
      </c>
      <c r="U132" s="5" t="s">
        <v>1032</v>
      </c>
      <c r="V132">
        <f t="shared" ca="1" si="4"/>
        <v>0.99092776397956472</v>
      </c>
      <c r="W132" s="19">
        <f>(K132-G132)*1440</f>
        <v>63.000000006286427</v>
      </c>
      <c r="X132" s="19">
        <f>(N132-G132)*1440</f>
        <v>310.00000000465661</v>
      </c>
      <c r="Y132" t="str">
        <f>TEXT(E132,"dddd")</f>
        <v>الثلاثاء</v>
      </c>
      <c r="Z132" s="19">
        <f>(G132-F132)*1440</f>
        <v>-27.000000004190952</v>
      </c>
      <c r="AA132" s="19">
        <f>(K132-G132)*1440</f>
        <v>63.000000006286427</v>
      </c>
      <c r="AB132" s="19">
        <f>(L132-K132)*1440</f>
        <v>24.999999997671694</v>
      </c>
    </row>
    <row r="133" spans="1:28" x14ac:dyDescent="0.2">
      <c r="A133" s="5" t="s">
        <v>534</v>
      </c>
      <c r="B133" s="5" t="s">
        <v>1019</v>
      </c>
      <c r="C133" s="5" t="s">
        <v>1027</v>
      </c>
      <c r="D133" s="5" t="s">
        <v>1019</v>
      </c>
      <c r="E133" s="7">
        <v>45293</v>
      </c>
      <c r="F133" s="8">
        <v>45293.40625</v>
      </c>
      <c r="G133" s="8">
        <v>45293.393055555556</v>
      </c>
      <c r="H133" s="8" t="str">
        <f t="shared" si="5"/>
        <v>Morning</v>
      </c>
      <c r="I133" s="8">
        <v>45293.396527777775</v>
      </c>
      <c r="J133" s="8">
        <v>45293.399305555555</v>
      </c>
      <c r="K133" s="8">
        <v>45293.402083333334</v>
      </c>
      <c r="L133" s="8">
        <v>45293.411805555559</v>
      </c>
      <c r="M133" s="8">
        <v>45293.411805555559</v>
      </c>
      <c r="N133" s="8">
        <v>45293.416666666664</v>
      </c>
      <c r="O133" s="18">
        <v>0.54</v>
      </c>
      <c r="P133" s="18">
        <v>4</v>
      </c>
      <c r="Q133" s="18">
        <v>11</v>
      </c>
      <c r="R133" s="18">
        <v>0.19</v>
      </c>
      <c r="S133" s="8">
        <v>2.3410879629629629E-2</v>
      </c>
      <c r="T133" s="5">
        <v>0</v>
      </c>
      <c r="U133" s="5" t="s">
        <v>1032</v>
      </c>
      <c r="V133">
        <f t="shared" ca="1" si="4"/>
        <v>0.65426754176935908</v>
      </c>
      <c r="W133" s="19">
        <f>(K133-G133)*1440</f>
        <v>13.000000000465661</v>
      </c>
      <c r="X133" s="19">
        <f>(N133-G133)*1440</f>
        <v>33.999999995576218</v>
      </c>
      <c r="Y133" t="str">
        <f>TEXT(E133,"dddd")</f>
        <v>الثلاثاء</v>
      </c>
      <c r="Z133" s="19">
        <f>(G133-F133)*1440</f>
        <v>-18.999999999068677</v>
      </c>
      <c r="AA133" s="19">
        <f>(K133-G133)*1440</f>
        <v>13.000000000465661</v>
      </c>
      <c r="AB133" s="19">
        <f>(L133-K133)*1440</f>
        <v>14.00000000372529</v>
      </c>
    </row>
    <row r="134" spans="1:28" x14ac:dyDescent="0.2">
      <c r="A134" s="5" t="s">
        <v>543</v>
      </c>
      <c r="B134" s="5" t="s">
        <v>1019</v>
      </c>
      <c r="C134" s="5" t="s">
        <v>1029</v>
      </c>
      <c r="D134" s="5" t="s">
        <v>1033</v>
      </c>
      <c r="E134" s="7">
        <v>45313</v>
      </c>
      <c r="F134" s="8">
        <v>45313.385416666664</v>
      </c>
      <c r="G134" s="8">
        <v>45313.362500000003</v>
      </c>
      <c r="H134" s="8" t="str">
        <f t="shared" si="5"/>
        <v>Morning</v>
      </c>
      <c r="I134" s="8">
        <v>45313.364583333336</v>
      </c>
      <c r="J134" s="8">
        <v>45313.369444444441</v>
      </c>
      <c r="K134" s="8">
        <v>45313.388888888891</v>
      </c>
      <c r="L134" s="8">
        <v>45313.402083333334</v>
      </c>
      <c r="M134" s="8">
        <v>45313.439583333333</v>
      </c>
      <c r="N134" s="8">
        <v>45313.445138888892</v>
      </c>
      <c r="O134" s="18">
        <v>0.92</v>
      </c>
      <c r="P134" s="18">
        <v>4</v>
      </c>
      <c r="Q134" s="18">
        <v>11</v>
      </c>
      <c r="R134" s="18">
        <v>0.4</v>
      </c>
      <c r="S134" s="8"/>
      <c r="T134" s="5">
        <v>1</v>
      </c>
      <c r="U134" s="5" t="s">
        <v>1047</v>
      </c>
      <c r="V134">
        <f t="shared" ca="1" si="4"/>
        <v>0.56744052383815591</v>
      </c>
      <c r="W134" s="19">
        <f>(K134-G134)*1440</f>
        <v>37.999999998137355</v>
      </c>
      <c r="X134" s="19">
        <f>(N134-G134)*1440</f>
        <v>119.00000000023283</v>
      </c>
      <c r="Y134" t="str">
        <f>TEXT(E134,"dddd")</f>
        <v>الإثنين</v>
      </c>
      <c r="Z134" s="19">
        <f>(G134-F134)*1440</f>
        <v>-32.999999992316589</v>
      </c>
      <c r="AA134" s="19">
        <f>(K134-G134)*1440</f>
        <v>37.999999998137355</v>
      </c>
      <c r="AB134" s="19">
        <f>(L134-K134)*1440</f>
        <v>18.999999999068677</v>
      </c>
    </row>
    <row r="135" spans="1:28" x14ac:dyDescent="0.2">
      <c r="A135" s="5" t="s">
        <v>547</v>
      </c>
      <c r="B135" s="5" t="s">
        <v>1019</v>
      </c>
      <c r="C135" s="5" t="s">
        <v>1027</v>
      </c>
      <c r="D135" s="5" t="s">
        <v>1033</v>
      </c>
      <c r="E135" s="7">
        <v>45327</v>
      </c>
      <c r="F135" s="8">
        <v>45327.645833333336</v>
      </c>
      <c r="G135" s="8">
        <v>45327.618055555555</v>
      </c>
      <c r="H135" s="8" t="str">
        <f t="shared" si="5"/>
        <v>Afternoon</v>
      </c>
      <c r="I135" s="8">
        <v>45327.621527777781</v>
      </c>
      <c r="J135" s="8">
        <v>45327.625</v>
      </c>
      <c r="K135" s="8">
        <v>45327.652777777781</v>
      </c>
      <c r="L135" s="8">
        <v>45327.673611111109</v>
      </c>
      <c r="M135" s="8">
        <v>45327.697222222225</v>
      </c>
      <c r="N135" s="8">
        <v>45327.720138888886</v>
      </c>
      <c r="O135" s="18">
        <v>0.32</v>
      </c>
      <c r="P135" s="18">
        <v>8</v>
      </c>
      <c r="Q135" s="18">
        <v>15</v>
      </c>
      <c r="R135" s="18">
        <v>0.23</v>
      </c>
      <c r="S135" s="8"/>
      <c r="T135" s="5">
        <v>1</v>
      </c>
      <c r="U135" s="5" t="s">
        <v>1047</v>
      </c>
      <c r="V135">
        <f t="shared" ca="1" si="4"/>
        <v>0.22219546231170462</v>
      </c>
      <c r="W135" s="19">
        <f>(K135-G135)*1440</f>
        <v>50.000000005820766</v>
      </c>
      <c r="X135" s="19">
        <f>(N135-G135)*1440</f>
        <v>146.99999999720603</v>
      </c>
      <c r="Y135" t="str">
        <f>TEXT(E135,"dddd")</f>
        <v>الإثنين</v>
      </c>
      <c r="Z135" s="19">
        <f>(G135-F135)*1440</f>
        <v>-40.000000004656613</v>
      </c>
      <c r="AA135" s="19">
        <f>(K135-G135)*1440</f>
        <v>50.000000005820766</v>
      </c>
      <c r="AB135" s="19">
        <f>(L135-K135)*1440</f>
        <v>29.999999993015081</v>
      </c>
    </row>
    <row r="136" spans="1:28" x14ac:dyDescent="0.2">
      <c r="A136" s="5" t="s">
        <v>552</v>
      </c>
      <c r="B136" s="5" t="s">
        <v>1019</v>
      </c>
      <c r="C136" s="5" t="s">
        <v>1027</v>
      </c>
      <c r="D136" s="5" t="s">
        <v>1033</v>
      </c>
      <c r="E136" s="7">
        <v>45294</v>
      </c>
      <c r="F136" s="8">
        <v>45294.697916666664</v>
      </c>
      <c r="G136" s="8">
        <v>45294.700694444444</v>
      </c>
      <c r="H136" s="8" t="str">
        <f t="shared" si="5"/>
        <v>Afternoon</v>
      </c>
      <c r="I136" s="8">
        <v>45294.70208333333</v>
      </c>
      <c r="J136" s="8">
        <v>45294.709027777775</v>
      </c>
      <c r="K136" s="8">
        <v>45294.761111111111</v>
      </c>
      <c r="L136" s="8">
        <v>45294.773611111108</v>
      </c>
      <c r="M136" s="8">
        <v>45294.843055555553</v>
      </c>
      <c r="N136" s="8">
        <v>45294.853472222225</v>
      </c>
      <c r="O136" s="18">
        <v>0.71</v>
      </c>
      <c r="P136" s="18">
        <v>3</v>
      </c>
      <c r="Q136" s="18">
        <v>5</v>
      </c>
      <c r="R136" s="18">
        <v>0.47</v>
      </c>
      <c r="S136" s="8"/>
      <c r="T136" s="5">
        <v>1</v>
      </c>
      <c r="U136" s="5" t="s">
        <v>1047</v>
      </c>
      <c r="V136">
        <f t="shared" ca="1" si="4"/>
        <v>0.78661273553804689</v>
      </c>
      <c r="W136" s="19">
        <f>(K136-G136)*1440</f>
        <v>87.000000000698492</v>
      </c>
      <c r="X136" s="19">
        <f>(N136-G136)*1440</f>
        <v>220.00000000465661</v>
      </c>
      <c r="Y136" t="str">
        <f>TEXT(E136,"dddd")</f>
        <v>الأربعاء</v>
      </c>
      <c r="Z136" s="19">
        <f>(G136-F136)*1440</f>
        <v>4.0000000025611371</v>
      </c>
      <c r="AA136" s="19">
        <f>(K136-G136)*1440</f>
        <v>87.000000000698492</v>
      </c>
      <c r="AB136" s="19">
        <f>(L136-K136)*1440</f>
        <v>17.999999995809048</v>
      </c>
    </row>
    <row r="137" spans="1:28" x14ac:dyDescent="0.2">
      <c r="A137" s="5" t="s">
        <v>563</v>
      </c>
      <c r="B137" s="5" t="s">
        <v>1019</v>
      </c>
      <c r="C137" s="5" t="s">
        <v>1029</v>
      </c>
      <c r="D137" s="5" t="s">
        <v>1032</v>
      </c>
      <c r="E137" s="7">
        <v>45324</v>
      </c>
      <c r="F137" s="8">
        <v>45324.385416666664</v>
      </c>
      <c r="G137" s="8">
        <v>45324.37222222222</v>
      </c>
      <c r="H137" s="8" t="str">
        <f t="shared" si="5"/>
        <v>Morning</v>
      </c>
      <c r="I137" s="8">
        <v>45324.375694444447</v>
      </c>
      <c r="J137" s="8">
        <v>45324.380555555559</v>
      </c>
      <c r="K137" s="8">
        <v>45324.42083333333</v>
      </c>
      <c r="L137" s="8">
        <v>45324.425000000003</v>
      </c>
      <c r="M137" s="8">
        <v>45324.425000000003</v>
      </c>
      <c r="N137" s="8">
        <v>45324.459722222222</v>
      </c>
      <c r="O137" s="18">
        <v>0.66</v>
      </c>
      <c r="P137" s="18">
        <v>2</v>
      </c>
      <c r="Q137" s="18">
        <v>5</v>
      </c>
      <c r="R137" s="18">
        <v>0.37</v>
      </c>
      <c r="S137" s="8">
        <v>3.4537037037037036E-3</v>
      </c>
      <c r="T137" s="5">
        <v>0</v>
      </c>
      <c r="U137" s="5" t="s">
        <v>1032</v>
      </c>
      <c r="V137">
        <f t="shared" ca="1" si="4"/>
        <v>0.26280312047599341</v>
      </c>
      <c r="W137" s="19">
        <f>(K137-G137)*1440</f>
        <v>69.999999997671694</v>
      </c>
      <c r="X137" s="19">
        <f>(N137-G137)*1440</f>
        <v>126.00000000209548</v>
      </c>
      <c r="Y137" t="str">
        <f>TEXT(E137,"dddd")</f>
        <v>الجمعة</v>
      </c>
      <c r="Z137" s="19">
        <f>(G137-F137)*1440</f>
        <v>-18.999999999068677</v>
      </c>
      <c r="AA137" s="19">
        <f>(K137-G137)*1440</f>
        <v>69.999999997671694</v>
      </c>
      <c r="AB137" s="19">
        <f>(L137-K137)*1440</f>
        <v>6.0000000090803951</v>
      </c>
    </row>
    <row r="138" spans="1:28" x14ac:dyDescent="0.2">
      <c r="A138" s="5" t="s">
        <v>564</v>
      </c>
      <c r="B138" s="5" t="s">
        <v>1019</v>
      </c>
      <c r="C138" s="5" t="s">
        <v>1029</v>
      </c>
      <c r="D138" s="5" t="s">
        <v>1033</v>
      </c>
      <c r="E138" s="7">
        <v>45353</v>
      </c>
      <c r="F138" s="8">
        <v>45353.479166666664</v>
      </c>
      <c r="G138" s="8">
        <v>45353.48333333333</v>
      </c>
      <c r="H138" s="8" t="str">
        <f t="shared" si="5"/>
        <v>Morning</v>
      </c>
      <c r="I138" s="8">
        <v>45353.48541666667</v>
      </c>
      <c r="J138" s="8">
        <v>45353.495833333334</v>
      </c>
      <c r="K138" s="8">
        <v>45353.566666666666</v>
      </c>
      <c r="L138" s="8">
        <v>45353.590277777781</v>
      </c>
      <c r="M138" s="8">
        <v>45353.65</v>
      </c>
      <c r="N138" s="8">
        <v>45353.734722222223</v>
      </c>
      <c r="O138" s="18">
        <v>0.43</v>
      </c>
      <c r="P138" s="18">
        <v>7</v>
      </c>
      <c r="Q138" s="18">
        <v>15</v>
      </c>
      <c r="R138" s="18">
        <v>0.2</v>
      </c>
      <c r="S138" s="8"/>
      <c r="T138" s="5">
        <v>1</v>
      </c>
      <c r="U138" s="5" t="s">
        <v>1047</v>
      </c>
      <c r="V138">
        <f t="shared" ca="1" si="4"/>
        <v>0.37938800627661684</v>
      </c>
      <c r="W138" s="19">
        <f>(K138-G138)*1440</f>
        <v>120.00000000349246</v>
      </c>
      <c r="X138" s="19">
        <f>(N138-G138)*1440</f>
        <v>362.00000000651926</v>
      </c>
      <c r="Y138" t="str">
        <f>TEXT(E138,"dddd")</f>
        <v>السبت</v>
      </c>
      <c r="Z138" s="19">
        <f>(G138-F138)*1440</f>
        <v>5.9999999986030161</v>
      </c>
      <c r="AA138" s="19">
        <f>(K138-G138)*1440</f>
        <v>120.00000000349246</v>
      </c>
      <c r="AB138" s="19">
        <f>(L138-K138)*1440</f>
        <v>34.000000006053597</v>
      </c>
    </row>
    <row r="139" spans="1:28" x14ac:dyDescent="0.2">
      <c r="A139" s="5" t="s">
        <v>571</v>
      </c>
      <c r="B139" s="5" t="s">
        <v>1019</v>
      </c>
      <c r="C139" s="5" t="s">
        <v>1030</v>
      </c>
      <c r="D139" s="5" t="s">
        <v>1019</v>
      </c>
      <c r="E139" s="7">
        <v>45296</v>
      </c>
      <c r="F139" s="8">
        <v>45296.395833333336</v>
      </c>
      <c r="G139" s="8">
        <v>45296.375</v>
      </c>
      <c r="H139" s="8" t="str">
        <f t="shared" si="5"/>
        <v>Morning</v>
      </c>
      <c r="I139" s="8">
        <v>45296.376388888886</v>
      </c>
      <c r="J139" s="8">
        <v>45296.377083333333</v>
      </c>
      <c r="K139" s="8">
        <v>45296.414583333331</v>
      </c>
      <c r="L139" s="8">
        <v>45296.429166666669</v>
      </c>
      <c r="M139" s="8">
        <v>45296.493750000001</v>
      </c>
      <c r="N139" s="8">
        <v>45296.572222222225</v>
      </c>
      <c r="O139" s="18">
        <v>0.81</v>
      </c>
      <c r="P139" s="18">
        <v>7</v>
      </c>
      <c r="Q139" s="18">
        <v>13</v>
      </c>
      <c r="R139" s="18">
        <v>0.43</v>
      </c>
      <c r="S139" s="8">
        <v>4.6666666666666662E-3</v>
      </c>
      <c r="T139" s="5">
        <v>0</v>
      </c>
      <c r="U139" s="5" t="s">
        <v>1032</v>
      </c>
      <c r="V139">
        <f t="shared" ca="1" si="4"/>
        <v>0.49895956453670054</v>
      </c>
      <c r="W139" s="19">
        <f>(K139-G139)*1440</f>
        <v>56.999999997206032</v>
      </c>
      <c r="X139" s="19">
        <f>(N139-G139)*1440</f>
        <v>284.00000000372529</v>
      </c>
      <c r="Y139" t="str">
        <f>TEXT(E139,"dddd")</f>
        <v>الجمعة</v>
      </c>
      <c r="Z139" s="19">
        <f>(G139-F139)*1440</f>
        <v>-30.00000000349246</v>
      </c>
      <c r="AA139" s="19">
        <f>(K139-G139)*1440</f>
        <v>56.999999997206032</v>
      </c>
      <c r="AB139" s="19">
        <f>(L139-K139)*1440</f>
        <v>21.000000005587935</v>
      </c>
    </row>
    <row r="140" spans="1:28" x14ac:dyDescent="0.2">
      <c r="A140" s="5" t="s">
        <v>572</v>
      </c>
      <c r="B140" s="5" t="s">
        <v>1019</v>
      </c>
      <c r="C140" s="5" t="s">
        <v>1027</v>
      </c>
      <c r="D140" s="5" t="s">
        <v>1032</v>
      </c>
      <c r="E140" s="7">
        <v>45325</v>
      </c>
      <c r="F140" s="8">
        <v>45325.666666666664</v>
      </c>
      <c r="G140" s="8">
        <v>45325.667361111111</v>
      </c>
      <c r="H140" s="8" t="str">
        <f t="shared" si="5"/>
        <v>Afternoon</v>
      </c>
      <c r="I140" s="8">
        <v>45325.668055555558</v>
      </c>
      <c r="J140" s="8">
        <v>45325.675694444442</v>
      </c>
      <c r="K140" s="8">
        <v>45325.711805555555</v>
      </c>
      <c r="L140" s="8">
        <v>45325.720138888886</v>
      </c>
      <c r="M140" s="8">
        <v>45325.738194444442</v>
      </c>
      <c r="N140" s="8">
        <v>45325.740277777775</v>
      </c>
      <c r="O140" s="18">
        <v>0.76</v>
      </c>
      <c r="P140" s="18">
        <v>2</v>
      </c>
      <c r="Q140" s="18">
        <v>12</v>
      </c>
      <c r="R140" s="18">
        <v>0.36</v>
      </c>
      <c r="S140" s="8">
        <v>3.6597222222222222E-3</v>
      </c>
      <c r="T140" s="5">
        <v>0</v>
      </c>
      <c r="U140" s="5" t="s">
        <v>1032</v>
      </c>
      <c r="V140">
        <f t="shared" ca="1" si="4"/>
        <v>0.47650068519640965</v>
      </c>
      <c r="W140" s="19">
        <f>(K140-G140)*1440</f>
        <v>63.999999999068677</v>
      </c>
      <c r="X140" s="19">
        <f>(N140-G140)*1440</f>
        <v>104.99999999650754</v>
      </c>
      <c r="Y140" t="str">
        <f>TEXT(E140,"dddd")</f>
        <v>السبت</v>
      </c>
      <c r="Z140" s="19">
        <f>(G140-F140)*1440</f>
        <v>1.000000003259629</v>
      </c>
      <c r="AA140" s="19">
        <f>(K140-G140)*1440</f>
        <v>63.999999999068677</v>
      </c>
      <c r="AB140" s="19">
        <f>(L140-K140)*1440</f>
        <v>11.999999997206032</v>
      </c>
    </row>
    <row r="141" spans="1:28" x14ac:dyDescent="0.2">
      <c r="A141" s="5" t="s">
        <v>604</v>
      </c>
      <c r="B141" s="5" t="s">
        <v>1019</v>
      </c>
      <c r="C141" s="5" t="s">
        <v>1027</v>
      </c>
      <c r="D141" s="5" t="s">
        <v>1033</v>
      </c>
      <c r="E141" s="7">
        <v>45294</v>
      </c>
      <c r="F141" s="8">
        <v>45294.5625</v>
      </c>
      <c r="G141" s="8">
        <v>45294.563194444447</v>
      </c>
      <c r="H141" s="8" t="str">
        <f t="shared" si="5"/>
        <v>Afternoon</v>
      </c>
      <c r="I141" s="8">
        <v>45294.564583333333</v>
      </c>
      <c r="J141" s="8">
        <v>45294.572916666664</v>
      </c>
      <c r="K141" s="8">
        <v>45294.574305555558</v>
      </c>
      <c r="L141" s="8">
        <v>45294.588194444441</v>
      </c>
      <c r="M141" s="8">
        <v>45294.625694444447</v>
      </c>
      <c r="N141" s="8">
        <v>45294.62777777778</v>
      </c>
      <c r="O141" s="18">
        <v>0.8</v>
      </c>
      <c r="P141" s="18">
        <v>4</v>
      </c>
      <c r="Q141" s="18">
        <v>6</v>
      </c>
      <c r="R141" s="18">
        <v>0.26</v>
      </c>
      <c r="S141" s="8"/>
      <c r="T141" s="5">
        <v>1</v>
      </c>
      <c r="U141" s="5" t="s">
        <v>1047</v>
      </c>
      <c r="V141">
        <f t="shared" ca="1" si="4"/>
        <v>0.26418895561081379</v>
      </c>
      <c r="W141" s="19">
        <f>(K141-G141)*1440</f>
        <v>15.999999999767169</v>
      </c>
      <c r="X141" s="19">
        <f>(N141-G141)*1440</f>
        <v>92.999999999301508</v>
      </c>
      <c r="Y141" t="str">
        <f>TEXT(E141,"dddd")</f>
        <v>الأربعاء</v>
      </c>
      <c r="Z141" s="19">
        <f>(G141-F141)*1440</f>
        <v>1.000000003259629</v>
      </c>
      <c r="AA141" s="19">
        <f>(K141-G141)*1440</f>
        <v>15.999999999767169</v>
      </c>
      <c r="AB141" s="19">
        <f>(L141-K141)*1440</f>
        <v>19.999999991850927</v>
      </c>
    </row>
    <row r="142" spans="1:28" x14ac:dyDescent="0.2">
      <c r="A142" s="5" t="s">
        <v>607</v>
      </c>
      <c r="B142" s="5" t="s">
        <v>1019</v>
      </c>
      <c r="C142" s="5" t="s">
        <v>1027</v>
      </c>
      <c r="D142" s="5" t="s">
        <v>1033</v>
      </c>
      <c r="E142" s="7">
        <v>45338</v>
      </c>
      <c r="F142" s="8">
        <v>45338.5625</v>
      </c>
      <c r="G142" s="8">
        <v>45338.570138888892</v>
      </c>
      <c r="H142" s="8" t="str">
        <f t="shared" si="5"/>
        <v>Afternoon</v>
      </c>
      <c r="I142" s="8">
        <v>45338.572916666664</v>
      </c>
      <c r="J142" s="8">
        <v>45338.574305555558</v>
      </c>
      <c r="K142" s="8">
        <v>45338.581944444442</v>
      </c>
      <c r="L142" s="8">
        <v>45338.6</v>
      </c>
      <c r="M142" s="8">
        <v>45338.656944444447</v>
      </c>
      <c r="N142" s="8">
        <v>45338.665277777778</v>
      </c>
      <c r="O142" s="18">
        <v>0.82</v>
      </c>
      <c r="P142" s="18">
        <v>3</v>
      </c>
      <c r="Q142" s="18">
        <v>8</v>
      </c>
      <c r="R142" s="18">
        <v>0.21</v>
      </c>
      <c r="S142" s="8"/>
      <c r="T142" s="5">
        <v>1</v>
      </c>
      <c r="U142" s="5" t="s">
        <v>1047</v>
      </c>
      <c r="V142">
        <f t="shared" ca="1" si="4"/>
        <v>0.35359254425549214</v>
      </c>
      <c r="W142" s="19">
        <f>(K142-G142)*1440</f>
        <v>16.999999992549419</v>
      </c>
      <c r="X142" s="19">
        <f>(N142-G142)*1440</f>
        <v>136.99999999604188</v>
      </c>
      <c r="Y142" t="str">
        <f>TEXT(E142,"dddd")</f>
        <v>الجمعة</v>
      </c>
      <c r="Z142" s="19">
        <f>(G142-F142)*1440</f>
        <v>11.000000004423782</v>
      </c>
      <c r="AA142" s="19">
        <f>(K142-G142)*1440</f>
        <v>16.999999992549419</v>
      </c>
      <c r="AB142" s="19">
        <f>(L142-K142)*1440</f>
        <v>26.000000000931323</v>
      </c>
    </row>
    <row r="143" spans="1:28" x14ac:dyDescent="0.2">
      <c r="A143" s="5" t="s">
        <v>612</v>
      </c>
      <c r="B143" s="5" t="s">
        <v>1019</v>
      </c>
      <c r="C143" s="5" t="s">
        <v>1027</v>
      </c>
      <c r="D143" s="5" t="s">
        <v>1033</v>
      </c>
      <c r="E143" s="7">
        <v>45343</v>
      </c>
      <c r="F143" s="8">
        <v>45343.572916666664</v>
      </c>
      <c r="G143" s="8">
        <v>45343.569444444445</v>
      </c>
      <c r="H143" s="8" t="str">
        <f t="shared" si="5"/>
        <v>Afternoon</v>
      </c>
      <c r="I143" s="8">
        <v>45343.572222222225</v>
      </c>
      <c r="J143" s="8">
        <v>45343.576388888891</v>
      </c>
      <c r="K143" s="8">
        <v>45343.660416666666</v>
      </c>
      <c r="L143" s="8">
        <v>45343.670138888891</v>
      </c>
      <c r="M143" s="8">
        <v>45343.670138888891</v>
      </c>
      <c r="N143" s="8">
        <v>45343.716666666667</v>
      </c>
      <c r="O143" s="18">
        <v>0.62</v>
      </c>
      <c r="P143" s="18">
        <v>3</v>
      </c>
      <c r="Q143" s="18">
        <v>14</v>
      </c>
      <c r="R143" s="18">
        <v>0.32</v>
      </c>
      <c r="S143" s="8"/>
      <c r="T143" s="5">
        <v>1</v>
      </c>
      <c r="U143" s="5" t="s">
        <v>1047</v>
      </c>
      <c r="V143">
        <f t="shared" ca="1" si="4"/>
        <v>0.42199434103679101</v>
      </c>
      <c r="W143" s="19">
        <f>(K143-G143)*1440</f>
        <v>130.99999999743886</v>
      </c>
      <c r="X143" s="19">
        <f>(N143-G143)*1440</f>
        <v>211.99999999953434</v>
      </c>
      <c r="Y143" t="str">
        <f>TEXT(E143,"dddd")</f>
        <v>الأربعاء</v>
      </c>
      <c r="Z143" s="19">
        <f>(G143-F143)*1440</f>
        <v>-4.9999999953433871</v>
      </c>
      <c r="AA143" s="19">
        <f>(K143-G143)*1440</f>
        <v>130.99999999743886</v>
      </c>
      <c r="AB143" s="19">
        <f>(L143-K143)*1440</f>
        <v>14.00000000372529</v>
      </c>
    </row>
    <row r="144" spans="1:28" x14ac:dyDescent="0.2">
      <c r="A144" s="5" t="s">
        <v>614</v>
      </c>
      <c r="B144" s="5" t="s">
        <v>1019</v>
      </c>
      <c r="C144" s="5" t="s">
        <v>1030</v>
      </c>
      <c r="D144" s="5" t="s">
        <v>1033</v>
      </c>
      <c r="E144" s="7">
        <v>45346</v>
      </c>
      <c r="F144" s="8">
        <v>45346.6875</v>
      </c>
      <c r="G144" s="8">
        <v>45346.68472222222</v>
      </c>
      <c r="H144" s="8" t="str">
        <f t="shared" si="5"/>
        <v>Afternoon</v>
      </c>
      <c r="I144" s="8">
        <v>45346.688194444447</v>
      </c>
      <c r="J144" s="8">
        <v>45346.689583333333</v>
      </c>
      <c r="K144" s="8">
        <v>45346.745138888888</v>
      </c>
      <c r="L144" s="8">
        <v>45346.770138888889</v>
      </c>
      <c r="M144" s="8">
        <v>45346.791666666664</v>
      </c>
      <c r="N144" s="8">
        <v>45346.804861111108</v>
      </c>
      <c r="O144" s="18">
        <v>0.76</v>
      </c>
      <c r="P144" s="18">
        <v>7</v>
      </c>
      <c r="Q144" s="18">
        <v>4</v>
      </c>
      <c r="R144" s="18">
        <v>0.3</v>
      </c>
      <c r="S144" s="8"/>
      <c r="T144" s="5">
        <v>1</v>
      </c>
      <c r="U144" s="5" t="s">
        <v>1047</v>
      </c>
      <c r="V144">
        <f t="shared" ca="1" si="4"/>
        <v>0.40150920415259772</v>
      </c>
      <c r="W144" s="19">
        <f>(K144-G144)*1440</f>
        <v>87.000000000698492</v>
      </c>
      <c r="X144" s="19">
        <f>(N144-G144)*1440</f>
        <v>172.99999999813735</v>
      </c>
      <c r="Y144" t="str">
        <f>TEXT(E144,"dddd")</f>
        <v>السبت</v>
      </c>
      <c r="Z144" s="19">
        <f>(G144-F144)*1440</f>
        <v>-4.0000000025611371</v>
      </c>
      <c r="AA144" s="19">
        <f>(K144-G144)*1440</f>
        <v>87.000000000698492</v>
      </c>
      <c r="AB144" s="19">
        <f>(L144-K144)*1440</f>
        <v>36.000000002095476</v>
      </c>
    </row>
    <row r="145" spans="1:28" x14ac:dyDescent="0.2">
      <c r="A145" s="5" t="s">
        <v>615</v>
      </c>
      <c r="B145" s="5" t="s">
        <v>1019</v>
      </c>
      <c r="C145" s="5" t="s">
        <v>1027</v>
      </c>
      <c r="D145" s="5" t="s">
        <v>1033</v>
      </c>
      <c r="E145" s="7">
        <v>45381</v>
      </c>
      <c r="F145" s="8">
        <v>45381.677083333336</v>
      </c>
      <c r="G145" s="8">
        <v>45381.67083333333</v>
      </c>
      <c r="H145" s="8" t="str">
        <f t="shared" si="5"/>
        <v>Afternoon</v>
      </c>
      <c r="I145" s="8">
        <v>45381.672222222223</v>
      </c>
      <c r="J145" s="8">
        <v>45381.681250000001</v>
      </c>
      <c r="K145" s="8">
        <v>45381.6875</v>
      </c>
      <c r="L145" s="8">
        <v>45381.708333333336</v>
      </c>
      <c r="M145" s="8">
        <v>45381.708333333336</v>
      </c>
      <c r="N145" s="8">
        <v>45381.713888888888</v>
      </c>
      <c r="O145" s="18">
        <v>0.49</v>
      </c>
      <c r="P145" s="18">
        <v>6</v>
      </c>
      <c r="Q145" s="18">
        <v>15</v>
      </c>
      <c r="R145" s="18">
        <v>0.3</v>
      </c>
      <c r="S145" s="8"/>
      <c r="T145" s="5">
        <v>1</v>
      </c>
      <c r="U145" s="5" t="s">
        <v>1047</v>
      </c>
      <c r="V145">
        <f t="shared" ca="1" si="4"/>
        <v>0.57103511771840332</v>
      </c>
      <c r="W145" s="19">
        <f>(K145-G145)*1440</f>
        <v>24.000000004889444</v>
      </c>
      <c r="X145" s="19">
        <f>(N145-G145)*1440</f>
        <v>62.000000003026798</v>
      </c>
      <c r="Y145" t="str">
        <f>TEXT(E145,"dddd")</f>
        <v>السبت</v>
      </c>
      <c r="Z145" s="19">
        <f>(G145-F145)*1440</f>
        <v>-9.0000000083819032</v>
      </c>
      <c r="AA145" s="19">
        <f>(K145-G145)*1440</f>
        <v>24.000000004889444</v>
      </c>
      <c r="AB145" s="19">
        <f>(L145-K145)*1440</f>
        <v>30.00000000349246</v>
      </c>
    </row>
    <row r="146" spans="1:28" x14ac:dyDescent="0.2">
      <c r="A146" s="5" t="s">
        <v>624</v>
      </c>
      <c r="B146" s="5" t="s">
        <v>1019</v>
      </c>
      <c r="C146" s="5" t="s">
        <v>1029</v>
      </c>
      <c r="D146" s="5" t="s">
        <v>1032</v>
      </c>
      <c r="E146" s="7">
        <v>45375</v>
      </c>
      <c r="F146" s="8">
        <v>45375.510416666664</v>
      </c>
      <c r="G146" s="8">
        <v>45375.512499999997</v>
      </c>
      <c r="H146" s="8" t="str">
        <f t="shared" si="5"/>
        <v>Afternoon</v>
      </c>
      <c r="I146" s="8">
        <v>45375.513888888891</v>
      </c>
      <c r="J146" s="8">
        <v>45375.518055555556</v>
      </c>
      <c r="K146" s="8">
        <v>45375.525000000001</v>
      </c>
      <c r="L146" s="8">
        <v>45375.544444444444</v>
      </c>
      <c r="M146" s="8">
        <v>45375.574999999997</v>
      </c>
      <c r="N146" s="8">
        <v>45375.578472222223</v>
      </c>
      <c r="O146" s="18">
        <v>0.55000000000000004</v>
      </c>
      <c r="P146" s="18">
        <v>8</v>
      </c>
      <c r="Q146" s="18">
        <v>4</v>
      </c>
      <c r="R146" s="18">
        <v>0.33</v>
      </c>
      <c r="S146" s="8">
        <v>1.5766203703703706E-2</v>
      </c>
      <c r="T146" s="5">
        <v>0</v>
      </c>
      <c r="U146" s="5" t="s">
        <v>1032</v>
      </c>
      <c r="V146">
        <f t="shared" ca="1" si="4"/>
        <v>0.68775444973561273</v>
      </c>
      <c r="W146" s="19">
        <f>(K146-G146)*1440</f>
        <v>18.000000006286427</v>
      </c>
      <c r="X146" s="19">
        <f>(N146-G146)*1440</f>
        <v>95.000000005820766</v>
      </c>
      <c r="Y146" t="str">
        <f>TEXT(E146,"dddd")</f>
        <v>الأحد</v>
      </c>
      <c r="Z146" s="19">
        <f>(G146-F146)*1440</f>
        <v>2.9999999993015081</v>
      </c>
      <c r="AA146" s="19">
        <f>(K146-G146)*1440</f>
        <v>18.000000006286427</v>
      </c>
      <c r="AB146" s="19">
        <f>(L146-K146)*1440</f>
        <v>27.999999996973202</v>
      </c>
    </row>
    <row r="147" spans="1:28" x14ac:dyDescent="0.2">
      <c r="A147" s="5" t="s">
        <v>627</v>
      </c>
      <c r="B147" s="5" t="s">
        <v>1019</v>
      </c>
      <c r="C147" s="5" t="s">
        <v>1028</v>
      </c>
      <c r="D147" s="5" t="s">
        <v>1032</v>
      </c>
      <c r="E147" s="7">
        <v>45309</v>
      </c>
      <c r="F147" s="8">
        <v>45309.458333333336</v>
      </c>
      <c r="G147" s="8">
        <v>45309.436805555553</v>
      </c>
      <c r="H147" s="8" t="str">
        <f t="shared" si="5"/>
        <v>Morning</v>
      </c>
      <c r="I147" s="8">
        <v>45309.438888888886</v>
      </c>
      <c r="J147" s="8">
        <v>45309.445833333331</v>
      </c>
      <c r="K147" s="8">
        <v>45309.458333333336</v>
      </c>
      <c r="L147" s="8">
        <v>45309.46875</v>
      </c>
      <c r="M147" s="8">
        <v>45309.499305555553</v>
      </c>
      <c r="N147" s="8">
        <v>45309.510416666664</v>
      </c>
      <c r="O147" s="18">
        <v>0.32</v>
      </c>
      <c r="P147" s="18">
        <v>2</v>
      </c>
      <c r="Q147" s="18">
        <v>3</v>
      </c>
      <c r="R147" s="18">
        <v>0.2</v>
      </c>
      <c r="S147" s="8">
        <v>2.3395833333333334E-2</v>
      </c>
      <c r="T147" s="5">
        <v>0</v>
      </c>
      <c r="U147" s="5" t="s">
        <v>1032</v>
      </c>
      <c r="V147">
        <f t="shared" ca="1" si="4"/>
        <v>0.2133798243070204</v>
      </c>
      <c r="W147" s="19">
        <f>(K147-G147)*1440</f>
        <v>31.000000006752089</v>
      </c>
      <c r="X147" s="19">
        <f>(N147-G147)*1440</f>
        <v>105.99999999976717</v>
      </c>
      <c r="Y147" t="str">
        <f>TEXT(E147,"dddd")</f>
        <v>الخميس</v>
      </c>
      <c r="Z147" s="19">
        <f>(G147-F147)*1440</f>
        <v>-31.000000006752089</v>
      </c>
      <c r="AA147" s="19">
        <f>(K147-G147)*1440</f>
        <v>31.000000006752089</v>
      </c>
      <c r="AB147" s="19">
        <f>(L147-K147)*1440</f>
        <v>14.99999999650754</v>
      </c>
    </row>
    <row r="148" spans="1:28" x14ac:dyDescent="0.2">
      <c r="A148" s="5" t="s">
        <v>631</v>
      </c>
      <c r="B148" s="5" t="s">
        <v>1019</v>
      </c>
      <c r="C148" s="5" t="s">
        <v>1030</v>
      </c>
      <c r="D148" s="5" t="s">
        <v>1033</v>
      </c>
      <c r="E148" s="7">
        <v>45329</v>
      </c>
      <c r="F148" s="8">
        <v>45329.416666666664</v>
      </c>
      <c r="G148" s="8">
        <v>45329.414583333331</v>
      </c>
      <c r="H148" s="8" t="str">
        <f t="shared" si="5"/>
        <v>Morning</v>
      </c>
      <c r="I148" s="8">
        <v>45329.417361111111</v>
      </c>
      <c r="J148" s="8">
        <v>45329.420138888891</v>
      </c>
      <c r="K148" s="8">
        <v>45329.423611111109</v>
      </c>
      <c r="L148" s="8">
        <v>45329.436111111114</v>
      </c>
      <c r="M148" s="8">
        <v>45329.515277777777</v>
      </c>
      <c r="N148" s="8">
        <v>45329.522222222222</v>
      </c>
      <c r="O148" s="18">
        <v>0.42</v>
      </c>
      <c r="P148" s="18">
        <v>8</v>
      </c>
      <c r="Q148" s="18">
        <v>6</v>
      </c>
      <c r="R148" s="18">
        <v>0.39</v>
      </c>
      <c r="S148" s="8"/>
      <c r="T148" s="5">
        <v>1</v>
      </c>
      <c r="U148" s="5" t="s">
        <v>1047</v>
      </c>
      <c r="V148">
        <f t="shared" ca="1" si="4"/>
        <v>0.58949202543088852</v>
      </c>
      <c r="W148" s="19">
        <f>(K148-G148)*1440</f>
        <v>13.000000000465661</v>
      </c>
      <c r="X148" s="19">
        <f>(N148-G148)*1440</f>
        <v>155.00000000232831</v>
      </c>
      <c r="Y148" t="str">
        <f>TEXT(E148,"dddd")</f>
        <v>الأربعاء</v>
      </c>
      <c r="Z148" s="19">
        <f>(G148-F148)*1440</f>
        <v>-2.9999999993015081</v>
      </c>
      <c r="AA148" s="19">
        <f>(K148-G148)*1440</f>
        <v>13.000000000465661</v>
      </c>
      <c r="AB148" s="19">
        <f>(L148-K148)*1440</f>
        <v>18.000000006286427</v>
      </c>
    </row>
    <row r="149" spans="1:28" x14ac:dyDescent="0.2">
      <c r="A149" s="5" t="s">
        <v>657</v>
      </c>
      <c r="B149" s="5" t="s">
        <v>1019</v>
      </c>
      <c r="C149" s="5" t="s">
        <v>1027</v>
      </c>
      <c r="D149" s="5" t="s">
        <v>1033</v>
      </c>
      <c r="E149" s="7">
        <v>45298</v>
      </c>
      <c r="F149" s="8">
        <v>45298.416666666664</v>
      </c>
      <c r="G149" s="8">
        <v>45298.40625</v>
      </c>
      <c r="H149" s="8" t="str">
        <f t="shared" si="5"/>
        <v>Morning</v>
      </c>
      <c r="I149" s="8">
        <v>45298.409722222219</v>
      </c>
      <c r="J149" s="8">
        <v>45298.42083333333</v>
      </c>
      <c r="K149" s="8">
        <v>45298.550694444442</v>
      </c>
      <c r="L149" s="8">
        <v>45298.554166666669</v>
      </c>
      <c r="M149" s="8">
        <v>45298.584027777775</v>
      </c>
      <c r="N149" s="8">
        <v>45298.658333333333</v>
      </c>
      <c r="O149" s="18">
        <v>0.76</v>
      </c>
      <c r="P149" s="18">
        <v>6</v>
      </c>
      <c r="Q149" s="18">
        <v>6</v>
      </c>
      <c r="R149" s="18">
        <v>0.41</v>
      </c>
      <c r="S149" s="8"/>
      <c r="T149" s="5">
        <v>1</v>
      </c>
      <c r="U149" s="5" t="s">
        <v>1047</v>
      </c>
      <c r="V149">
        <f t="shared" ca="1" si="4"/>
        <v>0.52012082251219238</v>
      </c>
      <c r="W149" s="19">
        <f>(K149-G149)*1440</f>
        <v>207.9999999969732</v>
      </c>
      <c r="X149" s="19">
        <f>(N149-G149)*1440</f>
        <v>362.99999999930151</v>
      </c>
      <c r="Y149" t="str">
        <f>TEXT(E149,"dddd")</f>
        <v>الأحد</v>
      </c>
      <c r="Z149" s="19">
        <f>(G149-F149)*1440</f>
        <v>-14.99999999650754</v>
      </c>
      <c r="AA149" s="19">
        <f>(K149-G149)*1440</f>
        <v>207.9999999969732</v>
      </c>
      <c r="AB149" s="19">
        <f>(L149-K149)*1440</f>
        <v>5.0000000058207661</v>
      </c>
    </row>
    <row r="150" spans="1:28" x14ac:dyDescent="0.2">
      <c r="A150" s="5" t="s">
        <v>662</v>
      </c>
      <c r="B150" s="5" t="s">
        <v>1019</v>
      </c>
      <c r="C150" s="5" t="s">
        <v>1030</v>
      </c>
      <c r="D150" s="5" t="s">
        <v>1032</v>
      </c>
      <c r="E150" s="7">
        <v>45299</v>
      </c>
      <c r="F150" s="8">
        <v>45299.46875</v>
      </c>
      <c r="G150" s="8">
        <v>45299.465277777781</v>
      </c>
      <c r="H150" s="8" t="str">
        <f t="shared" si="5"/>
        <v>Morning</v>
      </c>
      <c r="I150" s="8">
        <v>45299.467361111114</v>
      </c>
      <c r="J150" s="8">
        <v>45299.470138888886</v>
      </c>
      <c r="K150" s="8">
        <v>45299.505555555559</v>
      </c>
      <c r="L150" s="8">
        <v>45299.525000000001</v>
      </c>
      <c r="M150" s="8">
        <v>45299.556944444441</v>
      </c>
      <c r="N150" s="8">
        <v>45299.55972222222</v>
      </c>
      <c r="O150" s="18">
        <v>0.6</v>
      </c>
      <c r="P150" s="18">
        <v>4</v>
      </c>
      <c r="Q150" s="18">
        <v>11</v>
      </c>
      <c r="R150" s="18">
        <v>0.15</v>
      </c>
      <c r="S150" s="8">
        <v>1.0863425925925926E-2</v>
      </c>
      <c r="T150" s="5">
        <v>0</v>
      </c>
      <c r="U150" s="5" t="s">
        <v>1032</v>
      </c>
      <c r="V150">
        <f t="shared" ca="1" si="4"/>
        <v>0.38886779763627344</v>
      </c>
      <c r="W150" s="19">
        <f>(K150-G150)*1440</f>
        <v>58.000000000465661</v>
      </c>
      <c r="X150" s="19">
        <f>(N150-G150)*1440</f>
        <v>135.99999999278225</v>
      </c>
      <c r="Y150" t="str">
        <f>TEXT(E150,"dddd")</f>
        <v>الإثنين</v>
      </c>
      <c r="Z150" s="19">
        <f>(G150-F150)*1440</f>
        <v>-4.9999999953433871</v>
      </c>
      <c r="AA150" s="19">
        <f>(K150-G150)*1440</f>
        <v>58.000000000465661</v>
      </c>
      <c r="AB150" s="19">
        <f>(L150-K150)*1440</f>
        <v>27.999999996973202</v>
      </c>
    </row>
    <row r="151" spans="1:28" x14ac:dyDescent="0.2">
      <c r="A151" s="5" t="s">
        <v>669</v>
      </c>
      <c r="B151" s="5" t="s">
        <v>1019</v>
      </c>
      <c r="C151" s="5" t="s">
        <v>1030</v>
      </c>
      <c r="D151" s="5" t="s">
        <v>1033</v>
      </c>
      <c r="E151" s="7">
        <v>45382</v>
      </c>
      <c r="F151" s="8">
        <v>45382.604166666664</v>
      </c>
      <c r="G151" s="8">
        <v>45382.595833333333</v>
      </c>
      <c r="H151" s="8" t="str">
        <f t="shared" si="5"/>
        <v>Afternoon</v>
      </c>
      <c r="I151" s="8">
        <v>45382.597916666666</v>
      </c>
      <c r="J151" s="8">
        <v>45382.60833333333</v>
      </c>
      <c r="K151" s="8">
        <v>45382.613194444442</v>
      </c>
      <c r="L151" s="8">
        <v>45382.616666666669</v>
      </c>
      <c r="M151" s="8">
        <v>45382.631249999999</v>
      </c>
      <c r="N151" s="8">
        <v>45382.644444444442</v>
      </c>
      <c r="O151" s="18">
        <v>0.82</v>
      </c>
      <c r="P151" s="18">
        <v>3</v>
      </c>
      <c r="Q151" s="18">
        <v>14</v>
      </c>
      <c r="R151" s="18">
        <v>0.23</v>
      </c>
      <c r="S151" s="8"/>
      <c r="T151" s="5">
        <v>1</v>
      </c>
      <c r="U151" s="5" t="s">
        <v>1047</v>
      </c>
      <c r="V151">
        <f t="shared" ca="1" si="4"/>
        <v>0.93915734281288232</v>
      </c>
      <c r="W151" s="19">
        <f>(K151-G151)*1440</f>
        <v>24.999999997671694</v>
      </c>
      <c r="X151" s="19">
        <f>(N151-G151)*1440</f>
        <v>69.999999997671694</v>
      </c>
      <c r="Y151" t="str">
        <f>TEXT(E151,"dddd")</f>
        <v>الأحد</v>
      </c>
      <c r="Z151" s="19">
        <f>(G151-F151)*1440</f>
        <v>-11.999999997206032</v>
      </c>
      <c r="AA151" s="19">
        <f>(K151-G151)*1440</f>
        <v>24.999999997671694</v>
      </c>
      <c r="AB151" s="19">
        <f>(L151-K151)*1440</f>
        <v>5.0000000058207661</v>
      </c>
    </row>
    <row r="152" spans="1:28" x14ac:dyDescent="0.2">
      <c r="A152" s="5" t="s">
        <v>696</v>
      </c>
      <c r="B152" s="5" t="s">
        <v>1019</v>
      </c>
      <c r="C152" s="5" t="s">
        <v>1030</v>
      </c>
      <c r="D152" s="5" t="s">
        <v>1033</v>
      </c>
      <c r="E152" s="7">
        <v>45347</v>
      </c>
      <c r="F152" s="8">
        <v>45347.46875</v>
      </c>
      <c r="G152" s="8">
        <v>45347.456944444442</v>
      </c>
      <c r="H152" s="8" t="str">
        <f t="shared" si="5"/>
        <v>Morning</v>
      </c>
      <c r="I152" s="8">
        <v>45347.458333333336</v>
      </c>
      <c r="J152" s="8">
        <v>45347.463888888888</v>
      </c>
      <c r="K152" s="8">
        <v>45347.470833333333</v>
      </c>
      <c r="L152" s="8">
        <v>45347.489583333336</v>
      </c>
      <c r="M152" s="8">
        <v>45347.510416666664</v>
      </c>
      <c r="N152" s="8">
        <v>45347.555555555555</v>
      </c>
      <c r="O152" s="18">
        <v>0.6</v>
      </c>
      <c r="P152" s="18">
        <v>6</v>
      </c>
      <c r="Q152" s="18">
        <v>5</v>
      </c>
      <c r="R152" s="18">
        <v>0.17</v>
      </c>
      <c r="S152" s="8"/>
      <c r="T152" s="5">
        <v>1</v>
      </c>
      <c r="U152" s="5" t="s">
        <v>1047</v>
      </c>
      <c r="V152">
        <f t="shared" ca="1" si="4"/>
        <v>0.55151484053366573</v>
      </c>
      <c r="W152" s="19">
        <f>(K152-G152)*1440</f>
        <v>20.000000002328306</v>
      </c>
      <c r="X152" s="19">
        <f>(N152-G152)*1440</f>
        <v>142.00000000186265</v>
      </c>
      <c r="Y152" t="str">
        <f>TEXT(E152,"dddd")</f>
        <v>الأحد</v>
      </c>
      <c r="Z152" s="19">
        <f>(G152-F152)*1440</f>
        <v>-17.000000003026798</v>
      </c>
      <c r="AA152" s="19">
        <f>(K152-G152)*1440</f>
        <v>20.000000002328306</v>
      </c>
      <c r="AB152" s="19">
        <f>(L152-K152)*1440</f>
        <v>27.000000004190952</v>
      </c>
    </row>
    <row r="153" spans="1:28" x14ac:dyDescent="0.2">
      <c r="A153" s="5" t="s">
        <v>701</v>
      </c>
      <c r="B153" s="5" t="s">
        <v>1019</v>
      </c>
      <c r="C153" s="5" t="s">
        <v>1030</v>
      </c>
      <c r="D153" s="5" t="s">
        <v>1033</v>
      </c>
      <c r="E153" s="7">
        <v>45344</v>
      </c>
      <c r="F153" s="8">
        <v>45344.427083333336</v>
      </c>
      <c r="G153" s="8">
        <v>45344.429166666669</v>
      </c>
      <c r="H153" s="8" t="str">
        <f t="shared" si="5"/>
        <v>Morning</v>
      </c>
      <c r="I153" s="8">
        <v>45344.431250000001</v>
      </c>
      <c r="J153" s="8">
        <v>45344.434027777781</v>
      </c>
      <c r="K153" s="8">
        <v>45344.49722222222</v>
      </c>
      <c r="L153" s="8">
        <v>45344.504861111112</v>
      </c>
      <c r="M153" s="8">
        <v>45344.504861111112</v>
      </c>
      <c r="N153" s="8">
        <v>45344.513888888891</v>
      </c>
      <c r="O153" s="18">
        <v>0.41</v>
      </c>
      <c r="P153" s="18">
        <v>4</v>
      </c>
      <c r="Q153" s="18">
        <v>7</v>
      </c>
      <c r="R153" s="18">
        <v>0.28000000000000003</v>
      </c>
      <c r="S153" s="8"/>
      <c r="T153" s="5">
        <v>1</v>
      </c>
      <c r="U153" s="5" t="s">
        <v>1047</v>
      </c>
      <c r="V153">
        <f t="shared" ca="1" si="4"/>
        <v>0.92819059472758891</v>
      </c>
      <c r="W153" s="19">
        <f>(K153-G153)*1440</f>
        <v>97.999999994644895</v>
      </c>
      <c r="X153" s="19">
        <f>(N153-G153)*1440</f>
        <v>121.99999999953434</v>
      </c>
      <c r="Y153" t="str">
        <f>TEXT(E153,"dddd")</f>
        <v>الخميس</v>
      </c>
      <c r="Z153" s="19">
        <f>(G153-F153)*1440</f>
        <v>2.9999999993015081</v>
      </c>
      <c r="AA153" s="19">
        <f>(K153-G153)*1440</f>
        <v>97.999999994644895</v>
      </c>
      <c r="AB153" s="19">
        <f>(L153-K153)*1440</f>
        <v>11.000000004423782</v>
      </c>
    </row>
    <row r="154" spans="1:28" x14ac:dyDescent="0.2">
      <c r="A154" s="5" t="s">
        <v>709</v>
      </c>
      <c r="B154" s="5" t="s">
        <v>1019</v>
      </c>
      <c r="C154" s="5" t="s">
        <v>1030</v>
      </c>
      <c r="D154" s="5" t="s">
        <v>1032</v>
      </c>
      <c r="E154" s="7">
        <v>45380</v>
      </c>
      <c r="F154" s="8">
        <v>45380.4375</v>
      </c>
      <c r="G154" s="8">
        <v>45380.40902777778</v>
      </c>
      <c r="H154" s="8" t="str">
        <f t="shared" si="5"/>
        <v>Morning</v>
      </c>
      <c r="I154" s="8">
        <v>45380.411805555559</v>
      </c>
      <c r="J154" s="8">
        <v>45380.412499999999</v>
      </c>
      <c r="K154" s="8">
        <v>45380.427083333336</v>
      </c>
      <c r="L154" s="8">
        <v>45380.441666666666</v>
      </c>
      <c r="M154" s="8">
        <v>45380.467361111114</v>
      </c>
      <c r="N154" s="8">
        <v>45380.515972222223</v>
      </c>
      <c r="O154" s="18">
        <v>0.8</v>
      </c>
      <c r="P154" s="18">
        <v>4</v>
      </c>
      <c r="Q154" s="18">
        <v>4</v>
      </c>
      <c r="R154" s="18">
        <v>0.14000000000000001</v>
      </c>
      <c r="S154" s="8">
        <v>4.0701388888888891E-2</v>
      </c>
      <c r="T154" s="5">
        <v>0</v>
      </c>
      <c r="U154" s="5" t="s">
        <v>1032</v>
      </c>
      <c r="V154">
        <f t="shared" ca="1" si="4"/>
        <v>0.3041144976954292</v>
      </c>
      <c r="W154" s="19">
        <f>(K154-G154)*1440</f>
        <v>26.000000000931323</v>
      </c>
      <c r="X154" s="19">
        <f>(N154-G154)*1440</f>
        <v>153.99999999906868</v>
      </c>
      <c r="Y154" t="str">
        <f>TEXT(E154,"dddd")</f>
        <v>الجمعة</v>
      </c>
      <c r="Z154" s="19">
        <f>(G154-F154)*1440</f>
        <v>-40.999999997438863</v>
      </c>
      <c r="AA154" s="19">
        <f>(K154-G154)*1440</f>
        <v>26.000000000931323</v>
      </c>
      <c r="AB154" s="19">
        <f>(L154-K154)*1440</f>
        <v>20.999999995110556</v>
      </c>
    </row>
    <row r="155" spans="1:28" x14ac:dyDescent="0.2">
      <c r="A155" s="5" t="s">
        <v>710</v>
      </c>
      <c r="B155" s="5" t="s">
        <v>1019</v>
      </c>
      <c r="C155" s="5" t="s">
        <v>1029</v>
      </c>
      <c r="D155" s="5" t="s">
        <v>1033</v>
      </c>
      <c r="E155" s="7">
        <v>45353</v>
      </c>
      <c r="F155" s="8">
        <v>45353.416666666664</v>
      </c>
      <c r="G155" s="8">
        <v>45353.418055555558</v>
      </c>
      <c r="H155" s="8" t="str">
        <f t="shared" si="5"/>
        <v>Morning</v>
      </c>
      <c r="I155" s="8">
        <v>45353.420138888891</v>
      </c>
      <c r="J155" s="8">
        <v>45353.42083333333</v>
      </c>
      <c r="K155" s="8">
        <v>45353.447222222225</v>
      </c>
      <c r="L155" s="8">
        <v>45353.466666666667</v>
      </c>
      <c r="M155" s="8">
        <v>45353.548611111109</v>
      </c>
      <c r="N155" s="8">
        <v>45353.634722222225</v>
      </c>
      <c r="O155" s="18">
        <v>0.46</v>
      </c>
      <c r="P155" s="18">
        <v>7</v>
      </c>
      <c r="Q155" s="18">
        <v>11</v>
      </c>
      <c r="R155" s="18">
        <v>0.31</v>
      </c>
      <c r="S155" s="8"/>
      <c r="T155" s="5">
        <v>1</v>
      </c>
      <c r="U155" s="5" t="s">
        <v>1047</v>
      </c>
      <c r="V155">
        <f t="shared" ca="1" si="4"/>
        <v>0.77505953246135895</v>
      </c>
      <c r="W155" s="19">
        <f>(K155-G155)*1440</f>
        <v>42.000000000698492</v>
      </c>
      <c r="X155" s="19">
        <f>(N155-G155)*1440</f>
        <v>312.00000000069849</v>
      </c>
      <c r="Y155" t="str">
        <f>TEXT(E155,"dddd")</f>
        <v>السبت</v>
      </c>
      <c r="Z155" s="19">
        <f>(G155-F155)*1440</f>
        <v>2.000000006519258</v>
      </c>
      <c r="AA155" s="19">
        <f>(K155-G155)*1440</f>
        <v>42.000000000698492</v>
      </c>
      <c r="AB155" s="19">
        <f>(L155-K155)*1440</f>
        <v>27.999999996973202</v>
      </c>
    </row>
    <row r="156" spans="1:28" x14ac:dyDescent="0.2">
      <c r="A156" s="5" t="s">
        <v>711</v>
      </c>
      <c r="B156" s="5" t="s">
        <v>1019</v>
      </c>
      <c r="C156" s="5" t="s">
        <v>1030</v>
      </c>
      <c r="D156" s="5" t="s">
        <v>1033</v>
      </c>
      <c r="E156" s="7">
        <v>45292</v>
      </c>
      <c r="F156" s="8">
        <v>45292.666666666664</v>
      </c>
      <c r="G156" s="8">
        <v>45292.673611111109</v>
      </c>
      <c r="H156" s="8" t="str">
        <f t="shared" si="5"/>
        <v>Afternoon</v>
      </c>
      <c r="I156" s="8">
        <v>45292.675694444442</v>
      </c>
      <c r="J156" s="8">
        <v>45292.684027777781</v>
      </c>
      <c r="K156" s="8">
        <v>45292.740277777775</v>
      </c>
      <c r="L156" s="8">
        <v>45292.767361111109</v>
      </c>
      <c r="M156" s="8">
        <v>45292.794444444444</v>
      </c>
      <c r="N156" s="8">
        <v>45292.830555555556</v>
      </c>
      <c r="O156" s="18">
        <v>0.9</v>
      </c>
      <c r="P156" s="18">
        <v>5</v>
      </c>
      <c r="Q156" s="18">
        <v>13</v>
      </c>
      <c r="R156" s="18">
        <v>0.45</v>
      </c>
      <c r="S156" s="8"/>
      <c r="T156" s="5">
        <v>1</v>
      </c>
      <c r="U156" s="5" t="s">
        <v>1047</v>
      </c>
      <c r="V156">
        <f t="shared" ca="1" si="4"/>
        <v>0.7735325162770329</v>
      </c>
      <c r="W156" s="19">
        <f>(K156-G156)*1440</f>
        <v>95.999999998603016</v>
      </c>
      <c r="X156" s="19">
        <f>(N156-G156)*1440</f>
        <v>226.00000000325963</v>
      </c>
      <c r="Y156" t="str">
        <f>TEXT(E156,"dddd")</f>
        <v>الإثنين</v>
      </c>
      <c r="Z156" s="19">
        <f>(G156-F156)*1440</f>
        <v>10.000000001164153</v>
      </c>
      <c r="AA156" s="19">
        <f>(K156-G156)*1440</f>
        <v>95.999999998603016</v>
      </c>
      <c r="AB156" s="19">
        <f>(L156-K156)*1440</f>
        <v>39.000000001396984</v>
      </c>
    </row>
    <row r="157" spans="1:28" x14ac:dyDescent="0.2">
      <c r="A157" s="5" t="s">
        <v>715</v>
      </c>
      <c r="B157" s="5" t="s">
        <v>1019</v>
      </c>
      <c r="C157" s="5" t="s">
        <v>1030</v>
      </c>
      <c r="D157" s="5" t="s">
        <v>1019</v>
      </c>
      <c r="E157" s="7">
        <v>45298</v>
      </c>
      <c r="F157" s="8">
        <v>45298.583333333336</v>
      </c>
      <c r="G157" s="8">
        <v>45298.601388888892</v>
      </c>
      <c r="H157" s="8" t="str">
        <f t="shared" si="5"/>
        <v>Afternoon</v>
      </c>
      <c r="I157" s="8">
        <v>45298.604166666664</v>
      </c>
      <c r="J157" s="8">
        <v>45298.612500000003</v>
      </c>
      <c r="K157" s="8">
        <v>45298.631944444445</v>
      </c>
      <c r="L157" s="8">
        <v>45298.645138888889</v>
      </c>
      <c r="M157" s="8">
        <v>45298.692361111112</v>
      </c>
      <c r="N157" s="8">
        <v>45298.698611111111</v>
      </c>
      <c r="O157" s="18">
        <v>0.82</v>
      </c>
      <c r="P157" s="18">
        <v>8</v>
      </c>
      <c r="Q157" s="18">
        <v>6</v>
      </c>
      <c r="R157" s="18">
        <v>0.37</v>
      </c>
      <c r="S157" s="8">
        <v>2.1238425925925924E-2</v>
      </c>
      <c r="T157" s="5">
        <v>0</v>
      </c>
      <c r="U157" s="5" t="s">
        <v>1032</v>
      </c>
      <c r="V157">
        <f t="shared" ca="1" si="4"/>
        <v>0.22857780388987925</v>
      </c>
      <c r="W157" s="19">
        <f>(K157-G157)*1440</f>
        <v>43.999999996740371</v>
      </c>
      <c r="X157" s="19">
        <f>(N157-G157)*1440</f>
        <v>139.99999999534339</v>
      </c>
      <c r="Y157" t="str">
        <f>TEXT(E157,"dddd")</f>
        <v>الأحد</v>
      </c>
      <c r="Z157" s="19">
        <f>(G157-F157)*1440</f>
        <v>26.000000000931323</v>
      </c>
      <c r="AA157" s="19">
        <f>(K157-G157)*1440</f>
        <v>43.999999996740371</v>
      </c>
      <c r="AB157" s="19">
        <f>(L157-K157)*1440</f>
        <v>18.999999999068677</v>
      </c>
    </row>
    <row r="158" spans="1:28" x14ac:dyDescent="0.2">
      <c r="A158" s="5" t="s">
        <v>717</v>
      </c>
      <c r="B158" s="5" t="s">
        <v>1019</v>
      </c>
      <c r="C158" s="5" t="s">
        <v>1027</v>
      </c>
      <c r="D158" s="5" t="s">
        <v>1033</v>
      </c>
      <c r="E158" s="7">
        <v>45318</v>
      </c>
      <c r="F158" s="8">
        <v>45318.625</v>
      </c>
      <c r="G158" s="8">
        <v>45318.60833333333</v>
      </c>
      <c r="H158" s="8" t="str">
        <f t="shared" si="5"/>
        <v>Afternoon</v>
      </c>
      <c r="I158" s="8">
        <v>45318.611805555556</v>
      </c>
      <c r="J158" s="8">
        <v>45318.615972222222</v>
      </c>
      <c r="K158" s="8">
        <v>45318.669444444444</v>
      </c>
      <c r="L158" s="8">
        <v>45318.68472222222</v>
      </c>
      <c r="M158" s="8">
        <v>45318.70208333333</v>
      </c>
      <c r="N158" s="8">
        <v>45318.711805555555</v>
      </c>
      <c r="O158" s="18">
        <v>0.35</v>
      </c>
      <c r="P158" s="18">
        <v>7</v>
      </c>
      <c r="Q158" s="18">
        <v>12</v>
      </c>
      <c r="R158" s="18">
        <v>0.33</v>
      </c>
      <c r="S158" s="8"/>
      <c r="T158" s="5">
        <v>1</v>
      </c>
      <c r="U158" s="5" t="s">
        <v>1047</v>
      </c>
      <c r="V158">
        <f t="shared" ca="1" si="4"/>
        <v>0.13770666315987568</v>
      </c>
      <c r="W158" s="19">
        <f>(K158-G158)*1440</f>
        <v>88.000000003958121</v>
      </c>
      <c r="X158" s="19">
        <f>(N158-G158)*1440</f>
        <v>149.00000000372529</v>
      </c>
      <c r="Y158" t="str">
        <f>TEXT(E158,"dddd")</f>
        <v>السبت</v>
      </c>
      <c r="Z158" s="19">
        <f>(G158-F158)*1440</f>
        <v>-24.000000004889444</v>
      </c>
      <c r="AA158" s="19">
        <f>(K158-G158)*1440</f>
        <v>88.000000003958121</v>
      </c>
      <c r="AB158" s="19">
        <f>(L158-K158)*1440</f>
        <v>21.999999998370185</v>
      </c>
    </row>
    <row r="159" spans="1:28" x14ac:dyDescent="0.2">
      <c r="A159" s="5" t="s">
        <v>728</v>
      </c>
      <c r="B159" s="5" t="s">
        <v>1019</v>
      </c>
      <c r="C159" s="5" t="s">
        <v>1027</v>
      </c>
      <c r="D159" s="5" t="s">
        <v>1033</v>
      </c>
      <c r="E159" s="7">
        <v>45369</v>
      </c>
      <c r="F159" s="8">
        <v>45369.6875</v>
      </c>
      <c r="G159" s="8">
        <v>45369.664583333331</v>
      </c>
      <c r="H159" s="8" t="str">
        <f t="shared" si="5"/>
        <v>Afternoon</v>
      </c>
      <c r="I159" s="8">
        <v>45369.667361111111</v>
      </c>
      <c r="J159" s="8">
        <v>45369.670138888891</v>
      </c>
      <c r="K159" s="8">
        <v>45369.676388888889</v>
      </c>
      <c r="L159" s="8">
        <v>45369.688888888886</v>
      </c>
      <c r="M159" s="8">
        <v>45369.75</v>
      </c>
      <c r="N159" s="8">
        <v>45369.756249999999</v>
      </c>
      <c r="O159" s="18">
        <v>0.35</v>
      </c>
      <c r="P159" s="18">
        <v>8</v>
      </c>
      <c r="Q159" s="18">
        <v>10</v>
      </c>
      <c r="R159" s="18">
        <v>0.2</v>
      </c>
      <c r="S159" s="8"/>
      <c r="T159" s="5">
        <v>1</v>
      </c>
      <c r="U159" s="5" t="s">
        <v>1047</v>
      </c>
      <c r="V159">
        <f t="shared" ca="1" si="4"/>
        <v>0.44699797337664993</v>
      </c>
      <c r="W159" s="19">
        <f>(K159-G159)*1440</f>
        <v>17.000000003026798</v>
      </c>
      <c r="X159" s="19">
        <f>(N159-G159)*1440</f>
        <v>132.00000000069849</v>
      </c>
      <c r="Y159" t="str">
        <f>TEXT(E159,"dddd")</f>
        <v>الإثنين</v>
      </c>
      <c r="Z159" s="19">
        <f>(G159-F159)*1440</f>
        <v>-33.000000002793968</v>
      </c>
      <c r="AA159" s="19">
        <f>(K159-G159)*1440</f>
        <v>17.000000003026798</v>
      </c>
      <c r="AB159" s="19">
        <f>(L159-K159)*1440</f>
        <v>17.999999995809048</v>
      </c>
    </row>
    <row r="160" spans="1:28" x14ac:dyDescent="0.2">
      <c r="A160" s="5" t="s">
        <v>735</v>
      </c>
      <c r="B160" s="5" t="s">
        <v>1019</v>
      </c>
      <c r="C160" s="5" t="s">
        <v>1029</v>
      </c>
      <c r="D160" s="5" t="s">
        <v>1033</v>
      </c>
      <c r="E160" s="7">
        <v>45381</v>
      </c>
      <c r="F160" s="8">
        <v>45381.40625</v>
      </c>
      <c r="G160" s="8">
        <v>45381.397222222222</v>
      </c>
      <c r="H160" s="8" t="str">
        <f t="shared" si="5"/>
        <v>Morning</v>
      </c>
      <c r="I160" s="8">
        <v>45381.399305555555</v>
      </c>
      <c r="J160" s="8">
        <v>45381.40625</v>
      </c>
      <c r="K160" s="8">
        <v>45381.414583333331</v>
      </c>
      <c r="L160" s="8">
        <v>45381.424305555556</v>
      </c>
      <c r="M160" s="8">
        <v>45381.479861111111</v>
      </c>
      <c r="N160" s="8">
        <v>45381.576388888891</v>
      </c>
      <c r="O160" s="18">
        <v>0.31</v>
      </c>
      <c r="P160" s="18">
        <v>8</v>
      </c>
      <c r="Q160" s="18">
        <v>4</v>
      </c>
      <c r="R160" s="18">
        <v>0.49</v>
      </c>
      <c r="S160" s="8"/>
      <c r="T160" s="5">
        <v>1</v>
      </c>
      <c r="U160" s="5" t="s">
        <v>1047</v>
      </c>
      <c r="V160">
        <f t="shared" ca="1" si="4"/>
        <v>0.91556423450822622</v>
      </c>
      <c r="W160" s="19">
        <f>(K160-G160)*1440</f>
        <v>24.999999997671694</v>
      </c>
      <c r="X160" s="19">
        <f>(N160-G160)*1440</f>
        <v>258.00000000279397</v>
      </c>
      <c r="Y160" t="str">
        <f>TEXT(E160,"dddd")</f>
        <v>السبت</v>
      </c>
      <c r="Z160" s="19">
        <f>(G160-F160)*1440</f>
        <v>-13.000000000465661</v>
      </c>
      <c r="AA160" s="19">
        <f>(K160-G160)*1440</f>
        <v>24.999999997671694</v>
      </c>
      <c r="AB160" s="19">
        <f>(L160-K160)*1440</f>
        <v>14.00000000372529</v>
      </c>
    </row>
    <row r="161" spans="1:28" x14ac:dyDescent="0.2">
      <c r="A161" s="5" t="s">
        <v>741</v>
      </c>
      <c r="B161" s="5" t="s">
        <v>1019</v>
      </c>
      <c r="C161" s="5" t="s">
        <v>1029</v>
      </c>
      <c r="D161" s="5" t="s">
        <v>1033</v>
      </c>
      <c r="E161" s="7">
        <v>45294</v>
      </c>
      <c r="F161" s="8">
        <v>45294.635416666664</v>
      </c>
      <c r="G161" s="8">
        <v>45294.632638888892</v>
      </c>
      <c r="H161" s="8" t="str">
        <f t="shared" si="5"/>
        <v>Afternoon</v>
      </c>
      <c r="I161" s="8">
        <v>45294.633333333331</v>
      </c>
      <c r="J161" s="8">
        <v>45294.643055555556</v>
      </c>
      <c r="K161" s="8">
        <v>45294.731249999997</v>
      </c>
      <c r="L161" s="8">
        <v>45294.737500000003</v>
      </c>
      <c r="M161" s="8">
        <v>45294.737500000003</v>
      </c>
      <c r="N161" s="8">
        <v>45294.741666666669</v>
      </c>
      <c r="O161" s="18">
        <v>0.85</v>
      </c>
      <c r="P161" s="18">
        <v>8</v>
      </c>
      <c r="Q161" s="18">
        <v>14</v>
      </c>
      <c r="R161" s="18">
        <v>0.43</v>
      </c>
      <c r="S161" s="8"/>
      <c r="T161" s="5">
        <v>1</v>
      </c>
      <c r="U161" s="5" t="s">
        <v>1047</v>
      </c>
      <c r="V161">
        <f t="shared" ca="1" si="4"/>
        <v>8.887265417419532E-2</v>
      </c>
      <c r="W161" s="19">
        <f>(K161-G161)*1440</f>
        <v>141.99999999138527</v>
      </c>
      <c r="X161" s="19">
        <f>(N161-G161)*1440</f>
        <v>156.99999999837019</v>
      </c>
      <c r="Y161" t="str">
        <f>TEXT(E161,"dddd")</f>
        <v>الأربعاء</v>
      </c>
      <c r="Z161" s="19">
        <f>(G161-F161)*1440</f>
        <v>-3.9999999920837581</v>
      </c>
      <c r="AA161" s="19">
        <f>(K161-G161)*1440</f>
        <v>141.99999999138527</v>
      </c>
      <c r="AB161" s="19">
        <f>(L161-K161)*1440</f>
        <v>9.0000000083819032</v>
      </c>
    </row>
    <row r="162" spans="1:28" x14ac:dyDescent="0.2">
      <c r="A162" s="5" t="s">
        <v>742</v>
      </c>
      <c r="B162" s="5" t="s">
        <v>1019</v>
      </c>
      <c r="C162" s="5" t="s">
        <v>1027</v>
      </c>
      <c r="D162" s="5" t="s">
        <v>1033</v>
      </c>
      <c r="E162" s="7">
        <v>45365</v>
      </c>
      <c r="F162" s="8">
        <v>45365.604166666664</v>
      </c>
      <c r="G162" s="8">
        <v>45365.577777777777</v>
      </c>
      <c r="H162" s="8" t="str">
        <f t="shared" si="5"/>
        <v>Afternoon</v>
      </c>
      <c r="I162" s="8">
        <v>45365.578472222223</v>
      </c>
      <c r="J162" s="8">
        <v>45365.590277777781</v>
      </c>
      <c r="K162" s="8">
        <v>45365.623611111114</v>
      </c>
      <c r="L162" s="8">
        <v>45365.627083333333</v>
      </c>
      <c r="M162" s="8">
        <v>45365.683333333334</v>
      </c>
      <c r="N162" s="8">
        <v>45365.69027777778</v>
      </c>
      <c r="O162" s="18">
        <v>0.9</v>
      </c>
      <c r="P162" s="18">
        <v>2</v>
      </c>
      <c r="Q162" s="18">
        <v>11</v>
      </c>
      <c r="R162" s="18">
        <v>0.28999999999999998</v>
      </c>
      <c r="S162" s="8"/>
      <c r="T162" s="5">
        <v>1</v>
      </c>
      <c r="U162" s="5" t="s">
        <v>1047</v>
      </c>
      <c r="V162">
        <f t="shared" ca="1" si="4"/>
        <v>0.71365066573459401</v>
      </c>
      <c r="W162" s="19">
        <f>(K162-G162)*1440</f>
        <v>66.000000005587935</v>
      </c>
      <c r="X162" s="19">
        <f>(N162-G162)*1440</f>
        <v>162.00000000419095</v>
      </c>
      <c r="Y162" t="str">
        <f>TEXT(E162,"dddd")</f>
        <v>الخميس</v>
      </c>
      <c r="Z162" s="19">
        <f>(G162-F162)*1440</f>
        <v>-37.999999998137355</v>
      </c>
      <c r="AA162" s="19">
        <f>(K162-G162)*1440</f>
        <v>66.000000005587935</v>
      </c>
      <c r="AB162" s="19">
        <f>(L162-K162)*1440</f>
        <v>4.9999999953433871</v>
      </c>
    </row>
    <row r="163" spans="1:28" x14ac:dyDescent="0.2">
      <c r="A163" s="5" t="s">
        <v>747</v>
      </c>
      <c r="B163" s="5" t="s">
        <v>1019</v>
      </c>
      <c r="C163" s="5" t="s">
        <v>1029</v>
      </c>
      <c r="D163" s="5" t="s">
        <v>1033</v>
      </c>
      <c r="E163" s="7">
        <v>45346</v>
      </c>
      <c r="F163" s="8">
        <v>45346.520833333336</v>
      </c>
      <c r="G163" s="8">
        <v>45346.504166666666</v>
      </c>
      <c r="H163" s="8" t="str">
        <f t="shared" si="5"/>
        <v>Afternoon</v>
      </c>
      <c r="I163" s="8">
        <v>45346.505555555559</v>
      </c>
      <c r="J163" s="8">
        <v>45346.510416666664</v>
      </c>
      <c r="K163" s="8">
        <v>45346.515277777777</v>
      </c>
      <c r="L163" s="8">
        <v>45346.521527777775</v>
      </c>
      <c r="M163" s="8">
        <v>45346.521527777775</v>
      </c>
      <c r="N163" s="8">
        <v>45346.52847222222</v>
      </c>
      <c r="O163" s="18">
        <v>0.5</v>
      </c>
      <c r="P163" s="18">
        <v>3</v>
      </c>
      <c r="Q163" s="18">
        <v>13</v>
      </c>
      <c r="R163" s="18">
        <v>0.36</v>
      </c>
      <c r="S163" s="8"/>
      <c r="T163" s="5">
        <v>1</v>
      </c>
      <c r="U163" s="5" t="s">
        <v>1047</v>
      </c>
      <c r="V163">
        <f t="shared" ca="1" si="4"/>
        <v>0.74050039986355509</v>
      </c>
      <c r="W163" s="19">
        <f>(K163-G163)*1440</f>
        <v>15.999999999767169</v>
      </c>
      <c r="X163" s="19">
        <f>(N163-G163)*1440</f>
        <v>34.999999998835847</v>
      </c>
      <c r="Y163" t="str">
        <f>TEXT(E163,"dddd")</f>
        <v>السبت</v>
      </c>
      <c r="Z163" s="19">
        <f>(G163-F163)*1440</f>
        <v>-24.000000004889444</v>
      </c>
      <c r="AA163" s="19">
        <f>(K163-G163)*1440</f>
        <v>15.999999999767169</v>
      </c>
      <c r="AB163" s="19">
        <f>(L163-K163)*1440</f>
        <v>8.9999999979045242</v>
      </c>
    </row>
    <row r="164" spans="1:28" x14ac:dyDescent="0.2">
      <c r="A164" s="5" t="s">
        <v>757</v>
      </c>
      <c r="B164" s="5" t="s">
        <v>1019</v>
      </c>
      <c r="C164" s="5" t="s">
        <v>1029</v>
      </c>
      <c r="D164" s="5" t="s">
        <v>1019</v>
      </c>
      <c r="E164" s="7">
        <v>45352</v>
      </c>
      <c r="F164" s="8">
        <v>45352.520833333336</v>
      </c>
      <c r="G164" s="8">
        <v>45352.518055555556</v>
      </c>
      <c r="H164" s="8" t="str">
        <f t="shared" si="5"/>
        <v>Afternoon</v>
      </c>
      <c r="I164" s="8">
        <v>45352.520138888889</v>
      </c>
      <c r="J164" s="8">
        <v>45352.525000000001</v>
      </c>
      <c r="K164" s="8">
        <v>45352.536111111112</v>
      </c>
      <c r="L164" s="8">
        <v>45352.554861111108</v>
      </c>
      <c r="M164" s="8">
        <v>45352.554861111108</v>
      </c>
      <c r="N164" s="8">
        <v>45352.622916666667</v>
      </c>
      <c r="O164" s="18">
        <v>0.86</v>
      </c>
      <c r="P164" s="18">
        <v>3</v>
      </c>
      <c r="Q164" s="18">
        <v>6</v>
      </c>
      <c r="R164" s="18">
        <v>0.23</v>
      </c>
      <c r="S164" s="8">
        <v>2.2042824074074076E-2</v>
      </c>
      <c r="T164" s="5">
        <v>0</v>
      </c>
      <c r="U164" s="5" t="s">
        <v>1032</v>
      </c>
      <c r="V164">
        <f t="shared" ca="1" si="4"/>
        <v>0.18523701232973822</v>
      </c>
      <c r="W164" s="19">
        <f>(K164-G164)*1440</f>
        <v>26.000000000931323</v>
      </c>
      <c r="X164" s="19">
        <f>(N164-G164)*1440</f>
        <v>150.99999999976717</v>
      </c>
      <c r="Y164" t="str">
        <f>TEXT(E164,"dddd")</f>
        <v>الجمعة</v>
      </c>
      <c r="Z164" s="19">
        <f>(G164-F164)*1440</f>
        <v>-4.0000000025611371</v>
      </c>
      <c r="AA164" s="19">
        <f>(K164-G164)*1440</f>
        <v>26.000000000931323</v>
      </c>
      <c r="AB164" s="19">
        <f>(L164-K164)*1440</f>
        <v>26.999999993713573</v>
      </c>
    </row>
    <row r="165" spans="1:28" x14ac:dyDescent="0.2">
      <c r="A165" s="5" t="s">
        <v>758</v>
      </c>
      <c r="B165" s="5" t="s">
        <v>1019</v>
      </c>
      <c r="C165" s="5" t="s">
        <v>1029</v>
      </c>
      <c r="D165" s="5" t="s">
        <v>1033</v>
      </c>
      <c r="E165" s="7">
        <v>45340</v>
      </c>
      <c r="F165" s="8">
        <v>45340.479166666664</v>
      </c>
      <c r="G165" s="8">
        <v>45340.474999999999</v>
      </c>
      <c r="H165" s="8" t="str">
        <f t="shared" si="5"/>
        <v>Morning</v>
      </c>
      <c r="I165" s="8">
        <v>45340.477083333331</v>
      </c>
      <c r="J165" s="8">
        <v>45340.486805555556</v>
      </c>
      <c r="K165" s="8">
        <v>45340.511805555558</v>
      </c>
      <c r="L165" s="8">
        <v>45340.517361111109</v>
      </c>
      <c r="M165" s="8">
        <v>45340.534722222219</v>
      </c>
      <c r="N165" s="8">
        <v>45340.595833333333</v>
      </c>
      <c r="O165" s="18">
        <v>0.53</v>
      </c>
      <c r="P165" s="18">
        <v>6</v>
      </c>
      <c r="Q165" s="18">
        <v>15</v>
      </c>
      <c r="R165" s="18">
        <v>0.33</v>
      </c>
      <c r="S165" s="8"/>
      <c r="T165" s="5">
        <v>1</v>
      </c>
      <c r="U165" s="5" t="s">
        <v>1047</v>
      </c>
      <c r="V165">
        <f t="shared" ca="1" si="4"/>
        <v>0.45062886195387419</v>
      </c>
      <c r="W165" s="19">
        <f>(K165-G165)*1440</f>
        <v>53.000000005122274</v>
      </c>
      <c r="X165" s="19">
        <f>(N165-G165)*1440</f>
        <v>174.00000000139698</v>
      </c>
      <c r="Y165" t="str">
        <f>TEXT(E165,"dddd")</f>
        <v>الأحد</v>
      </c>
      <c r="Z165" s="19">
        <f>(G165-F165)*1440</f>
        <v>-5.9999999986030161</v>
      </c>
      <c r="AA165" s="19">
        <f>(K165-G165)*1440</f>
        <v>53.000000005122274</v>
      </c>
      <c r="AB165" s="19">
        <f>(L165-K165)*1440</f>
        <v>7.9999999946448952</v>
      </c>
    </row>
    <row r="166" spans="1:28" x14ac:dyDescent="0.2">
      <c r="A166" s="5" t="s">
        <v>759</v>
      </c>
      <c r="B166" s="5" t="s">
        <v>1019</v>
      </c>
      <c r="C166" s="5" t="s">
        <v>1029</v>
      </c>
      <c r="D166" s="5" t="s">
        <v>1032</v>
      </c>
      <c r="E166" s="7">
        <v>45301</v>
      </c>
      <c r="F166" s="8">
        <v>45301.364583333336</v>
      </c>
      <c r="G166" s="8">
        <v>45301.35</v>
      </c>
      <c r="H166" s="8" t="str">
        <f t="shared" si="5"/>
        <v>Morning</v>
      </c>
      <c r="I166" s="8">
        <v>45301.352083333331</v>
      </c>
      <c r="J166" s="8">
        <v>45301.35833333333</v>
      </c>
      <c r="K166" s="8">
        <v>45301.365972222222</v>
      </c>
      <c r="L166" s="8">
        <v>45301.387499999997</v>
      </c>
      <c r="M166" s="8">
        <v>45301.40902777778</v>
      </c>
      <c r="N166" s="8">
        <v>45301.434027777781</v>
      </c>
      <c r="O166" s="18">
        <v>0.31</v>
      </c>
      <c r="P166" s="18">
        <v>2</v>
      </c>
      <c r="Q166" s="18">
        <v>3</v>
      </c>
      <c r="R166" s="18">
        <v>0.41</v>
      </c>
      <c r="S166" s="8">
        <v>2.1265046296296296E-2</v>
      </c>
      <c r="T166" s="5">
        <v>0</v>
      </c>
      <c r="U166" s="5" t="s">
        <v>1032</v>
      </c>
      <c r="V166">
        <f t="shared" ca="1" si="4"/>
        <v>0.85021190903949073</v>
      </c>
      <c r="W166" s="19">
        <f>(K166-G166)*1440</f>
        <v>23.000000001629815</v>
      </c>
      <c r="X166" s="19">
        <f>(N166-G166)*1440</f>
        <v>121.00000000675209</v>
      </c>
      <c r="Y166" t="str">
        <f>TEXT(E166,"dddd")</f>
        <v>الأربعاء</v>
      </c>
      <c r="Z166" s="19">
        <f>(G166-F166)*1440</f>
        <v>-21.000000005587935</v>
      </c>
      <c r="AA166" s="19">
        <f>(K166-G166)*1440</f>
        <v>23.000000001629815</v>
      </c>
      <c r="AB166" s="19">
        <f>(L166-K166)*1440</f>
        <v>30.99999999627471</v>
      </c>
    </row>
    <row r="167" spans="1:28" x14ac:dyDescent="0.2">
      <c r="A167" s="5" t="s">
        <v>763</v>
      </c>
      <c r="B167" s="5" t="s">
        <v>1019</v>
      </c>
      <c r="C167" s="5" t="s">
        <v>1029</v>
      </c>
      <c r="D167" s="5" t="s">
        <v>1019</v>
      </c>
      <c r="E167" s="7">
        <v>45296</v>
      </c>
      <c r="F167" s="8">
        <v>45296.552083333336</v>
      </c>
      <c r="G167" s="8">
        <v>45296.546527777777</v>
      </c>
      <c r="H167" s="8" t="str">
        <f t="shared" si="5"/>
        <v>Afternoon</v>
      </c>
      <c r="I167" s="8">
        <v>45296.54791666667</v>
      </c>
      <c r="J167" s="8">
        <v>45296.550694444442</v>
      </c>
      <c r="K167" s="8">
        <v>45296.570833333331</v>
      </c>
      <c r="L167" s="8">
        <v>45296.586805555555</v>
      </c>
      <c r="M167" s="8">
        <v>45296.597916666666</v>
      </c>
      <c r="N167" s="8">
        <v>45296.677777777775</v>
      </c>
      <c r="O167" s="18">
        <v>0.75</v>
      </c>
      <c r="P167" s="18">
        <v>7</v>
      </c>
      <c r="Q167" s="18">
        <v>15</v>
      </c>
      <c r="R167" s="18">
        <v>0.2</v>
      </c>
      <c r="S167" s="8">
        <v>7.9826388888888898E-3</v>
      </c>
      <c r="T167" s="5">
        <v>0</v>
      </c>
      <c r="U167" s="5" t="s">
        <v>1032</v>
      </c>
      <c r="V167">
        <f t="shared" ca="1" si="4"/>
        <v>0.11904180103491746</v>
      </c>
      <c r="W167" s="19">
        <f>(K167-G167)*1440</f>
        <v>34.999999998835847</v>
      </c>
      <c r="X167" s="19">
        <f>(N167-G167)*1440</f>
        <v>188.99999999790452</v>
      </c>
      <c r="Y167" t="str">
        <f>TEXT(E167,"dddd")</f>
        <v>الجمعة</v>
      </c>
      <c r="Z167" s="19">
        <f>(G167-F167)*1440</f>
        <v>-8.0000000051222742</v>
      </c>
      <c r="AA167" s="19">
        <f>(K167-G167)*1440</f>
        <v>34.999999998835847</v>
      </c>
      <c r="AB167" s="19">
        <f>(L167-K167)*1440</f>
        <v>23.000000001629815</v>
      </c>
    </row>
    <row r="168" spans="1:28" x14ac:dyDescent="0.2">
      <c r="A168" s="5" t="s">
        <v>781</v>
      </c>
      <c r="B168" s="5" t="s">
        <v>1019</v>
      </c>
      <c r="C168" s="5" t="s">
        <v>1030</v>
      </c>
      <c r="D168" s="5" t="s">
        <v>1032</v>
      </c>
      <c r="E168" s="7">
        <v>45335</v>
      </c>
      <c r="F168" s="8">
        <v>45335.4375</v>
      </c>
      <c r="G168" s="8">
        <v>45335.42291666667</v>
      </c>
      <c r="H168" s="8" t="str">
        <f t="shared" si="5"/>
        <v>Morning</v>
      </c>
      <c r="I168" s="8">
        <v>45335.424305555556</v>
      </c>
      <c r="J168" s="8">
        <v>45335.436111111114</v>
      </c>
      <c r="K168" s="8">
        <v>45335.447222222225</v>
      </c>
      <c r="L168" s="8">
        <v>45335.450694444444</v>
      </c>
      <c r="M168" s="8">
        <v>45335.488888888889</v>
      </c>
      <c r="N168" s="8">
        <v>45335.572916666664</v>
      </c>
      <c r="O168" s="18">
        <v>0.55000000000000004</v>
      </c>
      <c r="P168" s="18">
        <v>5</v>
      </c>
      <c r="Q168" s="18">
        <v>12</v>
      </c>
      <c r="R168" s="18">
        <v>0.23</v>
      </c>
      <c r="S168" s="8">
        <v>9.7743055555555552E-3</v>
      </c>
      <c r="T168" s="5">
        <v>0</v>
      </c>
      <c r="U168" s="5" t="s">
        <v>1032</v>
      </c>
      <c r="V168">
        <f t="shared" ca="1" si="4"/>
        <v>0.51576383338700993</v>
      </c>
      <c r="W168" s="19">
        <f>(K168-G168)*1440</f>
        <v>34.999999998835847</v>
      </c>
      <c r="X168" s="19">
        <f>(N168-G168)*1440</f>
        <v>215.9999999916181</v>
      </c>
      <c r="Y168" t="str">
        <f>TEXT(E168,"dddd")</f>
        <v>الثلاثاء</v>
      </c>
      <c r="Z168" s="19">
        <f>(G168-F168)*1440</f>
        <v>-20.999999995110556</v>
      </c>
      <c r="AA168" s="19">
        <f>(K168-G168)*1440</f>
        <v>34.999999998835847</v>
      </c>
      <c r="AB168" s="19">
        <f>(L168-K168)*1440</f>
        <v>4.9999999953433871</v>
      </c>
    </row>
    <row r="169" spans="1:28" x14ac:dyDescent="0.2">
      <c r="A169" s="5" t="s">
        <v>799</v>
      </c>
      <c r="B169" s="5" t="s">
        <v>1019</v>
      </c>
      <c r="C169" s="5" t="s">
        <v>1030</v>
      </c>
      <c r="D169" s="5" t="s">
        <v>1032</v>
      </c>
      <c r="E169" s="7">
        <v>45303</v>
      </c>
      <c r="F169" s="8">
        <v>45303.604166666664</v>
      </c>
      <c r="G169" s="8">
        <v>45303.57916666667</v>
      </c>
      <c r="H169" s="8" t="str">
        <f t="shared" si="5"/>
        <v>Afternoon</v>
      </c>
      <c r="I169" s="8">
        <v>45303.581944444442</v>
      </c>
      <c r="J169" s="8">
        <v>45303.589583333334</v>
      </c>
      <c r="K169" s="8">
        <v>45303.61041666667</v>
      </c>
      <c r="L169" s="8">
        <v>45303.635416666664</v>
      </c>
      <c r="M169" s="8">
        <v>45303.677777777775</v>
      </c>
      <c r="N169" s="8">
        <v>45303.76666666667</v>
      </c>
      <c r="O169" s="18">
        <v>0.37</v>
      </c>
      <c r="P169" s="18">
        <v>5</v>
      </c>
      <c r="Q169" s="18">
        <v>4</v>
      </c>
      <c r="R169" s="18">
        <v>0.47</v>
      </c>
      <c r="S169" s="8">
        <v>1.3761574074074075E-3</v>
      </c>
      <c r="T169" s="5">
        <v>0</v>
      </c>
      <c r="U169" s="5" t="s">
        <v>1032</v>
      </c>
      <c r="V169">
        <f t="shared" ca="1" si="4"/>
        <v>0.40915054135226148</v>
      </c>
      <c r="W169" s="19">
        <f>(K169-G169)*1440</f>
        <v>45</v>
      </c>
      <c r="X169" s="19">
        <f>(N169-G169)*1440</f>
        <v>270</v>
      </c>
      <c r="Y169" t="str">
        <f>TEXT(E169,"dddd")</f>
        <v>الجمعة</v>
      </c>
      <c r="Z169" s="19">
        <f>(G169-F169)*1440</f>
        <v>-35.999999991618097</v>
      </c>
      <c r="AA169" s="19">
        <f>(K169-G169)*1440</f>
        <v>45</v>
      </c>
      <c r="AB169" s="19">
        <f>(L169-K169)*1440</f>
        <v>35.999999991618097</v>
      </c>
    </row>
    <row r="170" spans="1:28" x14ac:dyDescent="0.2">
      <c r="A170" s="5" t="s">
        <v>854</v>
      </c>
      <c r="B170" s="5" t="s">
        <v>1019</v>
      </c>
      <c r="C170" s="5" t="s">
        <v>1030</v>
      </c>
      <c r="D170" s="5" t="s">
        <v>1033</v>
      </c>
      <c r="E170" s="7">
        <v>45299</v>
      </c>
      <c r="F170" s="8">
        <v>45299.6875</v>
      </c>
      <c r="G170" s="8">
        <v>45299.674305555556</v>
      </c>
      <c r="H170" s="8" t="str">
        <f t="shared" si="5"/>
        <v>Afternoon</v>
      </c>
      <c r="I170" s="8">
        <v>45299.676388888889</v>
      </c>
      <c r="J170" s="8">
        <v>45299.68472222222</v>
      </c>
      <c r="K170" s="8">
        <v>45299.70416666667</v>
      </c>
      <c r="L170" s="8">
        <v>45299.713888888888</v>
      </c>
      <c r="M170" s="8">
        <v>45299.713888888888</v>
      </c>
      <c r="N170" s="8">
        <v>45299.742361111108</v>
      </c>
      <c r="O170" s="18">
        <v>0.5</v>
      </c>
      <c r="P170" s="18">
        <v>3</v>
      </c>
      <c r="Q170" s="18">
        <v>3</v>
      </c>
      <c r="R170" s="18">
        <v>0.25</v>
      </c>
      <c r="S170" s="8"/>
      <c r="T170" s="5">
        <v>1</v>
      </c>
      <c r="U170" s="5" t="s">
        <v>1047</v>
      </c>
      <c r="V170">
        <f t="shared" ca="1" si="4"/>
        <v>0.63145749220318925</v>
      </c>
      <c r="W170" s="19">
        <f>(K170-G170)*1440</f>
        <v>43.000000003958121</v>
      </c>
      <c r="X170" s="19">
        <f>(N170-G170)*1440</f>
        <v>97.999999994644895</v>
      </c>
      <c r="Y170" t="str">
        <f>TEXT(E170,"dddd")</f>
        <v>الإثنين</v>
      </c>
      <c r="Z170" s="19">
        <f>(G170-F170)*1440</f>
        <v>-18.999999999068677</v>
      </c>
      <c r="AA170" s="19">
        <f>(K170-G170)*1440</f>
        <v>43.000000003958121</v>
      </c>
      <c r="AB170" s="19">
        <f>(L170-K170)*1440</f>
        <v>13.999999993247911</v>
      </c>
    </row>
    <row r="171" spans="1:28" x14ac:dyDescent="0.2">
      <c r="A171" s="5" t="s">
        <v>874</v>
      </c>
      <c r="B171" s="5" t="s">
        <v>1019</v>
      </c>
      <c r="C171" s="5" t="s">
        <v>1029</v>
      </c>
      <c r="D171" s="5" t="s">
        <v>1033</v>
      </c>
      <c r="E171" s="7">
        <v>45364</v>
      </c>
      <c r="F171" s="8">
        <v>45364.541666666664</v>
      </c>
      <c r="G171" s="8">
        <v>45364.538194444445</v>
      </c>
      <c r="H171" s="8" t="str">
        <f t="shared" si="5"/>
        <v>Afternoon</v>
      </c>
      <c r="I171" s="8">
        <v>45364.540972222225</v>
      </c>
      <c r="J171" s="8">
        <v>45364.55</v>
      </c>
      <c r="K171" s="8">
        <v>45364.571527777778</v>
      </c>
      <c r="L171" s="8">
        <v>45364.581944444442</v>
      </c>
      <c r="M171" s="8">
        <v>45364.611111111109</v>
      </c>
      <c r="N171" s="8">
        <v>45364.620833333334</v>
      </c>
      <c r="O171" s="18">
        <v>0.71</v>
      </c>
      <c r="P171" s="18">
        <v>3</v>
      </c>
      <c r="Q171" s="18">
        <v>13</v>
      </c>
      <c r="R171" s="18">
        <v>0.17</v>
      </c>
      <c r="S171" s="8"/>
      <c r="T171" s="5">
        <v>1</v>
      </c>
      <c r="U171" s="5" t="s">
        <v>1047</v>
      </c>
      <c r="V171">
        <f t="shared" ca="1" si="4"/>
        <v>8.9651953840662713E-2</v>
      </c>
      <c r="W171" s="19">
        <f>(K171-G171)*1440</f>
        <v>47.999999999301508</v>
      </c>
      <c r="X171" s="19">
        <f>(N171-G171)*1440</f>
        <v>119.00000000023283</v>
      </c>
      <c r="Y171" t="str">
        <f>TEXT(E171,"dddd")</f>
        <v>الأربعاء</v>
      </c>
      <c r="Z171" s="19">
        <f>(G171-F171)*1440</f>
        <v>-4.9999999953433871</v>
      </c>
      <c r="AA171" s="19">
        <f>(K171-G171)*1440</f>
        <v>47.999999999301508</v>
      </c>
      <c r="AB171" s="19">
        <f>(L171-K171)*1440</f>
        <v>14.99999999650754</v>
      </c>
    </row>
    <row r="172" spans="1:28" x14ac:dyDescent="0.2">
      <c r="A172" s="5" t="s">
        <v>876</v>
      </c>
      <c r="B172" s="5" t="s">
        <v>1019</v>
      </c>
      <c r="C172" s="5" t="s">
        <v>1030</v>
      </c>
      <c r="D172" s="5" t="s">
        <v>1033</v>
      </c>
      <c r="E172" s="7">
        <v>45311</v>
      </c>
      <c r="F172" s="8">
        <v>45311.416666666664</v>
      </c>
      <c r="G172" s="8">
        <v>45311.413194444445</v>
      </c>
      <c r="H172" s="8" t="str">
        <f t="shared" si="5"/>
        <v>Morning</v>
      </c>
      <c r="I172" s="8">
        <v>45311.414583333331</v>
      </c>
      <c r="J172" s="8">
        <v>45311.418749999997</v>
      </c>
      <c r="K172" s="8">
        <v>45311.470138888886</v>
      </c>
      <c r="L172" s="8">
        <v>45311.486805555556</v>
      </c>
      <c r="M172" s="8">
        <v>45311.497916666667</v>
      </c>
      <c r="N172" s="8">
        <v>45311.56527777778</v>
      </c>
      <c r="O172" s="18">
        <v>0.51</v>
      </c>
      <c r="P172" s="18">
        <v>7</v>
      </c>
      <c r="Q172" s="18">
        <v>15</v>
      </c>
      <c r="R172" s="18">
        <v>0.19</v>
      </c>
      <c r="S172" s="8"/>
      <c r="T172" s="5">
        <v>1</v>
      </c>
      <c r="U172" s="5" t="s">
        <v>1047</v>
      </c>
      <c r="V172">
        <f t="shared" ca="1" si="4"/>
        <v>0.21964011024881491</v>
      </c>
      <c r="W172" s="19">
        <f>(K172-G172)*1440</f>
        <v>81.999999994877726</v>
      </c>
      <c r="X172" s="19">
        <f>(N172-G172)*1440</f>
        <v>219.00000000139698</v>
      </c>
      <c r="Y172" t="str">
        <f>TEXT(E172,"dddd")</f>
        <v>السبت</v>
      </c>
      <c r="Z172" s="19">
        <f>(G172-F172)*1440</f>
        <v>-4.9999999953433871</v>
      </c>
      <c r="AA172" s="19">
        <f>(K172-G172)*1440</f>
        <v>81.999999994877726</v>
      </c>
      <c r="AB172" s="19">
        <f>(L172-K172)*1440</f>
        <v>24.000000004889444</v>
      </c>
    </row>
    <row r="173" spans="1:28" x14ac:dyDescent="0.2">
      <c r="A173" s="5" t="s">
        <v>881</v>
      </c>
      <c r="B173" s="5" t="s">
        <v>1019</v>
      </c>
      <c r="C173" s="5" t="s">
        <v>1029</v>
      </c>
      <c r="D173" s="5" t="s">
        <v>1033</v>
      </c>
      <c r="E173" s="7">
        <v>45360</v>
      </c>
      <c r="F173" s="8">
        <v>45360.458333333336</v>
      </c>
      <c r="G173" s="8">
        <v>45360.439583333333</v>
      </c>
      <c r="H173" s="8" t="str">
        <f t="shared" si="5"/>
        <v>Morning</v>
      </c>
      <c r="I173" s="8">
        <v>45360.443055555559</v>
      </c>
      <c r="J173" s="8">
        <v>45360.451388888891</v>
      </c>
      <c r="K173" s="8">
        <v>45360.468055555553</v>
      </c>
      <c r="L173" s="8">
        <v>45360.486805555556</v>
      </c>
      <c r="M173" s="8">
        <v>45360.568055555559</v>
      </c>
      <c r="N173" s="8">
        <v>45360.572222222225</v>
      </c>
      <c r="O173" s="18">
        <v>0.83</v>
      </c>
      <c r="P173" s="18">
        <v>8</v>
      </c>
      <c r="Q173" s="18">
        <v>13</v>
      </c>
      <c r="R173" s="18">
        <v>0.47</v>
      </c>
      <c r="S173" s="8"/>
      <c r="T173" s="5">
        <v>1</v>
      </c>
      <c r="U173" s="5" t="s">
        <v>1047</v>
      </c>
      <c r="V173">
        <f t="shared" ca="1" si="4"/>
        <v>0.60721308722024303</v>
      </c>
      <c r="W173" s="19">
        <f>(K173-G173)*1440</f>
        <v>40.999999997438863</v>
      </c>
      <c r="X173" s="19">
        <f>(N173-G173)*1440</f>
        <v>191.00000000442378</v>
      </c>
      <c r="Y173" t="str">
        <f>TEXT(E173,"dddd")</f>
        <v>السبت</v>
      </c>
      <c r="Z173" s="19">
        <f>(G173-F173)*1440</f>
        <v>-27.000000004190952</v>
      </c>
      <c r="AA173" s="19">
        <f>(K173-G173)*1440</f>
        <v>40.999999997438863</v>
      </c>
      <c r="AB173" s="19">
        <f>(L173-K173)*1440</f>
        <v>27.000000004190952</v>
      </c>
    </row>
    <row r="174" spans="1:28" x14ac:dyDescent="0.2">
      <c r="A174" s="5" t="s">
        <v>882</v>
      </c>
      <c r="B174" s="5" t="s">
        <v>1019</v>
      </c>
      <c r="C174" s="5" t="s">
        <v>1028</v>
      </c>
      <c r="D174" s="5" t="s">
        <v>1033</v>
      </c>
      <c r="E174" s="7">
        <v>45292</v>
      </c>
      <c r="F174" s="8">
        <v>45292.677083333336</v>
      </c>
      <c r="G174" s="8">
        <v>45292.663888888892</v>
      </c>
      <c r="H174" s="8" t="str">
        <f t="shared" si="5"/>
        <v>Afternoon</v>
      </c>
      <c r="I174" s="8">
        <v>45292.664583333331</v>
      </c>
      <c r="J174" s="8">
        <v>45292.673611111109</v>
      </c>
      <c r="K174" s="8">
        <v>45292.706944444442</v>
      </c>
      <c r="L174" s="8">
        <v>45292.715277777781</v>
      </c>
      <c r="M174" s="8">
        <v>45292.715277777781</v>
      </c>
      <c r="N174" s="8">
        <v>45292.739583333336</v>
      </c>
      <c r="O174" s="18">
        <v>0.9</v>
      </c>
      <c r="P174" s="18">
        <v>5</v>
      </c>
      <c r="Q174" s="18">
        <v>12</v>
      </c>
      <c r="R174" s="18">
        <v>0.27</v>
      </c>
      <c r="S174" s="8"/>
      <c r="T174" s="5">
        <v>1</v>
      </c>
      <c r="U174" s="5" t="s">
        <v>1047</v>
      </c>
      <c r="V174">
        <f t="shared" ca="1" si="4"/>
        <v>0.52953028877735486</v>
      </c>
      <c r="W174" s="19">
        <f>(K174-G174)*1440</f>
        <v>61.999999992549419</v>
      </c>
      <c r="X174" s="19">
        <f>(N174-G174)*1440</f>
        <v>108.99999999906868</v>
      </c>
      <c r="Y174" t="str">
        <f>TEXT(E174,"dddd")</f>
        <v>الإثنين</v>
      </c>
      <c r="Z174" s="19">
        <f>(G174-F174)*1440</f>
        <v>-18.999999999068677</v>
      </c>
      <c r="AA174" s="19">
        <f>(K174-G174)*1440</f>
        <v>61.999999992549419</v>
      </c>
      <c r="AB174" s="19">
        <f>(L174-K174)*1440</f>
        <v>12.000000007683411</v>
      </c>
    </row>
    <row r="175" spans="1:28" x14ac:dyDescent="0.2">
      <c r="A175" s="5" t="s">
        <v>886</v>
      </c>
      <c r="B175" s="5" t="s">
        <v>1019</v>
      </c>
      <c r="C175" s="5" t="s">
        <v>1028</v>
      </c>
      <c r="D175" s="5" t="s">
        <v>1033</v>
      </c>
      <c r="E175" s="7">
        <v>45346</v>
      </c>
      <c r="F175" s="8">
        <v>45346.552083333336</v>
      </c>
      <c r="G175" s="8">
        <v>45346.545138888891</v>
      </c>
      <c r="H175" s="8" t="str">
        <f t="shared" si="5"/>
        <v>Afternoon</v>
      </c>
      <c r="I175" s="8">
        <v>45346.54791666667</v>
      </c>
      <c r="J175" s="8">
        <v>45346.556250000001</v>
      </c>
      <c r="K175" s="8">
        <v>45346.578472222223</v>
      </c>
      <c r="L175" s="8">
        <v>45346.593055555553</v>
      </c>
      <c r="M175" s="8">
        <v>45346.618750000001</v>
      </c>
      <c r="N175" s="8">
        <v>45346.697222222225</v>
      </c>
      <c r="O175" s="18">
        <v>0.91</v>
      </c>
      <c r="P175" s="18">
        <v>3</v>
      </c>
      <c r="Q175" s="18">
        <v>15</v>
      </c>
      <c r="R175" s="18">
        <v>0.33</v>
      </c>
      <c r="S175" s="8"/>
      <c r="T175" s="5">
        <v>1</v>
      </c>
      <c r="U175" s="5" t="s">
        <v>1047</v>
      </c>
      <c r="V175">
        <f t="shared" ca="1" si="4"/>
        <v>0.29852649926091013</v>
      </c>
      <c r="W175" s="19">
        <f>(K175-G175)*1440</f>
        <v>47.999999999301508</v>
      </c>
      <c r="X175" s="19">
        <f>(N175-G175)*1440</f>
        <v>219.00000000139698</v>
      </c>
      <c r="Y175" t="str">
        <f>TEXT(E175,"dddd")</f>
        <v>السبت</v>
      </c>
      <c r="Z175" s="19">
        <f>(G175-F175)*1440</f>
        <v>-10.000000001164153</v>
      </c>
      <c r="AA175" s="19">
        <f>(K175-G175)*1440</f>
        <v>47.999999999301508</v>
      </c>
      <c r="AB175" s="19">
        <f>(L175-K175)*1440</f>
        <v>20.999999995110556</v>
      </c>
    </row>
    <row r="176" spans="1:28" x14ac:dyDescent="0.2">
      <c r="A176" s="5" t="s">
        <v>891</v>
      </c>
      <c r="B176" s="5" t="s">
        <v>1019</v>
      </c>
      <c r="C176" s="5" t="s">
        <v>1028</v>
      </c>
      <c r="D176" s="5" t="s">
        <v>1033</v>
      </c>
      <c r="E176" s="7">
        <v>45318</v>
      </c>
      <c r="F176" s="8">
        <v>45318.645833333336</v>
      </c>
      <c r="G176" s="8">
        <v>45318.645833333336</v>
      </c>
      <c r="H176" s="8" t="str">
        <f t="shared" si="5"/>
        <v>Afternoon</v>
      </c>
      <c r="I176" s="8">
        <v>45318.648611111108</v>
      </c>
      <c r="J176" s="8">
        <v>45318.655555555553</v>
      </c>
      <c r="K176" s="8">
        <v>45318.71875</v>
      </c>
      <c r="L176" s="8">
        <v>45318.731249999997</v>
      </c>
      <c r="M176" s="8">
        <v>45318.731249999997</v>
      </c>
      <c r="N176" s="8">
        <v>45318.736111111109</v>
      </c>
      <c r="O176" s="18">
        <v>0.69</v>
      </c>
      <c r="P176" s="18">
        <v>2</v>
      </c>
      <c r="Q176" s="18">
        <v>15</v>
      </c>
      <c r="R176" s="18">
        <v>0.26</v>
      </c>
      <c r="S176" s="8"/>
      <c r="T176" s="5">
        <v>1</v>
      </c>
      <c r="U176" s="5" t="s">
        <v>1047</v>
      </c>
      <c r="V176">
        <f t="shared" ca="1" si="4"/>
        <v>0.73933817002170166</v>
      </c>
      <c r="W176" s="19">
        <f>(K176-G176)*1440</f>
        <v>104.99999999650754</v>
      </c>
      <c r="X176" s="19">
        <f>(N176-G176)*1440</f>
        <v>129.99999999417923</v>
      </c>
      <c r="Y176" t="str">
        <f>TEXT(E176,"dddd")</f>
        <v>السبت</v>
      </c>
      <c r="Z176" s="19">
        <f>(G176-F176)*1440</f>
        <v>0</v>
      </c>
      <c r="AA176" s="19">
        <f>(K176-G176)*1440</f>
        <v>104.99999999650754</v>
      </c>
      <c r="AB176" s="19">
        <f>(L176-K176)*1440</f>
        <v>17.999999995809048</v>
      </c>
    </row>
    <row r="177" spans="1:28" x14ac:dyDescent="0.2">
      <c r="A177" s="5" t="s">
        <v>892</v>
      </c>
      <c r="B177" s="5" t="s">
        <v>1019</v>
      </c>
      <c r="C177" s="5" t="s">
        <v>1027</v>
      </c>
      <c r="D177" s="5" t="s">
        <v>1033</v>
      </c>
      <c r="E177" s="7">
        <v>45297</v>
      </c>
      <c r="F177" s="8">
        <v>45297.447916666664</v>
      </c>
      <c r="G177" s="8">
        <v>45297.433333333334</v>
      </c>
      <c r="H177" s="8" t="str">
        <f t="shared" si="5"/>
        <v>Morning</v>
      </c>
      <c r="I177" s="8">
        <v>45297.43472222222</v>
      </c>
      <c r="J177" s="8">
        <v>45297.447916666664</v>
      </c>
      <c r="K177" s="8">
        <v>45297.5</v>
      </c>
      <c r="L177" s="8">
        <v>45297.511111111111</v>
      </c>
      <c r="M177" s="8">
        <v>45297.511111111111</v>
      </c>
      <c r="N177" s="8">
        <v>45297.521527777775</v>
      </c>
      <c r="O177" s="18">
        <v>0.65</v>
      </c>
      <c r="P177" s="18">
        <v>4</v>
      </c>
      <c r="Q177" s="18">
        <v>11</v>
      </c>
      <c r="R177" s="18">
        <v>0.31</v>
      </c>
      <c r="S177" s="8"/>
      <c r="T177" s="5">
        <v>1</v>
      </c>
      <c r="U177" s="5" t="s">
        <v>1047</v>
      </c>
      <c r="V177">
        <f t="shared" ca="1" si="4"/>
        <v>0.79927523710975512</v>
      </c>
      <c r="W177" s="19">
        <f>(K177-G177)*1440</f>
        <v>95.999999998603016</v>
      </c>
      <c r="X177" s="19">
        <f>(N177-G177)*1440</f>
        <v>126.99999999487773</v>
      </c>
      <c r="Y177" t="str">
        <f>TEXT(E177,"dddd")</f>
        <v>السبت</v>
      </c>
      <c r="Z177" s="19">
        <f>(G177-F177)*1440</f>
        <v>-20.999999995110556</v>
      </c>
      <c r="AA177" s="19">
        <f>(K177-G177)*1440</f>
        <v>95.999999998603016</v>
      </c>
      <c r="AB177" s="19">
        <f>(L177-K177)*1440</f>
        <v>15.999999999767169</v>
      </c>
    </row>
    <row r="178" spans="1:28" x14ac:dyDescent="0.2">
      <c r="A178" s="5" t="s">
        <v>894</v>
      </c>
      <c r="B178" s="5" t="s">
        <v>1019</v>
      </c>
      <c r="C178" s="5" t="s">
        <v>1030</v>
      </c>
      <c r="D178" s="5" t="s">
        <v>1033</v>
      </c>
      <c r="E178" s="7">
        <v>45350</v>
      </c>
      <c r="F178" s="8">
        <v>45350.46875</v>
      </c>
      <c r="G178" s="8">
        <v>45350.479166666664</v>
      </c>
      <c r="H178" s="8" t="str">
        <f t="shared" si="5"/>
        <v>Morning</v>
      </c>
      <c r="I178" s="8">
        <v>45350.481249999997</v>
      </c>
      <c r="J178" s="8">
        <v>45350.48541666667</v>
      </c>
      <c r="K178" s="8">
        <v>45350.552083333336</v>
      </c>
      <c r="L178" s="8">
        <v>45350.556944444441</v>
      </c>
      <c r="M178" s="8">
        <v>45350.660416666666</v>
      </c>
      <c r="N178" s="8">
        <v>45350.666666666664</v>
      </c>
      <c r="O178" s="18">
        <v>0.63</v>
      </c>
      <c r="P178" s="18">
        <v>8</v>
      </c>
      <c r="Q178" s="18">
        <v>13</v>
      </c>
      <c r="R178" s="18">
        <v>0.2</v>
      </c>
      <c r="S178" s="8"/>
      <c r="T178" s="5">
        <v>1</v>
      </c>
      <c r="U178" s="5" t="s">
        <v>1047</v>
      </c>
      <c r="V178">
        <f t="shared" ca="1" si="4"/>
        <v>0.16560643387999852</v>
      </c>
      <c r="W178" s="19">
        <f>(K178-G178)*1440</f>
        <v>105.00000000698492</v>
      </c>
      <c r="X178" s="19">
        <f>(N178-G178)*1440</f>
        <v>270</v>
      </c>
      <c r="Y178" t="str">
        <f>TEXT(E178,"dddd")</f>
        <v>الأربعاء</v>
      </c>
      <c r="Z178" s="19">
        <f>(G178-F178)*1440</f>
        <v>14.99999999650754</v>
      </c>
      <c r="AA178" s="19">
        <f>(K178-G178)*1440</f>
        <v>105.00000000698492</v>
      </c>
      <c r="AB178" s="19">
        <f>(L178-K178)*1440</f>
        <v>6.9999999913852662</v>
      </c>
    </row>
    <row r="179" spans="1:28" x14ac:dyDescent="0.2">
      <c r="A179" s="5" t="s">
        <v>907</v>
      </c>
      <c r="B179" s="5" t="s">
        <v>1019</v>
      </c>
      <c r="C179" s="5" t="s">
        <v>1027</v>
      </c>
      <c r="D179" s="5" t="s">
        <v>1033</v>
      </c>
      <c r="E179" s="7">
        <v>45328</v>
      </c>
      <c r="F179" s="8">
        <v>45328.479166666664</v>
      </c>
      <c r="G179" s="8">
        <v>45328.479166666664</v>
      </c>
      <c r="H179" s="8" t="str">
        <f t="shared" si="5"/>
        <v>Morning</v>
      </c>
      <c r="I179" s="8">
        <v>45328.481249999997</v>
      </c>
      <c r="J179" s="8">
        <v>45328.491666666669</v>
      </c>
      <c r="K179" s="8">
        <v>45328.527777777781</v>
      </c>
      <c r="L179" s="8">
        <v>45328.544444444444</v>
      </c>
      <c r="M179" s="8">
        <v>45328.569444444445</v>
      </c>
      <c r="N179" s="8">
        <v>45328.618055555555</v>
      </c>
      <c r="O179" s="18">
        <v>0.46</v>
      </c>
      <c r="P179" s="18">
        <v>6</v>
      </c>
      <c r="Q179" s="18">
        <v>6</v>
      </c>
      <c r="R179" s="18">
        <v>0.43</v>
      </c>
      <c r="S179" s="8"/>
      <c r="T179" s="5">
        <v>1</v>
      </c>
      <c r="U179" s="5" t="s">
        <v>1047</v>
      </c>
      <c r="V179">
        <f t="shared" ca="1" si="4"/>
        <v>0.71976558914245203</v>
      </c>
      <c r="W179" s="19">
        <f>(K179-G179)*1440</f>
        <v>70.000000008149073</v>
      </c>
      <c r="X179" s="19">
        <f>(N179-G179)*1440</f>
        <v>200.00000000232831</v>
      </c>
      <c r="Y179" t="str">
        <f>TEXT(E179,"dddd")</f>
        <v>الثلاثاء</v>
      </c>
      <c r="Z179" s="19">
        <f>(G179-F179)*1440</f>
        <v>0</v>
      </c>
      <c r="AA179" s="19">
        <f>(K179-G179)*1440</f>
        <v>70.000000008149073</v>
      </c>
      <c r="AB179" s="19">
        <f>(L179-K179)*1440</f>
        <v>23.999999994412065</v>
      </c>
    </row>
    <row r="180" spans="1:28" x14ac:dyDescent="0.2">
      <c r="A180" s="5" t="s">
        <v>918</v>
      </c>
      <c r="B180" s="5" t="s">
        <v>1019</v>
      </c>
      <c r="C180" s="5" t="s">
        <v>1027</v>
      </c>
      <c r="D180" s="5" t="s">
        <v>1033</v>
      </c>
      <c r="E180" s="7">
        <v>45332</v>
      </c>
      <c r="F180" s="8">
        <v>45332.625</v>
      </c>
      <c r="G180" s="8">
        <v>45332.618750000001</v>
      </c>
      <c r="H180" s="8" t="str">
        <f t="shared" si="5"/>
        <v>Afternoon</v>
      </c>
      <c r="I180" s="8">
        <v>45332.620138888888</v>
      </c>
      <c r="J180" s="8">
        <v>45332.625694444447</v>
      </c>
      <c r="K180" s="8">
        <v>45332.728472222225</v>
      </c>
      <c r="L180" s="8">
        <v>45332.742361111108</v>
      </c>
      <c r="M180" s="8">
        <v>45332.753472222219</v>
      </c>
      <c r="N180" s="8">
        <v>45332.806944444441</v>
      </c>
      <c r="O180" s="18">
        <v>0.48</v>
      </c>
      <c r="P180" s="18">
        <v>7</v>
      </c>
      <c r="Q180" s="18">
        <v>13</v>
      </c>
      <c r="R180" s="18">
        <v>0.31</v>
      </c>
      <c r="S180" s="8"/>
      <c r="T180" s="5">
        <v>1</v>
      </c>
      <c r="U180" s="5" t="s">
        <v>1047</v>
      </c>
      <c r="V180">
        <f t="shared" ca="1" si="4"/>
        <v>0.81892437565448017</v>
      </c>
      <c r="W180" s="19">
        <f>(K180-G180)*1440</f>
        <v>158.00000000162981</v>
      </c>
      <c r="X180" s="19">
        <f>(N180-G180)*1440</f>
        <v>270.99999999278225</v>
      </c>
      <c r="Y180" t="str">
        <f>TEXT(E180,"dddd")</f>
        <v>السبت</v>
      </c>
      <c r="Z180" s="19">
        <f>(G180-F180)*1440</f>
        <v>-8.9999999979045242</v>
      </c>
      <c r="AA180" s="19">
        <f>(K180-G180)*1440</f>
        <v>158.00000000162981</v>
      </c>
      <c r="AB180" s="19">
        <f>(L180-K180)*1440</f>
        <v>19.999999991850927</v>
      </c>
    </row>
    <row r="181" spans="1:28" x14ac:dyDescent="0.2">
      <c r="A181" s="5" t="s">
        <v>924</v>
      </c>
      <c r="B181" s="5" t="s">
        <v>1019</v>
      </c>
      <c r="C181" s="5" t="s">
        <v>1028</v>
      </c>
      <c r="D181" s="5" t="s">
        <v>1032</v>
      </c>
      <c r="E181" s="7">
        <v>45293</v>
      </c>
      <c r="F181" s="8">
        <v>45293.572916666664</v>
      </c>
      <c r="G181" s="8">
        <v>45293.572916666664</v>
      </c>
      <c r="H181" s="8" t="str">
        <f t="shared" si="5"/>
        <v>Afternoon</v>
      </c>
      <c r="I181" s="8">
        <v>45293.575694444444</v>
      </c>
      <c r="J181" s="8">
        <v>45293.59097222222</v>
      </c>
      <c r="K181" s="8">
        <v>45293.593055555553</v>
      </c>
      <c r="L181" s="8">
        <v>45293.604166666664</v>
      </c>
      <c r="M181" s="8">
        <v>45293.654861111114</v>
      </c>
      <c r="N181" s="8">
        <v>45293.660416666666</v>
      </c>
      <c r="O181" s="18">
        <v>0.54</v>
      </c>
      <c r="P181" s="18">
        <v>3</v>
      </c>
      <c r="Q181" s="18">
        <v>14</v>
      </c>
      <c r="R181" s="18">
        <v>0.47</v>
      </c>
      <c r="S181" s="8">
        <v>3.6398148148148152E-2</v>
      </c>
      <c r="T181" s="5">
        <v>0</v>
      </c>
      <c r="U181" s="5" t="s">
        <v>1032</v>
      </c>
      <c r="V181">
        <f t="shared" ca="1" si="4"/>
        <v>0.26219157891628186</v>
      </c>
      <c r="W181" s="19">
        <f>(K181-G181)*1440</f>
        <v>29.000000000232831</v>
      </c>
      <c r="X181" s="19">
        <f>(N181-G181)*1440</f>
        <v>126.00000000209548</v>
      </c>
      <c r="Y181" t="str">
        <f>TEXT(E181,"dddd")</f>
        <v>الثلاثاء</v>
      </c>
      <c r="Z181" s="19">
        <f>(G181-F181)*1440</f>
        <v>0</v>
      </c>
      <c r="AA181" s="19">
        <f>(K181-G181)*1440</f>
        <v>29.000000000232831</v>
      </c>
      <c r="AB181" s="19">
        <f>(L181-K181)*1440</f>
        <v>15.999999999767169</v>
      </c>
    </row>
    <row r="182" spans="1:28" x14ac:dyDescent="0.2">
      <c r="A182" s="5" t="s">
        <v>929</v>
      </c>
      <c r="B182" s="5" t="s">
        <v>1019</v>
      </c>
      <c r="C182" s="5" t="s">
        <v>1027</v>
      </c>
      <c r="D182" s="5" t="s">
        <v>1033</v>
      </c>
      <c r="E182" s="7">
        <v>45325</v>
      </c>
      <c r="F182" s="8">
        <v>45325.677083333336</v>
      </c>
      <c r="G182" s="8">
        <v>45325.675694444442</v>
      </c>
      <c r="H182" s="8" t="str">
        <f t="shared" si="5"/>
        <v>Afternoon</v>
      </c>
      <c r="I182" s="8">
        <v>45325.678472222222</v>
      </c>
      <c r="J182" s="8">
        <v>45325.683333333334</v>
      </c>
      <c r="K182" s="8">
        <v>45325.691666666666</v>
      </c>
      <c r="L182" s="8">
        <v>45325.703472222223</v>
      </c>
      <c r="M182" s="8">
        <v>45325.729166666664</v>
      </c>
      <c r="N182" s="8">
        <v>45325.731944444444</v>
      </c>
      <c r="O182" s="18">
        <v>0.41</v>
      </c>
      <c r="P182" s="18">
        <v>4</v>
      </c>
      <c r="Q182" s="18">
        <v>11</v>
      </c>
      <c r="R182" s="18">
        <v>0.43</v>
      </c>
      <c r="S182" s="8"/>
      <c r="T182" s="5">
        <v>1</v>
      </c>
      <c r="U182" s="5" t="s">
        <v>1047</v>
      </c>
      <c r="V182">
        <f t="shared" ca="1" si="4"/>
        <v>0.75712690384894188</v>
      </c>
      <c r="W182" s="19">
        <f>(K182-G182)*1440</f>
        <v>23.000000001629815</v>
      </c>
      <c r="X182" s="19">
        <f>(N182-G182)*1440</f>
        <v>81.000000002095476</v>
      </c>
      <c r="Y182" t="str">
        <f>TEXT(E182,"dddd")</f>
        <v>السبت</v>
      </c>
      <c r="Z182" s="19">
        <f>(G182-F182)*1440</f>
        <v>-2.000000006519258</v>
      </c>
      <c r="AA182" s="19">
        <f>(K182-G182)*1440</f>
        <v>23.000000001629815</v>
      </c>
      <c r="AB182" s="19">
        <f>(L182-K182)*1440</f>
        <v>17.000000003026798</v>
      </c>
    </row>
    <row r="183" spans="1:28" x14ac:dyDescent="0.2">
      <c r="A183" s="5" t="s">
        <v>952</v>
      </c>
      <c r="B183" s="5" t="s">
        <v>1019</v>
      </c>
      <c r="C183" s="5" t="s">
        <v>1030</v>
      </c>
      <c r="D183" s="5" t="s">
        <v>1033</v>
      </c>
      <c r="E183" s="7">
        <v>45346</v>
      </c>
      <c r="F183" s="8">
        <v>45346.375</v>
      </c>
      <c r="G183" s="8">
        <v>45346.378472222219</v>
      </c>
      <c r="H183" s="8" t="str">
        <f t="shared" si="5"/>
        <v>Morning</v>
      </c>
      <c r="I183" s="8">
        <v>45346.380555555559</v>
      </c>
      <c r="J183" s="8">
        <v>45346.385416666664</v>
      </c>
      <c r="K183" s="8">
        <v>45346.40347222222</v>
      </c>
      <c r="L183" s="8">
        <v>45346.424305555556</v>
      </c>
      <c r="M183" s="8">
        <v>45346.438194444447</v>
      </c>
      <c r="N183" s="8">
        <v>45346.477777777778</v>
      </c>
      <c r="O183" s="18">
        <v>0.49</v>
      </c>
      <c r="P183" s="18">
        <v>2</v>
      </c>
      <c r="Q183" s="18">
        <v>6</v>
      </c>
      <c r="R183" s="18">
        <v>0.24</v>
      </c>
      <c r="S183" s="8"/>
      <c r="T183" s="5">
        <v>1</v>
      </c>
      <c r="U183" s="5" t="s">
        <v>1047</v>
      </c>
      <c r="V183">
        <f t="shared" ca="1" si="4"/>
        <v>0.8881701112882372</v>
      </c>
      <c r="W183" s="19">
        <f>(K183-G183)*1440</f>
        <v>36.000000002095476</v>
      </c>
      <c r="X183" s="19">
        <f>(N183-G183)*1440</f>
        <v>143.00000000512227</v>
      </c>
      <c r="Y183" t="str">
        <f>TEXT(E183,"dddd")</f>
        <v>السبت</v>
      </c>
      <c r="Z183" s="19">
        <f>(G183-F183)*1440</f>
        <v>4.9999999953433871</v>
      </c>
      <c r="AA183" s="19">
        <f>(K183-G183)*1440</f>
        <v>36.000000002095476</v>
      </c>
      <c r="AB183" s="19">
        <f>(L183-K183)*1440</f>
        <v>30.00000000349246</v>
      </c>
    </row>
    <row r="184" spans="1:28" x14ac:dyDescent="0.2">
      <c r="A184" s="5" t="s">
        <v>964</v>
      </c>
      <c r="B184" s="5" t="s">
        <v>1019</v>
      </c>
      <c r="C184" s="5" t="s">
        <v>1029</v>
      </c>
      <c r="D184" s="5" t="s">
        <v>1033</v>
      </c>
      <c r="E184" s="7">
        <v>45347</v>
      </c>
      <c r="F184" s="8">
        <v>45347.625</v>
      </c>
      <c r="G184" s="8">
        <v>45347.636805555558</v>
      </c>
      <c r="H184" s="8" t="str">
        <f t="shared" si="5"/>
        <v>Afternoon</v>
      </c>
      <c r="I184" s="8">
        <v>45347.63958333333</v>
      </c>
      <c r="J184" s="8">
        <v>45347.644444444442</v>
      </c>
      <c r="K184" s="8">
        <v>45347.647222222222</v>
      </c>
      <c r="L184" s="8">
        <v>45347.65625</v>
      </c>
      <c r="M184" s="8">
        <v>45347.65625</v>
      </c>
      <c r="N184" s="8">
        <v>45347.660416666666</v>
      </c>
      <c r="O184" s="18">
        <v>0.51</v>
      </c>
      <c r="P184" s="18">
        <v>7</v>
      </c>
      <c r="Q184" s="18">
        <v>6</v>
      </c>
      <c r="R184" s="18">
        <v>0.19</v>
      </c>
      <c r="S184" s="8"/>
      <c r="T184" s="5">
        <v>1</v>
      </c>
      <c r="U184" s="5" t="s">
        <v>1047</v>
      </c>
      <c r="V184">
        <f t="shared" ca="1" si="4"/>
        <v>0.24353943204777917</v>
      </c>
      <c r="W184" s="19">
        <f>(K184-G184)*1440</f>
        <v>14.99999999650754</v>
      </c>
      <c r="X184" s="19">
        <f>(N184-G184)*1440</f>
        <v>33.999999995576218</v>
      </c>
      <c r="Y184" t="str">
        <f>TEXT(E184,"dddd")</f>
        <v>الأحد</v>
      </c>
      <c r="Z184" s="19">
        <f>(G184-F184)*1440</f>
        <v>17.000000003026798</v>
      </c>
      <c r="AA184" s="19">
        <f>(K184-G184)*1440</f>
        <v>14.99999999650754</v>
      </c>
      <c r="AB184" s="19">
        <f>(L184-K184)*1440</f>
        <v>13.000000000465661</v>
      </c>
    </row>
    <row r="185" spans="1:28" x14ac:dyDescent="0.2">
      <c r="A185" s="5" t="s">
        <v>979</v>
      </c>
      <c r="B185" s="5" t="s">
        <v>1019</v>
      </c>
      <c r="C185" s="5" t="s">
        <v>1028</v>
      </c>
      <c r="D185" s="5" t="s">
        <v>1033</v>
      </c>
      <c r="E185" s="7">
        <v>45332</v>
      </c>
      <c r="F185" s="8">
        <v>45332.583333333336</v>
      </c>
      <c r="G185" s="8">
        <v>45332.556944444441</v>
      </c>
      <c r="H185" s="8" t="str">
        <f t="shared" si="5"/>
        <v>Afternoon</v>
      </c>
      <c r="I185" s="8">
        <v>45332.55972222222</v>
      </c>
      <c r="J185" s="8">
        <v>45332.565972222219</v>
      </c>
      <c r="K185" s="8">
        <v>45332.584027777775</v>
      </c>
      <c r="L185" s="8">
        <v>45332.607638888891</v>
      </c>
      <c r="M185" s="8">
        <v>45332.638194444444</v>
      </c>
      <c r="N185" s="8">
        <v>45332.650694444441</v>
      </c>
      <c r="O185" s="18">
        <v>0.34</v>
      </c>
      <c r="P185" s="18">
        <v>2</v>
      </c>
      <c r="Q185" s="18">
        <v>10</v>
      </c>
      <c r="R185" s="18">
        <v>0.38</v>
      </c>
      <c r="S185" s="8"/>
      <c r="T185" s="5">
        <v>1</v>
      </c>
      <c r="U185" s="5" t="s">
        <v>1047</v>
      </c>
      <c r="V185">
        <f t="shared" ca="1" si="4"/>
        <v>0.98063492715532075</v>
      </c>
      <c r="W185" s="19">
        <f>(K185-G185)*1440</f>
        <v>39.000000001396984</v>
      </c>
      <c r="X185" s="19">
        <f>(N185-G185)*1440</f>
        <v>135</v>
      </c>
      <c r="Y185" t="str">
        <f>TEXT(E185,"dddd")</f>
        <v>السبت</v>
      </c>
      <c r="Z185" s="19">
        <f>(G185-F185)*1440</f>
        <v>-38.000000008614734</v>
      </c>
      <c r="AA185" s="19">
        <f>(K185-G185)*1440</f>
        <v>39.000000001396984</v>
      </c>
      <c r="AB185" s="19">
        <f>(L185-K185)*1440</f>
        <v>34.000000006053597</v>
      </c>
    </row>
    <row r="186" spans="1:28" x14ac:dyDescent="0.2">
      <c r="A186" s="5" t="s">
        <v>986</v>
      </c>
      <c r="B186" s="5" t="s">
        <v>1019</v>
      </c>
      <c r="C186" s="5" t="s">
        <v>1030</v>
      </c>
      <c r="D186" s="5" t="s">
        <v>1033</v>
      </c>
      <c r="E186" s="7">
        <v>45340</v>
      </c>
      <c r="F186" s="8">
        <v>45340.385416666664</v>
      </c>
      <c r="G186" s="8">
        <v>45340.398611111108</v>
      </c>
      <c r="H186" s="8" t="str">
        <f t="shared" si="5"/>
        <v>Morning</v>
      </c>
      <c r="I186" s="8">
        <v>45340.399305555555</v>
      </c>
      <c r="J186" s="8">
        <v>45340.402083333334</v>
      </c>
      <c r="K186" s="8">
        <v>45340.411111111112</v>
      </c>
      <c r="L186" s="8">
        <v>45340.424305555556</v>
      </c>
      <c r="M186" s="8">
        <v>45340.470138888886</v>
      </c>
      <c r="N186" s="8">
        <v>45340.499305555553</v>
      </c>
      <c r="O186" s="18">
        <v>0.65</v>
      </c>
      <c r="P186" s="18">
        <v>7</v>
      </c>
      <c r="Q186" s="18">
        <v>11</v>
      </c>
      <c r="R186" s="18">
        <v>0.17</v>
      </c>
      <c r="S186" s="8"/>
      <c r="T186" s="5">
        <v>1</v>
      </c>
      <c r="U186" s="5" t="s">
        <v>1047</v>
      </c>
      <c r="V186">
        <f t="shared" ca="1" si="4"/>
        <v>0.76185368676571696</v>
      </c>
      <c r="W186" s="19">
        <f>(K186-G186)*1440</f>
        <v>18.000000006286427</v>
      </c>
      <c r="X186" s="19">
        <f>(N186-G186)*1440</f>
        <v>145.00000000116415</v>
      </c>
      <c r="Y186" t="str">
        <f>TEXT(E186,"dddd")</f>
        <v>الأحد</v>
      </c>
      <c r="Z186" s="19">
        <f>(G186-F186)*1440</f>
        <v>18.999999999068677</v>
      </c>
      <c r="AA186" s="19">
        <f>(K186-G186)*1440</f>
        <v>18.000000006286427</v>
      </c>
      <c r="AB186" s="19">
        <f>(L186-K186)*1440</f>
        <v>18.999999999068677</v>
      </c>
    </row>
    <row r="187" spans="1:28" x14ac:dyDescent="0.2">
      <c r="A187" s="5" t="s">
        <v>29</v>
      </c>
      <c r="B187" s="5" t="s">
        <v>1018</v>
      </c>
      <c r="C187" s="5" t="s">
        <v>1027</v>
      </c>
      <c r="D187" s="5" t="s">
        <v>1033</v>
      </c>
      <c r="E187" s="7">
        <v>45355</v>
      </c>
      <c r="F187" s="8">
        <v>45355.4375</v>
      </c>
      <c r="G187" s="8">
        <v>45355.447222222225</v>
      </c>
      <c r="H187" s="8" t="str">
        <f t="shared" si="5"/>
        <v>Morning</v>
      </c>
      <c r="I187" s="8">
        <v>45355.45</v>
      </c>
      <c r="J187" s="8">
        <v>45355.458333333336</v>
      </c>
      <c r="K187" s="8">
        <v>45355.470833333333</v>
      </c>
      <c r="L187" s="8">
        <v>45355.49722222222</v>
      </c>
      <c r="M187" s="8">
        <v>45355.511805555558</v>
      </c>
      <c r="N187" s="8">
        <v>45355.574999999997</v>
      </c>
      <c r="O187" s="18">
        <v>0.73</v>
      </c>
      <c r="P187" s="18">
        <v>4</v>
      </c>
      <c r="Q187" s="18">
        <v>11</v>
      </c>
      <c r="R187" s="18">
        <v>0.31</v>
      </c>
      <c r="S187" s="8"/>
      <c r="T187" s="5">
        <v>1</v>
      </c>
      <c r="U187" s="5" t="s">
        <v>1047</v>
      </c>
      <c r="V187">
        <f t="shared" ca="1" si="4"/>
        <v>0.28310063193445634</v>
      </c>
      <c r="W187" s="19">
        <f>(K187-G187)*1440</f>
        <v>33.999999995576218</v>
      </c>
      <c r="X187" s="19">
        <f>(N187-G187)*1440</f>
        <v>183.99999999208376</v>
      </c>
      <c r="Y187" t="str">
        <f>TEXT(E187,"dddd")</f>
        <v>الإثنين</v>
      </c>
      <c r="Z187" s="19">
        <f>(G187-F187)*1440</f>
        <v>14.00000000372529</v>
      </c>
      <c r="AA187" s="19">
        <f>(K187-G187)*1440</f>
        <v>33.999999995576218</v>
      </c>
      <c r="AB187" s="19">
        <f>(L187-K187)*1440</f>
        <v>37.999999998137355</v>
      </c>
    </row>
    <row r="188" spans="1:28" x14ac:dyDescent="0.2">
      <c r="A188" s="5" t="s">
        <v>18</v>
      </c>
      <c r="B188" s="5" t="s">
        <v>1018</v>
      </c>
      <c r="C188" s="5" t="s">
        <v>1028</v>
      </c>
      <c r="D188" s="5" t="s">
        <v>1033</v>
      </c>
      <c r="E188" s="7">
        <v>45310</v>
      </c>
      <c r="F188" s="8">
        <v>45310.677083333336</v>
      </c>
      <c r="G188" s="8">
        <v>45310.671527777777</v>
      </c>
      <c r="H188" s="8" t="str">
        <f t="shared" si="5"/>
        <v>Afternoon</v>
      </c>
      <c r="I188" s="8">
        <v>45310.673611111109</v>
      </c>
      <c r="J188" s="8">
        <v>45310.679166666669</v>
      </c>
      <c r="K188" s="8">
        <v>45310.809027777781</v>
      </c>
      <c r="L188" s="8">
        <v>45310.823611111111</v>
      </c>
      <c r="M188" s="8">
        <v>45310.856944444444</v>
      </c>
      <c r="N188" s="8">
        <v>45310.94027777778</v>
      </c>
      <c r="O188" s="18">
        <v>0.9</v>
      </c>
      <c r="P188" s="18">
        <v>4</v>
      </c>
      <c r="Q188" s="18">
        <v>7</v>
      </c>
      <c r="R188" s="18">
        <v>0.13</v>
      </c>
      <c r="S188" s="8"/>
      <c r="T188" s="5">
        <v>1</v>
      </c>
      <c r="U188" s="5" t="s">
        <v>1047</v>
      </c>
      <c r="V188">
        <f t="shared" ca="1" si="4"/>
        <v>0.34160465586997568</v>
      </c>
      <c r="W188" s="19">
        <f>(K188-G188)*1440</f>
        <v>198.00000000628643</v>
      </c>
      <c r="X188" s="19">
        <f>(N188-G188)*1440</f>
        <v>387.00000000419095</v>
      </c>
      <c r="Y188" t="str">
        <f>TEXT(E188,"dddd")</f>
        <v>الجمعة</v>
      </c>
      <c r="Z188" s="19">
        <f>(G188-F188)*1440</f>
        <v>-8.0000000051222742</v>
      </c>
      <c r="AA188" s="19">
        <f>(K188-G188)*1440</f>
        <v>198.00000000628643</v>
      </c>
      <c r="AB188" s="19">
        <f>(L188-K188)*1440</f>
        <v>20.999999995110556</v>
      </c>
    </row>
    <row r="189" spans="1:28" x14ac:dyDescent="0.2">
      <c r="A189" s="5" t="s">
        <v>40</v>
      </c>
      <c r="B189" s="5" t="s">
        <v>1018</v>
      </c>
      <c r="C189" s="5" t="s">
        <v>1030</v>
      </c>
      <c r="D189" s="5" t="s">
        <v>1033</v>
      </c>
      <c r="E189" s="7">
        <v>45301</v>
      </c>
      <c r="F189" s="8">
        <v>45301.520833333336</v>
      </c>
      <c r="G189" s="8">
        <v>45301.538194444445</v>
      </c>
      <c r="H189" s="8" t="str">
        <f t="shared" si="5"/>
        <v>Afternoon</v>
      </c>
      <c r="I189" s="8">
        <v>45301.540972222225</v>
      </c>
      <c r="J189" s="8">
        <v>45301.54583333333</v>
      </c>
      <c r="K189" s="8">
        <v>45301.55972222222</v>
      </c>
      <c r="L189" s="8">
        <v>45301.570833333331</v>
      </c>
      <c r="M189" s="8">
        <v>45301.570833333331</v>
      </c>
      <c r="N189" s="8">
        <v>45301.643750000003</v>
      </c>
      <c r="O189" s="18">
        <v>0.64</v>
      </c>
      <c r="P189" s="18">
        <v>5</v>
      </c>
      <c r="Q189" s="18">
        <v>4</v>
      </c>
      <c r="R189" s="18">
        <v>0.22</v>
      </c>
      <c r="S189" s="8"/>
      <c r="T189" s="5">
        <v>1</v>
      </c>
      <c r="U189" s="5" t="s">
        <v>1047</v>
      </c>
      <c r="V189">
        <f t="shared" ca="1" si="4"/>
        <v>0.42642322693606705</v>
      </c>
      <c r="W189" s="19">
        <f>(K189-G189)*1440</f>
        <v>30.99999999627471</v>
      </c>
      <c r="X189" s="19">
        <f>(N189-G189)*1440</f>
        <v>152.0000000030268</v>
      </c>
      <c r="Y189" t="str">
        <f>TEXT(E189,"dddd")</f>
        <v>الأربعاء</v>
      </c>
      <c r="Z189" s="19">
        <f>(G189-F189)*1440</f>
        <v>24.999999997671694</v>
      </c>
      <c r="AA189" s="19">
        <f>(K189-G189)*1440</f>
        <v>30.99999999627471</v>
      </c>
      <c r="AB189" s="19">
        <f>(L189-K189)*1440</f>
        <v>15.999999999767169</v>
      </c>
    </row>
    <row r="190" spans="1:28" x14ac:dyDescent="0.2">
      <c r="A190" s="5" t="s">
        <v>58</v>
      </c>
      <c r="B190" s="5" t="s">
        <v>1018</v>
      </c>
      <c r="C190" s="5" t="s">
        <v>1028</v>
      </c>
      <c r="D190" s="5" t="s">
        <v>1033</v>
      </c>
      <c r="E190" s="7">
        <v>45305</v>
      </c>
      <c r="F190" s="8">
        <v>45305.6875</v>
      </c>
      <c r="G190" s="8">
        <v>45305.681250000001</v>
      </c>
      <c r="H190" s="8" t="str">
        <f t="shared" si="5"/>
        <v>Afternoon</v>
      </c>
      <c r="I190" s="8">
        <v>45305.682638888888</v>
      </c>
      <c r="J190" s="8">
        <v>45305.693055555559</v>
      </c>
      <c r="K190" s="8">
        <v>45305.697222222225</v>
      </c>
      <c r="L190" s="8">
        <v>45305.703472222223</v>
      </c>
      <c r="M190" s="8">
        <v>45305.703472222223</v>
      </c>
      <c r="N190" s="8">
        <v>45305.745138888888</v>
      </c>
      <c r="O190" s="18">
        <v>0.66</v>
      </c>
      <c r="P190" s="18">
        <v>8</v>
      </c>
      <c r="Q190" s="18">
        <v>4</v>
      </c>
      <c r="R190" s="18">
        <v>0.15</v>
      </c>
      <c r="S190" s="8"/>
      <c r="T190" s="5">
        <v>1</v>
      </c>
      <c r="U190" s="5" t="s">
        <v>1047</v>
      </c>
      <c r="V190">
        <f t="shared" ca="1" si="4"/>
        <v>0.17627932187792983</v>
      </c>
      <c r="W190" s="19">
        <f>(K190-G190)*1440</f>
        <v>23.000000001629815</v>
      </c>
      <c r="X190" s="19">
        <f>(N190-G190)*1440</f>
        <v>91.999999996041879</v>
      </c>
      <c r="Y190" t="str">
        <f>TEXT(E190,"dddd")</f>
        <v>الأحد</v>
      </c>
      <c r="Z190" s="19">
        <f>(G190-F190)*1440</f>
        <v>-8.9999999979045242</v>
      </c>
      <c r="AA190" s="19">
        <f>(K190-G190)*1440</f>
        <v>23.000000001629815</v>
      </c>
      <c r="AB190" s="19">
        <f>(L190-K190)*1440</f>
        <v>8.9999999979045242</v>
      </c>
    </row>
    <row r="191" spans="1:28" x14ac:dyDescent="0.2">
      <c r="A191" s="5" t="s">
        <v>91</v>
      </c>
      <c r="B191" s="5" t="s">
        <v>1018</v>
      </c>
      <c r="C191" s="5" t="s">
        <v>1028</v>
      </c>
      <c r="D191" s="5" t="s">
        <v>1032</v>
      </c>
      <c r="E191" s="7">
        <v>45373</v>
      </c>
      <c r="F191" s="8">
        <v>45373.333333333336</v>
      </c>
      <c r="G191" s="8">
        <v>45373.322222222225</v>
      </c>
      <c r="H191" s="8" t="str">
        <f t="shared" si="5"/>
        <v>Morning</v>
      </c>
      <c r="I191" s="8">
        <v>45373.324305555558</v>
      </c>
      <c r="J191" s="8">
        <v>45373.331944444442</v>
      </c>
      <c r="K191" s="8">
        <v>45373.352777777778</v>
      </c>
      <c r="L191" s="8">
        <v>45373.37777777778</v>
      </c>
      <c r="M191" s="8">
        <v>45373.40625</v>
      </c>
      <c r="N191" s="8">
        <v>45373.464583333334</v>
      </c>
      <c r="O191" s="18">
        <v>0.7</v>
      </c>
      <c r="P191" s="18">
        <v>4</v>
      </c>
      <c r="Q191" s="18">
        <v>3</v>
      </c>
      <c r="R191" s="18">
        <v>0.16</v>
      </c>
      <c r="S191" s="8">
        <v>3.3541666666666664E-2</v>
      </c>
      <c r="T191" s="5">
        <v>0</v>
      </c>
      <c r="U191" s="5" t="s">
        <v>1032</v>
      </c>
      <c r="V191">
        <f t="shared" ca="1" si="4"/>
        <v>0.97876352114648546</v>
      </c>
      <c r="W191" s="19">
        <f>(K191-G191)*1440</f>
        <v>43.999999996740371</v>
      </c>
      <c r="X191" s="19">
        <f>(N191-G191)*1440</f>
        <v>204.99999999767169</v>
      </c>
      <c r="Y191" t="str">
        <f>TEXT(E191,"dddd")</f>
        <v>الجمعة</v>
      </c>
      <c r="Z191" s="19">
        <f>(G191-F191)*1440</f>
        <v>-15.999999999767169</v>
      </c>
      <c r="AA191" s="19">
        <f>(K191-G191)*1440</f>
        <v>43.999999996740371</v>
      </c>
      <c r="AB191" s="19">
        <f>(L191-K191)*1440</f>
        <v>36.000000002095476</v>
      </c>
    </row>
    <row r="192" spans="1:28" x14ac:dyDescent="0.2">
      <c r="A192" s="5" t="s">
        <v>101</v>
      </c>
      <c r="B192" s="5" t="s">
        <v>1018</v>
      </c>
      <c r="C192" s="5" t="s">
        <v>1030</v>
      </c>
      <c r="D192" s="5" t="s">
        <v>1019</v>
      </c>
      <c r="E192" s="7">
        <v>45350</v>
      </c>
      <c r="F192" s="8">
        <v>45350.416666666664</v>
      </c>
      <c r="G192" s="8">
        <v>45350.396527777775</v>
      </c>
      <c r="H192" s="8" t="str">
        <f t="shared" si="5"/>
        <v>Morning</v>
      </c>
      <c r="I192" s="8">
        <v>45350.398611111108</v>
      </c>
      <c r="J192" s="8">
        <v>45350.401388888888</v>
      </c>
      <c r="K192" s="8">
        <v>45350.402083333334</v>
      </c>
      <c r="L192" s="8">
        <v>45350.405555555553</v>
      </c>
      <c r="M192" s="8">
        <v>45350.4375</v>
      </c>
      <c r="N192" s="8">
        <v>45350.442361111112</v>
      </c>
      <c r="O192" s="18">
        <v>0.69</v>
      </c>
      <c r="P192" s="18">
        <v>5</v>
      </c>
      <c r="Q192" s="18">
        <v>6</v>
      </c>
      <c r="R192" s="18">
        <v>0.45</v>
      </c>
      <c r="S192" s="8">
        <v>2.3817129629629633E-2</v>
      </c>
      <c r="T192" s="5">
        <v>0</v>
      </c>
      <c r="U192" s="5" t="s">
        <v>1032</v>
      </c>
      <c r="V192">
        <f t="shared" ca="1" si="4"/>
        <v>0.21982458287462514</v>
      </c>
      <c r="W192" s="19">
        <f>(K192-G192)*1440</f>
        <v>8.0000000051222742</v>
      </c>
      <c r="X192" s="19">
        <f>(N192-G192)*1440</f>
        <v>66.000000005587935</v>
      </c>
      <c r="Y192" t="str">
        <f>TEXT(E192,"dddd")</f>
        <v>الأربعاء</v>
      </c>
      <c r="Z192" s="19">
        <f>(G192-F192)*1440</f>
        <v>-29.000000000232831</v>
      </c>
      <c r="AA192" s="19">
        <f>(K192-G192)*1440</f>
        <v>8.0000000051222742</v>
      </c>
      <c r="AB192" s="19">
        <f>(L192-K192)*1440</f>
        <v>4.9999999953433871</v>
      </c>
    </row>
    <row r="193" spans="1:28" x14ac:dyDescent="0.2">
      <c r="A193" s="5" t="s">
        <v>104</v>
      </c>
      <c r="B193" s="5" t="s">
        <v>1018</v>
      </c>
      <c r="C193" s="5" t="s">
        <v>1029</v>
      </c>
      <c r="D193" s="5" t="s">
        <v>1032</v>
      </c>
      <c r="E193" s="7">
        <v>45315</v>
      </c>
      <c r="F193" s="8">
        <v>45315.677083333336</v>
      </c>
      <c r="G193" s="8">
        <v>45315.670138888891</v>
      </c>
      <c r="H193" s="8" t="str">
        <f t="shared" si="5"/>
        <v>Afternoon</v>
      </c>
      <c r="I193" s="8">
        <v>45315.671527777777</v>
      </c>
      <c r="J193" s="8">
        <v>45315.675000000003</v>
      </c>
      <c r="K193" s="8">
        <v>45315.784722222219</v>
      </c>
      <c r="L193" s="8">
        <v>45315.788194444445</v>
      </c>
      <c r="M193" s="8">
        <v>45315.811805555553</v>
      </c>
      <c r="N193" s="8">
        <v>45315.849305555559</v>
      </c>
      <c r="O193" s="18">
        <v>0.36</v>
      </c>
      <c r="P193" s="18">
        <v>4</v>
      </c>
      <c r="Q193" s="18">
        <v>15</v>
      </c>
      <c r="R193" s="18">
        <v>0.32</v>
      </c>
      <c r="S193" s="8">
        <v>5.6840277777777783E-3</v>
      </c>
      <c r="T193" s="5">
        <v>0</v>
      </c>
      <c r="U193" s="5" t="s">
        <v>1032</v>
      </c>
      <c r="V193">
        <f t="shared" ca="1" si="4"/>
        <v>7.8222573966615361E-3</v>
      </c>
      <c r="W193" s="19">
        <f>(K193-G193)*1440</f>
        <v>164.99999999301508</v>
      </c>
      <c r="X193" s="19">
        <f>(N193-G193)*1440</f>
        <v>258.00000000279397</v>
      </c>
      <c r="Y193" t="str">
        <f>TEXT(E193,"dddd")</f>
        <v>الأربعاء</v>
      </c>
      <c r="Z193" s="19">
        <f>(G193-F193)*1440</f>
        <v>-10.000000001164153</v>
      </c>
      <c r="AA193" s="19">
        <f>(K193-G193)*1440</f>
        <v>164.99999999301508</v>
      </c>
      <c r="AB193" s="19">
        <f>(L193-K193)*1440</f>
        <v>5.0000000058207661</v>
      </c>
    </row>
    <row r="194" spans="1:28" x14ac:dyDescent="0.2">
      <c r="A194" s="5" t="s">
        <v>107</v>
      </c>
      <c r="B194" s="5" t="s">
        <v>1018</v>
      </c>
      <c r="C194" s="5" t="s">
        <v>1027</v>
      </c>
      <c r="D194" s="5" t="s">
        <v>1033</v>
      </c>
      <c r="E194" s="7">
        <v>45338</v>
      </c>
      <c r="F194" s="8">
        <v>45338.40625</v>
      </c>
      <c r="G194" s="8">
        <v>45338.384027777778</v>
      </c>
      <c r="H194" s="8" t="str">
        <f t="shared" si="5"/>
        <v>Morning</v>
      </c>
      <c r="I194" s="8">
        <v>45338.387499999997</v>
      </c>
      <c r="J194" s="8">
        <v>45338.392361111109</v>
      </c>
      <c r="K194" s="8">
        <v>45338.422222222223</v>
      </c>
      <c r="L194" s="8">
        <v>45338.431250000001</v>
      </c>
      <c r="M194" s="8">
        <v>45338.431250000001</v>
      </c>
      <c r="N194" s="8">
        <v>45338.435416666667</v>
      </c>
      <c r="O194" s="18">
        <v>0.95</v>
      </c>
      <c r="P194" s="18">
        <v>8</v>
      </c>
      <c r="Q194" s="18">
        <v>10</v>
      </c>
      <c r="R194" s="18">
        <v>0.46</v>
      </c>
      <c r="S194" s="8"/>
      <c r="T194" s="5">
        <v>1</v>
      </c>
      <c r="U194" s="5" t="s">
        <v>1047</v>
      </c>
      <c r="V194">
        <f t="shared" ref="V194:V257" ca="1" si="6">RAND()</f>
        <v>0.92698393974387572</v>
      </c>
      <c r="W194" s="19">
        <f>(K194-G194)*1440</f>
        <v>55.000000001164153</v>
      </c>
      <c r="X194" s="19">
        <f>(N194-G194)*1440</f>
        <v>74.000000000232831</v>
      </c>
      <c r="Y194" t="str">
        <f>TEXT(E194,"dddd")</f>
        <v>الجمعة</v>
      </c>
      <c r="Z194" s="19">
        <f>(G194-F194)*1440</f>
        <v>-31.999999999534339</v>
      </c>
      <c r="AA194" s="19">
        <f>(K194-G194)*1440</f>
        <v>55.000000001164153</v>
      </c>
      <c r="AB194" s="19">
        <f>(L194-K194)*1440</f>
        <v>13.000000000465661</v>
      </c>
    </row>
    <row r="195" spans="1:28" x14ac:dyDescent="0.2">
      <c r="A195" s="5" t="s">
        <v>115</v>
      </c>
      <c r="B195" s="5" t="s">
        <v>1018</v>
      </c>
      <c r="C195" s="5" t="s">
        <v>1028</v>
      </c>
      <c r="D195" s="5" t="s">
        <v>1033</v>
      </c>
      <c r="E195" s="7">
        <v>45360</v>
      </c>
      <c r="F195" s="8">
        <v>45360.604166666664</v>
      </c>
      <c r="G195" s="8">
        <v>45360.599305555559</v>
      </c>
      <c r="H195" s="8" t="str">
        <f t="shared" ref="H195:H258" si="7">IF(HOUR(G195)&lt;12,"Morning", IF(HOUR(G195)&lt;18,"Afternoon","Evening/Night"))</f>
        <v>Afternoon</v>
      </c>
      <c r="I195" s="8">
        <v>45360.602777777778</v>
      </c>
      <c r="J195" s="8">
        <v>45360.604166666664</v>
      </c>
      <c r="K195" s="8">
        <v>45360.756249999999</v>
      </c>
      <c r="L195" s="8">
        <v>45360.768750000003</v>
      </c>
      <c r="M195" s="8">
        <v>45360.82708333333</v>
      </c>
      <c r="N195" s="8">
        <v>45360.836111111108</v>
      </c>
      <c r="O195" s="18">
        <v>0.85</v>
      </c>
      <c r="P195" s="18">
        <v>5</v>
      </c>
      <c r="Q195" s="18">
        <v>11</v>
      </c>
      <c r="R195" s="18">
        <v>0.24</v>
      </c>
      <c r="S195" s="8"/>
      <c r="T195" s="5">
        <v>1</v>
      </c>
      <c r="U195" s="5" t="s">
        <v>1047</v>
      </c>
      <c r="V195">
        <f t="shared" ca="1" si="6"/>
        <v>0.70233781754099556</v>
      </c>
      <c r="W195" s="19">
        <f>(K195-G195)*1440</f>
        <v>225.99999999278225</v>
      </c>
      <c r="X195" s="19">
        <f>(N195-G195)*1440</f>
        <v>340.99999999045394</v>
      </c>
      <c r="Y195" t="str">
        <f>TEXT(E195,"dddd")</f>
        <v>السبت</v>
      </c>
      <c r="Z195" s="19">
        <f>(G195-F195)*1440</f>
        <v>-6.9999999913852662</v>
      </c>
      <c r="AA195" s="19">
        <f>(K195-G195)*1440</f>
        <v>225.99999999278225</v>
      </c>
      <c r="AB195" s="19">
        <f>(L195-K195)*1440</f>
        <v>18.000000006286427</v>
      </c>
    </row>
    <row r="196" spans="1:28" x14ac:dyDescent="0.2">
      <c r="A196" s="5" t="s">
        <v>129</v>
      </c>
      <c r="B196" s="5" t="s">
        <v>1018</v>
      </c>
      <c r="C196" s="5" t="s">
        <v>1028</v>
      </c>
      <c r="D196" s="5" t="s">
        <v>1033</v>
      </c>
      <c r="E196" s="7">
        <v>45364</v>
      </c>
      <c r="F196" s="8">
        <v>45364.520833333336</v>
      </c>
      <c r="G196" s="8">
        <v>45364.55</v>
      </c>
      <c r="H196" s="8" t="str">
        <f t="shared" si="7"/>
        <v>Afternoon</v>
      </c>
      <c r="I196" s="8">
        <v>45364.553472222222</v>
      </c>
      <c r="J196" s="8">
        <v>45364.559027777781</v>
      </c>
      <c r="K196" s="8">
        <v>45364.592361111114</v>
      </c>
      <c r="L196" s="8">
        <v>45364.595833333333</v>
      </c>
      <c r="M196" s="8">
        <v>45364.622916666667</v>
      </c>
      <c r="N196" s="8">
        <v>45364.633333333331</v>
      </c>
      <c r="O196" s="18">
        <v>0.86</v>
      </c>
      <c r="P196" s="18">
        <v>4</v>
      </c>
      <c r="Q196" s="18">
        <v>4</v>
      </c>
      <c r="R196" s="18">
        <v>0.26</v>
      </c>
      <c r="S196" s="8"/>
      <c r="T196" s="5">
        <v>1</v>
      </c>
      <c r="U196" s="5" t="s">
        <v>1047</v>
      </c>
      <c r="V196">
        <f t="shared" ca="1" si="6"/>
        <v>0.98090632960001223</v>
      </c>
      <c r="W196" s="19">
        <f>(K196-G196)*1440</f>
        <v>60.999999999767169</v>
      </c>
      <c r="X196" s="19">
        <f>(N196-G196)*1440</f>
        <v>119.99999999301508</v>
      </c>
      <c r="Y196" t="str">
        <f>TEXT(E196,"dddd")</f>
        <v>الأربعاء</v>
      </c>
      <c r="Z196" s="19">
        <f>(G196-F196)*1440</f>
        <v>42.000000000698492</v>
      </c>
      <c r="AA196" s="19">
        <f>(K196-G196)*1440</f>
        <v>60.999999999767169</v>
      </c>
      <c r="AB196" s="19">
        <f>(L196-K196)*1440</f>
        <v>4.9999999953433871</v>
      </c>
    </row>
    <row r="197" spans="1:28" x14ac:dyDescent="0.2">
      <c r="A197" s="5" t="s">
        <v>145</v>
      </c>
      <c r="B197" s="5" t="s">
        <v>1018</v>
      </c>
      <c r="C197" s="5" t="s">
        <v>1029</v>
      </c>
      <c r="D197" s="5" t="s">
        <v>1033</v>
      </c>
      <c r="E197" s="7">
        <v>45349</v>
      </c>
      <c r="F197" s="8">
        <v>45349.65625</v>
      </c>
      <c r="G197" s="8">
        <v>45349.646527777775</v>
      </c>
      <c r="H197" s="8" t="str">
        <f t="shared" si="7"/>
        <v>Afternoon</v>
      </c>
      <c r="I197" s="8">
        <v>45349.648611111108</v>
      </c>
      <c r="J197" s="8">
        <v>45349.650694444441</v>
      </c>
      <c r="K197" s="8">
        <v>45349.669444444444</v>
      </c>
      <c r="L197" s="8">
        <v>45349.680555555555</v>
      </c>
      <c r="M197" s="8">
        <v>45349.680555555555</v>
      </c>
      <c r="N197" s="8">
        <v>45349.722916666666</v>
      </c>
      <c r="O197" s="18">
        <v>0.43</v>
      </c>
      <c r="P197" s="18">
        <v>2</v>
      </c>
      <c r="Q197" s="18">
        <v>8</v>
      </c>
      <c r="R197" s="18">
        <v>0.16</v>
      </c>
      <c r="S197" s="8"/>
      <c r="T197" s="5">
        <v>1</v>
      </c>
      <c r="U197" s="5" t="s">
        <v>1047</v>
      </c>
      <c r="V197">
        <f t="shared" ca="1" si="6"/>
        <v>0.52977669104947522</v>
      </c>
      <c r="W197" s="19">
        <f>(K197-G197)*1440</f>
        <v>33.000000002793968</v>
      </c>
      <c r="X197" s="19">
        <f>(N197-G197)*1440</f>
        <v>110.00000000232831</v>
      </c>
      <c r="Y197" t="str">
        <f>TEXT(E197,"dddd")</f>
        <v>الثلاثاء</v>
      </c>
      <c r="Z197" s="19">
        <f>(G197-F197)*1440</f>
        <v>-14.00000000372529</v>
      </c>
      <c r="AA197" s="19">
        <f>(K197-G197)*1440</f>
        <v>33.000000002793968</v>
      </c>
      <c r="AB197" s="19">
        <f>(L197-K197)*1440</f>
        <v>15.999999999767169</v>
      </c>
    </row>
    <row r="198" spans="1:28" x14ac:dyDescent="0.2">
      <c r="A198" s="5" t="s">
        <v>149</v>
      </c>
      <c r="B198" s="5" t="s">
        <v>1018</v>
      </c>
      <c r="C198" s="5" t="s">
        <v>1027</v>
      </c>
      <c r="D198" s="5" t="s">
        <v>1033</v>
      </c>
      <c r="E198" s="7">
        <v>45348</v>
      </c>
      <c r="F198" s="8">
        <v>45348.364583333336</v>
      </c>
      <c r="G198" s="8">
        <v>45348.368750000001</v>
      </c>
      <c r="H198" s="8" t="str">
        <f t="shared" si="7"/>
        <v>Morning</v>
      </c>
      <c r="I198" s="8">
        <v>45348.370833333334</v>
      </c>
      <c r="J198" s="8">
        <v>45348.374305555553</v>
      </c>
      <c r="K198" s="8">
        <v>45348.44027777778</v>
      </c>
      <c r="L198" s="8">
        <v>45348.456250000003</v>
      </c>
      <c r="M198" s="8">
        <v>45348.486805555556</v>
      </c>
      <c r="N198" s="8">
        <v>45348.495833333334</v>
      </c>
      <c r="O198" s="18">
        <v>0.3</v>
      </c>
      <c r="P198" s="18">
        <v>2</v>
      </c>
      <c r="Q198" s="18">
        <v>6</v>
      </c>
      <c r="R198" s="18">
        <v>0.32</v>
      </c>
      <c r="S198" s="8"/>
      <c r="T198" s="5">
        <v>1</v>
      </c>
      <c r="U198" s="5" t="s">
        <v>1047</v>
      </c>
      <c r="V198">
        <f t="shared" ca="1" si="6"/>
        <v>0.11075826059099458</v>
      </c>
      <c r="W198" s="19">
        <f>(K198-G198)*1440</f>
        <v>103.00000000046566</v>
      </c>
      <c r="X198" s="19">
        <f>(N198-G198)*1440</f>
        <v>182.99999999930151</v>
      </c>
      <c r="Y198" t="str">
        <f>TEXT(E198,"dddd")</f>
        <v>الإثنين</v>
      </c>
      <c r="Z198" s="19">
        <f>(G198-F198)*1440</f>
        <v>5.9999999986030161</v>
      </c>
      <c r="AA198" s="19">
        <f>(K198-G198)*1440</f>
        <v>103.00000000046566</v>
      </c>
      <c r="AB198" s="19">
        <f>(L198-K198)*1440</f>
        <v>23.000000001629815</v>
      </c>
    </row>
    <row r="199" spans="1:28" x14ac:dyDescent="0.2">
      <c r="A199" s="5" t="s">
        <v>165</v>
      </c>
      <c r="B199" s="5" t="s">
        <v>1018</v>
      </c>
      <c r="C199" s="5" t="s">
        <v>1029</v>
      </c>
      <c r="D199" s="5" t="s">
        <v>1033</v>
      </c>
      <c r="E199" s="7">
        <v>45313</v>
      </c>
      <c r="F199" s="8">
        <v>45313.447916666664</v>
      </c>
      <c r="G199" s="8">
        <v>45313.431250000001</v>
      </c>
      <c r="H199" s="8" t="str">
        <f t="shared" si="7"/>
        <v>Morning</v>
      </c>
      <c r="I199" s="8">
        <v>45313.433333333334</v>
      </c>
      <c r="J199" s="8">
        <v>45313.439583333333</v>
      </c>
      <c r="K199" s="8">
        <v>45313.545138888891</v>
      </c>
      <c r="L199" s="8">
        <v>45313.552083333336</v>
      </c>
      <c r="M199" s="8">
        <v>45313.552083333336</v>
      </c>
      <c r="N199" s="8">
        <v>45313.560416666667</v>
      </c>
      <c r="O199" s="18">
        <v>0.39</v>
      </c>
      <c r="P199" s="18">
        <v>7</v>
      </c>
      <c r="Q199" s="18">
        <v>8</v>
      </c>
      <c r="R199" s="18">
        <v>0.36</v>
      </c>
      <c r="S199" s="8"/>
      <c r="T199" s="5">
        <v>1</v>
      </c>
      <c r="U199" s="5" t="s">
        <v>1047</v>
      </c>
      <c r="V199">
        <f t="shared" ca="1" si="6"/>
        <v>0.24239308714984298</v>
      </c>
      <c r="W199" s="19">
        <f>(K199-G199)*1440</f>
        <v>164.00000000023283</v>
      </c>
      <c r="X199" s="19">
        <f>(N199-G199)*1440</f>
        <v>185.99999999860302</v>
      </c>
      <c r="Y199" t="str">
        <f>TEXT(E199,"dddd")</f>
        <v>الإثنين</v>
      </c>
      <c r="Z199" s="19">
        <f>(G199-F199)*1440</f>
        <v>-23.999999994412065</v>
      </c>
      <c r="AA199" s="19">
        <f>(K199-G199)*1440</f>
        <v>164.00000000023283</v>
      </c>
      <c r="AB199" s="19">
        <f>(L199-K199)*1440</f>
        <v>10.000000001164153</v>
      </c>
    </row>
    <row r="200" spans="1:28" x14ac:dyDescent="0.2">
      <c r="A200" s="5" t="s">
        <v>166</v>
      </c>
      <c r="B200" s="5" t="s">
        <v>1018</v>
      </c>
      <c r="C200" s="5" t="s">
        <v>1030</v>
      </c>
      <c r="D200" s="5" t="s">
        <v>1032</v>
      </c>
      <c r="E200" s="7">
        <v>45355</v>
      </c>
      <c r="F200" s="8">
        <v>45355.34375</v>
      </c>
      <c r="G200" s="8">
        <v>45355.32916666667</v>
      </c>
      <c r="H200" s="8" t="str">
        <f t="shared" si="7"/>
        <v>Morning</v>
      </c>
      <c r="I200" s="8">
        <v>45355.330555555556</v>
      </c>
      <c r="J200" s="8">
        <v>45355.335416666669</v>
      </c>
      <c r="K200" s="8">
        <v>45355.405555555553</v>
      </c>
      <c r="L200" s="8">
        <v>45355.411805555559</v>
      </c>
      <c r="M200" s="8">
        <v>45355.411805555559</v>
      </c>
      <c r="N200" s="8">
        <v>45355.419444444444</v>
      </c>
      <c r="O200" s="18">
        <v>0.66</v>
      </c>
      <c r="P200" s="18">
        <v>5</v>
      </c>
      <c r="Q200" s="18">
        <v>11</v>
      </c>
      <c r="R200" s="18">
        <v>0.36</v>
      </c>
      <c r="S200" s="8">
        <v>4.1259259259259259E-2</v>
      </c>
      <c r="T200" s="5">
        <v>0</v>
      </c>
      <c r="U200" s="5" t="s">
        <v>1032</v>
      </c>
      <c r="V200">
        <f t="shared" ca="1" si="6"/>
        <v>0.12596628704716573</v>
      </c>
      <c r="W200" s="19">
        <f>(K200-G200)*1440</f>
        <v>109.99999999185093</v>
      </c>
      <c r="X200" s="19">
        <f>(N200-G200)*1440</f>
        <v>129.99999999417923</v>
      </c>
      <c r="Y200" t="str">
        <f>TEXT(E200,"dddd")</f>
        <v>الإثنين</v>
      </c>
      <c r="Z200" s="19">
        <f>(G200-F200)*1440</f>
        <v>-20.999999995110556</v>
      </c>
      <c r="AA200" s="19">
        <f>(K200-G200)*1440</f>
        <v>109.99999999185093</v>
      </c>
      <c r="AB200" s="19">
        <f>(L200-K200)*1440</f>
        <v>9.0000000083819032</v>
      </c>
    </row>
    <row r="201" spans="1:28" x14ac:dyDescent="0.2">
      <c r="A201" s="5" t="s">
        <v>177</v>
      </c>
      <c r="B201" s="5" t="s">
        <v>1018</v>
      </c>
      <c r="C201" s="5" t="s">
        <v>1027</v>
      </c>
      <c r="D201" s="5" t="s">
        <v>1033</v>
      </c>
      <c r="E201" s="7">
        <v>45349</v>
      </c>
      <c r="F201" s="8">
        <v>45349.4375</v>
      </c>
      <c r="G201" s="8">
        <v>45349.443055555559</v>
      </c>
      <c r="H201" s="8" t="str">
        <f t="shared" si="7"/>
        <v>Morning</v>
      </c>
      <c r="I201" s="8">
        <v>45349.446527777778</v>
      </c>
      <c r="J201" s="8">
        <v>45349.450694444444</v>
      </c>
      <c r="K201" s="8">
        <v>45349.530555555553</v>
      </c>
      <c r="L201" s="8">
        <v>45349.555555555555</v>
      </c>
      <c r="M201" s="8">
        <v>45349.629861111112</v>
      </c>
      <c r="N201" s="8">
        <v>45349.682638888888</v>
      </c>
      <c r="O201" s="18">
        <v>0.89</v>
      </c>
      <c r="P201" s="18">
        <v>6</v>
      </c>
      <c r="Q201" s="18">
        <v>8</v>
      </c>
      <c r="R201" s="18">
        <v>0.49</v>
      </c>
      <c r="S201" s="8"/>
      <c r="T201" s="5">
        <v>1</v>
      </c>
      <c r="U201" s="5" t="s">
        <v>1047</v>
      </c>
      <c r="V201">
        <f t="shared" ca="1" si="6"/>
        <v>3.2739834795934786E-2</v>
      </c>
      <c r="W201" s="19">
        <f>(K201-G201)*1440</f>
        <v>125.9999999916181</v>
      </c>
      <c r="X201" s="19">
        <f>(N201-G201)*1440</f>
        <v>344.99999999301508</v>
      </c>
      <c r="Y201" t="str">
        <f>TEXT(E201,"dddd")</f>
        <v>الثلاثاء</v>
      </c>
      <c r="Z201" s="19">
        <f>(G201-F201)*1440</f>
        <v>8.0000000051222742</v>
      </c>
      <c r="AA201" s="19">
        <f>(K201-G201)*1440</f>
        <v>125.9999999916181</v>
      </c>
      <c r="AB201" s="19">
        <f>(L201-K201)*1440</f>
        <v>36.000000002095476</v>
      </c>
    </row>
    <row r="202" spans="1:28" x14ac:dyDescent="0.2">
      <c r="A202" s="5" t="s">
        <v>180</v>
      </c>
      <c r="B202" s="5" t="s">
        <v>1018</v>
      </c>
      <c r="C202" s="5" t="s">
        <v>1030</v>
      </c>
      <c r="D202" s="5" t="s">
        <v>1033</v>
      </c>
      <c r="E202" s="7">
        <v>45335</v>
      </c>
      <c r="F202" s="8">
        <v>45335.5625</v>
      </c>
      <c r="G202" s="8">
        <v>45335.561805555553</v>
      </c>
      <c r="H202" s="8" t="str">
        <f t="shared" si="7"/>
        <v>Afternoon</v>
      </c>
      <c r="I202" s="8">
        <v>45335.56527777778</v>
      </c>
      <c r="J202" s="8">
        <v>45335.566666666666</v>
      </c>
      <c r="K202" s="8">
        <v>45335.62222222222</v>
      </c>
      <c r="L202" s="8">
        <v>45335.645138888889</v>
      </c>
      <c r="M202" s="8">
        <v>45335.67083333333</v>
      </c>
      <c r="N202" s="8">
        <v>45335.68472222222</v>
      </c>
      <c r="O202" s="18">
        <v>0.79</v>
      </c>
      <c r="P202" s="18">
        <v>6</v>
      </c>
      <c r="Q202" s="18">
        <v>7</v>
      </c>
      <c r="R202" s="18">
        <v>0.33</v>
      </c>
      <c r="S202" s="8"/>
      <c r="T202" s="5">
        <v>1</v>
      </c>
      <c r="U202" s="5" t="s">
        <v>1047</v>
      </c>
      <c r="V202">
        <f t="shared" ca="1" si="6"/>
        <v>0.225157019911296</v>
      </c>
      <c r="W202" s="19">
        <f>(K202-G202)*1440</f>
        <v>87.000000000698492</v>
      </c>
      <c r="X202" s="19">
        <f>(N202-G202)*1440</f>
        <v>177.00000000069849</v>
      </c>
      <c r="Y202" t="str">
        <f>TEXT(E202,"dddd")</f>
        <v>الثلاثاء</v>
      </c>
      <c r="Z202" s="19">
        <f>(G202-F202)*1440</f>
        <v>-1.000000003259629</v>
      </c>
      <c r="AA202" s="19">
        <f>(K202-G202)*1440</f>
        <v>87.000000000698492</v>
      </c>
      <c r="AB202" s="19">
        <f>(L202-K202)*1440</f>
        <v>33.000000002793968</v>
      </c>
    </row>
    <row r="203" spans="1:28" x14ac:dyDescent="0.2">
      <c r="A203" s="5" t="s">
        <v>184</v>
      </c>
      <c r="B203" s="5" t="s">
        <v>1018</v>
      </c>
      <c r="C203" s="5" t="s">
        <v>1030</v>
      </c>
      <c r="D203" s="5" t="s">
        <v>1019</v>
      </c>
      <c r="E203" s="7">
        <v>45307</v>
      </c>
      <c r="F203" s="8">
        <v>45307.697916666664</v>
      </c>
      <c r="G203" s="8">
        <v>45307.672222222223</v>
      </c>
      <c r="H203" s="8" t="str">
        <f t="shared" si="7"/>
        <v>Afternoon</v>
      </c>
      <c r="I203" s="8">
        <v>45307.67291666667</v>
      </c>
      <c r="J203" s="8">
        <v>45307.678472222222</v>
      </c>
      <c r="K203" s="8">
        <v>45307.732638888891</v>
      </c>
      <c r="L203" s="8">
        <v>45307.757638888892</v>
      </c>
      <c r="M203" s="8">
        <v>45307.775694444441</v>
      </c>
      <c r="N203" s="8">
        <v>45307.866666666669</v>
      </c>
      <c r="O203" s="18">
        <v>0.8</v>
      </c>
      <c r="P203" s="18">
        <v>4</v>
      </c>
      <c r="Q203" s="18">
        <v>14</v>
      </c>
      <c r="R203" s="18">
        <v>0.5</v>
      </c>
      <c r="S203" s="8">
        <v>1.1394675925925926E-2</v>
      </c>
      <c r="T203" s="5">
        <v>0</v>
      </c>
      <c r="U203" s="5" t="s">
        <v>1032</v>
      </c>
      <c r="V203">
        <f t="shared" ca="1" si="6"/>
        <v>0.74323910893376866</v>
      </c>
      <c r="W203" s="19">
        <f>(K203-G203)*1440</f>
        <v>87.000000000698492</v>
      </c>
      <c r="X203" s="19">
        <f>(N203-G203)*1440</f>
        <v>280.00000000116415</v>
      </c>
      <c r="Y203" t="str">
        <f>TEXT(E203,"dddd")</f>
        <v>الثلاثاء</v>
      </c>
      <c r="Z203" s="19">
        <f>(G203-F203)*1440</f>
        <v>-36.999999994877726</v>
      </c>
      <c r="AA203" s="19">
        <f>(K203-G203)*1440</f>
        <v>87.000000000698492</v>
      </c>
      <c r="AB203" s="19">
        <f>(L203-K203)*1440</f>
        <v>36.000000002095476</v>
      </c>
    </row>
    <row r="204" spans="1:28" x14ac:dyDescent="0.2">
      <c r="A204" s="5" t="s">
        <v>202</v>
      </c>
      <c r="B204" s="5" t="s">
        <v>1018</v>
      </c>
      <c r="C204" s="5" t="s">
        <v>1027</v>
      </c>
      <c r="D204" s="5" t="s">
        <v>1033</v>
      </c>
      <c r="E204" s="7">
        <v>45372</v>
      </c>
      <c r="F204" s="8">
        <v>45372.625</v>
      </c>
      <c r="G204" s="8">
        <v>45372.618750000001</v>
      </c>
      <c r="H204" s="8" t="str">
        <f t="shared" si="7"/>
        <v>Afternoon</v>
      </c>
      <c r="I204" s="8">
        <v>45372.619444444441</v>
      </c>
      <c r="J204" s="8">
        <v>45372.624305555553</v>
      </c>
      <c r="K204" s="8">
        <v>45372.67291666667</v>
      </c>
      <c r="L204" s="8">
        <v>45372.689583333333</v>
      </c>
      <c r="M204" s="8">
        <v>45372.756944444445</v>
      </c>
      <c r="N204" s="8">
        <v>45372.76458333333</v>
      </c>
      <c r="O204" s="18">
        <v>0.78</v>
      </c>
      <c r="P204" s="18">
        <v>2</v>
      </c>
      <c r="Q204" s="18">
        <v>8</v>
      </c>
      <c r="R204" s="18">
        <v>0.19</v>
      </c>
      <c r="S204" s="8"/>
      <c r="T204" s="5">
        <v>1</v>
      </c>
      <c r="U204" s="5" t="s">
        <v>1047</v>
      </c>
      <c r="V204">
        <f t="shared" ca="1" si="6"/>
        <v>3.6033175494289083E-2</v>
      </c>
      <c r="W204" s="19">
        <f>(K204-G204)*1440</f>
        <v>78.000000002793968</v>
      </c>
      <c r="X204" s="19">
        <f>(N204-G204)*1440</f>
        <v>209.99999999301508</v>
      </c>
      <c r="Y204" t="str">
        <f>TEXT(E204,"dddd")</f>
        <v>الخميس</v>
      </c>
      <c r="Z204" s="19">
        <f>(G204-F204)*1440</f>
        <v>-8.9999999979045242</v>
      </c>
      <c r="AA204" s="19">
        <f>(K204-G204)*1440</f>
        <v>78.000000002793968</v>
      </c>
      <c r="AB204" s="19">
        <f>(L204-K204)*1440</f>
        <v>23.999999994412065</v>
      </c>
    </row>
    <row r="205" spans="1:28" x14ac:dyDescent="0.2">
      <c r="A205" s="5" t="s">
        <v>219</v>
      </c>
      <c r="B205" s="5" t="s">
        <v>1018</v>
      </c>
      <c r="C205" s="5" t="s">
        <v>1029</v>
      </c>
      <c r="D205" s="5" t="s">
        <v>1033</v>
      </c>
      <c r="E205" s="7">
        <v>45380</v>
      </c>
      <c r="F205" s="8">
        <v>45380.416666666664</v>
      </c>
      <c r="G205" s="8">
        <v>45380.40347222222</v>
      </c>
      <c r="H205" s="8" t="str">
        <f t="shared" si="7"/>
        <v>Morning</v>
      </c>
      <c r="I205" s="8">
        <v>45380.405555555553</v>
      </c>
      <c r="J205" s="8">
        <v>45380.415277777778</v>
      </c>
      <c r="K205" s="8">
        <v>45380.474999999999</v>
      </c>
      <c r="L205" s="8">
        <v>45380.478472222225</v>
      </c>
      <c r="M205" s="8">
        <v>45380.556250000001</v>
      </c>
      <c r="N205" s="8">
        <v>45380.588194444441</v>
      </c>
      <c r="O205" s="18">
        <v>0.3</v>
      </c>
      <c r="P205" s="18">
        <v>8</v>
      </c>
      <c r="Q205" s="18">
        <v>7</v>
      </c>
      <c r="R205" s="18">
        <v>0.32</v>
      </c>
      <c r="S205" s="8"/>
      <c r="T205" s="5">
        <v>1</v>
      </c>
      <c r="U205" s="5" t="s">
        <v>1047</v>
      </c>
      <c r="V205">
        <f t="shared" ca="1" si="6"/>
        <v>0.795046377647041</v>
      </c>
      <c r="W205" s="19">
        <f>(K205-G205)*1440</f>
        <v>103.00000000046566</v>
      </c>
      <c r="X205" s="19">
        <f>(N205-G205)*1440</f>
        <v>265.99999999743886</v>
      </c>
      <c r="Y205" t="str">
        <f>TEXT(E205,"dddd")</f>
        <v>الجمعة</v>
      </c>
      <c r="Z205" s="19">
        <f>(G205-F205)*1440</f>
        <v>-18.999999999068677</v>
      </c>
      <c r="AA205" s="19">
        <f>(K205-G205)*1440</f>
        <v>103.00000000046566</v>
      </c>
      <c r="AB205" s="19">
        <f>(L205-K205)*1440</f>
        <v>5.0000000058207661</v>
      </c>
    </row>
    <row r="206" spans="1:28" x14ac:dyDescent="0.2">
      <c r="A206" s="5" t="s">
        <v>225</v>
      </c>
      <c r="B206" s="5" t="s">
        <v>1018</v>
      </c>
      <c r="C206" s="5" t="s">
        <v>1028</v>
      </c>
      <c r="D206" s="5" t="s">
        <v>1033</v>
      </c>
      <c r="E206" s="7">
        <v>45370</v>
      </c>
      <c r="F206" s="8">
        <v>45370.4375</v>
      </c>
      <c r="G206" s="8">
        <v>45370.42083333333</v>
      </c>
      <c r="H206" s="8" t="str">
        <f t="shared" si="7"/>
        <v>Morning</v>
      </c>
      <c r="I206" s="8">
        <v>45370.42291666667</v>
      </c>
      <c r="J206" s="8">
        <v>45370.428472222222</v>
      </c>
      <c r="K206" s="8">
        <v>45370.445833333331</v>
      </c>
      <c r="L206" s="8">
        <v>45370.461805555555</v>
      </c>
      <c r="M206" s="8">
        <v>45370.486111111109</v>
      </c>
      <c r="N206" s="8">
        <v>45370.527083333334</v>
      </c>
      <c r="O206" s="18">
        <v>0.95</v>
      </c>
      <c r="P206" s="18">
        <v>3</v>
      </c>
      <c r="Q206" s="18">
        <v>8</v>
      </c>
      <c r="R206" s="18">
        <v>0.44</v>
      </c>
      <c r="S206" s="8"/>
      <c r="T206" s="5">
        <v>1</v>
      </c>
      <c r="U206" s="5" t="s">
        <v>1047</v>
      </c>
      <c r="V206">
        <f t="shared" ca="1" si="6"/>
        <v>0.99909827231873449</v>
      </c>
      <c r="W206" s="19">
        <f>(K206-G206)*1440</f>
        <v>36.000000002095476</v>
      </c>
      <c r="X206" s="19">
        <f>(N206-G206)*1440</f>
        <v>153.00000000628643</v>
      </c>
      <c r="Y206" t="str">
        <f>TEXT(E206,"dddd")</f>
        <v>الثلاثاء</v>
      </c>
      <c r="Z206" s="19">
        <f>(G206-F206)*1440</f>
        <v>-24.000000004889444</v>
      </c>
      <c r="AA206" s="19">
        <f>(K206-G206)*1440</f>
        <v>36.000000002095476</v>
      </c>
      <c r="AB206" s="19">
        <f>(L206-K206)*1440</f>
        <v>23.000000001629815</v>
      </c>
    </row>
    <row r="207" spans="1:28" x14ac:dyDescent="0.2">
      <c r="A207" s="5" t="s">
        <v>233</v>
      </c>
      <c r="B207" s="5" t="s">
        <v>1018</v>
      </c>
      <c r="C207" s="5" t="s">
        <v>1027</v>
      </c>
      <c r="D207" s="5" t="s">
        <v>1033</v>
      </c>
      <c r="E207" s="7">
        <v>45329</v>
      </c>
      <c r="F207" s="8">
        <v>45329.395833333336</v>
      </c>
      <c r="G207" s="8">
        <v>45329.375</v>
      </c>
      <c r="H207" s="8" t="str">
        <f t="shared" si="7"/>
        <v>Morning</v>
      </c>
      <c r="I207" s="8">
        <v>45329.376388888886</v>
      </c>
      <c r="J207" s="8">
        <v>45329.380555555559</v>
      </c>
      <c r="K207" s="8">
        <v>45329.442361111112</v>
      </c>
      <c r="L207" s="8">
        <v>45329.456250000003</v>
      </c>
      <c r="M207" s="8">
        <v>45329.56527777778</v>
      </c>
      <c r="N207" s="8">
        <v>45329.571527777778</v>
      </c>
      <c r="O207" s="18">
        <v>0.67</v>
      </c>
      <c r="P207" s="18">
        <v>2</v>
      </c>
      <c r="Q207" s="18">
        <v>15</v>
      </c>
      <c r="R207" s="18">
        <v>0.44</v>
      </c>
      <c r="S207" s="8"/>
      <c r="T207" s="5">
        <v>1</v>
      </c>
      <c r="U207" s="5" t="s">
        <v>1047</v>
      </c>
      <c r="V207">
        <f t="shared" ca="1" si="6"/>
        <v>0.16152135968087744</v>
      </c>
      <c r="W207" s="19">
        <f>(K207-G207)*1440</f>
        <v>97.000000001862645</v>
      </c>
      <c r="X207" s="19">
        <f>(N207-G207)*1440</f>
        <v>283.00000000046566</v>
      </c>
      <c r="Y207" t="str">
        <f>TEXT(E207,"dddd")</f>
        <v>الأربعاء</v>
      </c>
      <c r="Z207" s="19">
        <f>(G207-F207)*1440</f>
        <v>-30.00000000349246</v>
      </c>
      <c r="AA207" s="19">
        <f>(K207-G207)*1440</f>
        <v>97.000000001862645</v>
      </c>
      <c r="AB207" s="19">
        <f>(L207-K207)*1440</f>
        <v>20.000000002328306</v>
      </c>
    </row>
    <row r="208" spans="1:28" x14ac:dyDescent="0.2">
      <c r="A208" s="5" t="s">
        <v>236</v>
      </c>
      <c r="B208" s="5" t="s">
        <v>1018</v>
      </c>
      <c r="C208" s="5" t="s">
        <v>1029</v>
      </c>
      <c r="D208" s="5" t="s">
        <v>1033</v>
      </c>
      <c r="E208" s="7">
        <v>45293</v>
      </c>
      <c r="F208" s="8">
        <v>45293.510416666664</v>
      </c>
      <c r="G208" s="8">
        <v>45293.506249999999</v>
      </c>
      <c r="H208" s="8" t="str">
        <f t="shared" si="7"/>
        <v>Afternoon</v>
      </c>
      <c r="I208" s="8">
        <v>45293.509722222225</v>
      </c>
      <c r="J208" s="8">
        <v>45293.513194444444</v>
      </c>
      <c r="K208" s="8">
        <v>45293.563888888886</v>
      </c>
      <c r="L208" s="8">
        <v>45293.567361111112</v>
      </c>
      <c r="M208" s="8">
        <v>45293.567361111112</v>
      </c>
      <c r="N208" s="8">
        <v>45293.576388888891</v>
      </c>
      <c r="O208" s="18">
        <v>0.79</v>
      </c>
      <c r="P208" s="18">
        <v>3</v>
      </c>
      <c r="Q208" s="18">
        <v>11</v>
      </c>
      <c r="R208" s="18">
        <v>0.41</v>
      </c>
      <c r="S208" s="8"/>
      <c r="T208" s="5">
        <v>1</v>
      </c>
      <c r="U208" s="5" t="s">
        <v>1047</v>
      </c>
      <c r="V208">
        <f t="shared" ca="1" si="6"/>
        <v>0.12091821828340743</v>
      </c>
      <c r="W208" s="19">
        <f>(K208-G208)*1440</f>
        <v>82.999999998137355</v>
      </c>
      <c r="X208" s="19">
        <f>(N208-G208)*1440</f>
        <v>101.00000000442378</v>
      </c>
      <c r="Y208" t="str">
        <f>TEXT(E208,"dddd")</f>
        <v>الثلاثاء</v>
      </c>
      <c r="Z208" s="19">
        <f>(G208-F208)*1440</f>
        <v>-5.9999999986030161</v>
      </c>
      <c r="AA208" s="19">
        <f>(K208-G208)*1440</f>
        <v>82.999999998137355</v>
      </c>
      <c r="AB208" s="19">
        <f>(L208-K208)*1440</f>
        <v>5.0000000058207661</v>
      </c>
    </row>
    <row r="209" spans="1:28" x14ac:dyDescent="0.2">
      <c r="A209" s="5" t="s">
        <v>238</v>
      </c>
      <c r="B209" s="5" t="s">
        <v>1018</v>
      </c>
      <c r="C209" s="5" t="s">
        <v>1027</v>
      </c>
      <c r="D209" s="5" t="s">
        <v>1033</v>
      </c>
      <c r="E209" s="7">
        <v>45335</v>
      </c>
      <c r="F209" s="8">
        <v>45335.625</v>
      </c>
      <c r="G209" s="8">
        <v>45335.627083333333</v>
      </c>
      <c r="H209" s="8" t="str">
        <f t="shared" si="7"/>
        <v>Afternoon</v>
      </c>
      <c r="I209" s="8">
        <v>45335.62777777778</v>
      </c>
      <c r="J209" s="8">
        <v>45335.635416666664</v>
      </c>
      <c r="K209" s="8">
        <v>45335.694444444445</v>
      </c>
      <c r="L209" s="8">
        <v>45335.710416666669</v>
      </c>
      <c r="M209" s="8">
        <v>45335.743055555555</v>
      </c>
      <c r="N209" s="8">
        <v>45335.748611111114</v>
      </c>
      <c r="O209" s="18">
        <v>0.5</v>
      </c>
      <c r="P209" s="18">
        <v>5</v>
      </c>
      <c r="Q209" s="18">
        <v>13</v>
      </c>
      <c r="R209" s="18">
        <v>0.34</v>
      </c>
      <c r="S209" s="8"/>
      <c r="T209" s="5">
        <v>1</v>
      </c>
      <c r="U209" s="5" t="s">
        <v>1047</v>
      </c>
      <c r="V209">
        <f t="shared" ca="1" si="6"/>
        <v>0.77416302193854714</v>
      </c>
      <c r="W209" s="19">
        <f>(K209-G209)*1440</f>
        <v>97.000000001862645</v>
      </c>
      <c r="X209" s="19">
        <f>(N209-G209)*1440</f>
        <v>175.00000000465661</v>
      </c>
      <c r="Y209" t="str">
        <f>TEXT(E209,"dddd")</f>
        <v>الثلاثاء</v>
      </c>
      <c r="Z209" s="19">
        <f>(G209-F209)*1440</f>
        <v>2.9999999993015081</v>
      </c>
      <c r="AA209" s="19">
        <f>(K209-G209)*1440</f>
        <v>97.000000001862645</v>
      </c>
      <c r="AB209" s="19">
        <f>(L209-K209)*1440</f>
        <v>23.000000001629815</v>
      </c>
    </row>
    <row r="210" spans="1:28" x14ac:dyDescent="0.2">
      <c r="A210" s="5" t="s">
        <v>242</v>
      </c>
      <c r="B210" s="5" t="s">
        <v>1018</v>
      </c>
      <c r="C210" s="5" t="s">
        <v>1027</v>
      </c>
      <c r="D210" s="5" t="s">
        <v>1033</v>
      </c>
      <c r="E210" s="7">
        <v>45339</v>
      </c>
      <c r="F210" s="8">
        <v>45339.4375</v>
      </c>
      <c r="G210" s="8">
        <v>45339.435416666667</v>
      </c>
      <c r="H210" s="8" t="str">
        <f t="shared" si="7"/>
        <v>Morning</v>
      </c>
      <c r="I210" s="8">
        <v>45339.4375</v>
      </c>
      <c r="J210" s="8">
        <v>45339.44027777778</v>
      </c>
      <c r="K210" s="8">
        <v>45339.463194444441</v>
      </c>
      <c r="L210" s="8">
        <v>45339.477777777778</v>
      </c>
      <c r="M210" s="8">
        <v>45339.477777777778</v>
      </c>
      <c r="N210" s="8">
        <v>45339.486111111109</v>
      </c>
      <c r="O210" s="18">
        <v>0.73</v>
      </c>
      <c r="P210" s="18">
        <v>2</v>
      </c>
      <c r="Q210" s="18">
        <v>11</v>
      </c>
      <c r="R210" s="18">
        <v>0.38</v>
      </c>
      <c r="S210" s="8"/>
      <c r="T210" s="5">
        <v>1</v>
      </c>
      <c r="U210" s="5" t="s">
        <v>1047</v>
      </c>
      <c r="V210">
        <f t="shared" ca="1" si="6"/>
        <v>0.19585601785451556</v>
      </c>
      <c r="W210" s="19">
        <f>(K210-G210)*1440</f>
        <v>39.999999994179234</v>
      </c>
      <c r="X210" s="19">
        <f>(N210-G210)*1440</f>
        <v>72.999999996973202</v>
      </c>
      <c r="Y210" t="str">
        <f>TEXT(E210,"dddd")</f>
        <v>السبت</v>
      </c>
      <c r="Z210" s="19">
        <f>(G210-F210)*1440</f>
        <v>-2.9999999993015081</v>
      </c>
      <c r="AA210" s="19">
        <f>(K210-G210)*1440</f>
        <v>39.999999994179234</v>
      </c>
      <c r="AB210" s="19">
        <f>(L210-K210)*1440</f>
        <v>21.000000005587935</v>
      </c>
    </row>
    <row r="211" spans="1:28" x14ac:dyDescent="0.2">
      <c r="A211" s="5" t="s">
        <v>249</v>
      </c>
      <c r="B211" s="5" t="s">
        <v>1018</v>
      </c>
      <c r="C211" s="5" t="s">
        <v>1030</v>
      </c>
      <c r="D211" s="5" t="s">
        <v>1033</v>
      </c>
      <c r="E211" s="7">
        <v>45304</v>
      </c>
      <c r="F211" s="8">
        <v>45304.34375</v>
      </c>
      <c r="G211" s="8">
        <v>45304.336805555555</v>
      </c>
      <c r="H211" s="8" t="str">
        <f t="shared" si="7"/>
        <v>Morning</v>
      </c>
      <c r="I211" s="8">
        <v>45304.338888888888</v>
      </c>
      <c r="J211" s="8">
        <v>45304.34375</v>
      </c>
      <c r="K211" s="8">
        <v>45304.395138888889</v>
      </c>
      <c r="L211" s="8">
        <v>45304.418055555558</v>
      </c>
      <c r="M211" s="8">
        <v>45304.476388888892</v>
      </c>
      <c r="N211" s="8">
        <v>45304.525000000001</v>
      </c>
      <c r="O211" s="18">
        <v>0.9</v>
      </c>
      <c r="P211" s="18">
        <v>5</v>
      </c>
      <c r="Q211" s="18">
        <v>7</v>
      </c>
      <c r="R211" s="18">
        <v>0.47</v>
      </c>
      <c r="S211" s="8"/>
      <c r="T211" s="5">
        <v>1</v>
      </c>
      <c r="U211" s="5" t="s">
        <v>1047</v>
      </c>
      <c r="V211">
        <f t="shared" ca="1" si="6"/>
        <v>0.94573154019949268</v>
      </c>
      <c r="W211" s="19">
        <f>(K211-G211)*1440</f>
        <v>84.000000001396984</v>
      </c>
      <c r="X211" s="19">
        <f>(N211-G211)*1440</f>
        <v>271.00000000325963</v>
      </c>
      <c r="Y211" t="str">
        <f>TEXT(E211,"dddd")</f>
        <v>السبت</v>
      </c>
      <c r="Z211" s="19">
        <f>(G211-F211)*1440</f>
        <v>-10.000000001164153</v>
      </c>
      <c r="AA211" s="19">
        <f>(K211-G211)*1440</f>
        <v>84.000000001396984</v>
      </c>
      <c r="AB211" s="19">
        <f>(L211-K211)*1440</f>
        <v>33.000000002793968</v>
      </c>
    </row>
    <row r="212" spans="1:28" x14ac:dyDescent="0.2">
      <c r="A212" s="5" t="s">
        <v>251</v>
      </c>
      <c r="B212" s="5" t="s">
        <v>1018</v>
      </c>
      <c r="C212" s="5" t="s">
        <v>1028</v>
      </c>
      <c r="D212" s="5" t="s">
        <v>1033</v>
      </c>
      <c r="E212" s="7">
        <v>45333</v>
      </c>
      <c r="F212" s="8">
        <v>45333.364583333336</v>
      </c>
      <c r="G212" s="8">
        <v>45333.349305555559</v>
      </c>
      <c r="H212" s="8" t="str">
        <f t="shared" si="7"/>
        <v>Morning</v>
      </c>
      <c r="I212" s="8">
        <v>45333.351388888892</v>
      </c>
      <c r="J212" s="8">
        <v>45333.356944444444</v>
      </c>
      <c r="K212" s="8">
        <v>45333.411111111112</v>
      </c>
      <c r="L212" s="8">
        <v>45333.414583333331</v>
      </c>
      <c r="M212" s="8">
        <v>45333.414583333331</v>
      </c>
      <c r="N212" s="8">
        <v>45333.421527777777</v>
      </c>
      <c r="O212" s="18">
        <v>0.53</v>
      </c>
      <c r="P212" s="18">
        <v>2</v>
      </c>
      <c r="Q212" s="18">
        <v>8</v>
      </c>
      <c r="R212" s="18">
        <v>0.27</v>
      </c>
      <c r="S212" s="8"/>
      <c r="T212" s="5">
        <v>1</v>
      </c>
      <c r="U212" s="5" t="s">
        <v>1047</v>
      </c>
      <c r="V212">
        <f t="shared" ca="1" si="6"/>
        <v>0.43366217946802987</v>
      </c>
      <c r="W212" s="19">
        <f>(K212-G212)*1440</f>
        <v>88.999999996740371</v>
      </c>
      <c r="X212" s="19">
        <f>(N212-G212)*1440</f>
        <v>103.99999999324791</v>
      </c>
      <c r="Y212" t="str">
        <f>TEXT(E212,"dddd")</f>
        <v>الأحد</v>
      </c>
      <c r="Z212" s="19">
        <f>(G212-F212)*1440</f>
        <v>-21.999999998370185</v>
      </c>
      <c r="AA212" s="19">
        <f>(K212-G212)*1440</f>
        <v>88.999999996740371</v>
      </c>
      <c r="AB212" s="19">
        <f>(L212-K212)*1440</f>
        <v>4.9999999953433871</v>
      </c>
    </row>
    <row r="213" spans="1:28" x14ac:dyDescent="0.2">
      <c r="A213" s="5" t="s">
        <v>254</v>
      </c>
      <c r="B213" s="5" t="s">
        <v>1018</v>
      </c>
      <c r="C213" s="5" t="s">
        <v>1027</v>
      </c>
      <c r="D213" s="5" t="s">
        <v>1033</v>
      </c>
      <c r="E213" s="7">
        <v>45352</v>
      </c>
      <c r="F213" s="8">
        <v>45352.458333333336</v>
      </c>
      <c r="G213" s="8">
        <v>45352.45416666667</v>
      </c>
      <c r="H213" s="8" t="str">
        <f t="shared" si="7"/>
        <v>Morning</v>
      </c>
      <c r="I213" s="8">
        <v>45352.456250000003</v>
      </c>
      <c r="J213" s="8">
        <v>45352.463194444441</v>
      </c>
      <c r="K213" s="8">
        <v>45352.529166666667</v>
      </c>
      <c r="L213" s="8">
        <v>45352.541666666664</v>
      </c>
      <c r="M213" s="8">
        <v>45352.541666666664</v>
      </c>
      <c r="N213" s="8">
        <v>45352.6</v>
      </c>
      <c r="O213" s="18">
        <v>0.52</v>
      </c>
      <c r="P213" s="18">
        <v>3</v>
      </c>
      <c r="Q213" s="18">
        <v>15</v>
      </c>
      <c r="R213" s="18">
        <v>0.47</v>
      </c>
      <c r="S213" s="8"/>
      <c r="T213" s="5">
        <v>1</v>
      </c>
      <c r="U213" s="5" t="s">
        <v>1047</v>
      </c>
      <c r="V213">
        <f t="shared" ca="1" si="6"/>
        <v>0.62029971377051241</v>
      </c>
      <c r="W213" s="19">
        <f>(K213-G213)*1440</f>
        <v>107.99999999580905</v>
      </c>
      <c r="X213" s="19">
        <f>(N213-G213)*1440</f>
        <v>209.99999999301508</v>
      </c>
      <c r="Y213" t="str">
        <f>TEXT(E213,"dddd")</f>
        <v>الجمعة</v>
      </c>
      <c r="Z213" s="19">
        <f>(G213-F213)*1440</f>
        <v>-5.9999999986030161</v>
      </c>
      <c r="AA213" s="19">
        <f>(K213-G213)*1440</f>
        <v>107.99999999580905</v>
      </c>
      <c r="AB213" s="19">
        <f>(L213-K213)*1440</f>
        <v>17.999999995809048</v>
      </c>
    </row>
    <row r="214" spans="1:28" x14ac:dyDescent="0.2">
      <c r="A214" s="5" t="s">
        <v>284</v>
      </c>
      <c r="B214" s="5" t="s">
        <v>1018</v>
      </c>
      <c r="C214" s="5" t="s">
        <v>1030</v>
      </c>
      <c r="D214" s="5" t="s">
        <v>1033</v>
      </c>
      <c r="E214" s="7">
        <v>45321</v>
      </c>
      <c r="F214" s="8">
        <v>45321.364583333336</v>
      </c>
      <c r="G214" s="8">
        <v>45321.352083333331</v>
      </c>
      <c r="H214" s="8" t="str">
        <f t="shared" si="7"/>
        <v>Morning</v>
      </c>
      <c r="I214" s="8">
        <v>45321.353472222225</v>
      </c>
      <c r="J214" s="8">
        <v>45321.362500000003</v>
      </c>
      <c r="K214" s="8">
        <v>45321.385416666664</v>
      </c>
      <c r="L214" s="8">
        <v>45321.397916666669</v>
      </c>
      <c r="M214" s="8">
        <v>45321.413194444445</v>
      </c>
      <c r="N214" s="8">
        <v>45321.465277777781</v>
      </c>
      <c r="O214" s="18">
        <v>0.51</v>
      </c>
      <c r="P214" s="18">
        <v>7</v>
      </c>
      <c r="Q214" s="18">
        <v>5</v>
      </c>
      <c r="R214" s="18">
        <v>0.18</v>
      </c>
      <c r="S214" s="8"/>
      <c r="T214" s="5">
        <v>1</v>
      </c>
      <c r="U214" s="5" t="s">
        <v>1047</v>
      </c>
      <c r="V214">
        <f t="shared" ca="1" si="6"/>
        <v>0.39613320077434722</v>
      </c>
      <c r="W214" s="19">
        <f>(K214-G214)*1440</f>
        <v>47.999999999301508</v>
      </c>
      <c r="X214" s="19">
        <f>(N214-G214)*1440</f>
        <v>163.00000000745058</v>
      </c>
      <c r="Y214" t="str">
        <f>TEXT(E214,"dddd")</f>
        <v>الثلاثاء</v>
      </c>
      <c r="Z214" s="19">
        <f>(G214-F214)*1440</f>
        <v>-18.000000006286427</v>
      </c>
      <c r="AA214" s="19">
        <f>(K214-G214)*1440</f>
        <v>47.999999999301508</v>
      </c>
      <c r="AB214" s="19">
        <f>(L214-K214)*1440</f>
        <v>18.000000006286427</v>
      </c>
    </row>
    <row r="215" spans="1:28" x14ac:dyDescent="0.2">
      <c r="A215" s="5" t="s">
        <v>289</v>
      </c>
      <c r="B215" s="5" t="s">
        <v>1018</v>
      </c>
      <c r="C215" s="5" t="s">
        <v>1028</v>
      </c>
      <c r="D215" s="5" t="s">
        <v>1019</v>
      </c>
      <c r="E215" s="7">
        <v>45325</v>
      </c>
      <c r="F215" s="8">
        <v>45325.697916666664</v>
      </c>
      <c r="G215" s="8">
        <v>45325.68472222222</v>
      </c>
      <c r="H215" s="8" t="str">
        <f t="shared" si="7"/>
        <v>Afternoon</v>
      </c>
      <c r="I215" s="8">
        <v>45325.6875</v>
      </c>
      <c r="J215" s="8">
        <v>45325.690972222219</v>
      </c>
      <c r="K215" s="8">
        <v>45325.802083333336</v>
      </c>
      <c r="L215" s="8">
        <v>45325.805555555555</v>
      </c>
      <c r="M215" s="8">
        <v>45325.805555555555</v>
      </c>
      <c r="N215" s="8">
        <v>45325.815972222219</v>
      </c>
      <c r="O215" s="18">
        <v>0.42</v>
      </c>
      <c r="P215" s="18">
        <v>3</v>
      </c>
      <c r="Q215" s="18">
        <v>11</v>
      </c>
      <c r="R215" s="18">
        <v>0.24</v>
      </c>
      <c r="S215" s="8">
        <v>2.3753472222222224E-2</v>
      </c>
      <c r="T215" s="5">
        <v>0</v>
      </c>
      <c r="U215" s="5" t="s">
        <v>1032</v>
      </c>
      <c r="V215">
        <f t="shared" ca="1" si="6"/>
        <v>0.29136827884210459</v>
      </c>
      <c r="W215" s="19">
        <f>(K215-G215)*1440</f>
        <v>169.0000000060536</v>
      </c>
      <c r="X215" s="19">
        <f>(N215-G215)*1440</f>
        <v>188.99999999790452</v>
      </c>
      <c r="Y215" t="str">
        <f>TEXT(E215,"dddd")</f>
        <v>السبت</v>
      </c>
      <c r="Z215" s="19">
        <f>(G215-F215)*1440</f>
        <v>-18.999999999068677</v>
      </c>
      <c r="AA215" s="19">
        <f>(K215-G215)*1440</f>
        <v>169.0000000060536</v>
      </c>
      <c r="AB215" s="19">
        <f>(L215-K215)*1440</f>
        <v>4.9999999953433871</v>
      </c>
    </row>
    <row r="216" spans="1:28" x14ac:dyDescent="0.2">
      <c r="A216" s="5" t="s">
        <v>306</v>
      </c>
      <c r="B216" s="5" t="s">
        <v>1018</v>
      </c>
      <c r="C216" s="5" t="s">
        <v>1027</v>
      </c>
      <c r="D216" s="5" t="s">
        <v>1019</v>
      </c>
      <c r="E216" s="7">
        <v>45319</v>
      </c>
      <c r="F216" s="8">
        <v>45319.625</v>
      </c>
      <c r="G216" s="8">
        <v>45319.592361111114</v>
      </c>
      <c r="H216" s="8" t="str">
        <f t="shared" si="7"/>
        <v>Afternoon</v>
      </c>
      <c r="I216" s="8">
        <v>45319.59375</v>
      </c>
      <c r="J216" s="8">
        <v>45319.59652777778</v>
      </c>
      <c r="K216" s="8">
        <v>45319.618055555555</v>
      </c>
      <c r="L216" s="8">
        <v>45319.629166666666</v>
      </c>
      <c r="M216" s="8">
        <v>45319.629166666666</v>
      </c>
      <c r="N216" s="8">
        <v>45319.683333333334</v>
      </c>
      <c r="O216" s="18">
        <v>0.46</v>
      </c>
      <c r="P216" s="18">
        <v>6</v>
      </c>
      <c r="Q216" s="18">
        <v>8</v>
      </c>
      <c r="R216" s="18">
        <v>0.48</v>
      </c>
      <c r="S216" s="8">
        <v>1.3168981481481481E-2</v>
      </c>
      <c r="T216" s="5">
        <v>0</v>
      </c>
      <c r="U216" s="5" t="s">
        <v>1032</v>
      </c>
      <c r="V216">
        <f t="shared" ca="1" si="6"/>
        <v>0.19652151423879782</v>
      </c>
      <c r="W216" s="19">
        <f>(K216-G216)*1440</f>
        <v>36.999999994877726</v>
      </c>
      <c r="X216" s="19">
        <f>(N216-G216)*1440</f>
        <v>130.99999999743886</v>
      </c>
      <c r="Y216" t="str">
        <f>TEXT(E216,"dddd")</f>
        <v>الأحد</v>
      </c>
      <c r="Z216" s="19">
        <f>(G216-F216)*1440</f>
        <v>-46.999999996041879</v>
      </c>
      <c r="AA216" s="19">
        <f>(K216-G216)*1440</f>
        <v>36.999999994877726</v>
      </c>
      <c r="AB216" s="19">
        <f>(L216-K216)*1440</f>
        <v>15.999999999767169</v>
      </c>
    </row>
    <row r="217" spans="1:28" x14ac:dyDescent="0.2">
      <c r="A217" s="5" t="s">
        <v>307</v>
      </c>
      <c r="B217" s="5" t="s">
        <v>1018</v>
      </c>
      <c r="C217" s="5" t="s">
        <v>1029</v>
      </c>
      <c r="D217" s="5" t="s">
        <v>1033</v>
      </c>
      <c r="E217" s="7">
        <v>45355</v>
      </c>
      <c r="F217" s="8">
        <v>45355.427083333336</v>
      </c>
      <c r="G217" s="8">
        <v>45355.42291666667</v>
      </c>
      <c r="H217" s="8" t="str">
        <f t="shared" si="7"/>
        <v>Morning</v>
      </c>
      <c r="I217" s="8">
        <v>45355.425000000003</v>
      </c>
      <c r="J217" s="8">
        <v>45355.430555555555</v>
      </c>
      <c r="K217" s="8">
        <v>45355.442361111112</v>
      </c>
      <c r="L217" s="8">
        <v>45355.463194444441</v>
      </c>
      <c r="M217" s="8">
        <v>45355.474305555559</v>
      </c>
      <c r="N217" s="8">
        <v>45355.515972222223</v>
      </c>
      <c r="O217" s="18">
        <v>0.72</v>
      </c>
      <c r="P217" s="18">
        <v>6</v>
      </c>
      <c r="Q217" s="18">
        <v>8</v>
      </c>
      <c r="R217" s="18">
        <v>0.24</v>
      </c>
      <c r="S217" s="8"/>
      <c r="T217" s="5">
        <v>1</v>
      </c>
      <c r="U217" s="5" t="s">
        <v>1047</v>
      </c>
      <c r="V217">
        <f t="shared" ca="1" si="6"/>
        <v>0.56468148766351112</v>
      </c>
      <c r="W217" s="19">
        <f>(K217-G217)*1440</f>
        <v>27.999999996973202</v>
      </c>
      <c r="X217" s="19">
        <f>(N217-G217)*1440</f>
        <v>133.99999999674037</v>
      </c>
      <c r="Y217" t="str">
        <f>TEXT(E217,"dddd")</f>
        <v>الإثنين</v>
      </c>
      <c r="Z217" s="19">
        <f>(G217-F217)*1440</f>
        <v>-5.9999999986030161</v>
      </c>
      <c r="AA217" s="19">
        <f>(K217-G217)*1440</f>
        <v>27.999999996973202</v>
      </c>
      <c r="AB217" s="19">
        <f>(L217-K217)*1440</f>
        <v>29.999999993015081</v>
      </c>
    </row>
    <row r="218" spans="1:28" x14ac:dyDescent="0.2">
      <c r="A218" s="5" t="s">
        <v>330</v>
      </c>
      <c r="B218" s="5" t="s">
        <v>1018</v>
      </c>
      <c r="C218" s="5" t="s">
        <v>1030</v>
      </c>
      <c r="D218" s="5" t="s">
        <v>1019</v>
      </c>
      <c r="E218" s="7">
        <v>45313</v>
      </c>
      <c r="F218" s="8">
        <v>45313.375</v>
      </c>
      <c r="G218" s="8">
        <v>45313.375694444447</v>
      </c>
      <c r="H218" s="8" t="str">
        <f t="shared" si="7"/>
        <v>Morning</v>
      </c>
      <c r="I218" s="8">
        <v>45313.378472222219</v>
      </c>
      <c r="J218" s="8">
        <v>45313.381944444445</v>
      </c>
      <c r="K218" s="8">
        <v>45313.411805555559</v>
      </c>
      <c r="L218" s="8">
        <v>45313.417361111111</v>
      </c>
      <c r="M218" s="8">
        <v>45313.491666666669</v>
      </c>
      <c r="N218" s="8">
        <v>45313.504166666666</v>
      </c>
      <c r="O218" s="18">
        <v>0.53</v>
      </c>
      <c r="P218" s="18">
        <v>8</v>
      </c>
      <c r="Q218" s="18">
        <v>14</v>
      </c>
      <c r="R218" s="18">
        <v>0.43</v>
      </c>
      <c r="S218" s="8">
        <v>6.0208333333333338E-3</v>
      </c>
      <c r="T218" s="5">
        <v>0</v>
      </c>
      <c r="U218" s="5" t="s">
        <v>1032</v>
      </c>
      <c r="V218">
        <f t="shared" ca="1" si="6"/>
        <v>2.8174797082609504E-2</v>
      </c>
      <c r="W218" s="19">
        <f>(K218-G218)*1440</f>
        <v>52.000000001862645</v>
      </c>
      <c r="X218" s="19">
        <f>(N218-G218)*1440</f>
        <v>184.99999999534339</v>
      </c>
      <c r="Y218" t="str">
        <f>TEXT(E218,"dddd")</f>
        <v>الإثنين</v>
      </c>
      <c r="Z218" s="19">
        <f>(G218-F218)*1440</f>
        <v>1.000000003259629</v>
      </c>
      <c r="AA218" s="19">
        <f>(K218-G218)*1440</f>
        <v>52.000000001862645</v>
      </c>
      <c r="AB218" s="19">
        <f>(L218-K218)*1440</f>
        <v>7.9999999946448952</v>
      </c>
    </row>
    <row r="219" spans="1:28" x14ac:dyDescent="0.2">
      <c r="A219" s="5" t="s">
        <v>334</v>
      </c>
      <c r="B219" s="5" t="s">
        <v>1018</v>
      </c>
      <c r="C219" s="5" t="s">
        <v>1029</v>
      </c>
      <c r="D219" s="5" t="s">
        <v>1033</v>
      </c>
      <c r="E219" s="7">
        <v>45329</v>
      </c>
      <c r="F219" s="8">
        <v>45329.416666666664</v>
      </c>
      <c r="G219" s="8">
        <v>45329.406944444447</v>
      </c>
      <c r="H219" s="8" t="str">
        <f t="shared" si="7"/>
        <v>Morning</v>
      </c>
      <c r="I219" s="8">
        <v>45329.40902777778</v>
      </c>
      <c r="J219" s="8">
        <v>45329.415277777778</v>
      </c>
      <c r="K219" s="8">
        <v>45329.5</v>
      </c>
      <c r="L219" s="8">
        <v>45329.509722222225</v>
      </c>
      <c r="M219" s="8">
        <v>45329.539583333331</v>
      </c>
      <c r="N219" s="8">
        <v>45329.581250000003</v>
      </c>
      <c r="O219" s="18">
        <v>0.43</v>
      </c>
      <c r="P219" s="18">
        <v>4</v>
      </c>
      <c r="Q219" s="18">
        <v>10</v>
      </c>
      <c r="R219" s="18">
        <v>0.46</v>
      </c>
      <c r="S219" s="8"/>
      <c r="T219" s="5">
        <v>1</v>
      </c>
      <c r="U219" s="5" t="s">
        <v>1047</v>
      </c>
      <c r="V219">
        <f t="shared" ca="1" si="6"/>
        <v>0.55337876049548695</v>
      </c>
      <c r="W219" s="19">
        <f>(K219-G219)*1440</f>
        <v>133.99999999674037</v>
      </c>
      <c r="X219" s="19">
        <f>(N219-G219)*1440</f>
        <v>251.00000000093132</v>
      </c>
      <c r="Y219" t="str">
        <f>TEXT(E219,"dddd")</f>
        <v>الأربعاء</v>
      </c>
      <c r="Z219" s="19">
        <f>(G219-F219)*1440</f>
        <v>-13.999999993247911</v>
      </c>
      <c r="AA219" s="19">
        <f>(K219-G219)*1440</f>
        <v>133.99999999674037</v>
      </c>
      <c r="AB219" s="19">
        <f>(L219-K219)*1440</f>
        <v>14.00000000372529</v>
      </c>
    </row>
    <row r="220" spans="1:28" x14ac:dyDescent="0.2">
      <c r="A220" s="5" t="s">
        <v>340</v>
      </c>
      <c r="B220" s="5" t="s">
        <v>1018</v>
      </c>
      <c r="C220" s="5" t="s">
        <v>1028</v>
      </c>
      <c r="D220" s="5" t="s">
        <v>1033</v>
      </c>
      <c r="E220" s="7">
        <v>45292</v>
      </c>
      <c r="F220" s="8">
        <v>45292.447916666664</v>
      </c>
      <c r="G220" s="8">
        <v>45292.418749999997</v>
      </c>
      <c r="H220" s="8" t="str">
        <f t="shared" si="7"/>
        <v>Morning</v>
      </c>
      <c r="I220" s="8">
        <v>45292.42083333333</v>
      </c>
      <c r="J220" s="8">
        <v>45292.425694444442</v>
      </c>
      <c r="K220" s="8">
        <v>45292.430555555555</v>
      </c>
      <c r="L220" s="8">
        <v>45292.436805555553</v>
      </c>
      <c r="M220" s="8">
        <v>45292.436805555553</v>
      </c>
      <c r="N220" s="8">
        <v>45292.492361111108</v>
      </c>
      <c r="O220" s="18">
        <v>0.69</v>
      </c>
      <c r="P220" s="18">
        <v>2</v>
      </c>
      <c r="Q220" s="18">
        <v>13</v>
      </c>
      <c r="R220" s="18">
        <v>0.42</v>
      </c>
      <c r="S220" s="8"/>
      <c r="T220" s="5">
        <v>1</v>
      </c>
      <c r="U220" s="5" t="s">
        <v>1047</v>
      </c>
      <c r="V220">
        <f t="shared" ca="1" si="6"/>
        <v>0.67225569302267285</v>
      </c>
      <c r="W220" s="19">
        <f>(K220-G220)*1440</f>
        <v>17.000000003026798</v>
      </c>
      <c r="X220" s="19">
        <f>(N220-G220)*1440</f>
        <v>105.99999999976717</v>
      </c>
      <c r="Y220" t="str">
        <f>TEXT(E220,"dddd")</f>
        <v>الإثنين</v>
      </c>
      <c r="Z220" s="19">
        <f>(G220-F220)*1440</f>
        <v>-42.000000000698492</v>
      </c>
      <c r="AA220" s="19">
        <f>(K220-G220)*1440</f>
        <v>17.000000003026798</v>
      </c>
      <c r="AB220" s="19">
        <f>(L220-K220)*1440</f>
        <v>8.9999999979045242</v>
      </c>
    </row>
    <row r="221" spans="1:28" x14ac:dyDescent="0.2">
      <c r="A221" s="5" t="s">
        <v>357</v>
      </c>
      <c r="B221" s="5" t="s">
        <v>1018</v>
      </c>
      <c r="C221" s="5" t="s">
        <v>1029</v>
      </c>
      <c r="D221" s="5" t="s">
        <v>1033</v>
      </c>
      <c r="E221" s="7">
        <v>45329</v>
      </c>
      <c r="F221" s="8">
        <v>45329.375</v>
      </c>
      <c r="G221" s="8">
        <v>45329.366666666669</v>
      </c>
      <c r="H221" s="8" t="str">
        <f t="shared" si="7"/>
        <v>Morning</v>
      </c>
      <c r="I221" s="8">
        <v>45329.368055555555</v>
      </c>
      <c r="J221" s="8">
        <v>45329.369444444441</v>
      </c>
      <c r="K221" s="8">
        <v>45329.399305555555</v>
      </c>
      <c r="L221" s="8">
        <v>45329.415972222225</v>
      </c>
      <c r="M221" s="8">
        <v>45329.463194444441</v>
      </c>
      <c r="N221" s="8">
        <v>45329.47152777778</v>
      </c>
      <c r="O221" s="18">
        <v>0.6</v>
      </c>
      <c r="P221" s="18">
        <v>7</v>
      </c>
      <c r="Q221" s="18">
        <v>15</v>
      </c>
      <c r="R221" s="18">
        <v>0.26</v>
      </c>
      <c r="S221" s="8"/>
      <c r="T221" s="5">
        <v>1</v>
      </c>
      <c r="U221" s="5" t="s">
        <v>1047</v>
      </c>
      <c r="V221">
        <f t="shared" ca="1" si="6"/>
        <v>0.56287950664533037</v>
      </c>
      <c r="W221" s="19">
        <f>(K221-G221)*1440</f>
        <v>46.999999996041879</v>
      </c>
      <c r="X221" s="19">
        <f>(N221-G221)*1440</f>
        <v>150.99999999976717</v>
      </c>
      <c r="Y221" t="str">
        <f>TEXT(E221,"dddd")</f>
        <v>الأربعاء</v>
      </c>
      <c r="Z221" s="19">
        <f>(G221-F221)*1440</f>
        <v>-11.999999997206032</v>
      </c>
      <c r="AA221" s="19">
        <f>(K221-G221)*1440</f>
        <v>46.999999996041879</v>
      </c>
      <c r="AB221" s="19">
        <f>(L221-K221)*1440</f>
        <v>24.000000004889444</v>
      </c>
    </row>
    <row r="222" spans="1:28" x14ac:dyDescent="0.2">
      <c r="A222" s="5" t="s">
        <v>361</v>
      </c>
      <c r="B222" s="5" t="s">
        <v>1018</v>
      </c>
      <c r="C222" s="5" t="s">
        <v>1029</v>
      </c>
      <c r="D222" s="5" t="s">
        <v>1033</v>
      </c>
      <c r="E222" s="7">
        <v>45349</v>
      </c>
      <c r="F222" s="8">
        <v>45349.635416666664</v>
      </c>
      <c r="G222" s="8">
        <v>45349.65</v>
      </c>
      <c r="H222" s="8" t="str">
        <f t="shared" si="7"/>
        <v>Afternoon</v>
      </c>
      <c r="I222" s="8">
        <v>45349.65347222222</v>
      </c>
      <c r="J222" s="8">
        <v>45349.658333333333</v>
      </c>
      <c r="K222" s="8">
        <v>45349.678472222222</v>
      </c>
      <c r="L222" s="8">
        <v>45349.69027777778</v>
      </c>
      <c r="M222" s="8">
        <v>45349.705555555556</v>
      </c>
      <c r="N222" s="8">
        <v>45349.777777777781</v>
      </c>
      <c r="O222" s="18">
        <v>0.77</v>
      </c>
      <c r="P222" s="18">
        <v>3</v>
      </c>
      <c r="Q222" s="18">
        <v>13</v>
      </c>
      <c r="R222" s="18">
        <v>0.28999999999999998</v>
      </c>
      <c r="S222" s="8"/>
      <c r="T222" s="5">
        <v>1</v>
      </c>
      <c r="U222" s="5" t="s">
        <v>1047</v>
      </c>
      <c r="V222">
        <f t="shared" ca="1" si="6"/>
        <v>0.17337852493775396</v>
      </c>
      <c r="W222" s="19">
        <f>(K222-G222)*1440</f>
        <v>40.999999997438863</v>
      </c>
      <c r="X222" s="19">
        <f>(N222-G222)*1440</f>
        <v>184.00000000256114</v>
      </c>
      <c r="Y222" t="str">
        <f>TEXT(E222,"dddd")</f>
        <v>الثلاثاء</v>
      </c>
      <c r="Z222" s="19">
        <f>(G222-F222)*1440</f>
        <v>21.000000005587935</v>
      </c>
      <c r="AA222" s="19">
        <f>(K222-G222)*1440</f>
        <v>40.999999997438863</v>
      </c>
      <c r="AB222" s="19">
        <f>(L222-K222)*1440</f>
        <v>17.000000003026798</v>
      </c>
    </row>
    <row r="223" spans="1:28" x14ac:dyDescent="0.2">
      <c r="A223" s="5" t="s">
        <v>391</v>
      </c>
      <c r="B223" s="5" t="s">
        <v>1018</v>
      </c>
      <c r="C223" s="5" t="s">
        <v>1030</v>
      </c>
      <c r="D223" s="5" t="s">
        <v>1019</v>
      </c>
      <c r="E223" s="7">
        <v>45304</v>
      </c>
      <c r="F223" s="8">
        <v>45304.552083333336</v>
      </c>
      <c r="G223" s="8">
        <v>45304.536805555559</v>
      </c>
      <c r="H223" s="8" t="str">
        <f t="shared" si="7"/>
        <v>Afternoon</v>
      </c>
      <c r="I223" s="8">
        <v>45304.539583333331</v>
      </c>
      <c r="J223" s="8">
        <v>45304.542361111111</v>
      </c>
      <c r="K223" s="8">
        <v>45304.586805555555</v>
      </c>
      <c r="L223" s="8">
        <v>45304.604166666664</v>
      </c>
      <c r="M223" s="8">
        <v>45304.620833333334</v>
      </c>
      <c r="N223" s="8">
        <v>45304.62222222222</v>
      </c>
      <c r="O223" s="18">
        <v>0.93</v>
      </c>
      <c r="P223" s="18">
        <v>6</v>
      </c>
      <c r="Q223" s="18">
        <v>14</v>
      </c>
      <c r="R223" s="18">
        <v>0.42</v>
      </c>
      <c r="S223" s="8">
        <v>3.8997685185185184E-2</v>
      </c>
      <c r="T223" s="5">
        <v>0</v>
      </c>
      <c r="U223" s="5" t="s">
        <v>1032</v>
      </c>
      <c r="V223">
        <f t="shared" ca="1" si="6"/>
        <v>0.32912863098496503</v>
      </c>
      <c r="W223" s="19">
        <f>(K223-G223)*1440</f>
        <v>71.999999993713573</v>
      </c>
      <c r="X223" s="19">
        <f>(N223-G223)*1440</f>
        <v>122.99999999231659</v>
      </c>
      <c r="Y223" t="str">
        <f>TEXT(E223,"dddd")</f>
        <v>السبت</v>
      </c>
      <c r="Z223" s="19">
        <f>(G223-F223)*1440</f>
        <v>-21.999999998370185</v>
      </c>
      <c r="AA223" s="19">
        <f>(K223-G223)*1440</f>
        <v>71.999999993713573</v>
      </c>
      <c r="AB223" s="19">
        <f>(L223-K223)*1440</f>
        <v>24.999999997671694</v>
      </c>
    </row>
    <row r="224" spans="1:28" x14ac:dyDescent="0.2">
      <c r="A224" s="5" t="s">
        <v>396</v>
      </c>
      <c r="B224" s="5" t="s">
        <v>1018</v>
      </c>
      <c r="C224" s="5" t="s">
        <v>1027</v>
      </c>
      <c r="D224" s="5" t="s">
        <v>1033</v>
      </c>
      <c r="E224" s="7">
        <v>45372</v>
      </c>
      <c r="F224" s="8">
        <v>45372.65625</v>
      </c>
      <c r="G224" s="8">
        <v>45372.631944444445</v>
      </c>
      <c r="H224" s="8" t="str">
        <f t="shared" si="7"/>
        <v>Afternoon</v>
      </c>
      <c r="I224" s="8">
        <v>45372.633333333331</v>
      </c>
      <c r="J224" s="8">
        <v>45372.636111111111</v>
      </c>
      <c r="K224" s="8">
        <v>45372.644444444442</v>
      </c>
      <c r="L224" s="8">
        <v>45372.667361111111</v>
      </c>
      <c r="M224" s="8">
        <v>45372.713194444441</v>
      </c>
      <c r="N224" s="8">
        <v>45372.717361111114</v>
      </c>
      <c r="O224" s="18">
        <v>0.95</v>
      </c>
      <c r="P224" s="18">
        <v>6</v>
      </c>
      <c r="Q224" s="18">
        <v>4</v>
      </c>
      <c r="R224" s="18">
        <v>0.35</v>
      </c>
      <c r="S224" s="8"/>
      <c r="T224" s="5">
        <v>1</v>
      </c>
      <c r="U224" s="5" t="s">
        <v>1047</v>
      </c>
      <c r="V224">
        <f t="shared" ca="1" si="6"/>
        <v>0.25571391277867217</v>
      </c>
      <c r="W224" s="19">
        <f>(K224-G224)*1440</f>
        <v>17.999999995809048</v>
      </c>
      <c r="X224" s="19">
        <f>(N224-G224)*1440</f>
        <v>123.00000000279397</v>
      </c>
      <c r="Y224" t="str">
        <f>TEXT(E224,"dddd")</f>
        <v>الخميس</v>
      </c>
      <c r="Z224" s="19">
        <f>(G224-F224)*1440</f>
        <v>-34.999999998835847</v>
      </c>
      <c r="AA224" s="19">
        <f>(K224-G224)*1440</f>
        <v>17.999999995809048</v>
      </c>
      <c r="AB224" s="19">
        <f>(L224-K224)*1440</f>
        <v>33.000000002793968</v>
      </c>
    </row>
    <row r="225" spans="1:28" x14ac:dyDescent="0.2">
      <c r="A225" s="5" t="s">
        <v>402</v>
      </c>
      <c r="B225" s="5" t="s">
        <v>1018</v>
      </c>
      <c r="C225" s="5" t="s">
        <v>1030</v>
      </c>
      <c r="D225" s="5" t="s">
        <v>1033</v>
      </c>
      <c r="E225" s="7">
        <v>45325</v>
      </c>
      <c r="F225" s="8">
        <v>45325.635416666664</v>
      </c>
      <c r="G225" s="8">
        <v>45325.628472222219</v>
      </c>
      <c r="H225" s="8" t="str">
        <f t="shared" si="7"/>
        <v>Afternoon</v>
      </c>
      <c r="I225" s="8">
        <v>45325.631249999999</v>
      </c>
      <c r="J225" s="8">
        <v>45325.635416666664</v>
      </c>
      <c r="K225" s="8">
        <v>45325.665277777778</v>
      </c>
      <c r="L225" s="8">
        <v>45325.681250000001</v>
      </c>
      <c r="M225" s="8">
        <v>45325.700694444444</v>
      </c>
      <c r="N225" s="8">
        <v>45325.712500000001</v>
      </c>
      <c r="O225" s="18">
        <v>0.41</v>
      </c>
      <c r="P225" s="18">
        <v>4</v>
      </c>
      <c r="Q225" s="18">
        <v>3</v>
      </c>
      <c r="R225" s="18">
        <v>0.28000000000000003</v>
      </c>
      <c r="S225" s="8"/>
      <c r="T225" s="5">
        <v>1</v>
      </c>
      <c r="U225" s="5" t="s">
        <v>1047</v>
      </c>
      <c r="V225">
        <f t="shared" ca="1" si="6"/>
        <v>0.51060108747910449</v>
      </c>
      <c r="W225" s="19">
        <f>(K225-G225)*1440</f>
        <v>53.000000005122274</v>
      </c>
      <c r="X225" s="19">
        <f>(N225-G225)*1440</f>
        <v>121.00000000675209</v>
      </c>
      <c r="Y225" t="str">
        <f>TEXT(E225,"dddd")</f>
        <v>السبت</v>
      </c>
      <c r="Z225" s="19">
        <f>(G225-F225)*1440</f>
        <v>-10.000000001164153</v>
      </c>
      <c r="AA225" s="19">
        <f>(K225-G225)*1440</f>
        <v>53.000000005122274</v>
      </c>
      <c r="AB225" s="19">
        <f>(L225-K225)*1440</f>
        <v>23.000000001629815</v>
      </c>
    </row>
    <row r="226" spans="1:28" x14ac:dyDescent="0.2">
      <c r="A226" s="5" t="s">
        <v>404</v>
      </c>
      <c r="B226" s="5" t="s">
        <v>1018</v>
      </c>
      <c r="C226" s="5" t="s">
        <v>1030</v>
      </c>
      <c r="D226" s="5" t="s">
        <v>1033</v>
      </c>
      <c r="E226" s="7">
        <v>45359</v>
      </c>
      <c r="F226" s="8">
        <v>45359.364583333336</v>
      </c>
      <c r="G226" s="8">
        <v>45359.352083333331</v>
      </c>
      <c r="H226" s="8" t="str">
        <f t="shared" si="7"/>
        <v>Morning</v>
      </c>
      <c r="I226" s="8">
        <v>45359.355555555558</v>
      </c>
      <c r="J226" s="8">
        <v>45359.359722222223</v>
      </c>
      <c r="K226" s="8">
        <v>45359.447222222225</v>
      </c>
      <c r="L226" s="8">
        <v>45359.460416666669</v>
      </c>
      <c r="M226" s="8">
        <v>45359.460416666669</v>
      </c>
      <c r="N226" s="8">
        <v>45359.472222222219</v>
      </c>
      <c r="O226" s="18">
        <v>0.46</v>
      </c>
      <c r="P226" s="18">
        <v>4</v>
      </c>
      <c r="Q226" s="18">
        <v>7</v>
      </c>
      <c r="R226" s="18">
        <v>0.36</v>
      </c>
      <c r="S226" s="8"/>
      <c r="T226" s="5">
        <v>1</v>
      </c>
      <c r="U226" s="5" t="s">
        <v>1047</v>
      </c>
      <c r="V226">
        <f t="shared" ca="1" si="6"/>
        <v>0.75043033188226294</v>
      </c>
      <c r="W226" s="19">
        <f>(K226-G226)*1440</f>
        <v>137.00000000651926</v>
      </c>
      <c r="X226" s="19">
        <f>(N226-G226)*1440</f>
        <v>172.99999999813735</v>
      </c>
      <c r="Y226" t="str">
        <f>TEXT(E226,"dddd")</f>
        <v>الجمعة</v>
      </c>
      <c r="Z226" s="19">
        <f>(G226-F226)*1440</f>
        <v>-18.000000006286427</v>
      </c>
      <c r="AA226" s="19">
        <f>(K226-G226)*1440</f>
        <v>137.00000000651926</v>
      </c>
      <c r="AB226" s="19">
        <f>(L226-K226)*1440</f>
        <v>18.999999999068677</v>
      </c>
    </row>
    <row r="227" spans="1:28" x14ac:dyDescent="0.2">
      <c r="A227" s="5" t="s">
        <v>408</v>
      </c>
      <c r="B227" s="5" t="s">
        <v>1018</v>
      </c>
      <c r="C227" s="5" t="s">
        <v>1028</v>
      </c>
      <c r="D227" s="5" t="s">
        <v>1033</v>
      </c>
      <c r="E227" s="7">
        <v>45373</v>
      </c>
      <c r="F227" s="8">
        <v>45373.458333333336</v>
      </c>
      <c r="G227" s="8">
        <v>45373.464583333334</v>
      </c>
      <c r="H227" s="8" t="str">
        <f t="shared" si="7"/>
        <v>Morning</v>
      </c>
      <c r="I227" s="8">
        <v>45373.46597222222</v>
      </c>
      <c r="J227" s="8">
        <v>45373.470833333333</v>
      </c>
      <c r="K227" s="8">
        <v>45373.530555555553</v>
      </c>
      <c r="L227" s="8">
        <v>45373.55</v>
      </c>
      <c r="M227" s="8">
        <v>45373.640972222223</v>
      </c>
      <c r="N227" s="8">
        <v>45373.644444444442</v>
      </c>
      <c r="O227" s="18">
        <v>0.56000000000000005</v>
      </c>
      <c r="P227" s="18">
        <v>6</v>
      </c>
      <c r="Q227" s="18">
        <v>7</v>
      </c>
      <c r="R227" s="18">
        <v>0.14000000000000001</v>
      </c>
      <c r="S227" s="8"/>
      <c r="T227" s="5">
        <v>1</v>
      </c>
      <c r="U227" s="5" t="s">
        <v>1047</v>
      </c>
      <c r="V227">
        <f t="shared" ca="1" si="6"/>
        <v>0.33945071415961348</v>
      </c>
      <c r="W227" s="19">
        <f>(K227-G227)*1440</f>
        <v>94.999999995343387</v>
      </c>
      <c r="X227" s="19">
        <f>(N227-G227)*1440</f>
        <v>258.99999999557622</v>
      </c>
      <c r="Y227" t="str">
        <f>TEXT(E227,"dddd")</f>
        <v>الجمعة</v>
      </c>
      <c r="Z227" s="19">
        <f>(G227-F227)*1440</f>
        <v>8.9999999979045242</v>
      </c>
      <c r="AA227" s="19">
        <f>(K227-G227)*1440</f>
        <v>94.999999995343387</v>
      </c>
      <c r="AB227" s="19">
        <f>(L227-K227)*1440</f>
        <v>28.000000007450581</v>
      </c>
    </row>
    <row r="228" spans="1:28" x14ac:dyDescent="0.2">
      <c r="A228" s="5" t="s">
        <v>411</v>
      </c>
      <c r="B228" s="5" t="s">
        <v>1018</v>
      </c>
      <c r="C228" s="5" t="s">
        <v>1028</v>
      </c>
      <c r="D228" s="5" t="s">
        <v>1033</v>
      </c>
      <c r="E228" s="7">
        <v>45360</v>
      </c>
      <c r="F228" s="8">
        <v>45360.520833333336</v>
      </c>
      <c r="G228" s="8">
        <v>45360.513194444444</v>
      </c>
      <c r="H228" s="8" t="str">
        <f t="shared" si="7"/>
        <v>Afternoon</v>
      </c>
      <c r="I228" s="8">
        <v>45360.515972222223</v>
      </c>
      <c r="J228" s="8">
        <v>45360.521527777775</v>
      </c>
      <c r="K228" s="8">
        <v>45360.563888888886</v>
      </c>
      <c r="L228" s="8">
        <v>45360.585416666669</v>
      </c>
      <c r="M228" s="8">
        <v>45360.601388888892</v>
      </c>
      <c r="N228" s="8">
        <v>45360.614583333336</v>
      </c>
      <c r="O228" s="18">
        <v>0.6</v>
      </c>
      <c r="P228" s="18">
        <v>6</v>
      </c>
      <c r="Q228" s="18">
        <v>13</v>
      </c>
      <c r="R228" s="18">
        <v>0.24</v>
      </c>
      <c r="S228" s="8"/>
      <c r="T228" s="5">
        <v>1</v>
      </c>
      <c r="U228" s="5" t="s">
        <v>1047</v>
      </c>
      <c r="V228">
        <f t="shared" ca="1" si="6"/>
        <v>2.3851079573984912E-2</v>
      </c>
      <c r="W228" s="19">
        <f>(K228-G228)*1440</f>
        <v>72.999999996973202</v>
      </c>
      <c r="X228" s="19">
        <f>(N228-G228)*1440</f>
        <v>146.00000000442378</v>
      </c>
      <c r="Y228" t="str">
        <f>TEXT(E228,"dddd")</f>
        <v>السبت</v>
      </c>
      <c r="Z228" s="19">
        <f>(G228-F228)*1440</f>
        <v>-11.000000004423782</v>
      </c>
      <c r="AA228" s="19">
        <f>(K228-G228)*1440</f>
        <v>72.999999996973202</v>
      </c>
      <c r="AB228" s="19">
        <f>(L228-K228)*1440</f>
        <v>31.000000006752089</v>
      </c>
    </row>
    <row r="229" spans="1:28" x14ac:dyDescent="0.2">
      <c r="A229" s="5" t="s">
        <v>425</v>
      </c>
      <c r="B229" s="5" t="s">
        <v>1018</v>
      </c>
      <c r="C229" s="5" t="s">
        <v>1027</v>
      </c>
      <c r="D229" s="5" t="s">
        <v>1033</v>
      </c>
      <c r="E229" s="7">
        <v>45362</v>
      </c>
      <c r="F229" s="8">
        <v>45362.354166666664</v>
      </c>
      <c r="G229" s="8">
        <v>45362.347916666666</v>
      </c>
      <c r="H229" s="8" t="str">
        <f t="shared" si="7"/>
        <v>Morning</v>
      </c>
      <c r="I229" s="8">
        <v>45362.348611111112</v>
      </c>
      <c r="J229" s="8">
        <v>45362.351388888892</v>
      </c>
      <c r="K229" s="8">
        <v>45362.433333333334</v>
      </c>
      <c r="L229" s="8">
        <v>45362.451388888891</v>
      </c>
      <c r="M229" s="8">
        <v>45362.500694444447</v>
      </c>
      <c r="N229" s="8">
        <v>45362.506944444445</v>
      </c>
      <c r="O229" s="18">
        <v>0.77</v>
      </c>
      <c r="P229" s="18">
        <v>6</v>
      </c>
      <c r="Q229" s="18">
        <v>9</v>
      </c>
      <c r="R229" s="18">
        <v>0.28999999999999998</v>
      </c>
      <c r="S229" s="8"/>
      <c r="T229" s="5">
        <v>1</v>
      </c>
      <c r="U229" s="5" t="s">
        <v>1047</v>
      </c>
      <c r="V229">
        <f t="shared" ca="1" si="6"/>
        <v>0.96621661452774388</v>
      </c>
      <c r="W229" s="19">
        <f>(K229-G229)*1440</f>
        <v>123.00000000279397</v>
      </c>
      <c r="X229" s="19">
        <f>(N229-G229)*1440</f>
        <v>229.00000000256114</v>
      </c>
      <c r="Y229" t="str">
        <f>TEXT(E229,"dddd")</f>
        <v>الإثنين</v>
      </c>
      <c r="Z229" s="19">
        <f>(G229-F229)*1440</f>
        <v>-8.9999999979045242</v>
      </c>
      <c r="AA229" s="19">
        <f>(K229-G229)*1440</f>
        <v>123.00000000279397</v>
      </c>
      <c r="AB229" s="19">
        <f>(L229-K229)*1440</f>
        <v>26.000000000931323</v>
      </c>
    </row>
    <row r="230" spans="1:28" x14ac:dyDescent="0.2">
      <c r="A230" s="5" t="s">
        <v>443</v>
      </c>
      <c r="B230" s="5" t="s">
        <v>1018</v>
      </c>
      <c r="C230" s="5" t="s">
        <v>1030</v>
      </c>
      <c r="D230" s="5" t="s">
        <v>1033</v>
      </c>
      <c r="E230" s="7">
        <v>45371</v>
      </c>
      <c r="F230" s="8">
        <v>45371.416666666664</v>
      </c>
      <c r="G230" s="8">
        <v>45371.411805555559</v>
      </c>
      <c r="H230" s="8" t="str">
        <f t="shared" si="7"/>
        <v>Morning</v>
      </c>
      <c r="I230" s="8">
        <v>45371.413194444445</v>
      </c>
      <c r="J230" s="8">
        <v>45371.415972222225</v>
      </c>
      <c r="K230" s="8">
        <v>45371.446527777778</v>
      </c>
      <c r="L230" s="8">
        <v>45371.461805555555</v>
      </c>
      <c r="M230" s="8">
        <v>45371.489583333336</v>
      </c>
      <c r="N230" s="8">
        <v>45371.520833333336</v>
      </c>
      <c r="O230" s="18">
        <v>0.71</v>
      </c>
      <c r="P230" s="18">
        <v>6</v>
      </c>
      <c r="Q230" s="18">
        <v>11</v>
      </c>
      <c r="R230" s="18">
        <v>0.21</v>
      </c>
      <c r="S230" s="8"/>
      <c r="T230" s="5">
        <v>1</v>
      </c>
      <c r="U230" s="5" t="s">
        <v>1047</v>
      </c>
      <c r="V230">
        <f t="shared" ca="1" si="6"/>
        <v>0.70478000775993366</v>
      </c>
      <c r="W230" s="19">
        <f>(K230-G230)*1440</f>
        <v>49.999999995343387</v>
      </c>
      <c r="X230" s="19">
        <f>(N230-G230)*1440</f>
        <v>156.99999999837019</v>
      </c>
      <c r="Y230" t="str">
        <f>TEXT(E230,"dddd")</f>
        <v>الأربعاء</v>
      </c>
      <c r="Z230" s="19">
        <f>(G230-F230)*1440</f>
        <v>-6.9999999913852662</v>
      </c>
      <c r="AA230" s="19">
        <f>(K230-G230)*1440</f>
        <v>49.999999995343387</v>
      </c>
      <c r="AB230" s="19">
        <f>(L230-K230)*1440</f>
        <v>21.999999998370185</v>
      </c>
    </row>
    <row r="231" spans="1:28" x14ac:dyDescent="0.2">
      <c r="A231" s="5" t="s">
        <v>451</v>
      </c>
      <c r="B231" s="5" t="s">
        <v>1018</v>
      </c>
      <c r="C231" s="5" t="s">
        <v>1027</v>
      </c>
      <c r="D231" s="5" t="s">
        <v>1033</v>
      </c>
      <c r="E231" s="7">
        <v>45324</v>
      </c>
      <c r="F231" s="8">
        <v>45324.510416666664</v>
      </c>
      <c r="G231" s="8">
        <v>45324.498611111114</v>
      </c>
      <c r="H231" s="8" t="str">
        <f t="shared" si="7"/>
        <v>Morning</v>
      </c>
      <c r="I231" s="8">
        <v>45324.500694444447</v>
      </c>
      <c r="J231" s="8">
        <v>45324.50277777778</v>
      </c>
      <c r="K231" s="8">
        <v>45324.532638888886</v>
      </c>
      <c r="L231" s="8">
        <v>45324.550694444442</v>
      </c>
      <c r="M231" s="8">
        <v>45324.572222222225</v>
      </c>
      <c r="N231" s="8">
        <v>45324.582638888889</v>
      </c>
      <c r="O231" s="18">
        <v>0.7</v>
      </c>
      <c r="P231" s="18">
        <v>2</v>
      </c>
      <c r="Q231" s="18">
        <v>13</v>
      </c>
      <c r="R231" s="18">
        <v>0.14000000000000001</v>
      </c>
      <c r="S231" s="8"/>
      <c r="T231" s="5">
        <v>1</v>
      </c>
      <c r="U231" s="5" t="s">
        <v>1047</v>
      </c>
      <c r="V231">
        <f t="shared" ca="1" si="6"/>
        <v>0.55811068089923366</v>
      </c>
      <c r="W231" s="19">
        <f>(K231-G231)*1440</f>
        <v>48.999999992083758</v>
      </c>
      <c r="X231" s="19">
        <f>(N231-G231)*1440</f>
        <v>120.99999999627471</v>
      </c>
      <c r="Y231" t="str">
        <f>TEXT(E231,"dddd")</f>
        <v>الجمعة</v>
      </c>
      <c r="Z231" s="19">
        <f>(G231-F231)*1440</f>
        <v>-16.999999992549419</v>
      </c>
      <c r="AA231" s="19">
        <f>(K231-G231)*1440</f>
        <v>48.999999992083758</v>
      </c>
      <c r="AB231" s="19">
        <f>(L231-K231)*1440</f>
        <v>26.000000000931323</v>
      </c>
    </row>
    <row r="232" spans="1:28" x14ac:dyDescent="0.2">
      <c r="A232" s="5" t="s">
        <v>453</v>
      </c>
      <c r="B232" s="5" t="s">
        <v>1018</v>
      </c>
      <c r="C232" s="5" t="s">
        <v>1027</v>
      </c>
      <c r="D232" s="5" t="s">
        <v>1033</v>
      </c>
      <c r="E232" s="7">
        <v>45355</v>
      </c>
      <c r="F232" s="8">
        <v>45355.40625</v>
      </c>
      <c r="G232" s="8">
        <v>45355.386805555558</v>
      </c>
      <c r="H232" s="8" t="str">
        <f t="shared" si="7"/>
        <v>Morning</v>
      </c>
      <c r="I232" s="8">
        <v>45355.38958333333</v>
      </c>
      <c r="J232" s="8">
        <v>45355.39166666667</v>
      </c>
      <c r="K232" s="8">
        <v>45355.40625</v>
      </c>
      <c r="L232" s="8">
        <v>45355.418055555558</v>
      </c>
      <c r="M232" s="8">
        <v>45355.445833333331</v>
      </c>
      <c r="N232" s="8">
        <v>45355.484722222223</v>
      </c>
      <c r="O232" s="18">
        <v>0.67</v>
      </c>
      <c r="P232" s="18">
        <v>6</v>
      </c>
      <c r="Q232" s="18">
        <v>7</v>
      </c>
      <c r="R232" s="18">
        <v>0.45</v>
      </c>
      <c r="S232" s="8"/>
      <c r="T232" s="5">
        <v>1</v>
      </c>
      <c r="U232" s="5" t="s">
        <v>1047</v>
      </c>
      <c r="V232">
        <f t="shared" ca="1" si="6"/>
        <v>0.82150151116393844</v>
      </c>
      <c r="W232" s="19">
        <f>(K232-G232)*1440</f>
        <v>27.999999996973202</v>
      </c>
      <c r="X232" s="19">
        <f>(N232-G232)*1440</f>
        <v>140.99999999860302</v>
      </c>
      <c r="Y232" t="str">
        <f>TEXT(E232,"dddd")</f>
        <v>الإثنين</v>
      </c>
      <c r="Z232" s="19">
        <f>(G232-F232)*1440</f>
        <v>-27.999999996973202</v>
      </c>
      <c r="AA232" s="19">
        <f>(K232-G232)*1440</f>
        <v>27.999999996973202</v>
      </c>
      <c r="AB232" s="19">
        <f>(L232-K232)*1440</f>
        <v>17.000000003026798</v>
      </c>
    </row>
    <row r="233" spans="1:28" x14ac:dyDescent="0.2">
      <c r="A233" s="5" t="s">
        <v>454</v>
      </c>
      <c r="B233" s="5" t="s">
        <v>1018</v>
      </c>
      <c r="C233" s="5" t="s">
        <v>1030</v>
      </c>
      <c r="D233" s="5" t="s">
        <v>1019</v>
      </c>
      <c r="E233" s="7">
        <v>45292</v>
      </c>
      <c r="F233" s="8">
        <v>45292.5</v>
      </c>
      <c r="G233" s="8">
        <v>45292.500694444447</v>
      </c>
      <c r="H233" s="8" t="str">
        <f t="shared" si="7"/>
        <v>Afternoon</v>
      </c>
      <c r="I233" s="8">
        <v>45292.503472222219</v>
      </c>
      <c r="J233" s="8">
        <v>45292.506249999999</v>
      </c>
      <c r="K233" s="8">
        <v>45292.53125</v>
      </c>
      <c r="L233" s="8">
        <v>45292.551388888889</v>
      </c>
      <c r="M233" s="8">
        <v>45292.577777777777</v>
      </c>
      <c r="N233" s="8">
        <v>45292.581944444442</v>
      </c>
      <c r="O233" s="18">
        <v>0.54</v>
      </c>
      <c r="P233" s="18">
        <v>3</v>
      </c>
      <c r="Q233" s="18">
        <v>6</v>
      </c>
      <c r="R233" s="18">
        <v>0.27</v>
      </c>
      <c r="S233" s="8">
        <v>5.7777777777777775E-3</v>
      </c>
      <c r="T233" s="5">
        <v>0</v>
      </c>
      <c r="U233" s="5" t="s">
        <v>1032</v>
      </c>
      <c r="V233">
        <f t="shared" ca="1" si="6"/>
        <v>0.20170861255950612</v>
      </c>
      <c r="W233" s="19">
        <f>(K233-G233)*1440</f>
        <v>43.999999996740371</v>
      </c>
      <c r="X233" s="19">
        <f>(N233-G233)*1440</f>
        <v>116.99999999371357</v>
      </c>
      <c r="Y233" t="str">
        <f>TEXT(E233,"dddd")</f>
        <v>الإثنين</v>
      </c>
      <c r="Z233" s="19">
        <f>(G233-F233)*1440</f>
        <v>1.000000003259629</v>
      </c>
      <c r="AA233" s="19">
        <f>(K233-G233)*1440</f>
        <v>43.999999996740371</v>
      </c>
      <c r="AB233" s="19">
        <f>(L233-K233)*1440</f>
        <v>29.000000000232831</v>
      </c>
    </row>
    <row r="234" spans="1:28" x14ac:dyDescent="0.2">
      <c r="A234" s="5" t="s">
        <v>471</v>
      </c>
      <c r="B234" s="5" t="s">
        <v>1018</v>
      </c>
      <c r="C234" s="5" t="s">
        <v>1027</v>
      </c>
      <c r="D234" s="5" t="s">
        <v>1033</v>
      </c>
      <c r="E234" s="7">
        <v>45297</v>
      </c>
      <c r="F234" s="8">
        <v>45297.541666666664</v>
      </c>
      <c r="G234" s="8">
        <v>45297.53402777778</v>
      </c>
      <c r="H234" s="8" t="str">
        <f t="shared" si="7"/>
        <v>Afternoon</v>
      </c>
      <c r="I234" s="8">
        <v>45297.536805555559</v>
      </c>
      <c r="J234" s="8">
        <v>45297.544444444444</v>
      </c>
      <c r="K234" s="8">
        <v>45297.609722222223</v>
      </c>
      <c r="L234" s="8">
        <v>45297.629166666666</v>
      </c>
      <c r="M234" s="8">
        <v>45297.647222222222</v>
      </c>
      <c r="N234" s="8">
        <v>45297.657638888886</v>
      </c>
      <c r="O234" s="18">
        <v>0.35</v>
      </c>
      <c r="P234" s="18">
        <v>7</v>
      </c>
      <c r="Q234" s="18">
        <v>15</v>
      </c>
      <c r="R234" s="18">
        <v>0.4</v>
      </c>
      <c r="S234" s="8"/>
      <c r="T234" s="5">
        <v>1</v>
      </c>
      <c r="U234" s="5" t="s">
        <v>1047</v>
      </c>
      <c r="V234">
        <f t="shared" ca="1" si="6"/>
        <v>1.034303844509088E-2</v>
      </c>
      <c r="W234" s="19">
        <f>(K234-G234)*1440</f>
        <v>108.99999999906868</v>
      </c>
      <c r="X234" s="19">
        <f>(N234-G234)*1440</f>
        <v>177.99999999348074</v>
      </c>
      <c r="Y234" t="str">
        <f>TEXT(E234,"dddd")</f>
        <v>السبت</v>
      </c>
      <c r="Z234" s="19">
        <f>(G234-F234)*1440</f>
        <v>-10.999999993946403</v>
      </c>
      <c r="AA234" s="19">
        <f>(K234-G234)*1440</f>
        <v>108.99999999906868</v>
      </c>
      <c r="AB234" s="19">
        <f>(L234-K234)*1440</f>
        <v>27.999999996973202</v>
      </c>
    </row>
    <row r="235" spans="1:28" x14ac:dyDescent="0.2">
      <c r="A235" s="5" t="s">
        <v>479</v>
      </c>
      <c r="B235" s="5" t="s">
        <v>1018</v>
      </c>
      <c r="C235" s="5" t="s">
        <v>1029</v>
      </c>
      <c r="D235" s="5" t="s">
        <v>1033</v>
      </c>
      <c r="E235" s="7">
        <v>45321</v>
      </c>
      <c r="F235" s="8">
        <v>45321.541666666664</v>
      </c>
      <c r="G235" s="8">
        <v>45321.525000000001</v>
      </c>
      <c r="H235" s="8" t="str">
        <f t="shared" si="7"/>
        <v>Afternoon</v>
      </c>
      <c r="I235" s="8">
        <v>45321.527777777781</v>
      </c>
      <c r="J235" s="8">
        <v>45321.53402777778</v>
      </c>
      <c r="K235" s="8">
        <v>45321.580555555556</v>
      </c>
      <c r="L235" s="8">
        <v>45321.603472222225</v>
      </c>
      <c r="M235" s="8">
        <v>45321.635416666664</v>
      </c>
      <c r="N235" s="8">
        <v>45321.642361111109</v>
      </c>
      <c r="O235" s="18">
        <v>0.52</v>
      </c>
      <c r="P235" s="18">
        <v>5</v>
      </c>
      <c r="Q235" s="18">
        <v>7</v>
      </c>
      <c r="R235" s="18">
        <v>0.12</v>
      </c>
      <c r="S235" s="8"/>
      <c r="T235" s="5">
        <v>1</v>
      </c>
      <c r="U235" s="5" t="s">
        <v>1047</v>
      </c>
      <c r="V235">
        <f t="shared" ca="1" si="6"/>
        <v>0.95536789224313134</v>
      </c>
      <c r="W235" s="19">
        <f>(K235-G235)*1440</f>
        <v>79.999999998835847</v>
      </c>
      <c r="X235" s="19">
        <f>(N235-G235)*1440</f>
        <v>168.99999999557622</v>
      </c>
      <c r="Y235" t="str">
        <f>TEXT(E235,"dddd")</f>
        <v>الثلاثاء</v>
      </c>
      <c r="Z235" s="19">
        <f>(G235-F235)*1440</f>
        <v>-23.999999994412065</v>
      </c>
      <c r="AA235" s="19">
        <f>(K235-G235)*1440</f>
        <v>79.999999998835847</v>
      </c>
      <c r="AB235" s="19">
        <f>(L235-K235)*1440</f>
        <v>33.000000002793968</v>
      </c>
    </row>
    <row r="236" spans="1:28" x14ac:dyDescent="0.2">
      <c r="A236" s="5" t="s">
        <v>483</v>
      </c>
      <c r="B236" s="5" t="s">
        <v>1018</v>
      </c>
      <c r="C236" s="5" t="s">
        <v>1027</v>
      </c>
      <c r="D236" s="5" t="s">
        <v>1033</v>
      </c>
      <c r="E236" s="7">
        <v>45314</v>
      </c>
      <c r="F236" s="8">
        <v>45314.489583333336</v>
      </c>
      <c r="G236" s="8">
        <v>45314.473611111112</v>
      </c>
      <c r="H236" s="8" t="str">
        <f t="shared" si="7"/>
        <v>Morning</v>
      </c>
      <c r="I236" s="8">
        <v>45314.477083333331</v>
      </c>
      <c r="J236" s="8">
        <v>45314.481944444444</v>
      </c>
      <c r="K236" s="8">
        <v>45314.524305555555</v>
      </c>
      <c r="L236" s="8">
        <v>45314.534722222219</v>
      </c>
      <c r="M236" s="8">
        <v>45314.534722222219</v>
      </c>
      <c r="N236" s="8">
        <v>45314.62222222222</v>
      </c>
      <c r="O236" s="18">
        <v>0.7</v>
      </c>
      <c r="P236" s="18">
        <v>8</v>
      </c>
      <c r="Q236" s="18">
        <v>3</v>
      </c>
      <c r="R236" s="18">
        <v>0.35</v>
      </c>
      <c r="S236" s="8"/>
      <c r="T236" s="5">
        <v>1</v>
      </c>
      <c r="U236" s="5" t="s">
        <v>1047</v>
      </c>
      <c r="V236">
        <f t="shared" ca="1" si="6"/>
        <v>0.86137855034599753</v>
      </c>
      <c r="W236" s="19">
        <f>(K236-G236)*1440</f>
        <v>72.999999996973202</v>
      </c>
      <c r="X236" s="19">
        <f>(N236-G236)*1440</f>
        <v>213.99999999557622</v>
      </c>
      <c r="Y236" t="str">
        <f>TEXT(E236,"dddd")</f>
        <v>الثلاثاء</v>
      </c>
      <c r="Z236" s="19">
        <f>(G236-F236)*1440</f>
        <v>-23.000000001629815</v>
      </c>
      <c r="AA236" s="19">
        <f>(K236-G236)*1440</f>
        <v>72.999999996973202</v>
      </c>
      <c r="AB236" s="19">
        <f>(L236-K236)*1440</f>
        <v>14.99999999650754</v>
      </c>
    </row>
    <row r="237" spans="1:28" x14ac:dyDescent="0.2">
      <c r="A237" s="5" t="s">
        <v>486</v>
      </c>
      <c r="B237" s="5" t="s">
        <v>1018</v>
      </c>
      <c r="C237" s="5" t="s">
        <v>1030</v>
      </c>
      <c r="D237" s="5" t="s">
        <v>1033</v>
      </c>
      <c r="E237" s="7">
        <v>45337</v>
      </c>
      <c r="F237" s="8">
        <v>45337.53125</v>
      </c>
      <c r="G237" s="8">
        <v>45337.525000000001</v>
      </c>
      <c r="H237" s="8" t="str">
        <f t="shared" si="7"/>
        <v>Afternoon</v>
      </c>
      <c r="I237" s="8">
        <v>45337.527777777781</v>
      </c>
      <c r="J237" s="8">
        <v>45337.536805555559</v>
      </c>
      <c r="K237" s="8">
        <v>45337.558333333334</v>
      </c>
      <c r="L237" s="8">
        <v>45337.572222222225</v>
      </c>
      <c r="M237" s="8">
        <v>45337.572222222225</v>
      </c>
      <c r="N237" s="8">
        <v>45337.580555555556</v>
      </c>
      <c r="O237" s="18">
        <v>0.92</v>
      </c>
      <c r="P237" s="18">
        <v>8</v>
      </c>
      <c r="Q237" s="18">
        <v>10</v>
      </c>
      <c r="R237" s="18">
        <v>0.22</v>
      </c>
      <c r="S237" s="8"/>
      <c r="T237" s="5">
        <v>1</v>
      </c>
      <c r="U237" s="5" t="s">
        <v>1047</v>
      </c>
      <c r="V237">
        <f t="shared" ca="1" si="6"/>
        <v>0.61304028006933697</v>
      </c>
      <c r="W237" s="19">
        <f>(K237-G237)*1440</f>
        <v>47.999999999301508</v>
      </c>
      <c r="X237" s="19">
        <f>(N237-G237)*1440</f>
        <v>79.999999998835847</v>
      </c>
      <c r="Y237" t="str">
        <f>TEXT(E237,"dddd")</f>
        <v>الخميس</v>
      </c>
      <c r="Z237" s="19">
        <f>(G237-F237)*1440</f>
        <v>-8.9999999979045242</v>
      </c>
      <c r="AA237" s="19">
        <f>(K237-G237)*1440</f>
        <v>47.999999999301508</v>
      </c>
      <c r="AB237" s="19">
        <f>(L237-K237)*1440</f>
        <v>20.000000002328306</v>
      </c>
    </row>
    <row r="238" spans="1:28" x14ac:dyDescent="0.2">
      <c r="A238" s="5" t="s">
        <v>487</v>
      </c>
      <c r="B238" s="5" t="s">
        <v>1018</v>
      </c>
      <c r="C238" s="5" t="s">
        <v>1030</v>
      </c>
      <c r="D238" s="5" t="s">
        <v>1019</v>
      </c>
      <c r="E238" s="7">
        <v>45357</v>
      </c>
      <c r="F238" s="8">
        <v>45357.520833333336</v>
      </c>
      <c r="G238" s="8">
        <v>45357.506249999999</v>
      </c>
      <c r="H238" s="8" t="str">
        <f t="shared" si="7"/>
        <v>Afternoon</v>
      </c>
      <c r="I238" s="8">
        <v>45357.506944444445</v>
      </c>
      <c r="J238" s="8">
        <v>45357.512499999997</v>
      </c>
      <c r="K238" s="8">
        <v>45357.716666666667</v>
      </c>
      <c r="L238" s="8">
        <v>45357.737500000003</v>
      </c>
      <c r="M238" s="8">
        <v>45357.792361111111</v>
      </c>
      <c r="N238" s="8">
        <v>45357.857638888891</v>
      </c>
      <c r="O238" s="18">
        <v>0.37</v>
      </c>
      <c r="P238" s="18">
        <v>6</v>
      </c>
      <c r="Q238" s="18">
        <v>5</v>
      </c>
      <c r="R238" s="18">
        <v>0.4</v>
      </c>
      <c r="S238" s="8">
        <v>8.891203703703705E-3</v>
      </c>
      <c r="T238" s="5">
        <v>0</v>
      </c>
      <c r="U238" s="5" t="s">
        <v>1032</v>
      </c>
      <c r="V238">
        <f t="shared" ca="1" si="6"/>
        <v>0.42506672032430548</v>
      </c>
      <c r="W238" s="19">
        <f>(K238-G238)*1440</f>
        <v>303.00000000279397</v>
      </c>
      <c r="X238" s="19">
        <f>(N238-G238)*1440</f>
        <v>506.00000000442378</v>
      </c>
      <c r="Y238" t="str">
        <f>TEXT(E238,"dddd")</f>
        <v>الأربعاء</v>
      </c>
      <c r="Z238" s="19">
        <f>(G238-F238)*1440</f>
        <v>-21.000000005587935</v>
      </c>
      <c r="AA238" s="19">
        <f>(K238-G238)*1440</f>
        <v>303.00000000279397</v>
      </c>
      <c r="AB238" s="19">
        <f>(L238-K238)*1440</f>
        <v>30.00000000349246</v>
      </c>
    </row>
    <row r="239" spans="1:28" x14ac:dyDescent="0.2">
      <c r="A239" s="5" t="s">
        <v>496</v>
      </c>
      <c r="B239" s="5" t="s">
        <v>1018</v>
      </c>
      <c r="C239" s="5" t="s">
        <v>1030</v>
      </c>
      <c r="D239" s="5" t="s">
        <v>1033</v>
      </c>
      <c r="E239" s="7">
        <v>45306</v>
      </c>
      <c r="F239" s="8">
        <v>45306.541666666664</v>
      </c>
      <c r="G239" s="8">
        <v>45306.527777777781</v>
      </c>
      <c r="H239" s="8" t="str">
        <f t="shared" si="7"/>
        <v>Afternoon</v>
      </c>
      <c r="I239" s="8">
        <v>45306.529166666667</v>
      </c>
      <c r="J239" s="8">
        <v>45306.536805555559</v>
      </c>
      <c r="K239" s="8">
        <v>45306.538194444445</v>
      </c>
      <c r="L239" s="8">
        <v>45306.54791666667</v>
      </c>
      <c r="M239" s="8">
        <v>45306.54791666667</v>
      </c>
      <c r="N239" s="8">
        <v>45306.556250000001</v>
      </c>
      <c r="O239" s="18">
        <v>0.6</v>
      </c>
      <c r="P239" s="18">
        <v>8</v>
      </c>
      <c r="Q239" s="18">
        <v>13</v>
      </c>
      <c r="R239" s="18">
        <v>0.26</v>
      </c>
      <c r="S239" s="8"/>
      <c r="T239" s="5">
        <v>1</v>
      </c>
      <c r="U239" s="5" t="s">
        <v>1047</v>
      </c>
      <c r="V239">
        <f t="shared" ca="1" si="6"/>
        <v>0.13446505727672819</v>
      </c>
      <c r="W239" s="19">
        <f>(K239-G239)*1440</f>
        <v>14.99999999650754</v>
      </c>
      <c r="X239" s="19">
        <f>(N239-G239)*1440</f>
        <v>40.999999997438863</v>
      </c>
      <c r="Y239" t="str">
        <f>TEXT(E239,"dddd")</f>
        <v>الإثنين</v>
      </c>
      <c r="Z239" s="19">
        <f>(G239-F239)*1440</f>
        <v>-19.999999991850927</v>
      </c>
      <c r="AA239" s="19">
        <f>(K239-G239)*1440</f>
        <v>14.99999999650754</v>
      </c>
      <c r="AB239" s="19">
        <f>(L239-K239)*1440</f>
        <v>14.00000000372529</v>
      </c>
    </row>
    <row r="240" spans="1:28" x14ac:dyDescent="0.2">
      <c r="A240" s="5" t="s">
        <v>500</v>
      </c>
      <c r="B240" s="5" t="s">
        <v>1018</v>
      </c>
      <c r="C240" s="5" t="s">
        <v>1027</v>
      </c>
      <c r="D240" s="5" t="s">
        <v>1032</v>
      </c>
      <c r="E240" s="7">
        <v>45326</v>
      </c>
      <c r="F240" s="8">
        <v>45326.46875</v>
      </c>
      <c r="G240" s="8">
        <v>45326.463194444441</v>
      </c>
      <c r="H240" s="8" t="str">
        <f t="shared" si="7"/>
        <v>Morning</v>
      </c>
      <c r="I240" s="8">
        <v>45326.466666666667</v>
      </c>
      <c r="J240" s="8">
        <v>45326.474305555559</v>
      </c>
      <c r="K240" s="8">
        <v>45326.487500000003</v>
      </c>
      <c r="L240" s="8">
        <v>45326.494444444441</v>
      </c>
      <c r="M240" s="8">
        <v>45326.494444444441</v>
      </c>
      <c r="N240" s="8">
        <v>45326.571527777778</v>
      </c>
      <c r="O240" s="18">
        <v>0.83</v>
      </c>
      <c r="P240" s="18">
        <v>7</v>
      </c>
      <c r="Q240" s="18">
        <v>4</v>
      </c>
      <c r="R240" s="18">
        <v>0.28999999999999998</v>
      </c>
      <c r="S240" s="8">
        <v>9.8831018518518512E-3</v>
      </c>
      <c r="T240" s="5">
        <v>0</v>
      </c>
      <c r="U240" s="5" t="s">
        <v>1032</v>
      </c>
      <c r="V240">
        <f t="shared" ca="1" si="6"/>
        <v>0.50277017748823194</v>
      </c>
      <c r="W240" s="19">
        <f>(K240-G240)*1440</f>
        <v>35.000000009313226</v>
      </c>
      <c r="X240" s="19">
        <f>(N240-G240)*1440</f>
        <v>156.00000000558794</v>
      </c>
      <c r="Y240" t="str">
        <f>TEXT(E240,"dddd")</f>
        <v>الأحد</v>
      </c>
      <c r="Z240" s="19">
        <f>(G240-F240)*1440</f>
        <v>-8.0000000051222742</v>
      </c>
      <c r="AA240" s="19">
        <f>(K240-G240)*1440</f>
        <v>35.000000009313226</v>
      </c>
      <c r="AB240" s="19">
        <f>(L240-K240)*1440</f>
        <v>9.9999999906867743</v>
      </c>
    </row>
    <row r="241" spans="1:28" x14ac:dyDescent="0.2">
      <c r="A241" s="5" t="s">
        <v>522</v>
      </c>
      <c r="B241" s="5" t="s">
        <v>1018</v>
      </c>
      <c r="C241" s="5" t="s">
        <v>1029</v>
      </c>
      <c r="D241" s="5" t="s">
        <v>1033</v>
      </c>
      <c r="E241" s="7">
        <v>45337</v>
      </c>
      <c r="F241" s="8">
        <v>45337.46875</v>
      </c>
      <c r="G241" s="8">
        <v>45337.468055555553</v>
      </c>
      <c r="H241" s="8" t="str">
        <f t="shared" si="7"/>
        <v>Morning</v>
      </c>
      <c r="I241" s="8">
        <v>45337.47152777778</v>
      </c>
      <c r="J241" s="8">
        <v>45337.477777777778</v>
      </c>
      <c r="K241" s="8">
        <v>45337.525000000001</v>
      </c>
      <c r="L241" s="8">
        <v>45337.540277777778</v>
      </c>
      <c r="M241" s="8">
        <v>45337.552083333336</v>
      </c>
      <c r="N241" s="8">
        <v>45337.555555555555</v>
      </c>
      <c r="O241" s="18">
        <v>0.69</v>
      </c>
      <c r="P241" s="18">
        <v>5</v>
      </c>
      <c r="Q241" s="18">
        <v>11</v>
      </c>
      <c r="R241" s="18">
        <v>0.43</v>
      </c>
      <c r="S241" s="8"/>
      <c r="T241" s="5">
        <v>1</v>
      </c>
      <c r="U241" s="5" t="s">
        <v>1047</v>
      </c>
      <c r="V241">
        <f t="shared" ca="1" si="6"/>
        <v>0.14659864008355872</v>
      </c>
      <c r="W241" s="19">
        <f>(K241-G241)*1440</f>
        <v>82.000000005355105</v>
      </c>
      <c r="X241" s="19">
        <f>(N241-G241)*1440</f>
        <v>126.00000000209548</v>
      </c>
      <c r="Y241" t="str">
        <f>TEXT(E241,"dddd")</f>
        <v>الخميس</v>
      </c>
      <c r="Z241" s="19">
        <f>(G241-F241)*1440</f>
        <v>-1.000000003259629</v>
      </c>
      <c r="AA241" s="19">
        <f>(K241-G241)*1440</f>
        <v>82.000000005355105</v>
      </c>
      <c r="AB241" s="19">
        <f>(L241-K241)*1440</f>
        <v>21.999999998370185</v>
      </c>
    </row>
    <row r="242" spans="1:28" x14ac:dyDescent="0.2">
      <c r="A242" s="5" t="s">
        <v>531</v>
      </c>
      <c r="B242" s="5" t="s">
        <v>1018</v>
      </c>
      <c r="C242" s="5" t="s">
        <v>1030</v>
      </c>
      <c r="D242" s="5" t="s">
        <v>1019</v>
      </c>
      <c r="E242" s="7">
        <v>45321</v>
      </c>
      <c r="F242" s="8">
        <v>45321.604166666664</v>
      </c>
      <c r="G242" s="8">
        <v>45321.588194444441</v>
      </c>
      <c r="H242" s="8" t="str">
        <f t="shared" si="7"/>
        <v>Afternoon</v>
      </c>
      <c r="I242" s="8">
        <v>45321.588888888888</v>
      </c>
      <c r="J242" s="8">
        <v>45321.595138888886</v>
      </c>
      <c r="K242" s="8">
        <v>45321.694444444445</v>
      </c>
      <c r="L242" s="8">
        <v>45321.709722222222</v>
      </c>
      <c r="M242" s="8">
        <v>45321.751388888886</v>
      </c>
      <c r="N242" s="8">
        <v>45321.781944444447</v>
      </c>
      <c r="O242" s="18">
        <v>0.9</v>
      </c>
      <c r="P242" s="18">
        <v>6</v>
      </c>
      <c r="Q242" s="18">
        <v>7</v>
      </c>
      <c r="R242" s="18">
        <v>0.31</v>
      </c>
      <c r="S242" s="8">
        <v>8.2337962962962963E-3</v>
      </c>
      <c r="T242" s="5">
        <v>0</v>
      </c>
      <c r="U242" s="5" t="s">
        <v>1032</v>
      </c>
      <c r="V242">
        <f t="shared" ca="1" si="6"/>
        <v>0.84692737489756553</v>
      </c>
      <c r="W242" s="19">
        <f>(K242-G242)*1440</f>
        <v>153.00000000628643</v>
      </c>
      <c r="X242" s="19">
        <f>(N242-G242)*1440</f>
        <v>279.0000000083819</v>
      </c>
      <c r="Y242" t="str">
        <f>TEXT(E242,"dddd")</f>
        <v>الثلاثاء</v>
      </c>
      <c r="Z242" s="19">
        <f>(G242-F242)*1440</f>
        <v>-23.000000001629815</v>
      </c>
      <c r="AA242" s="19">
        <f>(K242-G242)*1440</f>
        <v>153.00000000628643</v>
      </c>
      <c r="AB242" s="19">
        <f>(L242-K242)*1440</f>
        <v>21.999999998370185</v>
      </c>
    </row>
    <row r="243" spans="1:28" x14ac:dyDescent="0.2">
      <c r="A243" s="5" t="s">
        <v>546</v>
      </c>
      <c r="B243" s="5" t="s">
        <v>1018</v>
      </c>
      <c r="C243" s="5" t="s">
        <v>1030</v>
      </c>
      <c r="D243" s="5" t="s">
        <v>1033</v>
      </c>
      <c r="E243" s="7">
        <v>45350</v>
      </c>
      <c r="F243" s="8">
        <v>45350.697916666664</v>
      </c>
      <c r="G243" s="8">
        <v>45350.677777777775</v>
      </c>
      <c r="H243" s="8" t="str">
        <f t="shared" si="7"/>
        <v>Afternoon</v>
      </c>
      <c r="I243" s="8">
        <v>45350.679166666669</v>
      </c>
      <c r="J243" s="8">
        <v>45350.680555555555</v>
      </c>
      <c r="K243" s="8">
        <v>45350.696527777778</v>
      </c>
      <c r="L243" s="8">
        <v>45350.703472222223</v>
      </c>
      <c r="M243" s="8">
        <v>45350.724305555559</v>
      </c>
      <c r="N243" s="8">
        <v>45350.757638888892</v>
      </c>
      <c r="O243" s="18">
        <v>0.56000000000000005</v>
      </c>
      <c r="P243" s="18">
        <v>8</v>
      </c>
      <c r="Q243" s="18">
        <v>6</v>
      </c>
      <c r="R243" s="18">
        <v>0.26</v>
      </c>
      <c r="S243" s="8"/>
      <c r="T243" s="5">
        <v>1</v>
      </c>
      <c r="U243" s="5" t="s">
        <v>1047</v>
      </c>
      <c r="V243">
        <f t="shared" ca="1" si="6"/>
        <v>0.17628113215825714</v>
      </c>
      <c r="W243" s="19">
        <f>(K243-G243)*1440</f>
        <v>27.000000004190952</v>
      </c>
      <c r="X243" s="19">
        <f>(N243-G243)*1440</f>
        <v>115.00000000814907</v>
      </c>
      <c r="Y243" t="str">
        <f>TEXT(E243,"dddd")</f>
        <v>الأربعاء</v>
      </c>
      <c r="Z243" s="19">
        <f>(G243-F243)*1440</f>
        <v>-29.000000000232831</v>
      </c>
      <c r="AA243" s="19">
        <f>(K243-G243)*1440</f>
        <v>27.000000004190952</v>
      </c>
      <c r="AB243" s="19">
        <f>(L243-K243)*1440</f>
        <v>10.000000001164153</v>
      </c>
    </row>
    <row r="244" spans="1:28" x14ac:dyDescent="0.2">
      <c r="A244" s="5" t="s">
        <v>591</v>
      </c>
      <c r="B244" s="5" t="s">
        <v>1018</v>
      </c>
      <c r="C244" s="5" t="s">
        <v>1027</v>
      </c>
      <c r="D244" s="5" t="s">
        <v>1033</v>
      </c>
      <c r="E244" s="7">
        <v>45307</v>
      </c>
      <c r="F244" s="8">
        <v>45307.364583333336</v>
      </c>
      <c r="G244" s="8">
        <v>45307.361805555556</v>
      </c>
      <c r="H244" s="8" t="str">
        <f t="shared" si="7"/>
        <v>Morning</v>
      </c>
      <c r="I244" s="8">
        <v>45307.364583333336</v>
      </c>
      <c r="J244" s="8">
        <v>45307.367361111108</v>
      </c>
      <c r="K244" s="8">
        <v>45307.522222222222</v>
      </c>
      <c r="L244" s="8">
        <v>45307.53125</v>
      </c>
      <c r="M244" s="8">
        <v>45307.569444444445</v>
      </c>
      <c r="N244" s="8">
        <v>45307.636111111111</v>
      </c>
      <c r="O244" s="18">
        <v>0.39</v>
      </c>
      <c r="P244" s="18">
        <v>2</v>
      </c>
      <c r="Q244" s="18">
        <v>8</v>
      </c>
      <c r="R244" s="18">
        <v>0.14000000000000001</v>
      </c>
      <c r="S244" s="8"/>
      <c r="T244" s="5">
        <v>1</v>
      </c>
      <c r="U244" s="5" t="s">
        <v>1047</v>
      </c>
      <c r="V244">
        <f t="shared" ca="1" si="6"/>
        <v>0.60522452097838852</v>
      </c>
      <c r="W244" s="19">
        <f>(K244-G244)*1440</f>
        <v>230.99999999860302</v>
      </c>
      <c r="X244" s="19">
        <f>(N244-G244)*1440</f>
        <v>394.99999999883585</v>
      </c>
      <c r="Y244" t="str">
        <f>TEXT(E244,"dddd")</f>
        <v>الثلاثاء</v>
      </c>
      <c r="Z244" s="19">
        <f>(G244-F244)*1440</f>
        <v>-4.0000000025611371</v>
      </c>
      <c r="AA244" s="19">
        <f>(K244-G244)*1440</f>
        <v>230.99999999860302</v>
      </c>
      <c r="AB244" s="19">
        <f>(L244-K244)*1440</f>
        <v>13.000000000465661</v>
      </c>
    </row>
    <row r="245" spans="1:28" x14ac:dyDescent="0.2">
      <c r="A245" s="5" t="s">
        <v>600</v>
      </c>
      <c r="B245" s="5" t="s">
        <v>1018</v>
      </c>
      <c r="C245" s="5" t="s">
        <v>1027</v>
      </c>
      <c r="D245" s="5" t="s">
        <v>1019</v>
      </c>
      <c r="E245" s="7">
        <v>45369</v>
      </c>
      <c r="F245" s="8">
        <v>45369.458333333336</v>
      </c>
      <c r="G245" s="8">
        <v>45369.458333333336</v>
      </c>
      <c r="H245" s="8" t="str">
        <f t="shared" si="7"/>
        <v>Morning</v>
      </c>
      <c r="I245" s="8">
        <v>45369.459722222222</v>
      </c>
      <c r="J245" s="8">
        <v>45369.463888888888</v>
      </c>
      <c r="K245" s="8">
        <v>45369.622916666667</v>
      </c>
      <c r="L245" s="8">
        <v>45369.636805555558</v>
      </c>
      <c r="M245" s="8">
        <v>45369.636805555558</v>
      </c>
      <c r="N245" s="8">
        <v>45369.679166666669</v>
      </c>
      <c r="O245" s="18">
        <v>0.84</v>
      </c>
      <c r="P245" s="18">
        <v>4</v>
      </c>
      <c r="Q245" s="18">
        <v>6</v>
      </c>
      <c r="R245" s="18">
        <v>0.39</v>
      </c>
      <c r="S245" s="8">
        <v>6.3402777777777771E-3</v>
      </c>
      <c r="T245" s="5">
        <v>0</v>
      </c>
      <c r="U245" s="5" t="s">
        <v>1032</v>
      </c>
      <c r="V245">
        <f t="shared" ca="1" si="6"/>
        <v>0.40761433555222704</v>
      </c>
      <c r="W245" s="19">
        <f>(K245-G245)*1440</f>
        <v>236.99999999720603</v>
      </c>
      <c r="X245" s="19">
        <f>(N245-G245)*1440</f>
        <v>317.99999999930151</v>
      </c>
      <c r="Y245" t="str">
        <f>TEXT(E245,"dddd")</f>
        <v>الإثنين</v>
      </c>
      <c r="Z245" s="19">
        <f>(G245-F245)*1440</f>
        <v>0</v>
      </c>
      <c r="AA245" s="19">
        <f>(K245-G245)*1440</f>
        <v>236.99999999720603</v>
      </c>
      <c r="AB245" s="19">
        <f>(L245-K245)*1440</f>
        <v>20.000000002328306</v>
      </c>
    </row>
    <row r="246" spans="1:28" x14ac:dyDescent="0.2">
      <c r="A246" s="5" t="s">
        <v>602</v>
      </c>
      <c r="B246" s="5" t="s">
        <v>1018</v>
      </c>
      <c r="C246" s="5" t="s">
        <v>1028</v>
      </c>
      <c r="D246" s="5" t="s">
        <v>1019</v>
      </c>
      <c r="E246" s="7">
        <v>45358</v>
      </c>
      <c r="F246" s="8">
        <v>45358.65625</v>
      </c>
      <c r="G246" s="8">
        <v>45358.65347222222</v>
      </c>
      <c r="H246" s="8" t="str">
        <f t="shared" si="7"/>
        <v>Afternoon</v>
      </c>
      <c r="I246" s="8">
        <v>45358.656944444447</v>
      </c>
      <c r="J246" s="8">
        <v>45358.660416666666</v>
      </c>
      <c r="K246" s="8">
        <v>45358.679166666669</v>
      </c>
      <c r="L246" s="8">
        <v>45358.686111111114</v>
      </c>
      <c r="M246" s="8">
        <v>45358.698611111111</v>
      </c>
      <c r="N246" s="8">
        <v>45358.740277777775</v>
      </c>
      <c r="O246" s="18">
        <v>0.68</v>
      </c>
      <c r="P246" s="18">
        <v>5</v>
      </c>
      <c r="Q246" s="18">
        <v>9</v>
      </c>
      <c r="R246" s="18">
        <v>0.37</v>
      </c>
      <c r="S246" s="8">
        <v>3.1817129629629633E-2</v>
      </c>
      <c r="T246" s="5">
        <v>0</v>
      </c>
      <c r="U246" s="5" t="s">
        <v>1032</v>
      </c>
      <c r="V246">
        <f t="shared" ca="1" si="6"/>
        <v>3.6764487365211096E-2</v>
      </c>
      <c r="W246" s="19">
        <f>(K246-G246)*1440</f>
        <v>37.000000005355105</v>
      </c>
      <c r="X246" s="19">
        <f>(N246-G246)*1440</f>
        <v>124.99999999883585</v>
      </c>
      <c r="Y246" t="str">
        <f>TEXT(E246,"dddd")</f>
        <v>الخميس</v>
      </c>
      <c r="Z246" s="19">
        <f>(G246-F246)*1440</f>
        <v>-4.0000000025611371</v>
      </c>
      <c r="AA246" s="19">
        <f>(K246-G246)*1440</f>
        <v>37.000000005355105</v>
      </c>
      <c r="AB246" s="19">
        <f>(L246-K246)*1440</f>
        <v>10.000000001164153</v>
      </c>
    </row>
    <row r="247" spans="1:28" x14ac:dyDescent="0.2">
      <c r="A247" s="5" t="s">
        <v>616</v>
      </c>
      <c r="B247" s="5" t="s">
        <v>1018</v>
      </c>
      <c r="C247" s="5" t="s">
        <v>1027</v>
      </c>
      <c r="D247" s="5" t="s">
        <v>1032</v>
      </c>
      <c r="E247" s="7">
        <v>45355</v>
      </c>
      <c r="F247" s="8">
        <v>45355.677083333336</v>
      </c>
      <c r="G247" s="8">
        <v>45355.670138888891</v>
      </c>
      <c r="H247" s="8" t="str">
        <f t="shared" si="7"/>
        <v>Afternoon</v>
      </c>
      <c r="I247" s="8">
        <v>45355.672222222223</v>
      </c>
      <c r="J247" s="8">
        <v>45355.678472222222</v>
      </c>
      <c r="K247" s="8">
        <v>45355.790972222225</v>
      </c>
      <c r="L247" s="8">
        <v>45355.8</v>
      </c>
      <c r="M247" s="8">
        <v>45355.811111111114</v>
      </c>
      <c r="N247" s="8">
        <v>45355.813888888886</v>
      </c>
      <c r="O247" s="18">
        <v>0.7</v>
      </c>
      <c r="P247" s="18">
        <v>7</v>
      </c>
      <c r="Q247" s="18">
        <v>8</v>
      </c>
      <c r="R247" s="18">
        <v>0.13</v>
      </c>
      <c r="S247" s="8">
        <v>6.3541666666666668E-3</v>
      </c>
      <c r="T247" s="5">
        <v>0</v>
      </c>
      <c r="U247" s="5" t="s">
        <v>1032</v>
      </c>
      <c r="V247">
        <f t="shared" ca="1" si="6"/>
        <v>0.7251013056860558</v>
      </c>
      <c r="W247" s="19">
        <f>(K247-G247)*1440</f>
        <v>174.00000000139698</v>
      </c>
      <c r="X247" s="19">
        <f>(N247-G247)*1440</f>
        <v>206.99999999371357</v>
      </c>
      <c r="Y247" t="str">
        <f>TEXT(E247,"dddd")</f>
        <v>الإثنين</v>
      </c>
      <c r="Z247" s="19">
        <f>(G247-F247)*1440</f>
        <v>-10.000000001164153</v>
      </c>
      <c r="AA247" s="19">
        <f>(K247-G247)*1440</f>
        <v>174.00000000139698</v>
      </c>
      <c r="AB247" s="19">
        <f>(L247-K247)*1440</f>
        <v>13.000000000465661</v>
      </c>
    </row>
    <row r="248" spans="1:28" x14ac:dyDescent="0.2">
      <c r="A248" s="5" t="s">
        <v>617</v>
      </c>
      <c r="B248" s="5" t="s">
        <v>1018</v>
      </c>
      <c r="C248" s="5" t="s">
        <v>1028</v>
      </c>
      <c r="D248" s="5" t="s">
        <v>1033</v>
      </c>
      <c r="E248" s="7">
        <v>45301</v>
      </c>
      <c r="F248" s="8">
        <v>45301.5625</v>
      </c>
      <c r="G248" s="8">
        <v>45301.559027777781</v>
      </c>
      <c r="H248" s="8" t="str">
        <f t="shared" si="7"/>
        <v>Afternoon</v>
      </c>
      <c r="I248" s="8">
        <v>45301.55972222222</v>
      </c>
      <c r="J248" s="8">
        <v>45301.56527777778</v>
      </c>
      <c r="K248" s="8">
        <v>45301.595833333333</v>
      </c>
      <c r="L248" s="8">
        <v>45301.615277777775</v>
      </c>
      <c r="M248" s="8">
        <v>45301.65902777778</v>
      </c>
      <c r="N248" s="8">
        <v>45301.667361111111</v>
      </c>
      <c r="O248" s="18">
        <v>0.34</v>
      </c>
      <c r="P248" s="18">
        <v>7</v>
      </c>
      <c r="Q248" s="18">
        <v>13</v>
      </c>
      <c r="R248" s="18">
        <v>0.21</v>
      </c>
      <c r="S248" s="8"/>
      <c r="T248" s="5">
        <v>1</v>
      </c>
      <c r="U248" s="5" t="s">
        <v>1047</v>
      </c>
      <c r="V248">
        <f t="shared" ca="1" si="6"/>
        <v>0.21112996999470579</v>
      </c>
      <c r="W248" s="19">
        <f>(K248-G248)*1440</f>
        <v>52.999999994644895</v>
      </c>
      <c r="X248" s="19">
        <f>(N248-G248)*1440</f>
        <v>155.99999999511056</v>
      </c>
      <c r="Y248" t="str">
        <f>TEXT(E248,"dddd")</f>
        <v>الأربعاء</v>
      </c>
      <c r="Z248" s="19">
        <f>(G248-F248)*1440</f>
        <v>-4.9999999953433871</v>
      </c>
      <c r="AA248" s="19">
        <f>(K248-G248)*1440</f>
        <v>52.999999994644895</v>
      </c>
      <c r="AB248" s="19">
        <f>(L248-K248)*1440</f>
        <v>27.999999996973202</v>
      </c>
    </row>
    <row r="249" spans="1:28" x14ac:dyDescent="0.2">
      <c r="A249" s="5" t="s">
        <v>654</v>
      </c>
      <c r="B249" s="5" t="s">
        <v>1018</v>
      </c>
      <c r="C249" s="5" t="s">
        <v>1027</v>
      </c>
      <c r="D249" s="5" t="s">
        <v>1032</v>
      </c>
      <c r="E249" s="7">
        <v>45341</v>
      </c>
      <c r="F249" s="8">
        <v>45341.479166666664</v>
      </c>
      <c r="G249" s="8">
        <v>45341.479861111111</v>
      </c>
      <c r="H249" s="8" t="str">
        <f t="shared" si="7"/>
        <v>Morning</v>
      </c>
      <c r="I249" s="8">
        <v>45341.481249999997</v>
      </c>
      <c r="J249" s="8">
        <v>45341.490972222222</v>
      </c>
      <c r="K249" s="8">
        <v>45341.588888888888</v>
      </c>
      <c r="L249" s="8">
        <v>45341.59652777778</v>
      </c>
      <c r="M249" s="8">
        <v>45341.637499999997</v>
      </c>
      <c r="N249" s="8">
        <v>45341.713194444441</v>
      </c>
      <c r="O249" s="18">
        <v>0.93</v>
      </c>
      <c r="P249" s="18">
        <v>5</v>
      </c>
      <c r="Q249" s="18">
        <v>10</v>
      </c>
      <c r="R249" s="18">
        <v>0.12</v>
      </c>
      <c r="S249" s="8">
        <v>2.617939814814815E-2</v>
      </c>
      <c r="T249" s="5">
        <v>0</v>
      </c>
      <c r="U249" s="5" t="s">
        <v>1032</v>
      </c>
      <c r="V249">
        <f t="shared" ca="1" si="6"/>
        <v>0.47705801591632691</v>
      </c>
      <c r="W249" s="19">
        <f>(K249-G249)*1440</f>
        <v>156.99999999837019</v>
      </c>
      <c r="X249" s="19">
        <f>(N249-G249)*1440</f>
        <v>335.99999999511056</v>
      </c>
      <c r="Y249" t="str">
        <f>TEXT(E249,"dddd")</f>
        <v>الإثنين</v>
      </c>
      <c r="Z249" s="19">
        <f>(G249-F249)*1440</f>
        <v>1.000000003259629</v>
      </c>
      <c r="AA249" s="19">
        <f>(K249-G249)*1440</f>
        <v>156.99999999837019</v>
      </c>
      <c r="AB249" s="19">
        <f>(L249-K249)*1440</f>
        <v>11.000000004423782</v>
      </c>
    </row>
    <row r="250" spans="1:28" x14ac:dyDescent="0.2">
      <c r="A250" s="5" t="s">
        <v>658</v>
      </c>
      <c r="B250" s="5" t="s">
        <v>1018</v>
      </c>
      <c r="C250" s="5" t="s">
        <v>1028</v>
      </c>
      <c r="D250" s="5" t="s">
        <v>1033</v>
      </c>
      <c r="E250" s="7">
        <v>45382</v>
      </c>
      <c r="F250" s="8">
        <v>45382.520833333336</v>
      </c>
      <c r="G250" s="8">
        <v>45382.532638888886</v>
      </c>
      <c r="H250" s="8" t="str">
        <f t="shared" si="7"/>
        <v>Afternoon</v>
      </c>
      <c r="I250" s="8">
        <v>45382.533333333333</v>
      </c>
      <c r="J250" s="8">
        <v>45382.538888888892</v>
      </c>
      <c r="K250" s="8">
        <v>45382.631249999999</v>
      </c>
      <c r="L250" s="8">
        <v>45382.646527777775</v>
      </c>
      <c r="M250" s="8">
        <v>45382.758333333331</v>
      </c>
      <c r="N250" s="8">
        <v>45382.76666666667</v>
      </c>
      <c r="O250" s="18">
        <v>0.88</v>
      </c>
      <c r="P250" s="18">
        <v>5</v>
      </c>
      <c r="Q250" s="18">
        <v>13</v>
      </c>
      <c r="R250" s="18">
        <v>0.39</v>
      </c>
      <c r="S250" s="8"/>
      <c r="T250" s="5">
        <v>1</v>
      </c>
      <c r="U250" s="5" t="s">
        <v>1047</v>
      </c>
      <c r="V250">
        <f t="shared" ca="1" si="6"/>
        <v>0.96801562537662411</v>
      </c>
      <c r="W250" s="19">
        <f>(K250-G250)*1440</f>
        <v>142.00000000186265</v>
      </c>
      <c r="X250" s="19">
        <f>(N250-G250)*1440</f>
        <v>337.00000000884756</v>
      </c>
      <c r="Y250" t="str">
        <f>TEXT(E250,"dddd")</f>
        <v>الأحد</v>
      </c>
      <c r="Z250" s="19">
        <f>(G250-F250)*1440</f>
        <v>16.999999992549419</v>
      </c>
      <c r="AA250" s="19">
        <f>(K250-G250)*1440</f>
        <v>142.00000000186265</v>
      </c>
      <c r="AB250" s="19">
        <f>(L250-K250)*1440</f>
        <v>21.999999998370185</v>
      </c>
    </row>
    <row r="251" spans="1:28" x14ac:dyDescent="0.2">
      <c r="A251" s="5" t="s">
        <v>687</v>
      </c>
      <c r="B251" s="5" t="s">
        <v>1018</v>
      </c>
      <c r="C251" s="5" t="s">
        <v>1030</v>
      </c>
      <c r="D251" s="5" t="s">
        <v>1033</v>
      </c>
      <c r="E251" s="7">
        <v>45333</v>
      </c>
      <c r="F251" s="8">
        <v>45333.416666666664</v>
      </c>
      <c r="G251" s="8">
        <v>45333.404166666667</v>
      </c>
      <c r="H251" s="8" t="str">
        <f t="shared" si="7"/>
        <v>Morning</v>
      </c>
      <c r="I251" s="8">
        <v>45333.407638888886</v>
      </c>
      <c r="J251" s="8">
        <v>45333.419444444444</v>
      </c>
      <c r="K251" s="8">
        <v>45333.435416666667</v>
      </c>
      <c r="L251" s="8">
        <v>45333.461111111108</v>
      </c>
      <c r="M251" s="8">
        <v>45333.487500000003</v>
      </c>
      <c r="N251" s="8">
        <v>45333.517361111109</v>
      </c>
      <c r="O251" s="18">
        <v>0.37</v>
      </c>
      <c r="P251" s="18">
        <v>3</v>
      </c>
      <c r="Q251" s="18">
        <v>9</v>
      </c>
      <c r="R251" s="18">
        <v>0.3</v>
      </c>
      <c r="S251" s="8"/>
      <c r="T251" s="5">
        <v>1</v>
      </c>
      <c r="U251" s="5" t="s">
        <v>1047</v>
      </c>
      <c r="V251">
        <f t="shared" ca="1" si="6"/>
        <v>0.24000939987235603</v>
      </c>
      <c r="W251" s="19">
        <f>(K251-G251)*1440</f>
        <v>45</v>
      </c>
      <c r="X251" s="19">
        <f>(N251-G251)*1440</f>
        <v>162.9999999969732</v>
      </c>
      <c r="Y251" t="str">
        <f>TEXT(E251,"dddd")</f>
        <v>الأحد</v>
      </c>
      <c r="Z251" s="19">
        <f>(G251-F251)*1440</f>
        <v>-17.999999995809048</v>
      </c>
      <c r="AA251" s="19">
        <f>(K251-G251)*1440</f>
        <v>45</v>
      </c>
      <c r="AB251" s="19">
        <f>(L251-K251)*1440</f>
        <v>36.999999994877726</v>
      </c>
    </row>
    <row r="252" spans="1:28" x14ac:dyDescent="0.2">
      <c r="A252" s="5" t="s">
        <v>691</v>
      </c>
      <c r="B252" s="5" t="s">
        <v>1018</v>
      </c>
      <c r="C252" s="5" t="s">
        <v>1029</v>
      </c>
      <c r="D252" s="5" t="s">
        <v>1032</v>
      </c>
      <c r="E252" s="7">
        <v>45363</v>
      </c>
      <c r="F252" s="8">
        <v>45363.5625</v>
      </c>
      <c r="G252" s="8">
        <v>45363.556944444441</v>
      </c>
      <c r="H252" s="8" t="str">
        <f t="shared" si="7"/>
        <v>Afternoon</v>
      </c>
      <c r="I252" s="8">
        <v>45363.559027777781</v>
      </c>
      <c r="J252" s="8">
        <v>45363.563888888886</v>
      </c>
      <c r="K252" s="8">
        <v>45363.593055555553</v>
      </c>
      <c r="L252" s="8">
        <v>45363.606249999997</v>
      </c>
      <c r="M252" s="8">
        <v>45363.627083333333</v>
      </c>
      <c r="N252" s="8">
        <v>45363.666666666664</v>
      </c>
      <c r="O252" s="18">
        <v>0.91</v>
      </c>
      <c r="P252" s="18">
        <v>5</v>
      </c>
      <c r="Q252" s="18">
        <v>7</v>
      </c>
      <c r="R252" s="18">
        <v>0.2</v>
      </c>
      <c r="S252" s="8">
        <v>2.1629629629629631E-2</v>
      </c>
      <c r="T252" s="5">
        <v>0</v>
      </c>
      <c r="U252" s="5" t="s">
        <v>1032</v>
      </c>
      <c r="V252">
        <f t="shared" ca="1" si="6"/>
        <v>0.13839899428351599</v>
      </c>
      <c r="W252" s="19">
        <f>(K252-G252)*1440</f>
        <v>52.000000001862645</v>
      </c>
      <c r="X252" s="19">
        <f>(N252-G252)*1440</f>
        <v>158.00000000162981</v>
      </c>
      <c r="Y252" t="str">
        <f>TEXT(E252,"dddd")</f>
        <v>الثلاثاء</v>
      </c>
      <c r="Z252" s="19">
        <f>(G252-F252)*1440</f>
        <v>-8.0000000051222742</v>
      </c>
      <c r="AA252" s="19">
        <f>(K252-G252)*1440</f>
        <v>52.000000001862645</v>
      </c>
      <c r="AB252" s="19">
        <f>(L252-K252)*1440</f>
        <v>18.999999999068677</v>
      </c>
    </row>
    <row r="253" spans="1:28" x14ac:dyDescent="0.2">
      <c r="A253" s="5" t="s">
        <v>707</v>
      </c>
      <c r="B253" s="5" t="s">
        <v>1018</v>
      </c>
      <c r="C253" s="5" t="s">
        <v>1028</v>
      </c>
      <c r="D253" s="5" t="s">
        <v>1032</v>
      </c>
      <c r="E253" s="7">
        <v>45341</v>
      </c>
      <c r="F253" s="8">
        <v>45341.625</v>
      </c>
      <c r="G253" s="8">
        <v>45341.594444444447</v>
      </c>
      <c r="H253" s="8" t="str">
        <f t="shared" si="7"/>
        <v>Afternoon</v>
      </c>
      <c r="I253" s="8">
        <v>45341.597222222219</v>
      </c>
      <c r="J253" s="8">
        <v>45341.601388888892</v>
      </c>
      <c r="K253" s="8">
        <v>45341.724305555559</v>
      </c>
      <c r="L253" s="8">
        <v>45341.73333333333</v>
      </c>
      <c r="M253" s="8">
        <v>45341.788194444445</v>
      </c>
      <c r="N253" s="8">
        <v>45341.822916666664</v>
      </c>
      <c r="O253" s="18">
        <v>0.39</v>
      </c>
      <c r="P253" s="18">
        <v>3</v>
      </c>
      <c r="Q253" s="18">
        <v>6</v>
      </c>
      <c r="R253" s="18">
        <v>0.47</v>
      </c>
      <c r="S253" s="8">
        <v>1.7923611111111109E-2</v>
      </c>
      <c r="T253" s="5">
        <v>0</v>
      </c>
      <c r="U253" s="5" t="s">
        <v>1032</v>
      </c>
      <c r="V253">
        <f t="shared" ca="1" si="6"/>
        <v>0.889982385285086</v>
      </c>
      <c r="W253" s="19">
        <f>(K253-G253)*1440</f>
        <v>187.00000000186265</v>
      </c>
      <c r="X253" s="19">
        <f>(N253-G253)*1440</f>
        <v>328.99999999324791</v>
      </c>
      <c r="Y253" t="str">
        <f>TEXT(E253,"dddd")</f>
        <v>الإثنين</v>
      </c>
      <c r="Z253" s="19">
        <f>(G253-F253)*1440</f>
        <v>-43.999999996740371</v>
      </c>
      <c r="AA253" s="19">
        <f>(K253-G253)*1440</f>
        <v>187.00000000186265</v>
      </c>
      <c r="AB253" s="19">
        <f>(L253-K253)*1440</f>
        <v>12.999999989988282</v>
      </c>
    </row>
    <row r="254" spans="1:28" x14ac:dyDescent="0.2">
      <c r="A254" s="5" t="s">
        <v>720</v>
      </c>
      <c r="B254" s="5" t="s">
        <v>1018</v>
      </c>
      <c r="C254" s="5" t="s">
        <v>1028</v>
      </c>
      <c r="D254" s="5" t="s">
        <v>1033</v>
      </c>
      <c r="E254" s="7">
        <v>45319</v>
      </c>
      <c r="F254" s="8">
        <v>45319.520833333336</v>
      </c>
      <c r="G254" s="8">
        <v>45319.493750000001</v>
      </c>
      <c r="H254" s="8" t="str">
        <f t="shared" si="7"/>
        <v>Morning</v>
      </c>
      <c r="I254" s="8">
        <v>45319.496527777781</v>
      </c>
      <c r="J254" s="8">
        <v>45319.499305555553</v>
      </c>
      <c r="K254" s="8">
        <v>45319.534722222219</v>
      </c>
      <c r="L254" s="8">
        <v>45319.548611111109</v>
      </c>
      <c r="M254" s="8">
        <v>45319.561805555553</v>
      </c>
      <c r="N254" s="8">
        <v>45319.638888888891</v>
      </c>
      <c r="O254" s="18">
        <v>0.91</v>
      </c>
      <c r="P254" s="18">
        <v>2</v>
      </c>
      <c r="Q254" s="18">
        <v>12</v>
      </c>
      <c r="R254" s="18">
        <v>0.1</v>
      </c>
      <c r="S254" s="8"/>
      <c r="T254" s="5">
        <v>1</v>
      </c>
      <c r="U254" s="5" t="s">
        <v>1047</v>
      </c>
      <c r="V254">
        <f t="shared" ca="1" si="6"/>
        <v>0.6716890912026422</v>
      </c>
      <c r="W254" s="19">
        <f>(K254-G254)*1440</f>
        <v>58.999999993247911</v>
      </c>
      <c r="X254" s="19">
        <f>(N254-G254)*1440</f>
        <v>209.00000000023283</v>
      </c>
      <c r="Y254" t="str">
        <f>TEXT(E254,"dddd")</f>
        <v>الأحد</v>
      </c>
      <c r="Z254" s="19">
        <f>(G254-F254)*1440</f>
        <v>-39.000000001396984</v>
      </c>
      <c r="AA254" s="19">
        <f>(K254-G254)*1440</f>
        <v>58.999999993247911</v>
      </c>
      <c r="AB254" s="19">
        <f>(L254-K254)*1440</f>
        <v>20.000000002328306</v>
      </c>
    </row>
    <row r="255" spans="1:28" x14ac:dyDescent="0.2">
      <c r="A255" s="5" t="s">
        <v>723</v>
      </c>
      <c r="B255" s="5" t="s">
        <v>1018</v>
      </c>
      <c r="C255" s="5" t="s">
        <v>1027</v>
      </c>
      <c r="D255" s="5" t="s">
        <v>1033</v>
      </c>
      <c r="E255" s="7">
        <v>45338</v>
      </c>
      <c r="F255" s="8">
        <v>45338.572916666664</v>
      </c>
      <c r="G255" s="8">
        <v>45338.575694444444</v>
      </c>
      <c r="H255" s="8" t="str">
        <f t="shared" si="7"/>
        <v>Afternoon</v>
      </c>
      <c r="I255" s="8">
        <v>45338.576388888891</v>
      </c>
      <c r="J255" s="8">
        <v>45338.581944444442</v>
      </c>
      <c r="K255" s="8">
        <v>45338.584027777775</v>
      </c>
      <c r="L255" s="8">
        <v>45338.599305555559</v>
      </c>
      <c r="M255" s="8">
        <v>45338.642361111109</v>
      </c>
      <c r="N255" s="8">
        <v>45338.643750000003</v>
      </c>
      <c r="O255" s="18">
        <v>0.54</v>
      </c>
      <c r="P255" s="18">
        <v>3</v>
      </c>
      <c r="Q255" s="18">
        <v>9</v>
      </c>
      <c r="R255" s="18">
        <v>0.38</v>
      </c>
      <c r="S255" s="8"/>
      <c r="T255" s="5">
        <v>1</v>
      </c>
      <c r="U255" s="5" t="s">
        <v>1047</v>
      </c>
      <c r="V255">
        <f t="shared" ca="1" si="6"/>
        <v>0.3121215382412601</v>
      </c>
      <c r="W255" s="19">
        <f>(K255-G255)*1440</f>
        <v>11.999999997206032</v>
      </c>
      <c r="X255" s="19">
        <f>(N255-G255)*1440</f>
        <v>98.000000005122274</v>
      </c>
      <c r="Y255" t="str">
        <f>TEXT(E255,"dddd")</f>
        <v>الجمعة</v>
      </c>
      <c r="Z255" s="19">
        <f>(G255-F255)*1440</f>
        <v>4.0000000025611371</v>
      </c>
      <c r="AA255" s="19">
        <f>(K255-G255)*1440</f>
        <v>11.999999997206032</v>
      </c>
      <c r="AB255" s="19">
        <f>(L255-K255)*1440</f>
        <v>22.000000008847564</v>
      </c>
    </row>
    <row r="256" spans="1:28" x14ac:dyDescent="0.2">
      <c r="A256" s="5" t="s">
        <v>731</v>
      </c>
      <c r="B256" s="5" t="s">
        <v>1018</v>
      </c>
      <c r="C256" s="5" t="s">
        <v>1029</v>
      </c>
      <c r="D256" s="5" t="s">
        <v>1033</v>
      </c>
      <c r="E256" s="7">
        <v>45299</v>
      </c>
      <c r="F256" s="8">
        <v>45299.65625</v>
      </c>
      <c r="G256" s="8">
        <v>45299.638888888891</v>
      </c>
      <c r="H256" s="8" t="str">
        <f t="shared" si="7"/>
        <v>Afternoon</v>
      </c>
      <c r="I256" s="8">
        <v>45299.63958333333</v>
      </c>
      <c r="J256" s="8">
        <v>45299.645833333336</v>
      </c>
      <c r="K256" s="8">
        <v>45299.672222222223</v>
      </c>
      <c r="L256" s="8">
        <v>45299.690972222219</v>
      </c>
      <c r="M256" s="8">
        <v>45299.736111111109</v>
      </c>
      <c r="N256" s="8">
        <v>45299.798611111109</v>
      </c>
      <c r="O256" s="18">
        <v>0.6</v>
      </c>
      <c r="P256" s="18">
        <v>6</v>
      </c>
      <c r="Q256" s="18">
        <v>7</v>
      </c>
      <c r="R256" s="18">
        <v>0.15</v>
      </c>
      <c r="S256" s="8"/>
      <c r="T256" s="5">
        <v>1</v>
      </c>
      <c r="U256" s="5" t="s">
        <v>1047</v>
      </c>
      <c r="V256">
        <f t="shared" ca="1" si="6"/>
        <v>0.72700612355968453</v>
      </c>
      <c r="W256" s="19">
        <f>(K256-G256)*1440</f>
        <v>47.999999999301508</v>
      </c>
      <c r="X256" s="19">
        <f>(N256-G256)*1440</f>
        <v>229.99999999534339</v>
      </c>
      <c r="Y256" t="str">
        <f>TEXT(E256,"dddd")</f>
        <v>الإثنين</v>
      </c>
      <c r="Z256" s="19">
        <f>(G256-F256)*1440</f>
        <v>-24.999999997671694</v>
      </c>
      <c r="AA256" s="19">
        <f>(K256-G256)*1440</f>
        <v>47.999999999301508</v>
      </c>
      <c r="AB256" s="19">
        <f>(L256-K256)*1440</f>
        <v>26.999999993713573</v>
      </c>
    </row>
    <row r="257" spans="1:28" x14ac:dyDescent="0.2">
      <c r="A257" s="5" t="s">
        <v>746</v>
      </c>
      <c r="B257" s="5" t="s">
        <v>1018</v>
      </c>
      <c r="C257" s="5" t="s">
        <v>1029</v>
      </c>
      <c r="D257" s="5" t="s">
        <v>1033</v>
      </c>
      <c r="E257" s="7">
        <v>45320</v>
      </c>
      <c r="F257" s="8">
        <v>45320.333333333336</v>
      </c>
      <c r="G257" s="8">
        <v>45320.318055555559</v>
      </c>
      <c r="H257" s="8" t="str">
        <f t="shared" si="7"/>
        <v>Morning</v>
      </c>
      <c r="I257" s="8">
        <v>45320.319444444445</v>
      </c>
      <c r="J257" s="8">
        <v>45320.326388888891</v>
      </c>
      <c r="K257" s="8">
        <v>45320.347222222219</v>
      </c>
      <c r="L257" s="8">
        <v>45320.361111111109</v>
      </c>
      <c r="M257" s="8">
        <v>45320.399305555555</v>
      </c>
      <c r="N257" s="8">
        <v>45320.456250000003</v>
      </c>
      <c r="O257" s="18">
        <v>0.86</v>
      </c>
      <c r="P257" s="18">
        <v>3</v>
      </c>
      <c r="Q257" s="18">
        <v>8</v>
      </c>
      <c r="R257" s="18">
        <v>0.12</v>
      </c>
      <c r="S257" s="8"/>
      <c r="T257" s="5">
        <v>1</v>
      </c>
      <c r="U257" s="5" t="s">
        <v>1047</v>
      </c>
      <c r="V257">
        <f t="shared" ca="1" si="6"/>
        <v>0.57488418793599749</v>
      </c>
      <c r="W257" s="19">
        <f>(K257-G257)*1440</f>
        <v>41.999999990221113</v>
      </c>
      <c r="X257" s="19">
        <f>(N257-G257)*1440</f>
        <v>198.99999999906868</v>
      </c>
      <c r="Y257" t="str">
        <f>TEXT(E257,"dddd")</f>
        <v>الإثنين</v>
      </c>
      <c r="Z257" s="19">
        <f>(G257-F257)*1440</f>
        <v>-21.999999998370185</v>
      </c>
      <c r="AA257" s="19">
        <f>(K257-G257)*1440</f>
        <v>41.999999990221113</v>
      </c>
      <c r="AB257" s="19">
        <f>(L257-K257)*1440</f>
        <v>20.000000002328306</v>
      </c>
    </row>
    <row r="258" spans="1:28" x14ac:dyDescent="0.2">
      <c r="A258" s="5" t="s">
        <v>748</v>
      </c>
      <c r="B258" s="5" t="s">
        <v>1018</v>
      </c>
      <c r="C258" s="5" t="s">
        <v>1027</v>
      </c>
      <c r="D258" s="5" t="s">
        <v>1033</v>
      </c>
      <c r="E258" s="7">
        <v>45315</v>
      </c>
      <c r="F258" s="8">
        <v>45315.416666666664</v>
      </c>
      <c r="G258" s="8">
        <v>45315.400694444441</v>
      </c>
      <c r="H258" s="8" t="str">
        <f t="shared" si="7"/>
        <v>Morning</v>
      </c>
      <c r="I258" s="8">
        <v>45315.402777777781</v>
      </c>
      <c r="J258" s="8">
        <v>45315.405555555553</v>
      </c>
      <c r="K258" s="8">
        <v>45315.434027777781</v>
      </c>
      <c r="L258" s="8">
        <v>45315.457638888889</v>
      </c>
      <c r="M258" s="8">
        <v>45315.48333333333</v>
      </c>
      <c r="N258" s="8">
        <v>45315.489583333336</v>
      </c>
      <c r="O258" s="18">
        <v>0.34</v>
      </c>
      <c r="P258" s="18">
        <v>7</v>
      </c>
      <c r="Q258" s="18">
        <v>8</v>
      </c>
      <c r="R258" s="18">
        <v>0.34</v>
      </c>
      <c r="S258" s="8"/>
      <c r="T258" s="5">
        <v>1</v>
      </c>
      <c r="U258" s="5" t="s">
        <v>1047</v>
      </c>
      <c r="V258">
        <f t="shared" ref="V258:V321" ca="1" si="8">RAND()</f>
        <v>0.41359382619292584</v>
      </c>
      <c r="W258" s="19">
        <f>(K258-G258)*1440</f>
        <v>48.000000009778887</v>
      </c>
      <c r="X258" s="19">
        <f>(N258-G258)*1440</f>
        <v>128.00000000861473</v>
      </c>
      <c r="Y258" t="str">
        <f>TEXT(E258,"dddd")</f>
        <v>الأربعاء</v>
      </c>
      <c r="Z258" s="19">
        <f>(G258-F258)*1440</f>
        <v>-23.000000001629815</v>
      </c>
      <c r="AA258" s="19">
        <f>(K258-G258)*1440</f>
        <v>48.000000009778887</v>
      </c>
      <c r="AB258" s="19">
        <f>(L258-K258)*1440</f>
        <v>33.999999995576218</v>
      </c>
    </row>
    <row r="259" spans="1:28" x14ac:dyDescent="0.2">
      <c r="A259" s="5" t="s">
        <v>769</v>
      </c>
      <c r="B259" s="5" t="s">
        <v>1018</v>
      </c>
      <c r="C259" s="5" t="s">
        <v>1027</v>
      </c>
      <c r="D259" s="5" t="s">
        <v>1032</v>
      </c>
      <c r="E259" s="7">
        <v>45357</v>
      </c>
      <c r="F259" s="8">
        <v>45357.395833333336</v>
      </c>
      <c r="G259" s="8">
        <v>45357.370138888888</v>
      </c>
      <c r="H259" s="8" t="str">
        <f t="shared" ref="H259:H322" si="9">IF(HOUR(G259)&lt;12,"Morning", IF(HOUR(G259)&lt;18,"Afternoon","Evening/Night"))</f>
        <v>Morning</v>
      </c>
      <c r="I259" s="8">
        <v>45357.37222222222</v>
      </c>
      <c r="J259" s="8">
        <v>45357.376388888886</v>
      </c>
      <c r="K259" s="8">
        <v>45357.386805555558</v>
      </c>
      <c r="L259" s="8">
        <v>45357.413888888892</v>
      </c>
      <c r="M259" s="8">
        <v>45357.425694444442</v>
      </c>
      <c r="N259" s="8">
        <v>45357.435416666667</v>
      </c>
      <c r="O259" s="18">
        <v>0.83</v>
      </c>
      <c r="P259" s="18">
        <v>4</v>
      </c>
      <c r="Q259" s="18">
        <v>11</v>
      </c>
      <c r="R259" s="18">
        <v>0.22</v>
      </c>
      <c r="S259" s="8">
        <v>4.0387731481481483E-2</v>
      </c>
      <c r="T259" s="5">
        <v>0</v>
      </c>
      <c r="U259" s="5" t="s">
        <v>1032</v>
      </c>
      <c r="V259">
        <f t="shared" ca="1" si="8"/>
        <v>0.60692141999695937</v>
      </c>
      <c r="W259" s="19">
        <f>(K259-G259)*1440</f>
        <v>24.000000004889444</v>
      </c>
      <c r="X259" s="19">
        <f>(N259-G259)*1440</f>
        <v>94.000000002561137</v>
      </c>
      <c r="Y259" t="str">
        <f>TEXT(E259,"dddd")</f>
        <v>الأربعاء</v>
      </c>
      <c r="Z259" s="19">
        <f>(G259-F259)*1440</f>
        <v>-37.000000005355105</v>
      </c>
      <c r="AA259" s="19">
        <f>(K259-G259)*1440</f>
        <v>24.000000004889444</v>
      </c>
      <c r="AB259" s="19">
        <f>(L259-K259)*1440</f>
        <v>39.000000001396984</v>
      </c>
    </row>
    <row r="260" spans="1:28" x14ac:dyDescent="0.2">
      <c r="A260" s="5" t="s">
        <v>772</v>
      </c>
      <c r="B260" s="5" t="s">
        <v>1018</v>
      </c>
      <c r="C260" s="5" t="s">
        <v>1029</v>
      </c>
      <c r="D260" s="5" t="s">
        <v>1032</v>
      </c>
      <c r="E260" s="7">
        <v>45305</v>
      </c>
      <c r="F260" s="8">
        <v>45305.427083333336</v>
      </c>
      <c r="G260" s="8">
        <v>45305.42083333333</v>
      </c>
      <c r="H260" s="8" t="str">
        <f t="shared" si="9"/>
        <v>Morning</v>
      </c>
      <c r="I260" s="8">
        <v>45305.421527777777</v>
      </c>
      <c r="J260" s="8">
        <v>45305.427083333336</v>
      </c>
      <c r="K260" s="8">
        <v>45305.45208333333</v>
      </c>
      <c r="L260" s="8">
        <v>45305.481944444444</v>
      </c>
      <c r="M260" s="8">
        <v>45305.497916666667</v>
      </c>
      <c r="N260" s="8">
        <v>45305.509722222225</v>
      </c>
      <c r="O260" s="18">
        <v>0.9</v>
      </c>
      <c r="P260" s="18">
        <v>5</v>
      </c>
      <c r="Q260" s="18">
        <v>10</v>
      </c>
      <c r="R260" s="18">
        <v>0.28999999999999998</v>
      </c>
      <c r="S260" s="8">
        <v>1.0812500000000001E-2</v>
      </c>
      <c r="T260" s="5">
        <v>0</v>
      </c>
      <c r="U260" s="5" t="s">
        <v>1032</v>
      </c>
      <c r="V260">
        <f t="shared" ca="1" si="8"/>
        <v>0.78873253879024707</v>
      </c>
      <c r="W260" s="19">
        <f>(K260-G260)*1440</f>
        <v>45</v>
      </c>
      <c r="X260" s="19">
        <f>(N260-G260)*1440</f>
        <v>128.00000000861473</v>
      </c>
      <c r="Y260" t="str">
        <f>TEXT(E260,"dddd")</f>
        <v>الأحد</v>
      </c>
      <c r="Z260" s="19">
        <f>(G260-F260)*1440</f>
        <v>-9.0000000083819032</v>
      </c>
      <c r="AA260" s="19">
        <f>(K260-G260)*1440</f>
        <v>45</v>
      </c>
      <c r="AB260" s="19">
        <f>(L260-K260)*1440</f>
        <v>43.000000003958121</v>
      </c>
    </row>
    <row r="261" spans="1:28" x14ac:dyDescent="0.2">
      <c r="A261" s="5" t="s">
        <v>776</v>
      </c>
      <c r="B261" s="5" t="s">
        <v>1018</v>
      </c>
      <c r="C261" s="5" t="s">
        <v>1030</v>
      </c>
      <c r="D261" s="5" t="s">
        <v>1033</v>
      </c>
      <c r="E261" s="7">
        <v>45322</v>
      </c>
      <c r="F261" s="8">
        <v>45322.447916666664</v>
      </c>
      <c r="G261" s="8">
        <v>45322.439583333333</v>
      </c>
      <c r="H261" s="8" t="str">
        <f t="shared" si="9"/>
        <v>Morning</v>
      </c>
      <c r="I261" s="8">
        <v>45322.440972222219</v>
      </c>
      <c r="J261" s="8">
        <v>45322.447222222225</v>
      </c>
      <c r="K261" s="8">
        <v>45322.476388888892</v>
      </c>
      <c r="L261" s="8">
        <v>45322.487500000003</v>
      </c>
      <c r="M261" s="8">
        <v>45322.526388888888</v>
      </c>
      <c r="N261" s="8">
        <v>45322.527777777781</v>
      </c>
      <c r="O261" s="18">
        <v>0.66</v>
      </c>
      <c r="P261" s="18">
        <v>2</v>
      </c>
      <c r="Q261" s="18">
        <v>12</v>
      </c>
      <c r="R261" s="18">
        <v>0.28999999999999998</v>
      </c>
      <c r="S261" s="8"/>
      <c r="T261" s="5">
        <v>1</v>
      </c>
      <c r="U261" s="5" t="s">
        <v>1047</v>
      </c>
      <c r="V261">
        <f t="shared" ca="1" si="8"/>
        <v>0.89991442721682269</v>
      </c>
      <c r="W261" s="19">
        <f>(K261-G261)*1440</f>
        <v>53.000000005122274</v>
      </c>
      <c r="X261" s="19">
        <f>(N261-G261)*1440</f>
        <v>127.0000000053551</v>
      </c>
      <c r="Y261" t="str">
        <f>TEXT(E261,"dddd")</f>
        <v>الأربعاء</v>
      </c>
      <c r="Z261" s="19">
        <f>(G261-F261)*1440</f>
        <v>-11.999999997206032</v>
      </c>
      <c r="AA261" s="19">
        <f>(K261-G261)*1440</f>
        <v>53.000000005122274</v>
      </c>
      <c r="AB261" s="19">
        <f>(L261-K261)*1440</f>
        <v>15.999999999767169</v>
      </c>
    </row>
    <row r="262" spans="1:28" x14ac:dyDescent="0.2">
      <c r="A262" s="5" t="s">
        <v>777</v>
      </c>
      <c r="B262" s="5" t="s">
        <v>1018</v>
      </c>
      <c r="C262" s="5" t="s">
        <v>1029</v>
      </c>
      <c r="D262" s="5" t="s">
        <v>1033</v>
      </c>
      <c r="E262" s="7">
        <v>45317</v>
      </c>
      <c r="F262" s="8">
        <v>45317.354166666664</v>
      </c>
      <c r="G262" s="8">
        <v>45317.354861111111</v>
      </c>
      <c r="H262" s="8" t="str">
        <f t="shared" si="9"/>
        <v>Morning</v>
      </c>
      <c r="I262" s="8">
        <v>45317.357638888891</v>
      </c>
      <c r="J262" s="8">
        <v>45317.363888888889</v>
      </c>
      <c r="K262" s="8">
        <v>45317.396527777775</v>
      </c>
      <c r="L262" s="8">
        <v>45317.404166666667</v>
      </c>
      <c r="M262" s="8">
        <v>45317.433333333334</v>
      </c>
      <c r="N262" s="8">
        <v>45317.504861111112</v>
      </c>
      <c r="O262" s="18">
        <v>0.61</v>
      </c>
      <c r="P262" s="18">
        <v>5</v>
      </c>
      <c r="Q262" s="18">
        <v>5</v>
      </c>
      <c r="R262" s="18">
        <v>0.18</v>
      </c>
      <c r="S262" s="8"/>
      <c r="T262" s="5">
        <v>1</v>
      </c>
      <c r="U262" s="5" t="s">
        <v>1047</v>
      </c>
      <c r="V262">
        <f t="shared" ca="1" si="8"/>
        <v>0.64819549133248955</v>
      </c>
      <c r="W262" s="19">
        <f>(K262-G262)*1440</f>
        <v>59.99999999650754</v>
      </c>
      <c r="X262" s="19">
        <f>(N262-G262)*1440</f>
        <v>216.00000000209548</v>
      </c>
      <c r="Y262" t="str">
        <f>TEXT(E262,"dddd")</f>
        <v>الجمعة</v>
      </c>
      <c r="Z262" s="19">
        <f>(G262-F262)*1440</f>
        <v>1.000000003259629</v>
      </c>
      <c r="AA262" s="19">
        <f>(K262-G262)*1440</f>
        <v>59.99999999650754</v>
      </c>
      <c r="AB262" s="19">
        <f>(L262-K262)*1440</f>
        <v>11.000000004423782</v>
      </c>
    </row>
    <row r="263" spans="1:28" x14ac:dyDescent="0.2">
      <c r="A263" s="5" t="s">
        <v>788</v>
      </c>
      <c r="B263" s="5" t="s">
        <v>1018</v>
      </c>
      <c r="C263" s="5" t="s">
        <v>1027</v>
      </c>
      <c r="D263" s="5" t="s">
        <v>1033</v>
      </c>
      <c r="E263" s="7">
        <v>45365</v>
      </c>
      <c r="F263" s="8">
        <v>45365.427083333336</v>
      </c>
      <c r="G263" s="8">
        <v>45365.404166666667</v>
      </c>
      <c r="H263" s="8" t="str">
        <f t="shared" si="9"/>
        <v>Morning</v>
      </c>
      <c r="I263" s="8">
        <v>45365.407638888886</v>
      </c>
      <c r="J263" s="8">
        <v>45365.408333333333</v>
      </c>
      <c r="K263" s="8">
        <v>45365.474305555559</v>
      </c>
      <c r="L263" s="8">
        <v>45365.489583333336</v>
      </c>
      <c r="M263" s="8">
        <v>45365.53125</v>
      </c>
      <c r="N263" s="8">
        <v>45365.574305555558</v>
      </c>
      <c r="O263" s="18">
        <v>0.91</v>
      </c>
      <c r="P263" s="18">
        <v>2</v>
      </c>
      <c r="Q263" s="18">
        <v>14</v>
      </c>
      <c r="R263" s="18">
        <v>0.32</v>
      </c>
      <c r="S263" s="8"/>
      <c r="T263" s="5">
        <v>1</v>
      </c>
      <c r="U263" s="5" t="s">
        <v>1047</v>
      </c>
      <c r="V263">
        <f t="shared" ca="1" si="8"/>
        <v>0.76379825443782401</v>
      </c>
      <c r="W263" s="19">
        <f>(K263-G263)*1440</f>
        <v>101.00000000442378</v>
      </c>
      <c r="X263" s="19">
        <f>(N263-G263)*1440</f>
        <v>245.00000000232831</v>
      </c>
      <c r="Y263" t="str">
        <f>TEXT(E263,"dddd")</f>
        <v>الخميس</v>
      </c>
      <c r="Z263" s="19">
        <f>(G263-F263)*1440</f>
        <v>-33.000000002793968</v>
      </c>
      <c r="AA263" s="19">
        <f>(K263-G263)*1440</f>
        <v>101.00000000442378</v>
      </c>
      <c r="AB263" s="19">
        <f>(L263-K263)*1440</f>
        <v>21.999999998370185</v>
      </c>
    </row>
    <row r="264" spans="1:28" x14ac:dyDescent="0.2">
      <c r="A264" s="5" t="s">
        <v>843</v>
      </c>
      <c r="B264" s="5" t="s">
        <v>1018</v>
      </c>
      <c r="C264" s="5" t="s">
        <v>1030</v>
      </c>
      <c r="D264" s="5" t="s">
        <v>1019</v>
      </c>
      <c r="E264" s="7">
        <v>45379</v>
      </c>
      <c r="F264" s="8">
        <v>45379.427083333336</v>
      </c>
      <c r="G264" s="8">
        <v>45379.411805555559</v>
      </c>
      <c r="H264" s="8" t="str">
        <f t="shared" si="9"/>
        <v>Morning</v>
      </c>
      <c r="I264" s="8">
        <v>45379.413888888892</v>
      </c>
      <c r="J264" s="8">
        <v>45379.418055555558</v>
      </c>
      <c r="K264" s="8">
        <v>45379.423611111109</v>
      </c>
      <c r="L264" s="8">
        <v>45379.440972222219</v>
      </c>
      <c r="M264" s="8">
        <v>45379.464583333334</v>
      </c>
      <c r="N264" s="8">
        <v>45379.555555555555</v>
      </c>
      <c r="O264" s="18">
        <v>0.79</v>
      </c>
      <c r="P264" s="18">
        <v>3</v>
      </c>
      <c r="Q264" s="18">
        <v>3</v>
      </c>
      <c r="R264" s="18">
        <v>0.27</v>
      </c>
      <c r="S264" s="8">
        <v>2.7777777777777778E-4</v>
      </c>
      <c r="T264" s="5">
        <v>0</v>
      </c>
      <c r="U264" s="5" t="s">
        <v>1032</v>
      </c>
      <c r="V264">
        <f t="shared" ca="1" si="8"/>
        <v>0.77165674832062803</v>
      </c>
      <c r="W264" s="19">
        <f>(K264-G264)*1440</f>
        <v>16.999999992549419</v>
      </c>
      <c r="X264" s="19">
        <f>(N264-G264)*1440</f>
        <v>206.99999999371357</v>
      </c>
      <c r="Y264" t="str">
        <f>TEXT(E264,"dddd")</f>
        <v>الخميس</v>
      </c>
      <c r="Z264" s="19">
        <f>(G264-F264)*1440</f>
        <v>-21.999999998370185</v>
      </c>
      <c r="AA264" s="19">
        <f>(K264-G264)*1440</f>
        <v>16.999999992549419</v>
      </c>
      <c r="AB264" s="19">
        <f>(L264-K264)*1440</f>
        <v>24.999999997671694</v>
      </c>
    </row>
    <row r="265" spans="1:28" x14ac:dyDescent="0.2">
      <c r="A265" s="5" t="s">
        <v>847</v>
      </c>
      <c r="B265" s="5" t="s">
        <v>1018</v>
      </c>
      <c r="C265" s="5" t="s">
        <v>1029</v>
      </c>
      <c r="D265" s="5" t="s">
        <v>1033</v>
      </c>
      <c r="E265" s="7">
        <v>45323</v>
      </c>
      <c r="F265" s="8">
        <v>45323.635416666664</v>
      </c>
      <c r="G265" s="8">
        <v>45323.64166666667</v>
      </c>
      <c r="H265" s="8" t="str">
        <f t="shared" si="9"/>
        <v>Afternoon</v>
      </c>
      <c r="I265" s="8">
        <v>45323.643750000003</v>
      </c>
      <c r="J265" s="8">
        <v>45323.645833333336</v>
      </c>
      <c r="K265" s="8">
        <v>45323.651388888888</v>
      </c>
      <c r="L265" s="8">
        <v>45323.670138888891</v>
      </c>
      <c r="M265" s="8">
        <v>45323.768055555556</v>
      </c>
      <c r="N265" s="8">
        <v>45323.776388888888</v>
      </c>
      <c r="O265" s="18">
        <v>0.75</v>
      </c>
      <c r="P265" s="18">
        <v>4</v>
      </c>
      <c r="Q265" s="18">
        <v>6</v>
      </c>
      <c r="R265" s="18">
        <v>0.47</v>
      </c>
      <c r="S265" s="8"/>
      <c r="T265" s="5">
        <v>1</v>
      </c>
      <c r="U265" s="5" t="s">
        <v>1047</v>
      </c>
      <c r="V265">
        <f t="shared" ca="1" si="8"/>
        <v>0.60278133456195226</v>
      </c>
      <c r="W265" s="19">
        <f>(K265-G265)*1440</f>
        <v>13.999999993247911</v>
      </c>
      <c r="X265" s="19">
        <f>(N265-G265)*1440</f>
        <v>193.99999999324791</v>
      </c>
      <c r="Y265" t="str">
        <f>TEXT(E265,"dddd")</f>
        <v>الخميس</v>
      </c>
      <c r="Z265" s="19">
        <f>(G265-F265)*1440</f>
        <v>9.0000000083819032</v>
      </c>
      <c r="AA265" s="19">
        <f>(K265-G265)*1440</f>
        <v>13.999999993247911</v>
      </c>
      <c r="AB265" s="19">
        <f>(L265-K265)*1440</f>
        <v>27.000000004190952</v>
      </c>
    </row>
    <row r="266" spans="1:28" x14ac:dyDescent="0.2">
      <c r="A266" s="5" t="s">
        <v>849</v>
      </c>
      <c r="B266" s="5" t="s">
        <v>1018</v>
      </c>
      <c r="C266" s="5" t="s">
        <v>1028</v>
      </c>
      <c r="D266" s="5" t="s">
        <v>1032</v>
      </c>
      <c r="E266" s="7">
        <v>45379</v>
      </c>
      <c r="F266" s="8">
        <v>45379.583333333336</v>
      </c>
      <c r="G266" s="8">
        <v>45379.587500000001</v>
      </c>
      <c r="H266" s="8" t="str">
        <f t="shared" si="9"/>
        <v>Afternoon</v>
      </c>
      <c r="I266" s="8">
        <v>45379.589583333334</v>
      </c>
      <c r="J266" s="8">
        <v>45379.59652777778</v>
      </c>
      <c r="K266" s="8">
        <v>45379.628472222219</v>
      </c>
      <c r="L266" s="8">
        <v>45379.633333333331</v>
      </c>
      <c r="M266" s="8">
        <v>45379.779861111114</v>
      </c>
      <c r="N266" s="8">
        <v>45379.787499999999</v>
      </c>
      <c r="O266" s="18">
        <v>0.42</v>
      </c>
      <c r="P266" s="18">
        <v>5</v>
      </c>
      <c r="Q266" s="18">
        <v>7</v>
      </c>
      <c r="R266" s="18">
        <v>0.26</v>
      </c>
      <c r="S266" s="8">
        <v>6.5821759259259262E-3</v>
      </c>
      <c r="T266" s="5">
        <v>0</v>
      </c>
      <c r="U266" s="5" t="s">
        <v>1032</v>
      </c>
      <c r="V266">
        <f t="shared" ca="1" si="8"/>
        <v>0.12826051736633348</v>
      </c>
      <c r="W266" s="19">
        <f>(K266-G266)*1440</f>
        <v>58.999999993247911</v>
      </c>
      <c r="X266" s="19">
        <f>(N266-G266)*1440</f>
        <v>287.99999999580905</v>
      </c>
      <c r="Y266" t="str">
        <f>TEXT(E266,"dddd")</f>
        <v>الخميس</v>
      </c>
      <c r="Z266" s="19">
        <f>(G266-F266)*1440</f>
        <v>5.9999999986030161</v>
      </c>
      <c r="AA266" s="19">
        <f>(K266-G266)*1440</f>
        <v>58.999999993247911</v>
      </c>
      <c r="AB266" s="19">
        <f>(L266-K266)*1440</f>
        <v>7.0000000018626451</v>
      </c>
    </row>
    <row r="267" spans="1:28" x14ac:dyDescent="0.2">
      <c r="A267" s="5" t="s">
        <v>852</v>
      </c>
      <c r="B267" s="5" t="s">
        <v>1018</v>
      </c>
      <c r="C267" s="5" t="s">
        <v>1029</v>
      </c>
      <c r="D267" s="5" t="s">
        <v>1033</v>
      </c>
      <c r="E267" s="7">
        <v>45307</v>
      </c>
      <c r="F267" s="8">
        <v>45307.625</v>
      </c>
      <c r="G267" s="8">
        <v>45307.611805555556</v>
      </c>
      <c r="H267" s="8" t="str">
        <f t="shared" si="9"/>
        <v>Afternoon</v>
      </c>
      <c r="I267" s="8">
        <v>45307.614583333336</v>
      </c>
      <c r="J267" s="8">
        <v>45307.618055555555</v>
      </c>
      <c r="K267" s="8">
        <v>45307.636805555558</v>
      </c>
      <c r="L267" s="8">
        <v>45307.651388888888</v>
      </c>
      <c r="M267" s="8">
        <v>45307.651388888888</v>
      </c>
      <c r="N267" s="8">
        <v>45307.657638888886</v>
      </c>
      <c r="O267" s="18">
        <v>0.94</v>
      </c>
      <c r="P267" s="18">
        <v>3</v>
      </c>
      <c r="Q267" s="18">
        <v>4</v>
      </c>
      <c r="R267" s="18">
        <v>0.36</v>
      </c>
      <c r="S267" s="8"/>
      <c r="T267" s="5">
        <v>1</v>
      </c>
      <c r="U267" s="5" t="s">
        <v>1047</v>
      </c>
      <c r="V267">
        <f t="shared" ca="1" si="8"/>
        <v>0.28043925013662618</v>
      </c>
      <c r="W267" s="19">
        <f>(K267-G267)*1440</f>
        <v>36.000000002095476</v>
      </c>
      <c r="X267" s="19">
        <f>(N267-G267)*1440</f>
        <v>65.999999995110556</v>
      </c>
      <c r="Y267" t="str">
        <f>TEXT(E267,"dddd")</f>
        <v>الثلاثاء</v>
      </c>
      <c r="Z267" s="19">
        <f>(G267-F267)*1440</f>
        <v>-18.999999999068677</v>
      </c>
      <c r="AA267" s="19">
        <f>(K267-G267)*1440</f>
        <v>36.000000002095476</v>
      </c>
      <c r="AB267" s="19">
        <f>(L267-K267)*1440</f>
        <v>20.999999995110556</v>
      </c>
    </row>
    <row r="268" spans="1:28" x14ac:dyDescent="0.2">
      <c r="A268" s="5" t="s">
        <v>875</v>
      </c>
      <c r="B268" s="5" t="s">
        <v>1018</v>
      </c>
      <c r="C268" s="5" t="s">
        <v>1030</v>
      </c>
      <c r="D268" s="5" t="s">
        <v>1033</v>
      </c>
      <c r="E268" s="7">
        <v>45330</v>
      </c>
      <c r="F268" s="8">
        <v>45330.416666666664</v>
      </c>
      <c r="G268" s="8">
        <v>45330.429166666669</v>
      </c>
      <c r="H268" s="8" t="str">
        <f t="shared" si="9"/>
        <v>Morning</v>
      </c>
      <c r="I268" s="8">
        <v>45330.431944444441</v>
      </c>
      <c r="J268" s="8">
        <v>45330.438194444447</v>
      </c>
      <c r="K268" s="8">
        <v>45330.446527777778</v>
      </c>
      <c r="L268" s="8">
        <v>45330.461805555555</v>
      </c>
      <c r="M268" s="8">
        <v>45330.461805555555</v>
      </c>
      <c r="N268" s="8">
        <v>45330.47152777778</v>
      </c>
      <c r="O268" s="18">
        <v>0.41</v>
      </c>
      <c r="P268" s="18">
        <v>6</v>
      </c>
      <c r="Q268" s="18">
        <v>13</v>
      </c>
      <c r="R268" s="18">
        <v>0.3</v>
      </c>
      <c r="S268" s="8"/>
      <c r="T268" s="5">
        <v>1</v>
      </c>
      <c r="U268" s="5" t="s">
        <v>1047</v>
      </c>
      <c r="V268">
        <f t="shared" ca="1" si="8"/>
        <v>0.94916158706756781</v>
      </c>
      <c r="W268" s="19">
        <f>(K268-G268)*1440</f>
        <v>24.999999997671694</v>
      </c>
      <c r="X268" s="19">
        <f>(N268-G268)*1440</f>
        <v>60.999999999767169</v>
      </c>
      <c r="Y268" t="str">
        <f>TEXT(E268,"dddd")</f>
        <v>الخميس</v>
      </c>
      <c r="Z268" s="19">
        <f>(G268-F268)*1440</f>
        <v>18.000000006286427</v>
      </c>
      <c r="AA268" s="19">
        <f>(K268-G268)*1440</f>
        <v>24.999999997671694</v>
      </c>
      <c r="AB268" s="19">
        <f>(L268-K268)*1440</f>
        <v>21.999999998370185</v>
      </c>
    </row>
    <row r="269" spans="1:28" x14ac:dyDescent="0.2">
      <c r="A269" s="5" t="s">
        <v>896</v>
      </c>
      <c r="B269" s="5" t="s">
        <v>1018</v>
      </c>
      <c r="C269" s="5" t="s">
        <v>1027</v>
      </c>
      <c r="D269" s="5" t="s">
        <v>1032</v>
      </c>
      <c r="E269" s="7">
        <v>45365</v>
      </c>
      <c r="F269" s="8">
        <v>45365.5</v>
      </c>
      <c r="G269" s="8">
        <v>45365.474999999999</v>
      </c>
      <c r="H269" s="8" t="str">
        <f t="shared" si="9"/>
        <v>Morning</v>
      </c>
      <c r="I269" s="8">
        <v>45365.477777777778</v>
      </c>
      <c r="J269" s="8">
        <v>45365.482638888891</v>
      </c>
      <c r="K269" s="8">
        <v>45365.519444444442</v>
      </c>
      <c r="L269" s="8">
        <v>45365.522916666669</v>
      </c>
      <c r="M269" s="8">
        <v>45365.53402777778</v>
      </c>
      <c r="N269" s="8">
        <v>45365.613888888889</v>
      </c>
      <c r="O269" s="18">
        <v>0.39</v>
      </c>
      <c r="P269" s="18">
        <v>6</v>
      </c>
      <c r="Q269" s="18">
        <v>12</v>
      </c>
      <c r="R269" s="18">
        <v>0.34</v>
      </c>
      <c r="S269" s="8">
        <v>2.3430555555555555E-2</v>
      </c>
      <c r="T269" s="5">
        <v>0</v>
      </c>
      <c r="U269" s="5" t="s">
        <v>1032</v>
      </c>
      <c r="V269">
        <f t="shared" ca="1" si="8"/>
        <v>0.93111863842545362</v>
      </c>
      <c r="W269" s="19">
        <f>(K269-G269)*1440</f>
        <v>63.999999999068677</v>
      </c>
      <c r="X269" s="19">
        <f>(N269-G269)*1440</f>
        <v>200.00000000232831</v>
      </c>
      <c r="Y269" t="str">
        <f>TEXT(E269,"dddd")</f>
        <v>الخميس</v>
      </c>
      <c r="Z269" s="19">
        <f>(G269-F269)*1440</f>
        <v>-36.000000002095476</v>
      </c>
      <c r="AA269" s="19">
        <f>(K269-G269)*1440</f>
        <v>63.999999999068677</v>
      </c>
      <c r="AB269" s="19">
        <f>(L269-K269)*1440</f>
        <v>5.0000000058207661</v>
      </c>
    </row>
    <row r="270" spans="1:28" x14ac:dyDescent="0.2">
      <c r="A270" s="5" t="s">
        <v>903</v>
      </c>
      <c r="B270" s="5" t="s">
        <v>1018</v>
      </c>
      <c r="C270" s="5" t="s">
        <v>1028</v>
      </c>
      <c r="D270" s="5" t="s">
        <v>1019</v>
      </c>
      <c r="E270" s="7">
        <v>45330</v>
      </c>
      <c r="F270" s="8">
        <v>45330.520833333336</v>
      </c>
      <c r="G270" s="8">
        <v>45330.513194444444</v>
      </c>
      <c r="H270" s="8" t="str">
        <f t="shared" si="9"/>
        <v>Afternoon</v>
      </c>
      <c r="I270" s="8">
        <v>45330.51458333333</v>
      </c>
      <c r="J270" s="8">
        <v>45330.517361111109</v>
      </c>
      <c r="K270" s="8">
        <v>45330.584722222222</v>
      </c>
      <c r="L270" s="8">
        <v>45330.601388888892</v>
      </c>
      <c r="M270" s="8">
        <v>45330.616666666669</v>
      </c>
      <c r="N270" s="8">
        <v>45330.658333333333</v>
      </c>
      <c r="O270" s="18">
        <v>0.72</v>
      </c>
      <c r="P270" s="18">
        <v>2</v>
      </c>
      <c r="Q270" s="18">
        <v>10</v>
      </c>
      <c r="R270" s="18">
        <v>0.47</v>
      </c>
      <c r="S270" s="8">
        <v>1.551388888888889E-2</v>
      </c>
      <c r="T270" s="5">
        <v>0</v>
      </c>
      <c r="U270" s="5" t="s">
        <v>1032</v>
      </c>
      <c r="V270">
        <f t="shared" ca="1" si="8"/>
        <v>0.1095527549542199</v>
      </c>
      <c r="W270" s="19">
        <f>(K270-G270)*1440</f>
        <v>103.00000000046566</v>
      </c>
      <c r="X270" s="19">
        <f>(N270-G270)*1440</f>
        <v>209.00000000023283</v>
      </c>
      <c r="Y270" t="str">
        <f>TEXT(E270,"dddd")</f>
        <v>الخميس</v>
      </c>
      <c r="Z270" s="19">
        <f>(G270-F270)*1440</f>
        <v>-11.000000004423782</v>
      </c>
      <c r="AA270" s="19">
        <f>(K270-G270)*1440</f>
        <v>103.00000000046566</v>
      </c>
      <c r="AB270" s="19">
        <f>(L270-K270)*1440</f>
        <v>24.000000004889444</v>
      </c>
    </row>
    <row r="271" spans="1:28" x14ac:dyDescent="0.2">
      <c r="A271" s="5" t="s">
        <v>909</v>
      </c>
      <c r="B271" s="5" t="s">
        <v>1018</v>
      </c>
      <c r="C271" s="5" t="s">
        <v>1028</v>
      </c>
      <c r="D271" s="5" t="s">
        <v>1033</v>
      </c>
      <c r="E271" s="7">
        <v>45358</v>
      </c>
      <c r="F271" s="8">
        <v>45358.395833333336</v>
      </c>
      <c r="G271" s="8">
        <v>45358.384722222225</v>
      </c>
      <c r="H271" s="8" t="str">
        <f t="shared" si="9"/>
        <v>Morning</v>
      </c>
      <c r="I271" s="8">
        <v>45358.385416666664</v>
      </c>
      <c r="J271" s="8">
        <v>45358.386805555558</v>
      </c>
      <c r="K271" s="8">
        <v>45358.431944444441</v>
      </c>
      <c r="L271" s="8">
        <v>45358.45208333333</v>
      </c>
      <c r="M271" s="8">
        <v>45358.475694444445</v>
      </c>
      <c r="N271" s="8">
        <v>45358.481249999997</v>
      </c>
      <c r="O271" s="18">
        <v>0.69</v>
      </c>
      <c r="P271" s="18">
        <v>2</v>
      </c>
      <c r="Q271" s="18">
        <v>12</v>
      </c>
      <c r="R271" s="18">
        <v>0.35</v>
      </c>
      <c r="S271" s="8"/>
      <c r="T271" s="5">
        <v>1</v>
      </c>
      <c r="U271" s="5" t="s">
        <v>1047</v>
      </c>
      <c r="V271">
        <f t="shared" ca="1" si="8"/>
        <v>0.43798271242365805</v>
      </c>
      <c r="W271" s="19">
        <f>(K271-G271)*1440</f>
        <v>67.999999991152436</v>
      </c>
      <c r="X271" s="19">
        <f>(N271-G271)*1440</f>
        <v>138.99999999208376</v>
      </c>
      <c r="Y271" t="str">
        <f>TEXT(E271,"dddd")</f>
        <v>الخميس</v>
      </c>
      <c r="Z271" s="19">
        <f>(G271-F271)*1440</f>
        <v>-15.999999999767169</v>
      </c>
      <c r="AA271" s="19">
        <f>(K271-G271)*1440</f>
        <v>67.999999991152436</v>
      </c>
      <c r="AB271" s="19">
        <f>(L271-K271)*1440</f>
        <v>29.000000000232831</v>
      </c>
    </row>
    <row r="272" spans="1:28" x14ac:dyDescent="0.2">
      <c r="A272" s="5" t="s">
        <v>922</v>
      </c>
      <c r="B272" s="5" t="s">
        <v>1018</v>
      </c>
      <c r="C272" s="5" t="s">
        <v>1027</v>
      </c>
      <c r="D272" s="5" t="s">
        <v>1019</v>
      </c>
      <c r="E272" s="7">
        <v>45374</v>
      </c>
      <c r="F272" s="8">
        <v>45374.354166666664</v>
      </c>
      <c r="G272" s="8">
        <v>45374.348611111112</v>
      </c>
      <c r="H272" s="8" t="str">
        <f t="shared" si="9"/>
        <v>Morning</v>
      </c>
      <c r="I272" s="8">
        <v>45374.352083333331</v>
      </c>
      <c r="J272" s="8">
        <v>45374.356944444444</v>
      </c>
      <c r="K272" s="8">
        <v>45374.36041666667</v>
      </c>
      <c r="L272" s="8">
        <v>45374.37222222222</v>
      </c>
      <c r="M272" s="8">
        <v>45374.414583333331</v>
      </c>
      <c r="N272" s="8">
        <v>45374.42291666667</v>
      </c>
      <c r="O272" s="18">
        <v>0.74</v>
      </c>
      <c r="P272" s="18">
        <v>7</v>
      </c>
      <c r="Q272" s="18">
        <v>7</v>
      </c>
      <c r="R272" s="18">
        <v>0.5</v>
      </c>
      <c r="S272" s="8">
        <v>2.1586805555555554E-2</v>
      </c>
      <c r="T272" s="5">
        <v>0</v>
      </c>
      <c r="U272" s="5" t="s">
        <v>1032</v>
      </c>
      <c r="V272">
        <f t="shared" ca="1" si="8"/>
        <v>0.22076763895431462</v>
      </c>
      <c r="W272" s="19">
        <f>(K272-G272)*1440</f>
        <v>17.000000003026798</v>
      </c>
      <c r="X272" s="19">
        <f>(N272-G272)*1440</f>
        <v>107.0000000030268</v>
      </c>
      <c r="Y272" t="str">
        <f>TEXT(E272,"dddd")</f>
        <v>السبت</v>
      </c>
      <c r="Z272" s="19">
        <f>(G272-F272)*1440</f>
        <v>-7.9999999946448952</v>
      </c>
      <c r="AA272" s="19">
        <f>(K272-G272)*1440</f>
        <v>17.000000003026798</v>
      </c>
      <c r="AB272" s="19">
        <f>(L272-K272)*1440</f>
        <v>16.999999992549419</v>
      </c>
    </row>
    <row r="273" spans="1:28" x14ac:dyDescent="0.2">
      <c r="A273" s="5" t="s">
        <v>930</v>
      </c>
      <c r="B273" s="5" t="s">
        <v>1018</v>
      </c>
      <c r="C273" s="5" t="s">
        <v>1027</v>
      </c>
      <c r="D273" s="5" t="s">
        <v>1033</v>
      </c>
      <c r="E273" s="7">
        <v>45296</v>
      </c>
      <c r="F273" s="8">
        <v>45296.65625</v>
      </c>
      <c r="G273" s="8">
        <v>45296.650694444441</v>
      </c>
      <c r="H273" s="8" t="str">
        <f t="shared" si="9"/>
        <v>Afternoon</v>
      </c>
      <c r="I273" s="8">
        <v>45296.652777777781</v>
      </c>
      <c r="J273" s="8">
        <v>45296.65902777778</v>
      </c>
      <c r="K273" s="8">
        <v>45296.695833333331</v>
      </c>
      <c r="L273" s="8">
        <v>45296.706250000003</v>
      </c>
      <c r="M273" s="8">
        <v>45296.829861111109</v>
      </c>
      <c r="N273" s="8">
        <v>45296.842361111114</v>
      </c>
      <c r="O273" s="18">
        <v>0.83</v>
      </c>
      <c r="P273" s="18">
        <v>3</v>
      </c>
      <c r="Q273" s="18">
        <v>8</v>
      </c>
      <c r="R273" s="18">
        <v>0.4</v>
      </c>
      <c r="S273" s="8"/>
      <c r="T273" s="5">
        <v>1</v>
      </c>
      <c r="U273" s="5" t="s">
        <v>1047</v>
      </c>
      <c r="V273">
        <f t="shared" ca="1" si="8"/>
        <v>0.85721121466648398</v>
      </c>
      <c r="W273" s="19">
        <f>(K273-G273)*1440</f>
        <v>65.000000002328306</v>
      </c>
      <c r="X273" s="19">
        <f>(N273-G273)*1440</f>
        <v>276.0000000090804</v>
      </c>
      <c r="Y273" t="str">
        <f>TEXT(E273,"dddd")</f>
        <v>الجمعة</v>
      </c>
      <c r="Z273" s="19">
        <f>(G273-F273)*1440</f>
        <v>-8.0000000051222742</v>
      </c>
      <c r="AA273" s="19">
        <f>(K273-G273)*1440</f>
        <v>65.000000002328306</v>
      </c>
      <c r="AB273" s="19">
        <f>(L273-K273)*1440</f>
        <v>15.000000006984919</v>
      </c>
    </row>
    <row r="274" spans="1:28" x14ac:dyDescent="0.2">
      <c r="A274" s="5" t="s">
        <v>943</v>
      </c>
      <c r="B274" s="5" t="s">
        <v>1018</v>
      </c>
      <c r="C274" s="5" t="s">
        <v>1029</v>
      </c>
      <c r="D274" s="5" t="s">
        <v>1032</v>
      </c>
      <c r="E274" s="7">
        <v>45317</v>
      </c>
      <c r="F274" s="8">
        <v>45317.416666666664</v>
      </c>
      <c r="G274" s="8">
        <v>45317.418749999997</v>
      </c>
      <c r="H274" s="8" t="str">
        <f t="shared" si="9"/>
        <v>Morning</v>
      </c>
      <c r="I274" s="8">
        <v>45317.422222222223</v>
      </c>
      <c r="J274" s="8">
        <v>45317.427083333336</v>
      </c>
      <c r="K274" s="8">
        <v>45317.502083333333</v>
      </c>
      <c r="L274" s="8">
        <v>45317.515277777777</v>
      </c>
      <c r="M274" s="8">
        <v>45317.556250000001</v>
      </c>
      <c r="N274" s="8">
        <v>45317.560416666667</v>
      </c>
      <c r="O274" s="18">
        <v>0.34</v>
      </c>
      <c r="P274" s="18">
        <v>4</v>
      </c>
      <c r="Q274" s="18">
        <v>7</v>
      </c>
      <c r="R274" s="18">
        <v>0.3</v>
      </c>
      <c r="S274" s="8">
        <v>6.8611111111111104E-3</v>
      </c>
      <c r="T274" s="5">
        <v>0</v>
      </c>
      <c r="U274" s="5" t="s">
        <v>1032</v>
      </c>
      <c r="V274">
        <f t="shared" ca="1" si="8"/>
        <v>0.85109805139948425</v>
      </c>
      <c r="W274" s="19">
        <f>(K274-G274)*1440</f>
        <v>120.00000000349246</v>
      </c>
      <c r="X274" s="19">
        <f>(N274-G274)*1440</f>
        <v>204.00000000488944</v>
      </c>
      <c r="Y274" t="str">
        <f>TEXT(E274,"dddd")</f>
        <v>الجمعة</v>
      </c>
      <c r="Z274" s="19">
        <f>(G274-F274)*1440</f>
        <v>2.9999999993015081</v>
      </c>
      <c r="AA274" s="19">
        <f>(K274-G274)*1440</f>
        <v>120.00000000349246</v>
      </c>
      <c r="AB274" s="19">
        <f>(L274-K274)*1440</f>
        <v>18.999999999068677</v>
      </c>
    </row>
    <row r="275" spans="1:28" x14ac:dyDescent="0.2">
      <c r="A275" s="5" t="s">
        <v>944</v>
      </c>
      <c r="B275" s="5" t="s">
        <v>1018</v>
      </c>
      <c r="C275" s="5" t="s">
        <v>1027</v>
      </c>
      <c r="D275" s="5" t="s">
        <v>1033</v>
      </c>
      <c r="E275" s="7">
        <v>45313</v>
      </c>
      <c r="F275" s="8">
        <v>45313.354166666664</v>
      </c>
      <c r="G275" s="8">
        <v>45313.34375</v>
      </c>
      <c r="H275" s="8" t="str">
        <f t="shared" si="9"/>
        <v>Morning</v>
      </c>
      <c r="I275" s="8">
        <v>45313.345138888886</v>
      </c>
      <c r="J275" s="8">
        <v>45313.351388888892</v>
      </c>
      <c r="K275" s="8">
        <v>45313.395833333336</v>
      </c>
      <c r="L275" s="8">
        <v>45313.416666666664</v>
      </c>
      <c r="M275" s="8">
        <v>45313.456944444442</v>
      </c>
      <c r="N275" s="8">
        <v>45313.458333333336</v>
      </c>
      <c r="O275" s="18">
        <v>0.86</v>
      </c>
      <c r="P275" s="18">
        <v>6</v>
      </c>
      <c r="Q275" s="18">
        <v>6</v>
      </c>
      <c r="R275" s="18">
        <v>0.37</v>
      </c>
      <c r="S275" s="8"/>
      <c r="T275" s="5">
        <v>1</v>
      </c>
      <c r="U275" s="5" t="s">
        <v>1047</v>
      </c>
      <c r="V275">
        <f t="shared" ca="1" si="8"/>
        <v>8.2618815412122237E-2</v>
      </c>
      <c r="W275" s="19">
        <f>(K275-G275)*1440</f>
        <v>75.00000000349246</v>
      </c>
      <c r="X275" s="19">
        <f>(N275-G275)*1440</f>
        <v>165.00000000349246</v>
      </c>
      <c r="Y275" t="str">
        <f>TEXT(E275,"dddd")</f>
        <v>الإثنين</v>
      </c>
      <c r="Z275" s="19">
        <f>(G275-F275)*1440</f>
        <v>-14.99999999650754</v>
      </c>
      <c r="AA275" s="19">
        <f>(K275-G275)*1440</f>
        <v>75.00000000349246</v>
      </c>
      <c r="AB275" s="19">
        <f>(L275-K275)*1440</f>
        <v>29.999999993015081</v>
      </c>
    </row>
    <row r="276" spans="1:28" x14ac:dyDescent="0.2">
      <c r="A276" s="5" t="s">
        <v>947</v>
      </c>
      <c r="B276" s="5" t="s">
        <v>1018</v>
      </c>
      <c r="C276" s="5" t="s">
        <v>1029</v>
      </c>
      <c r="D276" s="5" t="s">
        <v>1033</v>
      </c>
      <c r="E276" s="7">
        <v>45354</v>
      </c>
      <c r="F276" s="8">
        <v>45354.458333333336</v>
      </c>
      <c r="G276" s="8">
        <v>45354.443055555559</v>
      </c>
      <c r="H276" s="8" t="str">
        <f t="shared" si="9"/>
        <v>Morning</v>
      </c>
      <c r="I276" s="8">
        <v>45354.444444444445</v>
      </c>
      <c r="J276" s="8">
        <v>45354.448611111111</v>
      </c>
      <c r="K276" s="8">
        <v>45354.609027777777</v>
      </c>
      <c r="L276" s="8">
        <v>45354.633333333331</v>
      </c>
      <c r="M276" s="8">
        <v>45354.693055555559</v>
      </c>
      <c r="N276" s="8">
        <v>45354.734722222223</v>
      </c>
      <c r="O276" s="18">
        <v>0.73</v>
      </c>
      <c r="P276" s="18">
        <v>4</v>
      </c>
      <c r="Q276" s="18">
        <v>14</v>
      </c>
      <c r="R276" s="18">
        <v>0.37</v>
      </c>
      <c r="S276" s="8"/>
      <c r="T276" s="5">
        <v>1</v>
      </c>
      <c r="U276" s="5" t="s">
        <v>1047</v>
      </c>
      <c r="V276">
        <f t="shared" ca="1" si="8"/>
        <v>0.27074667826782972</v>
      </c>
      <c r="W276" s="19">
        <f>(K276-G276)*1440</f>
        <v>238.99999999324791</v>
      </c>
      <c r="X276" s="19">
        <f>(N276-G276)*1440</f>
        <v>419.99999999650754</v>
      </c>
      <c r="Y276" t="str">
        <f>TEXT(E276,"dddd")</f>
        <v>الأحد</v>
      </c>
      <c r="Z276" s="19">
        <f>(G276-F276)*1440</f>
        <v>-21.999999998370185</v>
      </c>
      <c r="AA276" s="19">
        <f>(K276-G276)*1440</f>
        <v>238.99999999324791</v>
      </c>
      <c r="AB276" s="19">
        <f>(L276-K276)*1440</f>
        <v>34.999999998835847</v>
      </c>
    </row>
    <row r="277" spans="1:28" x14ac:dyDescent="0.2">
      <c r="A277" s="5" t="s">
        <v>954</v>
      </c>
      <c r="B277" s="5" t="s">
        <v>1018</v>
      </c>
      <c r="C277" s="5" t="s">
        <v>1029</v>
      </c>
      <c r="D277" s="5" t="s">
        <v>1019</v>
      </c>
      <c r="E277" s="7">
        <v>45326</v>
      </c>
      <c r="F277" s="8">
        <v>45326.625</v>
      </c>
      <c r="G277" s="8">
        <v>45326.625</v>
      </c>
      <c r="H277" s="8" t="str">
        <f t="shared" si="9"/>
        <v>Afternoon</v>
      </c>
      <c r="I277" s="8">
        <v>45326.625694444447</v>
      </c>
      <c r="J277" s="8">
        <v>45326.631944444445</v>
      </c>
      <c r="K277" s="8">
        <v>45326.704861111109</v>
      </c>
      <c r="L277" s="8">
        <v>45326.718055555553</v>
      </c>
      <c r="M277" s="8">
        <v>45326.738888888889</v>
      </c>
      <c r="N277" s="8">
        <v>45326.746527777781</v>
      </c>
      <c r="O277" s="18">
        <v>0.5</v>
      </c>
      <c r="P277" s="18">
        <v>2</v>
      </c>
      <c r="Q277" s="18">
        <v>6</v>
      </c>
      <c r="R277" s="18">
        <v>0.46</v>
      </c>
      <c r="S277" s="8">
        <v>2.1666666666666666E-3</v>
      </c>
      <c r="T277" s="5">
        <v>0</v>
      </c>
      <c r="U277" s="5" t="s">
        <v>1032</v>
      </c>
      <c r="V277">
        <f t="shared" ca="1" si="8"/>
        <v>0.39060691751328913</v>
      </c>
      <c r="W277" s="19">
        <f>(K277-G277)*1440</f>
        <v>114.99999999767169</v>
      </c>
      <c r="X277" s="19">
        <f>(N277-G277)*1440</f>
        <v>175.00000000465661</v>
      </c>
      <c r="Y277" t="str">
        <f>TEXT(E277,"dddd")</f>
        <v>الأحد</v>
      </c>
      <c r="Z277" s="19">
        <f>(G277-F277)*1440</f>
        <v>0</v>
      </c>
      <c r="AA277" s="19">
        <f>(K277-G277)*1440</f>
        <v>114.99999999767169</v>
      </c>
      <c r="AB277" s="19">
        <f>(L277-K277)*1440</f>
        <v>18.999999999068677</v>
      </c>
    </row>
    <row r="278" spans="1:28" x14ac:dyDescent="0.2">
      <c r="A278" s="5" t="s">
        <v>977</v>
      </c>
      <c r="B278" s="5" t="s">
        <v>1018</v>
      </c>
      <c r="C278" s="5" t="s">
        <v>1027</v>
      </c>
      <c r="D278" s="5" t="s">
        <v>1033</v>
      </c>
      <c r="E278" s="7">
        <v>45357</v>
      </c>
      <c r="F278" s="8">
        <v>45357.427083333336</v>
      </c>
      <c r="G278" s="8">
        <v>45357.418749999997</v>
      </c>
      <c r="H278" s="8" t="str">
        <f t="shared" si="9"/>
        <v>Morning</v>
      </c>
      <c r="I278" s="8">
        <v>45357.421527777777</v>
      </c>
      <c r="J278" s="8">
        <v>45357.425694444442</v>
      </c>
      <c r="K278" s="8">
        <v>45357.463194444441</v>
      </c>
      <c r="L278" s="8">
        <v>45357.474999999999</v>
      </c>
      <c r="M278" s="8">
        <v>45357.621527777781</v>
      </c>
      <c r="N278" s="8">
        <v>45357.660416666666</v>
      </c>
      <c r="O278" s="18">
        <v>0.67</v>
      </c>
      <c r="P278" s="18">
        <v>5</v>
      </c>
      <c r="Q278" s="18">
        <v>13</v>
      </c>
      <c r="R278" s="18">
        <v>0.18</v>
      </c>
      <c r="S278" s="8"/>
      <c r="T278" s="5">
        <v>1</v>
      </c>
      <c r="U278" s="5" t="s">
        <v>1047</v>
      </c>
      <c r="V278">
        <f t="shared" ca="1" si="8"/>
        <v>0.96902454200837262</v>
      </c>
      <c r="W278" s="19">
        <f>(K278-G278)*1440</f>
        <v>63.999999999068677</v>
      </c>
      <c r="X278" s="19">
        <f>(N278-G278)*1440</f>
        <v>348.00000000279397</v>
      </c>
      <c r="Y278" t="str">
        <f>TEXT(E278,"dddd")</f>
        <v>الأربعاء</v>
      </c>
      <c r="Z278" s="19">
        <f>(G278-F278)*1440</f>
        <v>-12.000000007683411</v>
      </c>
      <c r="AA278" s="19">
        <f>(K278-G278)*1440</f>
        <v>63.999999999068677</v>
      </c>
      <c r="AB278" s="19">
        <f>(L278-K278)*1440</f>
        <v>17.000000003026798</v>
      </c>
    </row>
    <row r="279" spans="1:28" x14ac:dyDescent="0.2">
      <c r="A279" s="5" t="s">
        <v>991</v>
      </c>
      <c r="B279" s="5" t="s">
        <v>1018</v>
      </c>
      <c r="C279" s="5" t="s">
        <v>1029</v>
      </c>
      <c r="D279" s="5" t="s">
        <v>1033</v>
      </c>
      <c r="E279" s="7">
        <v>45317</v>
      </c>
      <c r="F279" s="8">
        <v>45317.458333333336</v>
      </c>
      <c r="G279" s="8">
        <v>45317.438888888886</v>
      </c>
      <c r="H279" s="8" t="str">
        <f t="shared" si="9"/>
        <v>Morning</v>
      </c>
      <c r="I279" s="8">
        <v>45317.441666666666</v>
      </c>
      <c r="J279" s="8">
        <v>45317.448611111111</v>
      </c>
      <c r="K279" s="8">
        <v>45317.452777777777</v>
      </c>
      <c r="L279" s="8">
        <v>45317.463194444441</v>
      </c>
      <c r="M279" s="8">
        <v>45317.463194444441</v>
      </c>
      <c r="N279" s="8">
        <v>45317.509722222225</v>
      </c>
      <c r="O279" s="18">
        <v>0.45</v>
      </c>
      <c r="P279" s="18">
        <v>2</v>
      </c>
      <c r="Q279" s="18">
        <v>15</v>
      </c>
      <c r="R279" s="18">
        <v>0.25</v>
      </c>
      <c r="S279" s="8"/>
      <c r="T279" s="5">
        <v>1</v>
      </c>
      <c r="U279" s="5" t="s">
        <v>1047</v>
      </c>
      <c r="V279">
        <f t="shared" ca="1" si="8"/>
        <v>0.50079894290159754</v>
      </c>
      <c r="W279" s="19">
        <f>(K279-G279)*1440</f>
        <v>20.000000002328306</v>
      </c>
      <c r="X279" s="19">
        <f>(N279-G279)*1440</f>
        <v>102.00000000768341</v>
      </c>
      <c r="Y279" t="str">
        <f>TEXT(E279,"dddd")</f>
        <v>الجمعة</v>
      </c>
      <c r="Z279" s="19">
        <f>(G279-F279)*1440</f>
        <v>-28.000000007450581</v>
      </c>
      <c r="AA279" s="19">
        <f>(K279-G279)*1440</f>
        <v>20.000000002328306</v>
      </c>
      <c r="AB279" s="19">
        <f>(L279-K279)*1440</f>
        <v>14.99999999650754</v>
      </c>
    </row>
    <row r="280" spans="1:28" x14ac:dyDescent="0.2">
      <c r="A280" s="5" t="s">
        <v>992</v>
      </c>
      <c r="B280" s="5" t="s">
        <v>1018</v>
      </c>
      <c r="C280" s="5" t="s">
        <v>1028</v>
      </c>
      <c r="D280" s="5" t="s">
        <v>1032</v>
      </c>
      <c r="E280" s="7">
        <v>45373</v>
      </c>
      <c r="F280" s="8">
        <v>45373.666666666664</v>
      </c>
      <c r="G280" s="8">
        <v>45373.664583333331</v>
      </c>
      <c r="H280" s="8" t="str">
        <f t="shared" si="9"/>
        <v>Afternoon</v>
      </c>
      <c r="I280" s="8">
        <v>45373.665277777778</v>
      </c>
      <c r="J280" s="8">
        <v>45373.668749999997</v>
      </c>
      <c r="K280" s="8">
        <v>45373.709722222222</v>
      </c>
      <c r="L280" s="8">
        <v>45373.725694444445</v>
      </c>
      <c r="M280" s="8">
        <v>45373.725694444445</v>
      </c>
      <c r="N280" s="8">
        <v>45373.799305555556</v>
      </c>
      <c r="O280" s="18">
        <v>0.54</v>
      </c>
      <c r="P280" s="18">
        <v>3</v>
      </c>
      <c r="Q280" s="18">
        <v>8</v>
      </c>
      <c r="R280" s="18">
        <v>0.24</v>
      </c>
      <c r="S280" s="8">
        <v>2.0011574074074077E-3</v>
      </c>
      <c r="T280" s="5">
        <v>0</v>
      </c>
      <c r="U280" s="5" t="s">
        <v>1032</v>
      </c>
      <c r="V280">
        <f t="shared" ca="1" si="8"/>
        <v>0.58834047635542863</v>
      </c>
      <c r="W280" s="19">
        <f>(K280-G280)*1440</f>
        <v>65.000000002328306</v>
      </c>
      <c r="X280" s="19">
        <f>(N280-G280)*1440</f>
        <v>194.00000000372529</v>
      </c>
      <c r="Y280" t="str">
        <f>TEXT(E280,"dddd")</f>
        <v>الجمعة</v>
      </c>
      <c r="Z280" s="19">
        <f>(G280-F280)*1440</f>
        <v>-2.9999999993015081</v>
      </c>
      <c r="AA280" s="19">
        <f>(K280-G280)*1440</f>
        <v>65.000000002328306</v>
      </c>
      <c r="AB280" s="19">
        <f>(L280-K280)*1440</f>
        <v>23.000000001629815</v>
      </c>
    </row>
    <row r="281" spans="1:28" x14ac:dyDescent="0.2">
      <c r="A281" s="5" t="s">
        <v>1004</v>
      </c>
      <c r="B281" s="5" t="s">
        <v>1018</v>
      </c>
      <c r="C281" s="5" t="s">
        <v>1027</v>
      </c>
      <c r="D281" s="5" t="s">
        <v>1033</v>
      </c>
      <c r="E281" s="7">
        <v>45327</v>
      </c>
      <c r="F281" s="8">
        <v>45327.552083333336</v>
      </c>
      <c r="G281" s="8">
        <v>45327.543749999997</v>
      </c>
      <c r="H281" s="8" t="str">
        <f t="shared" si="9"/>
        <v>Afternoon</v>
      </c>
      <c r="I281" s="8">
        <v>45327.54583333333</v>
      </c>
      <c r="J281" s="8">
        <v>45327.547222222223</v>
      </c>
      <c r="K281" s="8">
        <v>45327.572916666664</v>
      </c>
      <c r="L281" s="8">
        <v>45327.597222222219</v>
      </c>
      <c r="M281" s="8">
        <v>45327.620833333334</v>
      </c>
      <c r="N281" s="8">
        <v>45327.627083333333</v>
      </c>
      <c r="O281" s="18">
        <v>0.89</v>
      </c>
      <c r="P281" s="18">
        <v>2</v>
      </c>
      <c r="Q281" s="18">
        <v>14</v>
      </c>
      <c r="R281" s="18">
        <v>0.4</v>
      </c>
      <c r="S281" s="8"/>
      <c r="T281" s="5">
        <v>1</v>
      </c>
      <c r="U281" s="5" t="s">
        <v>1047</v>
      </c>
      <c r="V281">
        <f t="shared" ca="1" si="8"/>
        <v>0.26206094053927598</v>
      </c>
      <c r="W281" s="19">
        <f>(K281-G281)*1440</f>
        <v>42.000000000698492</v>
      </c>
      <c r="X281" s="19">
        <f>(N281-G281)*1440</f>
        <v>120.00000000349246</v>
      </c>
      <c r="Y281" t="str">
        <f>TEXT(E281,"dddd")</f>
        <v>الإثنين</v>
      </c>
      <c r="Z281" s="19">
        <f>(G281-F281)*1440</f>
        <v>-12.000000007683411</v>
      </c>
      <c r="AA281" s="19">
        <f>(K281-G281)*1440</f>
        <v>42.000000000698492</v>
      </c>
      <c r="AB281" s="19">
        <f>(L281-K281)*1440</f>
        <v>34.999999998835847</v>
      </c>
    </row>
    <row r="282" spans="1:28" x14ac:dyDescent="0.2">
      <c r="A282" s="5" t="s">
        <v>31</v>
      </c>
      <c r="B282" s="5" t="s">
        <v>1025</v>
      </c>
      <c r="C282" s="5" t="s">
        <v>1027</v>
      </c>
      <c r="D282" s="5" t="s">
        <v>1033</v>
      </c>
      <c r="E282" s="7">
        <v>45305</v>
      </c>
      <c r="F282" s="8">
        <v>45305.520833333336</v>
      </c>
      <c r="G282" s="8">
        <v>45305.524305555555</v>
      </c>
      <c r="H282" s="8" t="str">
        <f t="shared" si="9"/>
        <v>Afternoon</v>
      </c>
      <c r="I282" s="8">
        <v>45305.527777777781</v>
      </c>
      <c r="J282" s="8">
        <v>45305.53402777778</v>
      </c>
      <c r="K282" s="8">
        <v>45305.602083333331</v>
      </c>
      <c r="L282" s="8">
        <v>45305.611111111109</v>
      </c>
      <c r="M282" s="8">
        <v>45305.63958333333</v>
      </c>
      <c r="N282" s="8">
        <v>45305.644444444442</v>
      </c>
      <c r="O282" s="18">
        <v>0.63</v>
      </c>
      <c r="P282" s="18">
        <v>5</v>
      </c>
      <c r="Q282" s="18">
        <v>15</v>
      </c>
      <c r="R282" s="18">
        <v>0.18</v>
      </c>
      <c r="S282" s="8"/>
      <c r="T282" s="5">
        <v>1</v>
      </c>
      <c r="U282" s="5" t="s">
        <v>1047</v>
      </c>
      <c r="V282">
        <f t="shared" ca="1" si="8"/>
        <v>0.87208886523302598</v>
      </c>
      <c r="W282" s="19">
        <f>(K282-G282)*1440</f>
        <v>111.99999999837019</v>
      </c>
      <c r="X282" s="19">
        <f>(N282-G282)*1440</f>
        <v>172.99999999813735</v>
      </c>
      <c r="Y282" t="str">
        <f>TEXT(E282,"dddd")</f>
        <v>الأحد</v>
      </c>
      <c r="Z282" s="19">
        <f>(G282-F282)*1440</f>
        <v>4.9999999953433871</v>
      </c>
      <c r="AA282" s="19">
        <f>(K282-G282)*1440</f>
        <v>111.99999999837019</v>
      </c>
      <c r="AB282" s="19">
        <f>(L282-K282)*1440</f>
        <v>13.000000000465661</v>
      </c>
    </row>
    <row r="283" spans="1:28" x14ac:dyDescent="0.2">
      <c r="A283" s="5" t="s">
        <v>39</v>
      </c>
      <c r="B283" s="5" t="s">
        <v>1025</v>
      </c>
      <c r="C283" s="5" t="s">
        <v>1027</v>
      </c>
      <c r="D283" s="5" t="s">
        <v>1033</v>
      </c>
      <c r="E283" s="7">
        <v>45342</v>
      </c>
      <c r="F283" s="8">
        <v>45342.333333333336</v>
      </c>
      <c r="G283" s="8">
        <v>45342.325694444444</v>
      </c>
      <c r="H283" s="8" t="str">
        <f t="shared" si="9"/>
        <v>Morning</v>
      </c>
      <c r="I283" s="8">
        <v>45342.328472222223</v>
      </c>
      <c r="J283" s="8">
        <v>45342.336805555555</v>
      </c>
      <c r="K283" s="8">
        <v>45342.36041666667</v>
      </c>
      <c r="L283" s="8">
        <v>45342.37777777778</v>
      </c>
      <c r="M283" s="8">
        <v>45342.397222222222</v>
      </c>
      <c r="N283" s="8">
        <v>45342.461111111108</v>
      </c>
      <c r="O283" s="18">
        <v>0.54</v>
      </c>
      <c r="P283" s="18">
        <v>8</v>
      </c>
      <c r="Q283" s="18">
        <v>3</v>
      </c>
      <c r="R283" s="18">
        <v>0.27</v>
      </c>
      <c r="S283" s="8"/>
      <c r="T283" s="5">
        <v>1</v>
      </c>
      <c r="U283" s="5" t="s">
        <v>1047</v>
      </c>
      <c r="V283">
        <f t="shared" ca="1" si="8"/>
        <v>0.76533460425798294</v>
      </c>
      <c r="W283" s="19">
        <f>(K283-G283)*1440</f>
        <v>50.000000005820766</v>
      </c>
      <c r="X283" s="19">
        <f>(N283-G283)*1440</f>
        <v>194.99999999650754</v>
      </c>
      <c r="Y283" t="str">
        <f>TEXT(E283,"dddd")</f>
        <v>الثلاثاء</v>
      </c>
      <c r="Z283" s="19">
        <f>(G283-F283)*1440</f>
        <v>-11.000000004423782</v>
      </c>
      <c r="AA283" s="19">
        <f>(K283-G283)*1440</f>
        <v>50.000000005820766</v>
      </c>
      <c r="AB283" s="19">
        <f>(L283-K283)*1440</f>
        <v>24.999999997671694</v>
      </c>
    </row>
    <row r="284" spans="1:28" x14ac:dyDescent="0.2">
      <c r="A284" s="5" t="s">
        <v>43</v>
      </c>
      <c r="B284" s="5" t="s">
        <v>1025</v>
      </c>
      <c r="C284" s="5" t="s">
        <v>1028</v>
      </c>
      <c r="D284" s="5" t="s">
        <v>1019</v>
      </c>
      <c r="E284" s="7">
        <v>45305</v>
      </c>
      <c r="F284" s="8">
        <v>45305.666666666664</v>
      </c>
      <c r="G284" s="8">
        <v>45305.677777777775</v>
      </c>
      <c r="H284" s="8" t="str">
        <f t="shared" si="9"/>
        <v>Afternoon</v>
      </c>
      <c r="I284" s="8">
        <v>45305.680555555555</v>
      </c>
      <c r="J284" s="8">
        <v>45305.681250000001</v>
      </c>
      <c r="K284" s="8">
        <v>45305.706944444442</v>
      </c>
      <c r="L284" s="8">
        <v>45305.716666666667</v>
      </c>
      <c r="M284" s="8">
        <v>45305.759027777778</v>
      </c>
      <c r="N284" s="8">
        <v>45305.78125</v>
      </c>
      <c r="O284" s="18">
        <v>0.4</v>
      </c>
      <c r="P284" s="18">
        <v>5</v>
      </c>
      <c r="Q284" s="18">
        <v>3</v>
      </c>
      <c r="R284" s="18">
        <v>0.12</v>
      </c>
      <c r="S284" s="8">
        <v>1.3630787037037037E-2</v>
      </c>
      <c r="T284" s="5">
        <v>0</v>
      </c>
      <c r="U284" s="5" t="s">
        <v>1032</v>
      </c>
      <c r="V284">
        <f t="shared" ca="1" si="8"/>
        <v>0.23632165447766129</v>
      </c>
      <c r="W284" s="19">
        <f>(K284-G284)*1440</f>
        <v>42.000000000698492</v>
      </c>
      <c r="X284" s="19">
        <f>(N284-G284)*1440</f>
        <v>149.00000000372529</v>
      </c>
      <c r="Y284" t="str">
        <f>TEXT(E284,"dddd")</f>
        <v>الأحد</v>
      </c>
      <c r="Z284" s="19">
        <f>(G284-F284)*1440</f>
        <v>15.999999999767169</v>
      </c>
      <c r="AA284" s="19">
        <f>(K284-G284)*1440</f>
        <v>42.000000000698492</v>
      </c>
      <c r="AB284" s="19">
        <f>(L284-K284)*1440</f>
        <v>14.00000000372529</v>
      </c>
    </row>
    <row r="285" spans="1:28" x14ac:dyDescent="0.2">
      <c r="A285" s="5" t="s">
        <v>51</v>
      </c>
      <c r="B285" s="5" t="s">
        <v>1025</v>
      </c>
      <c r="C285" s="5" t="s">
        <v>1028</v>
      </c>
      <c r="D285" s="5" t="s">
        <v>1033</v>
      </c>
      <c r="E285" s="7">
        <v>45319</v>
      </c>
      <c r="F285" s="8">
        <v>45319.65625</v>
      </c>
      <c r="G285" s="8">
        <v>45319.654166666667</v>
      </c>
      <c r="H285" s="8" t="str">
        <f t="shared" si="9"/>
        <v>Afternoon</v>
      </c>
      <c r="I285" s="8">
        <v>45319.654861111114</v>
      </c>
      <c r="J285" s="8">
        <v>45319.658333333333</v>
      </c>
      <c r="K285" s="8">
        <v>45319.678472222222</v>
      </c>
      <c r="L285" s="8">
        <v>45319.681944444441</v>
      </c>
      <c r="M285" s="8">
        <v>45319.739583333336</v>
      </c>
      <c r="N285" s="8">
        <v>45319.774305555555</v>
      </c>
      <c r="O285" s="18">
        <v>0.64</v>
      </c>
      <c r="P285" s="18">
        <v>3</v>
      </c>
      <c r="Q285" s="18">
        <v>11</v>
      </c>
      <c r="R285" s="18">
        <v>0.34</v>
      </c>
      <c r="S285" s="8"/>
      <c r="T285" s="5">
        <v>1</v>
      </c>
      <c r="U285" s="5" t="s">
        <v>1047</v>
      </c>
      <c r="V285">
        <f t="shared" ca="1" si="8"/>
        <v>0.47598958714350215</v>
      </c>
      <c r="W285" s="19">
        <f>(K285-G285)*1440</f>
        <v>34.999999998835847</v>
      </c>
      <c r="X285" s="19">
        <f>(N285-G285)*1440</f>
        <v>172.99999999813735</v>
      </c>
      <c r="Y285" t="str">
        <f>TEXT(E285,"dddd")</f>
        <v>الأحد</v>
      </c>
      <c r="Z285" s="19">
        <f>(G285-F285)*1440</f>
        <v>-2.9999999993015081</v>
      </c>
      <c r="AA285" s="19">
        <f>(K285-G285)*1440</f>
        <v>34.999999998835847</v>
      </c>
      <c r="AB285" s="19">
        <f>(L285-K285)*1440</f>
        <v>4.9999999953433871</v>
      </c>
    </row>
    <row r="286" spans="1:28" x14ac:dyDescent="0.2">
      <c r="A286" s="5" t="s">
        <v>65</v>
      </c>
      <c r="B286" s="5" t="s">
        <v>1025</v>
      </c>
      <c r="C286" s="5" t="s">
        <v>1029</v>
      </c>
      <c r="D286" s="5" t="s">
        <v>1033</v>
      </c>
      <c r="E286" s="7">
        <v>45326</v>
      </c>
      <c r="F286" s="8">
        <v>45326.510416666664</v>
      </c>
      <c r="G286" s="8">
        <v>45326.506944444445</v>
      </c>
      <c r="H286" s="8" t="str">
        <f t="shared" si="9"/>
        <v>Afternoon</v>
      </c>
      <c r="I286" s="8">
        <v>45326.509027777778</v>
      </c>
      <c r="J286" s="8">
        <v>45326.511805555558</v>
      </c>
      <c r="K286" s="8">
        <v>45326.53402777778</v>
      </c>
      <c r="L286" s="8">
        <v>45326.549305555556</v>
      </c>
      <c r="M286" s="8">
        <v>45326.577777777777</v>
      </c>
      <c r="N286" s="8">
        <v>45326.587500000001</v>
      </c>
      <c r="O286" s="18">
        <v>0.68</v>
      </c>
      <c r="P286" s="18">
        <v>4</v>
      </c>
      <c r="Q286" s="18">
        <v>6</v>
      </c>
      <c r="R286" s="18">
        <v>0.23</v>
      </c>
      <c r="S286" s="8"/>
      <c r="T286" s="5">
        <v>1</v>
      </c>
      <c r="U286" s="5" t="s">
        <v>1047</v>
      </c>
      <c r="V286">
        <f t="shared" ca="1" si="8"/>
        <v>0.80932555213094781</v>
      </c>
      <c r="W286" s="19">
        <f>(K286-G286)*1440</f>
        <v>39.000000001396984</v>
      </c>
      <c r="X286" s="19">
        <f>(N286-G286)*1440</f>
        <v>116.00000000093132</v>
      </c>
      <c r="Y286" t="str">
        <f>TEXT(E286,"dddd")</f>
        <v>الأحد</v>
      </c>
      <c r="Z286" s="19">
        <f>(G286-F286)*1440</f>
        <v>-4.9999999953433871</v>
      </c>
      <c r="AA286" s="19">
        <f>(K286-G286)*1440</f>
        <v>39.000000001396984</v>
      </c>
      <c r="AB286" s="19">
        <f>(L286-K286)*1440</f>
        <v>21.999999998370185</v>
      </c>
    </row>
    <row r="287" spans="1:28" x14ac:dyDescent="0.2">
      <c r="A287" s="5" t="s">
        <v>66</v>
      </c>
      <c r="B287" s="5" t="s">
        <v>1025</v>
      </c>
      <c r="C287" s="5" t="s">
        <v>1028</v>
      </c>
      <c r="D287" s="5" t="s">
        <v>1019</v>
      </c>
      <c r="E287" s="7">
        <v>45298</v>
      </c>
      <c r="F287" s="8">
        <v>45298.572916666664</v>
      </c>
      <c r="G287" s="8">
        <v>45298.564583333333</v>
      </c>
      <c r="H287" s="8" t="str">
        <f t="shared" si="9"/>
        <v>Afternoon</v>
      </c>
      <c r="I287" s="8">
        <v>45298.568055555559</v>
      </c>
      <c r="J287" s="8">
        <v>45298.568749999999</v>
      </c>
      <c r="K287" s="8">
        <v>45298.62777777778</v>
      </c>
      <c r="L287" s="8">
        <v>45298.644444444442</v>
      </c>
      <c r="M287" s="8">
        <v>45298.655555555553</v>
      </c>
      <c r="N287" s="8">
        <v>45298.745833333334</v>
      </c>
      <c r="O287" s="18">
        <v>0.56999999999999995</v>
      </c>
      <c r="P287" s="18">
        <v>5</v>
      </c>
      <c r="Q287" s="18">
        <v>11</v>
      </c>
      <c r="R287" s="18">
        <v>0.33</v>
      </c>
      <c r="S287" s="8">
        <v>2.6650462962962963E-2</v>
      </c>
      <c r="T287" s="5">
        <v>0</v>
      </c>
      <c r="U287" s="5" t="s">
        <v>1032</v>
      </c>
      <c r="V287">
        <f t="shared" ca="1" si="8"/>
        <v>0.54716594020442599</v>
      </c>
      <c r="W287" s="19">
        <f>(K287-G287)*1440</f>
        <v>91.000000003259629</v>
      </c>
      <c r="X287" s="19">
        <f>(N287-G287)*1440</f>
        <v>261.00000000209548</v>
      </c>
      <c r="Y287" t="str">
        <f>TEXT(E287,"dddd")</f>
        <v>الأحد</v>
      </c>
      <c r="Z287" s="19">
        <f>(G287-F287)*1440</f>
        <v>-11.999999997206032</v>
      </c>
      <c r="AA287" s="19">
        <f>(K287-G287)*1440</f>
        <v>91.000000003259629</v>
      </c>
      <c r="AB287" s="19">
        <f>(L287-K287)*1440</f>
        <v>23.999999994412065</v>
      </c>
    </row>
    <row r="288" spans="1:28" x14ac:dyDescent="0.2">
      <c r="A288" s="5" t="s">
        <v>67</v>
      </c>
      <c r="B288" s="5" t="s">
        <v>1025</v>
      </c>
      <c r="C288" s="5" t="s">
        <v>1028</v>
      </c>
      <c r="D288" s="5" t="s">
        <v>1033</v>
      </c>
      <c r="E288" s="7">
        <v>45356</v>
      </c>
      <c r="F288" s="8">
        <v>45356.479166666664</v>
      </c>
      <c r="G288" s="8">
        <v>45356.469444444447</v>
      </c>
      <c r="H288" s="8" t="str">
        <f t="shared" si="9"/>
        <v>Morning</v>
      </c>
      <c r="I288" s="8">
        <v>45356.470138888886</v>
      </c>
      <c r="J288" s="8">
        <v>45356.476388888892</v>
      </c>
      <c r="K288" s="8">
        <v>45356.497916666667</v>
      </c>
      <c r="L288" s="8">
        <v>45356.512499999997</v>
      </c>
      <c r="M288" s="8">
        <v>45356.543055555558</v>
      </c>
      <c r="N288" s="8">
        <v>45356.548611111109</v>
      </c>
      <c r="O288" s="18">
        <v>0.81</v>
      </c>
      <c r="P288" s="18">
        <v>2</v>
      </c>
      <c r="Q288" s="18">
        <v>4</v>
      </c>
      <c r="R288" s="18">
        <v>0.4</v>
      </c>
      <c r="S288" s="8"/>
      <c r="T288" s="5">
        <v>1</v>
      </c>
      <c r="U288" s="5" t="s">
        <v>1047</v>
      </c>
      <c r="V288">
        <f t="shared" ca="1" si="8"/>
        <v>0.62808094549044691</v>
      </c>
      <c r="W288" s="19">
        <f>(K288-G288)*1440</f>
        <v>40.999999997438863</v>
      </c>
      <c r="X288" s="19">
        <f>(N288-G288)*1440</f>
        <v>113.99999999441206</v>
      </c>
      <c r="Y288" t="str">
        <f>TEXT(E288,"dddd")</f>
        <v>الثلاثاء</v>
      </c>
      <c r="Z288" s="19">
        <f>(G288-F288)*1440</f>
        <v>-13.999999993247911</v>
      </c>
      <c r="AA288" s="19">
        <f>(K288-G288)*1440</f>
        <v>40.999999997438863</v>
      </c>
      <c r="AB288" s="19">
        <f>(L288-K288)*1440</f>
        <v>20.999999995110556</v>
      </c>
    </row>
    <row r="289" spans="1:28" x14ac:dyDescent="0.2">
      <c r="A289" s="5" t="s">
        <v>75</v>
      </c>
      <c r="B289" s="5" t="s">
        <v>1025</v>
      </c>
      <c r="C289" s="5" t="s">
        <v>1027</v>
      </c>
      <c r="D289" s="5" t="s">
        <v>1033</v>
      </c>
      <c r="E289" s="7">
        <v>45367</v>
      </c>
      <c r="F289" s="8">
        <v>45367.635416666664</v>
      </c>
      <c r="G289" s="8">
        <v>45367.625</v>
      </c>
      <c r="H289" s="8" t="str">
        <f t="shared" si="9"/>
        <v>Afternoon</v>
      </c>
      <c r="I289" s="8">
        <v>45367.627083333333</v>
      </c>
      <c r="J289" s="8">
        <v>45367.629166666666</v>
      </c>
      <c r="K289" s="8">
        <v>45367.642361111109</v>
      </c>
      <c r="L289" s="8">
        <v>45367.648611111108</v>
      </c>
      <c r="M289" s="8">
        <v>45367.648611111108</v>
      </c>
      <c r="N289" s="8">
        <v>45367.681250000001</v>
      </c>
      <c r="O289" s="18">
        <v>0.7</v>
      </c>
      <c r="P289" s="18">
        <v>6</v>
      </c>
      <c r="Q289" s="18">
        <v>12</v>
      </c>
      <c r="R289" s="18">
        <v>0.16</v>
      </c>
      <c r="S289" s="8"/>
      <c r="T289" s="5">
        <v>1</v>
      </c>
      <c r="U289" s="5" t="s">
        <v>1047</v>
      </c>
      <c r="V289">
        <f t="shared" ca="1" si="8"/>
        <v>0.196498280147828</v>
      </c>
      <c r="W289" s="19">
        <f>(K289-G289)*1440</f>
        <v>24.999999997671694</v>
      </c>
      <c r="X289" s="19">
        <f>(N289-G289)*1440</f>
        <v>81.000000002095476</v>
      </c>
      <c r="Y289" t="str">
        <f>TEXT(E289,"dddd")</f>
        <v>السبت</v>
      </c>
      <c r="Z289" s="19">
        <f>(G289-F289)*1440</f>
        <v>-14.99999999650754</v>
      </c>
      <c r="AA289" s="19">
        <f>(K289-G289)*1440</f>
        <v>24.999999997671694</v>
      </c>
      <c r="AB289" s="19">
        <f>(L289-K289)*1440</f>
        <v>8.9999999979045242</v>
      </c>
    </row>
    <row r="290" spans="1:28" x14ac:dyDescent="0.2">
      <c r="A290" s="5" t="s">
        <v>83</v>
      </c>
      <c r="B290" s="5" t="s">
        <v>1025</v>
      </c>
      <c r="C290" s="5" t="s">
        <v>1029</v>
      </c>
      <c r="D290" s="5" t="s">
        <v>1033</v>
      </c>
      <c r="E290" s="7">
        <v>45308</v>
      </c>
      <c r="F290" s="8">
        <v>45308.46875</v>
      </c>
      <c r="G290" s="8">
        <v>45308.462500000001</v>
      </c>
      <c r="H290" s="8" t="str">
        <f t="shared" si="9"/>
        <v>Morning</v>
      </c>
      <c r="I290" s="8">
        <v>45308.464583333334</v>
      </c>
      <c r="J290" s="8">
        <v>45308.474305555559</v>
      </c>
      <c r="K290" s="8">
        <v>45308.481249999997</v>
      </c>
      <c r="L290" s="8">
        <v>45308.491666666669</v>
      </c>
      <c r="M290" s="8">
        <v>45308.491666666669</v>
      </c>
      <c r="N290" s="8">
        <v>45308.527777777781</v>
      </c>
      <c r="O290" s="18">
        <v>0.53</v>
      </c>
      <c r="P290" s="18">
        <v>2</v>
      </c>
      <c r="Q290" s="18">
        <v>14</v>
      </c>
      <c r="R290" s="18">
        <v>0.12</v>
      </c>
      <c r="S290" s="8"/>
      <c r="T290" s="5">
        <v>1</v>
      </c>
      <c r="U290" s="5" t="s">
        <v>1047</v>
      </c>
      <c r="V290">
        <f t="shared" ca="1" si="8"/>
        <v>7.0544656748539269E-2</v>
      </c>
      <c r="W290" s="19">
        <f>(K290-G290)*1440</f>
        <v>26.999999993713573</v>
      </c>
      <c r="X290" s="19">
        <f>(N290-G290)*1440</f>
        <v>94.000000002561137</v>
      </c>
      <c r="Y290" t="str">
        <f>TEXT(E290,"dddd")</f>
        <v>الأربعاء</v>
      </c>
      <c r="Z290" s="19">
        <f>(G290-F290)*1440</f>
        <v>-8.9999999979045242</v>
      </c>
      <c r="AA290" s="19">
        <f>(K290-G290)*1440</f>
        <v>26.999999993713573</v>
      </c>
      <c r="AB290" s="19">
        <f>(L290-K290)*1440</f>
        <v>15.000000006984919</v>
      </c>
    </row>
    <row r="291" spans="1:28" x14ac:dyDescent="0.2">
      <c r="A291" s="5" t="s">
        <v>93</v>
      </c>
      <c r="B291" s="5" t="s">
        <v>1025</v>
      </c>
      <c r="C291" s="5" t="s">
        <v>1029</v>
      </c>
      <c r="D291" s="5" t="s">
        <v>1032</v>
      </c>
      <c r="E291" s="7">
        <v>45380</v>
      </c>
      <c r="F291" s="8">
        <v>45380.5</v>
      </c>
      <c r="G291" s="8">
        <v>45380.484027777777</v>
      </c>
      <c r="H291" s="8" t="str">
        <f t="shared" si="9"/>
        <v>Morning</v>
      </c>
      <c r="I291" s="8">
        <v>45380.48541666667</v>
      </c>
      <c r="J291" s="8">
        <v>45380.490277777775</v>
      </c>
      <c r="K291" s="8">
        <v>45380.62777777778</v>
      </c>
      <c r="L291" s="8">
        <v>45380.638194444444</v>
      </c>
      <c r="M291" s="8">
        <v>45380.696527777778</v>
      </c>
      <c r="N291" s="8">
        <v>45380.700694444444</v>
      </c>
      <c r="O291" s="18">
        <v>0.8</v>
      </c>
      <c r="P291" s="18">
        <v>5</v>
      </c>
      <c r="Q291" s="18">
        <v>6</v>
      </c>
      <c r="R291" s="18">
        <v>0.2</v>
      </c>
      <c r="S291" s="8">
        <v>2.8457175925925924E-2</v>
      </c>
      <c r="T291" s="5">
        <v>0</v>
      </c>
      <c r="U291" s="5" t="s">
        <v>1032</v>
      </c>
      <c r="V291">
        <f t="shared" ca="1" si="8"/>
        <v>0.68236609461470521</v>
      </c>
      <c r="W291" s="19">
        <f>(K291-G291)*1440</f>
        <v>207.00000000419095</v>
      </c>
      <c r="X291" s="19">
        <f>(N291-G291)*1440</f>
        <v>312.00000000069849</v>
      </c>
      <c r="Y291" t="str">
        <f>TEXT(E291,"dddd")</f>
        <v>الجمعة</v>
      </c>
      <c r="Z291" s="19">
        <f>(G291-F291)*1440</f>
        <v>-23.000000001629815</v>
      </c>
      <c r="AA291" s="19">
        <f>(K291-G291)*1440</f>
        <v>207.00000000419095</v>
      </c>
      <c r="AB291" s="19">
        <f>(L291-K291)*1440</f>
        <v>14.99999999650754</v>
      </c>
    </row>
    <row r="292" spans="1:28" x14ac:dyDescent="0.2">
      <c r="A292" s="5" t="s">
        <v>102</v>
      </c>
      <c r="B292" s="5" t="s">
        <v>1025</v>
      </c>
      <c r="C292" s="5" t="s">
        <v>1030</v>
      </c>
      <c r="D292" s="5" t="s">
        <v>1033</v>
      </c>
      <c r="E292" s="7">
        <v>45363</v>
      </c>
      <c r="F292" s="8">
        <v>45363.666666666664</v>
      </c>
      <c r="G292" s="8">
        <v>45363.643750000003</v>
      </c>
      <c r="H292" s="8" t="str">
        <f t="shared" si="9"/>
        <v>Afternoon</v>
      </c>
      <c r="I292" s="8">
        <v>45363.646527777775</v>
      </c>
      <c r="J292" s="8">
        <v>45363.650694444441</v>
      </c>
      <c r="K292" s="8">
        <v>45363.672222222223</v>
      </c>
      <c r="L292" s="8">
        <v>45363.68472222222</v>
      </c>
      <c r="M292" s="8">
        <v>45363.68472222222</v>
      </c>
      <c r="N292" s="8">
        <v>45363.717361111114</v>
      </c>
      <c r="O292" s="18">
        <v>0.74</v>
      </c>
      <c r="P292" s="18">
        <v>8</v>
      </c>
      <c r="Q292" s="18">
        <v>6</v>
      </c>
      <c r="R292" s="18">
        <v>0.34</v>
      </c>
      <c r="S292" s="8"/>
      <c r="T292" s="5">
        <v>1</v>
      </c>
      <c r="U292" s="5" t="s">
        <v>1047</v>
      </c>
      <c r="V292">
        <f t="shared" ca="1" si="8"/>
        <v>2.9510357748602001E-2</v>
      </c>
      <c r="W292" s="19">
        <f>(K292-G292)*1440</f>
        <v>40.999999997438863</v>
      </c>
      <c r="X292" s="19">
        <f>(N292-G292)*1440</f>
        <v>105.99999999976717</v>
      </c>
      <c r="Y292" t="str">
        <f>TEXT(E292,"dddd")</f>
        <v>الثلاثاء</v>
      </c>
      <c r="Z292" s="19">
        <f>(G292-F292)*1440</f>
        <v>-32.999999992316589</v>
      </c>
      <c r="AA292" s="19">
        <f>(K292-G292)*1440</f>
        <v>40.999999997438863</v>
      </c>
      <c r="AB292" s="19">
        <f>(L292-K292)*1440</f>
        <v>17.999999995809048</v>
      </c>
    </row>
    <row r="293" spans="1:28" x14ac:dyDescent="0.2">
      <c r="A293" s="5" t="s">
        <v>109</v>
      </c>
      <c r="B293" s="5" t="s">
        <v>1025</v>
      </c>
      <c r="C293" s="5" t="s">
        <v>1028</v>
      </c>
      <c r="D293" s="5" t="s">
        <v>1033</v>
      </c>
      <c r="E293" s="7">
        <v>45343</v>
      </c>
      <c r="F293" s="8">
        <v>45343.375</v>
      </c>
      <c r="G293" s="8">
        <v>45343.35833333333</v>
      </c>
      <c r="H293" s="8" t="str">
        <f t="shared" si="9"/>
        <v>Morning</v>
      </c>
      <c r="I293" s="8">
        <v>45343.359722222223</v>
      </c>
      <c r="J293" s="8">
        <v>45343.361111111109</v>
      </c>
      <c r="K293" s="8">
        <v>45343.376388888886</v>
      </c>
      <c r="L293" s="8">
        <v>45343.402777777781</v>
      </c>
      <c r="M293" s="8">
        <v>45343.416666666664</v>
      </c>
      <c r="N293" s="8">
        <v>45343.420138888891</v>
      </c>
      <c r="O293" s="18">
        <v>0.68</v>
      </c>
      <c r="P293" s="18">
        <v>4</v>
      </c>
      <c r="Q293" s="18">
        <v>3</v>
      </c>
      <c r="R293" s="18">
        <v>0.16</v>
      </c>
      <c r="S293" s="8"/>
      <c r="T293" s="5">
        <v>1</v>
      </c>
      <c r="U293" s="5" t="s">
        <v>1047</v>
      </c>
      <c r="V293">
        <f t="shared" ca="1" si="8"/>
        <v>0.65266788294563616</v>
      </c>
      <c r="W293" s="19">
        <f>(K293-G293)*1440</f>
        <v>26.000000000931323</v>
      </c>
      <c r="X293" s="19">
        <f>(N293-G293)*1440</f>
        <v>89.00000000721775</v>
      </c>
      <c r="Y293" t="str">
        <f>TEXT(E293,"dddd")</f>
        <v>الأربعاء</v>
      </c>
      <c r="Z293" s="19">
        <f>(G293-F293)*1440</f>
        <v>-24.000000004889444</v>
      </c>
      <c r="AA293" s="19">
        <f>(K293-G293)*1440</f>
        <v>26.000000000931323</v>
      </c>
      <c r="AB293" s="19">
        <f>(L293-K293)*1440</f>
        <v>38.000000008614734</v>
      </c>
    </row>
    <row r="294" spans="1:28" x14ac:dyDescent="0.2">
      <c r="A294" s="5" t="s">
        <v>114</v>
      </c>
      <c r="B294" s="5" t="s">
        <v>1025</v>
      </c>
      <c r="C294" s="5" t="s">
        <v>1028</v>
      </c>
      <c r="D294" s="5" t="s">
        <v>1032</v>
      </c>
      <c r="E294" s="7">
        <v>45312</v>
      </c>
      <c r="F294" s="8">
        <v>45312.65625</v>
      </c>
      <c r="G294" s="8">
        <v>45312.666666666664</v>
      </c>
      <c r="H294" s="8" t="str">
        <f t="shared" si="9"/>
        <v>Afternoon</v>
      </c>
      <c r="I294" s="8">
        <v>45312.669444444444</v>
      </c>
      <c r="J294" s="8">
        <v>45312.67083333333</v>
      </c>
      <c r="K294" s="8">
        <v>45312.73333333333</v>
      </c>
      <c r="L294" s="8">
        <v>45312.748611111114</v>
      </c>
      <c r="M294" s="8">
        <v>45312.770138888889</v>
      </c>
      <c r="N294" s="8">
        <v>45312.831250000003</v>
      </c>
      <c r="O294" s="18">
        <v>0.49</v>
      </c>
      <c r="P294" s="18">
        <v>4</v>
      </c>
      <c r="Q294" s="18">
        <v>9</v>
      </c>
      <c r="R294" s="18">
        <v>0.28999999999999998</v>
      </c>
      <c r="S294" s="8">
        <v>3.7662037037037035E-3</v>
      </c>
      <c r="T294" s="5">
        <v>0</v>
      </c>
      <c r="U294" s="5" t="s">
        <v>1032</v>
      </c>
      <c r="V294">
        <f t="shared" ca="1" si="8"/>
        <v>0.87854685674826238</v>
      </c>
      <c r="W294" s="19">
        <f>(K294-G294)*1440</f>
        <v>95.999999998603016</v>
      </c>
      <c r="X294" s="19">
        <f>(N294-G294)*1440</f>
        <v>237.00000000768341</v>
      </c>
      <c r="Y294" t="str">
        <f>TEXT(E294,"dddd")</f>
        <v>الأحد</v>
      </c>
      <c r="Z294" s="19">
        <f>(G294-F294)*1440</f>
        <v>14.99999999650754</v>
      </c>
      <c r="AA294" s="19">
        <f>(K294-G294)*1440</f>
        <v>95.999999998603016</v>
      </c>
      <c r="AB294" s="19">
        <f>(L294-K294)*1440</f>
        <v>22.000000008847564</v>
      </c>
    </row>
    <row r="295" spans="1:28" x14ac:dyDescent="0.2">
      <c r="A295" s="5" t="s">
        <v>117</v>
      </c>
      <c r="B295" s="5" t="s">
        <v>1025</v>
      </c>
      <c r="C295" s="5" t="s">
        <v>1028</v>
      </c>
      <c r="D295" s="5" t="s">
        <v>1032</v>
      </c>
      <c r="E295" s="7">
        <v>45312</v>
      </c>
      <c r="F295" s="8">
        <v>45312.697916666664</v>
      </c>
      <c r="G295" s="8">
        <v>45312.697916666664</v>
      </c>
      <c r="H295" s="8" t="str">
        <f t="shared" si="9"/>
        <v>Afternoon</v>
      </c>
      <c r="I295" s="8">
        <v>45312.699305555558</v>
      </c>
      <c r="J295" s="8">
        <v>45312.70416666667</v>
      </c>
      <c r="K295" s="8">
        <v>45312.723611111112</v>
      </c>
      <c r="L295" s="8">
        <v>45312.73333333333</v>
      </c>
      <c r="M295" s="8">
        <v>45312.73333333333</v>
      </c>
      <c r="N295" s="8">
        <v>45312.736805555556</v>
      </c>
      <c r="O295" s="18">
        <v>0.8</v>
      </c>
      <c r="P295" s="18">
        <v>6</v>
      </c>
      <c r="Q295" s="18">
        <v>11</v>
      </c>
      <c r="R295" s="18">
        <v>0.35</v>
      </c>
      <c r="S295" s="8">
        <v>3.3645833333333333E-2</v>
      </c>
      <c r="T295" s="5">
        <v>0</v>
      </c>
      <c r="U295" s="5" t="s">
        <v>1032</v>
      </c>
      <c r="V295">
        <f t="shared" ca="1" si="8"/>
        <v>0.54615621402624037</v>
      </c>
      <c r="W295" s="19">
        <f>(K295-G295)*1440</f>
        <v>37.000000005355105</v>
      </c>
      <c r="X295" s="19">
        <f>(N295-G295)*1440</f>
        <v>56.000000004423782</v>
      </c>
      <c r="Y295" t="str">
        <f>TEXT(E295,"dddd")</f>
        <v>الأحد</v>
      </c>
      <c r="Z295" s="19">
        <f>(G295-F295)*1440</f>
        <v>0</v>
      </c>
      <c r="AA295" s="19">
        <f>(K295-G295)*1440</f>
        <v>37.000000005355105</v>
      </c>
      <c r="AB295" s="19">
        <f>(L295-K295)*1440</f>
        <v>13.999999993247911</v>
      </c>
    </row>
    <row r="296" spans="1:28" x14ac:dyDescent="0.2">
      <c r="A296" s="5" t="s">
        <v>122</v>
      </c>
      <c r="B296" s="5" t="s">
        <v>1025</v>
      </c>
      <c r="C296" s="5" t="s">
        <v>1027</v>
      </c>
      <c r="D296" s="5" t="s">
        <v>1033</v>
      </c>
      <c r="E296" s="7">
        <v>45301</v>
      </c>
      <c r="F296" s="8">
        <v>45301.572916666664</v>
      </c>
      <c r="G296" s="8">
        <v>45301.556944444441</v>
      </c>
      <c r="H296" s="8" t="str">
        <f t="shared" si="9"/>
        <v>Afternoon</v>
      </c>
      <c r="I296" s="8">
        <v>45301.560416666667</v>
      </c>
      <c r="J296" s="8">
        <v>45301.566666666666</v>
      </c>
      <c r="K296" s="8">
        <v>45301.572916666664</v>
      </c>
      <c r="L296" s="8">
        <v>45301.581944444442</v>
      </c>
      <c r="M296" s="8">
        <v>45301.632638888892</v>
      </c>
      <c r="N296" s="8">
        <v>45301.681944444441</v>
      </c>
      <c r="O296" s="18">
        <v>0.36</v>
      </c>
      <c r="P296" s="18">
        <v>4</v>
      </c>
      <c r="Q296" s="18">
        <v>5</v>
      </c>
      <c r="R296" s="18">
        <v>0.28000000000000003</v>
      </c>
      <c r="S296" s="8"/>
      <c r="T296" s="5">
        <v>1</v>
      </c>
      <c r="U296" s="5" t="s">
        <v>1047</v>
      </c>
      <c r="V296">
        <f t="shared" ca="1" si="8"/>
        <v>0.68650910210927973</v>
      </c>
      <c r="W296" s="19">
        <f>(K296-G296)*1440</f>
        <v>23.000000001629815</v>
      </c>
      <c r="X296" s="19">
        <f>(N296-G296)*1440</f>
        <v>180</v>
      </c>
      <c r="Y296" t="str">
        <f>TEXT(E296,"dddd")</f>
        <v>الأربعاء</v>
      </c>
      <c r="Z296" s="19">
        <f>(G296-F296)*1440</f>
        <v>-23.000000001629815</v>
      </c>
      <c r="AA296" s="19">
        <f>(K296-G296)*1440</f>
        <v>23.000000001629815</v>
      </c>
      <c r="AB296" s="19">
        <f>(L296-K296)*1440</f>
        <v>13.000000000465661</v>
      </c>
    </row>
    <row r="297" spans="1:28" x14ac:dyDescent="0.2">
      <c r="A297" s="5" t="s">
        <v>148</v>
      </c>
      <c r="B297" s="5" t="s">
        <v>1025</v>
      </c>
      <c r="C297" s="5" t="s">
        <v>1027</v>
      </c>
      <c r="D297" s="5" t="s">
        <v>1019</v>
      </c>
      <c r="E297" s="7">
        <v>45325</v>
      </c>
      <c r="F297" s="8">
        <v>45325.572916666664</v>
      </c>
      <c r="G297" s="8">
        <v>45325.564583333333</v>
      </c>
      <c r="H297" s="8" t="str">
        <f t="shared" si="9"/>
        <v>Afternoon</v>
      </c>
      <c r="I297" s="8">
        <v>45325.568055555559</v>
      </c>
      <c r="J297" s="8">
        <v>45325.570138888892</v>
      </c>
      <c r="K297" s="8">
        <v>45325.574305555558</v>
      </c>
      <c r="L297" s="8">
        <v>45325.59097222222</v>
      </c>
      <c r="M297" s="8">
        <v>45325.59097222222</v>
      </c>
      <c r="N297" s="8">
        <v>45325.601388888892</v>
      </c>
      <c r="O297" s="18">
        <v>0.38</v>
      </c>
      <c r="P297" s="18">
        <v>6</v>
      </c>
      <c r="Q297" s="18">
        <v>12</v>
      </c>
      <c r="R297" s="18">
        <v>0.36</v>
      </c>
      <c r="S297" s="8">
        <v>2.9988425925925925E-2</v>
      </c>
      <c r="T297" s="5">
        <v>0</v>
      </c>
      <c r="U297" s="5" t="s">
        <v>1032</v>
      </c>
      <c r="V297">
        <f t="shared" ca="1" si="8"/>
        <v>0.57996349026132177</v>
      </c>
      <c r="W297" s="19">
        <f>(K297-G297)*1440</f>
        <v>14.00000000372529</v>
      </c>
      <c r="X297" s="19">
        <f>(N297-G297)*1440</f>
        <v>53.000000005122274</v>
      </c>
      <c r="Y297" t="str">
        <f>TEXT(E297,"dddd")</f>
        <v>السبت</v>
      </c>
      <c r="Z297" s="19">
        <f>(G297-F297)*1440</f>
        <v>-11.999999997206032</v>
      </c>
      <c r="AA297" s="19">
        <f>(K297-G297)*1440</f>
        <v>14.00000000372529</v>
      </c>
      <c r="AB297" s="19">
        <f>(L297-K297)*1440</f>
        <v>23.999999994412065</v>
      </c>
    </row>
    <row r="298" spans="1:28" x14ac:dyDescent="0.2">
      <c r="A298" s="5" t="s">
        <v>174</v>
      </c>
      <c r="B298" s="5" t="s">
        <v>1025</v>
      </c>
      <c r="C298" s="5" t="s">
        <v>1029</v>
      </c>
      <c r="D298" s="5" t="s">
        <v>1032</v>
      </c>
      <c r="E298" s="7">
        <v>45324</v>
      </c>
      <c r="F298" s="8">
        <v>45324.333333333336</v>
      </c>
      <c r="G298" s="8">
        <v>45324.311805555553</v>
      </c>
      <c r="H298" s="8" t="str">
        <f t="shared" si="9"/>
        <v>Morning</v>
      </c>
      <c r="I298" s="8">
        <v>45324.31527777778</v>
      </c>
      <c r="J298" s="8">
        <v>45324.319444444445</v>
      </c>
      <c r="K298" s="8">
        <v>45324.343055555553</v>
      </c>
      <c r="L298" s="8">
        <v>45324.363194444442</v>
      </c>
      <c r="M298" s="8">
        <v>45324.40902777778</v>
      </c>
      <c r="N298" s="8">
        <v>45324.440972222219</v>
      </c>
      <c r="O298" s="18">
        <v>0.62</v>
      </c>
      <c r="P298" s="18">
        <v>7</v>
      </c>
      <c r="Q298" s="18">
        <v>14</v>
      </c>
      <c r="R298" s="18">
        <v>0.31</v>
      </c>
      <c r="S298" s="8">
        <v>2.503587962962963E-2</v>
      </c>
      <c r="T298" s="5">
        <v>0</v>
      </c>
      <c r="U298" s="5" t="s">
        <v>1032</v>
      </c>
      <c r="V298">
        <f t="shared" ca="1" si="8"/>
        <v>0.45161437630342904</v>
      </c>
      <c r="W298" s="19">
        <f>(K298-G298)*1440</f>
        <v>45</v>
      </c>
      <c r="X298" s="19">
        <f>(N298-G298)*1440</f>
        <v>185.99999999860302</v>
      </c>
      <c r="Y298" t="str">
        <f>TEXT(E298,"dddd")</f>
        <v>الجمعة</v>
      </c>
      <c r="Z298" s="19">
        <f>(G298-F298)*1440</f>
        <v>-31.000000006752089</v>
      </c>
      <c r="AA298" s="19">
        <f>(K298-G298)*1440</f>
        <v>45</v>
      </c>
      <c r="AB298" s="19">
        <f>(L298-K298)*1440</f>
        <v>29.000000000232831</v>
      </c>
    </row>
    <row r="299" spans="1:28" x14ac:dyDescent="0.2">
      <c r="A299" s="5" t="s">
        <v>187</v>
      </c>
      <c r="B299" s="5" t="s">
        <v>1025</v>
      </c>
      <c r="C299" s="5" t="s">
        <v>1027</v>
      </c>
      <c r="D299" s="5" t="s">
        <v>1033</v>
      </c>
      <c r="E299" s="7">
        <v>45381</v>
      </c>
      <c r="F299" s="8">
        <v>45381.364583333336</v>
      </c>
      <c r="G299" s="8">
        <v>45381.368750000001</v>
      </c>
      <c r="H299" s="8" t="str">
        <f t="shared" si="9"/>
        <v>Morning</v>
      </c>
      <c r="I299" s="8">
        <v>45381.370833333334</v>
      </c>
      <c r="J299" s="8">
        <v>45381.374305555553</v>
      </c>
      <c r="K299" s="8">
        <v>45381.398611111108</v>
      </c>
      <c r="L299" s="8">
        <v>45381.425694444442</v>
      </c>
      <c r="M299" s="8">
        <v>45381.438194444447</v>
      </c>
      <c r="N299" s="8">
        <v>45381.488194444442</v>
      </c>
      <c r="O299" s="18">
        <v>0.67</v>
      </c>
      <c r="P299" s="18">
        <v>2</v>
      </c>
      <c r="Q299" s="18">
        <v>5</v>
      </c>
      <c r="R299" s="18">
        <v>0.43</v>
      </c>
      <c r="S299" s="8"/>
      <c r="T299" s="5">
        <v>1</v>
      </c>
      <c r="U299" s="5" t="s">
        <v>1047</v>
      </c>
      <c r="V299">
        <f t="shared" ca="1" si="8"/>
        <v>0.60769559526998762</v>
      </c>
      <c r="W299" s="19">
        <f>(K299-G299)*1440</f>
        <v>42.999999993480742</v>
      </c>
      <c r="X299" s="19">
        <f>(N299-G299)*1440</f>
        <v>171.99999999487773</v>
      </c>
      <c r="Y299" t="str">
        <f>TEXT(E299,"dddd")</f>
        <v>السبت</v>
      </c>
      <c r="Z299" s="19">
        <f>(G299-F299)*1440</f>
        <v>5.9999999986030161</v>
      </c>
      <c r="AA299" s="19">
        <f>(K299-G299)*1440</f>
        <v>42.999999993480742</v>
      </c>
      <c r="AB299" s="19">
        <f>(L299-K299)*1440</f>
        <v>39.000000001396984</v>
      </c>
    </row>
    <row r="300" spans="1:28" x14ac:dyDescent="0.2">
      <c r="A300" s="5" t="s">
        <v>189</v>
      </c>
      <c r="B300" s="5" t="s">
        <v>1025</v>
      </c>
      <c r="C300" s="5" t="s">
        <v>1029</v>
      </c>
      <c r="D300" s="5" t="s">
        <v>1033</v>
      </c>
      <c r="E300" s="7">
        <v>45353</v>
      </c>
      <c r="F300" s="8">
        <v>45353.40625</v>
      </c>
      <c r="G300" s="8">
        <v>45353.402777777781</v>
      </c>
      <c r="H300" s="8" t="str">
        <f t="shared" si="9"/>
        <v>Morning</v>
      </c>
      <c r="I300" s="8">
        <v>45353.405555555553</v>
      </c>
      <c r="J300" s="8">
        <v>45353.40902777778</v>
      </c>
      <c r="K300" s="8">
        <v>45353.417361111111</v>
      </c>
      <c r="L300" s="8">
        <v>45353.431250000001</v>
      </c>
      <c r="M300" s="8">
        <v>45353.450694444444</v>
      </c>
      <c r="N300" s="8">
        <v>45353.460416666669</v>
      </c>
      <c r="O300" s="18">
        <v>0.51</v>
      </c>
      <c r="P300" s="18">
        <v>6</v>
      </c>
      <c r="Q300" s="18">
        <v>11</v>
      </c>
      <c r="R300" s="18">
        <v>0.14000000000000001</v>
      </c>
      <c r="S300" s="8"/>
      <c r="T300" s="5">
        <v>1</v>
      </c>
      <c r="U300" s="5" t="s">
        <v>1047</v>
      </c>
      <c r="V300">
        <f t="shared" ca="1" si="8"/>
        <v>0.95326571472113375</v>
      </c>
      <c r="W300" s="19">
        <f>(K300-G300)*1440</f>
        <v>20.999999995110556</v>
      </c>
      <c r="X300" s="19">
        <f>(N300-G300)*1440</f>
        <v>82.999999998137355</v>
      </c>
      <c r="Y300" t="str">
        <f>TEXT(E300,"dddd")</f>
        <v>السبت</v>
      </c>
      <c r="Z300" s="19">
        <f>(G300-F300)*1440</f>
        <v>-4.9999999953433871</v>
      </c>
      <c r="AA300" s="19">
        <f>(K300-G300)*1440</f>
        <v>20.999999995110556</v>
      </c>
      <c r="AB300" s="19">
        <f>(L300-K300)*1440</f>
        <v>20.000000002328306</v>
      </c>
    </row>
    <row r="301" spans="1:28" x14ac:dyDescent="0.2">
      <c r="A301" s="5" t="s">
        <v>196</v>
      </c>
      <c r="B301" s="5" t="s">
        <v>1025</v>
      </c>
      <c r="C301" s="5" t="s">
        <v>1028</v>
      </c>
      <c r="D301" s="5" t="s">
        <v>1033</v>
      </c>
      <c r="E301" s="7">
        <v>45367</v>
      </c>
      <c r="F301" s="8">
        <v>45367.34375</v>
      </c>
      <c r="G301" s="8">
        <v>45367.32708333333</v>
      </c>
      <c r="H301" s="8" t="str">
        <f t="shared" si="9"/>
        <v>Morning</v>
      </c>
      <c r="I301" s="8">
        <v>45367.32916666667</v>
      </c>
      <c r="J301" s="8">
        <v>45367.333333333336</v>
      </c>
      <c r="K301" s="8">
        <v>45367.354861111111</v>
      </c>
      <c r="L301" s="8">
        <v>45367.368750000001</v>
      </c>
      <c r="M301" s="8">
        <v>45367.381249999999</v>
      </c>
      <c r="N301" s="8">
        <v>45367.436805555553</v>
      </c>
      <c r="O301" s="18">
        <v>0.71</v>
      </c>
      <c r="P301" s="18">
        <v>7</v>
      </c>
      <c r="Q301" s="18">
        <v>11</v>
      </c>
      <c r="R301" s="18">
        <v>0.28000000000000003</v>
      </c>
      <c r="S301" s="8"/>
      <c r="T301" s="5">
        <v>1</v>
      </c>
      <c r="U301" s="5" t="s">
        <v>1047</v>
      </c>
      <c r="V301">
        <f t="shared" ca="1" si="8"/>
        <v>0.10300697491167454</v>
      </c>
      <c r="W301" s="19">
        <f>(K301-G301)*1440</f>
        <v>40.000000004656613</v>
      </c>
      <c r="X301" s="19">
        <f>(N301-G301)*1440</f>
        <v>158.00000000162981</v>
      </c>
      <c r="Y301" t="str">
        <f>TEXT(E301,"dddd")</f>
        <v>السبت</v>
      </c>
      <c r="Z301" s="19">
        <f>(G301-F301)*1440</f>
        <v>-24.000000004889444</v>
      </c>
      <c r="AA301" s="19">
        <f>(K301-G301)*1440</f>
        <v>40.000000004656613</v>
      </c>
      <c r="AB301" s="19">
        <f>(L301-K301)*1440</f>
        <v>20.000000002328306</v>
      </c>
    </row>
    <row r="302" spans="1:28" x14ac:dyDescent="0.2">
      <c r="A302" s="5" t="s">
        <v>198</v>
      </c>
      <c r="B302" s="5" t="s">
        <v>1025</v>
      </c>
      <c r="C302" s="5" t="s">
        <v>1027</v>
      </c>
      <c r="D302" s="5" t="s">
        <v>1033</v>
      </c>
      <c r="E302" s="7">
        <v>45336</v>
      </c>
      <c r="F302" s="8">
        <v>45336.5625</v>
      </c>
      <c r="G302" s="8">
        <v>45336.546527777777</v>
      </c>
      <c r="H302" s="8" t="str">
        <f t="shared" si="9"/>
        <v>Afternoon</v>
      </c>
      <c r="I302" s="8">
        <v>45336.547222222223</v>
      </c>
      <c r="J302" s="8">
        <v>45336.552777777775</v>
      </c>
      <c r="K302" s="8">
        <v>45336.59652777778</v>
      </c>
      <c r="L302" s="8">
        <v>45336.604861111111</v>
      </c>
      <c r="M302" s="8">
        <v>45336.604861111111</v>
      </c>
      <c r="N302" s="8">
        <v>45336.61041666667</v>
      </c>
      <c r="O302" s="18">
        <v>0.67</v>
      </c>
      <c r="P302" s="18">
        <v>5</v>
      </c>
      <c r="Q302" s="18">
        <v>14</v>
      </c>
      <c r="R302" s="18">
        <v>0.3</v>
      </c>
      <c r="S302" s="8"/>
      <c r="T302" s="5">
        <v>1</v>
      </c>
      <c r="U302" s="5" t="s">
        <v>1047</v>
      </c>
      <c r="V302">
        <f t="shared" ca="1" si="8"/>
        <v>0.5737050640538216</v>
      </c>
      <c r="W302" s="19">
        <f>(K302-G302)*1440</f>
        <v>72.000000004190952</v>
      </c>
      <c r="X302" s="19">
        <f>(N302-G302)*1440</f>
        <v>92.000000006519258</v>
      </c>
      <c r="Y302" t="str">
        <f>TEXT(E302,"dddd")</f>
        <v>الأربعاء</v>
      </c>
      <c r="Z302" s="19">
        <f>(G302-F302)*1440</f>
        <v>-23.000000001629815</v>
      </c>
      <c r="AA302" s="19">
        <f>(K302-G302)*1440</f>
        <v>72.000000004190952</v>
      </c>
      <c r="AB302" s="19">
        <f>(L302-K302)*1440</f>
        <v>11.999999997206032</v>
      </c>
    </row>
    <row r="303" spans="1:28" x14ac:dyDescent="0.2">
      <c r="A303" s="5" t="s">
        <v>210</v>
      </c>
      <c r="B303" s="5" t="s">
        <v>1025</v>
      </c>
      <c r="C303" s="5" t="s">
        <v>1029</v>
      </c>
      <c r="D303" s="5" t="s">
        <v>1033</v>
      </c>
      <c r="E303" s="7">
        <v>45380</v>
      </c>
      <c r="F303" s="8">
        <v>45380.583333333336</v>
      </c>
      <c r="G303" s="8">
        <v>45380.575694444444</v>
      </c>
      <c r="H303" s="8" t="str">
        <f t="shared" si="9"/>
        <v>Afternoon</v>
      </c>
      <c r="I303" s="8">
        <v>45380.57708333333</v>
      </c>
      <c r="J303" s="8">
        <v>45380.584722222222</v>
      </c>
      <c r="K303" s="8">
        <v>45380.62777777778</v>
      </c>
      <c r="L303" s="8">
        <v>45380.65347222222</v>
      </c>
      <c r="M303" s="8">
        <v>45380.725694444445</v>
      </c>
      <c r="N303" s="8">
        <v>45380.765972222223</v>
      </c>
      <c r="O303" s="18">
        <v>0.56999999999999995</v>
      </c>
      <c r="P303" s="18">
        <v>6</v>
      </c>
      <c r="Q303" s="18">
        <v>15</v>
      </c>
      <c r="R303" s="18">
        <v>0.26</v>
      </c>
      <c r="S303" s="8"/>
      <c r="T303" s="5">
        <v>1</v>
      </c>
      <c r="U303" s="5" t="s">
        <v>1047</v>
      </c>
      <c r="V303">
        <f t="shared" ca="1" si="8"/>
        <v>1.8870460417802493E-2</v>
      </c>
      <c r="W303" s="19">
        <f>(K303-G303)*1440</f>
        <v>75.00000000349246</v>
      </c>
      <c r="X303" s="19">
        <f>(N303-G303)*1440</f>
        <v>274.00000000256114</v>
      </c>
      <c r="Y303" t="str">
        <f>TEXT(E303,"dddd")</f>
        <v>الجمعة</v>
      </c>
      <c r="Z303" s="19">
        <f>(G303-F303)*1440</f>
        <v>-11.000000004423782</v>
      </c>
      <c r="AA303" s="19">
        <f>(K303-G303)*1440</f>
        <v>75.00000000349246</v>
      </c>
      <c r="AB303" s="19">
        <f>(L303-K303)*1440</f>
        <v>36.999999994877726</v>
      </c>
    </row>
    <row r="304" spans="1:28" x14ac:dyDescent="0.2">
      <c r="A304" s="5" t="s">
        <v>231</v>
      </c>
      <c r="B304" s="5" t="s">
        <v>1025</v>
      </c>
      <c r="C304" s="5" t="s">
        <v>1027</v>
      </c>
      <c r="D304" s="5" t="s">
        <v>1033</v>
      </c>
      <c r="E304" s="7">
        <v>45362</v>
      </c>
      <c r="F304" s="8">
        <v>45362.364583333336</v>
      </c>
      <c r="G304" s="8">
        <v>45362.34097222222</v>
      </c>
      <c r="H304" s="8" t="str">
        <f t="shared" si="9"/>
        <v>Morning</v>
      </c>
      <c r="I304" s="8">
        <v>45362.343055555553</v>
      </c>
      <c r="J304" s="8">
        <v>45362.350694444445</v>
      </c>
      <c r="K304" s="8">
        <v>45362.387499999997</v>
      </c>
      <c r="L304" s="8">
        <v>45362.395138888889</v>
      </c>
      <c r="M304" s="8">
        <v>45362.42083333333</v>
      </c>
      <c r="N304" s="8">
        <v>45362.429861111108</v>
      </c>
      <c r="O304" s="18">
        <v>0.42</v>
      </c>
      <c r="P304" s="18">
        <v>7</v>
      </c>
      <c r="Q304" s="18">
        <v>8</v>
      </c>
      <c r="R304" s="18">
        <v>0.22</v>
      </c>
      <c r="S304" s="8"/>
      <c r="T304" s="5">
        <v>1</v>
      </c>
      <c r="U304" s="5" t="s">
        <v>1047</v>
      </c>
      <c r="V304">
        <f t="shared" ca="1" si="8"/>
        <v>0.95164661691732455</v>
      </c>
      <c r="W304" s="19">
        <f>(K304-G304)*1440</f>
        <v>66.999999998370185</v>
      </c>
      <c r="X304" s="19">
        <f>(N304-G304)*1440</f>
        <v>127.99999999813735</v>
      </c>
      <c r="Y304" t="str">
        <f>TEXT(E304,"dddd")</f>
        <v>الإثنين</v>
      </c>
      <c r="Z304" s="19">
        <f>(G304-F304)*1440</f>
        <v>-34.000000006053597</v>
      </c>
      <c r="AA304" s="19">
        <f>(K304-G304)*1440</f>
        <v>66.999999998370185</v>
      </c>
      <c r="AB304" s="19">
        <f>(L304-K304)*1440</f>
        <v>11.000000004423782</v>
      </c>
    </row>
    <row r="305" spans="1:28" x14ac:dyDescent="0.2">
      <c r="A305" s="5" t="s">
        <v>232</v>
      </c>
      <c r="B305" s="5" t="s">
        <v>1025</v>
      </c>
      <c r="C305" s="5" t="s">
        <v>1028</v>
      </c>
      <c r="D305" s="5" t="s">
        <v>1033</v>
      </c>
      <c r="E305" s="7">
        <v>45366</v>
      </c>
      <c r="F305" s="8">
        <v>45366.552083333336</v>
      </c>
      <c r="G305" s="8">
        <v>45366.543749999997</v>
      </c>
      <c r="H305" s="8" t="str">
        <f t="shared" si="9"/>
        <v>Afternoon</v>
      </c>
      <c r="I305" s="8">
        <v>45366.545138888891</v>
      </c>
      <c r="J305" s="8">
        <v>45366.54791666667</v>
      </c>
      <c r="K305" s="8">
        <v>45366.564583333333</v>
      </c>
      <c r="L305" s="8">
        <v>45366.574305555558</v>
      </c>
      <c r="M305" s="8">
        <v>45366.574305555558</v>
      </c>
      <c r="N305" s="8">
        <v>45366.599305555559</v>
      </c>
      <c r="O305" s="18">
        <v>0.85</v>
      </c>
      <c r="P305" s="18">
        <v>2</v>
      </c>
      <c r="Q305" s="18">
        <v>6</v>
      </c>
      <c r="R305" s="18">
        <v>0.25</v>
      </c>
      <c r="S305" s="8"/>
      <c r="T305" s="5">
        <v>1</v>
      </c>
      <c r="U305" s="5" t="s">
        <v>1047</v>
      </c>
      <c r="V305">
        <f t="shared" ca="1" si="8"/>
        <v>0.22622821356344902</v>
      </c>
      <c r="W305" s="19">
        <f>(K305-G305)*1440</f>
        <v>30.00000000349246</v>
      </c>
      <c r="X305" s="19">
        <f>(N305-G305)*1440</f>
        <v>80.000000009313226</v>
      </c>
      <c r="Y305" t="str">
        <f>TEXT(E305,"dddd")</f>
        <v>الجمعة</v>
      </c>
      <c r="Z305" s="19">
        <f>(G305-F305)*1440</f>
        <v>-12.000000007683411</v>
      </c>
      <c r="AA305" s="19">
        <f>(K305-G305)*1440</f>
        <v>30.00000000349246</v>
      </c>
      <c r="AB305" s="19">
        <f>(L305-K305)*1440</f>
        <v>14.00000000372529</v>
      </c>
    </row>
    <row r="306" spans="1:28" x14ac:dyDescent="0.2">
      <c r="A306" s="5" t="s">
        <v>250</v>
      </c>
      <c r="B306" s="5" t="s">
        <v>1025</v>
      </c>
      <c r="C306" s="5" t="s">
        <v>1029</v>
      </c>
      <c r="D306" s="5" t="s">
        <v>1033</v>
      </c>
      <c r="E306" s="7">
        <v>45338</v>
      </c>
      <c r="F306" s="8">
        <v>45338.385416666664</v>
      </c>
      <c r="G306" s="8">
        <v>45338.365277777775</v>
      </c>
      <c r="H306" s="8" t="str">
        <f t="shared" si="9"/>
        <v>Morning</v>
      </c>
      <c r="I306" s="8">
        <v>45338.367361111108</v>
      </c>
      <c r="J306" s="8">
        <v>45338.369444444441</v>
      </c>
      <c r="K306" s="8">
        <v>45338.390277777777</v>
      </c>
      <c r="L306" s="8">
        <v>45338.40625</v>
      </c>
      <c r="M306" s="8">
        <v>45338.439583333333</v>
      </c>
      <c r="N306" s="8">
        <v>45338.447222222225</v>
      </c>
      <c r="O306" s="18">
        <v>0.56999999999999995</v>
      </c>
      <c r="P306" s="18">
        <v>5</v>
      </c>
      <c r="Q306" s="18">
        <v>5</v>
      </c>
      <c r="R306" s="18">
        <v>0.34</v>
      </c>
      <c r="S306" s="8"/>
      <c r="T306" s="5">
        <v>1</v>
      </c>
      <c r="U306" s="5" t="s">
        <v>1047</v>
      </c>
      <c r="V306">
        <f t="shared" ca="1" si="8"/>
        <v>0.82220988550758634</v>
      </c>
      <c r="W306" s="19">
        <f>(K306-G306)*1440</f>
        <v>36.000000002095476</v>
      </c>
      <c r="X306" s="19">
        <f>(N306-G306)*1440</f>
        <v>118.00000000745058</v>
      </c>
      <c r="Y306" t="str">
        <f>TEXT(E306,"dddd")</f>
        <v>الجمعة</v>
      </c>
      <c r="Z306" s="19">
        <f>(G306-F306)*1440</f>
        <v>-29.000000000232831</v>
      </c>
      <c r="AA306" s="19">
        <f>(K306-G306)*1440</f>
        <v>36.000000002095476</v>
      </c>
      <c r="AB306" s="19">
        <f>(L306-K306)*1440</f>
        <v>23.000000001629815</v>
      </c>
    </row>
    <row r="307" spans="1:28" x14ac:dyDescent="0.2">
      <c r="A307" s="5" t="s">
        <v>258</v>
      </c>
      <c r="B307" s="5" t="s">
        <v>1025</v>
      </c>
      <c r="C307" s="5" t="s">
        <v>1027</v>
      </c>
      <c r="D307" s="5" t="s">
        <v>1032</v>
      </c>
      <c r="E307" s="7">
        <v>45304</v>
      </c>
      <c r="F307" s="8">
        <v>45304.552083333336</v>
      </c>
      <c r="G307" s="8">
        <v>45304.534722222219</v>
      </c>
      <c r="H307" s="8" t="str">
        <f t="shared" si="9"/>
        <v>Afternoon</v>
      </c>
      <c r="I307" s="8">
        <v>45304.537499999999</v>
      </c>
      <c r="J307" s="8">
        <v>45304.541666666664</v>
      </c>
      <c r="K307" s="8">
        <v>45304.584027777775</v>
      </c>
      <c r="L307" s="8">
        <v>45304.602083333331</v>
      </c>
      <c r="M307" s="8">
        <v>45304.654166666667</v>
      </c>
      <c r="N307" s="8">
        <v>45304.661111111112</v>
      </c>
      <c r="O307" s="18">
        <v>0.89</v>
      </c>
      <c r="P307" s="18">
        <v>6</v>
      </c>
      <c r="Q307" s="18">
        <v>9</v>
      </c>
      <c r="R307" s="18">
        <v>0.28000000000000003</v>
      </c>
      <c r="S307" s="8">
        <v>3.9194444444444448E-2</v>
      </c>
      <c r="T307" s="5">
        <v>0</v>
      </c>
      <c r="U307" s="5" t="s">
        <v>1032</v>
      </c>
      <c r="V307">
        <f t="shared" ca="1" si="8"/>
        <v>0.32024254575888644</v>
      </c>
      <c r="W307" s="19">
        <f>(K307-G307)*1440</f>
        <v>71.000000000931323</v>
      </c>
      <c r="X307" s="19">
        <f>(N307-G307)*1440</f>
        <v>182.00000000651926</v>
      </c>
      <c r="Y307" t="str">
        <f>TEXT(E307,"dddd")</f>
        <v>السبت</v>
      </c>
      <c r="Z307" s="19">
        <f>(G307-F307)*1440</f>
        <v>-25.000000008149073</v>
      </c>
      <c r="AA307" s="19">
        <f>(K307-G307)*1440</f>
        <v>71.000000000931323</v>
      </c>
      <c r="AB307" s="19">
        <f>(L307-K307)*1440</f>
        <v>26.000000000931323</v>
      </c>
    </row>
    <row r="308" spans="1:28" x14ac:dyDescent="0.2">
      <c r="A308" s="5" t="s">
        <v>267</v>
      </c>
      <c r="B308" s="5" t="s">
        <v>1025</v>
      </c>
      <c r="C308" s="5" t="s">
        <v>1027</v>
      </c>
      <c r="D308" s="5" t="s">
        <v>1033</v>
      </c>
      <c r="E308" s="7">
        <v>45302</v>
      </c>
      <c r="F308" s="8">
        <v>45302.416666666664</v>
      </c>
      <c r="G308" s="8">
        <v>45302.415277777778</v>
      </c>
      <c r="H308" s="8" t="str">
        <f t="shared" si="9"/>
        <v>Morning</v>
      </c>
      <c r="I308" s="8">
        <v>45302.418055555558</v>
      </c>
      <c r="J308" s="8">
        <v>45302.423611111109</v>
      </c>
      <c r="K308" s="8">
        <v>45302.504166666666</v>
      </c>
      <c r="L308" s="8">
        <v>45302.509722222225</v>
      </c>
      <c r="M308" s="8">
        <v>45302.509722222225</v>
      </c>
      <c r="N308" s="8">
        <v>45302.555555555555</v>
      </c>
      <c r="O308" s="18">
        <v>0.69</v>
      </c>
      <c r="P308" s="18">
        <v>5</v>
      </c>
      <c r="Q308" s="18">
        <v>10</v>
      </c>
      <c r="R308" s="18">
        <v>0.33</v>
      </c>
      <c r="S308" s="8"/>
      <c r="T308" s="5">
        <v>1</v>
      </c>
      <c r="U308" s="5" t="s">
        <v>1047</v>
      </c>
      <c r="V308">
        <f t="shared" ca="1" si="8"/>
        <v>0.71384233647355844</v>
      </c>
      <c r="W308" s="19">
        <f>(K308-G308)*1440</f>
        <v>127.99999999813735</v>
      </c>
      <c r="X308" s="19">
        <f>(N308-G308)*1440</f>
        <v>201.99999999837019</v>
      </c>
      <c r="Y308" t="str">
        <f>TEXT(E308,"dddd")</f>
        <v>الخميس</v>
      </c>
      <c r="Z308" s="19">
        <f>(G308-F308)*1440</f>
        <v>-1.9999999960418791</v>
      </c>
      <c r="AA308" s="19">
        <f>(K308-G308)*1440</f>
        <v>127.99999999813735</v>
      </c>
      <c r="AB308" s="19">
        <f>(L308-K308)*1440</f>
        <v>8.0000000051222742</v>
      </c>
    </row>
    <row r="309" spans="1:28" x14ac:dyDescent="0.2">
      <c r="A309" s="5" t="s">
        <v>288</v>
      </c>
      <c r="B309" s="5" t="s">
        <v>1025</v>
      </c>
      <c r="C309" s="5" t="s">
        <v>1027</v>
      </c>
      <c r="D309" s="5" t="s">
        <v>1033</v>
      </c>
      <c r="E309" s="7">
        <v>45370</v>
      </c>
      <c r="F309" s="8">
        <v>45370.375</v>
      </c>
      <c r="G309" s="8">
        <v>45370.364583333336</v>
      </c>
      <c r="H309" s="8" t="str">
        <f t="shared" si="9"/>
        <v>Morning</v>
      </c>
      <c r="I309" s="8">
        <v>45370.366666666669</v>
      </c>
      <c r="J309" s="8">
        <v>45370.369444444441</v>
      </c>
      <c r="K309" s="8">
        <v>45370.477777777778</v>
      </c>
      <c r="L309" s="8">
        <v>45370.486805555556</v>
      </c>
      <c r="M309" s="8">
        <v>45370.515972222223</v>
      </c>
      <c r="N309" s="8">
        <v>45370.525000000001</v>
      </c>
      <c r="O309" s="18">
        <v>0.64</v>
      </c>
      <c r="P309" s="18">
        <v>7</v>
      </c>
      <c r="Q309" s="18">
        <v>3</v>
      </c>
      <c r="R309" s="18">
        <v>0.41</v>
      </c>
      <c r="S309" s="8"/>
      <c r="T309" s="5">
        <v>1</v>
      </c>
      <c r="U309" s="5" t="s">
        <v>1047</v>
      </c>
      <c r="V309">
        <f t="shared" ca="1" si="8"/>
        <v>0.37038396584731048</v>
      </c>
      <c r="W309" s="19">
        <f>(K309-G309)*1440</f>
        <v>162.9999999969732</v>
      </c>
      <c r="X309" s="19">
        <f>(N309-G309)*1440</f>
        <v>230.99999999860302</v>
      </c>
      <c r="Y309" t="str">
        <f>TEXT(E309,"dddd")</f>
        <v>الثلاثاء</v>
      </c>
      <c r="Z309" s="19">
        <f>(G309-F309)*1440</f>
        <v>-14.99999999650754</v>
      </c>
      <c r="AA309" s="19">
        <f>(K309-G309)*1440</f>
        <v>162.9999999969732</v>
      </c>
      <c r="AB309" s="19">
        <f>(L309-K309)*1440</f>
        <v>13.000000000465661</v>
      </c>
    </row>
    <row r="310" spans="1:28" x14ac:dyDescent="0.2">
      <c r="A310" s="5" t="s">
        <v>310</v>
      </c>
      <c r="B310" s="5" t="s">
        <v>1025</v>
      </c>
      <c r="C310" s="5" t="s">
        <v>1030</v>
      </c>
      <c r="D310" s="5" t="s">
        <v>1033</v>
      </c>
      <c r="E310" s="7">
        <v>45318</v>
      </c>
      <c r="F310" s="8">
        <v>45318.614583333336</v>
      </c>
      <c r="G310" s="8">
        <v>45318.589583333334</v>
      </c>
      <c r="H310" s="8" t="str">
        <f t="shared" si="9"/>
        <v>Afternoon</v>
      </c>
      <c r="I310" s="8">
        <v>45318.591666666667</v>
      </c>
      <c r="J310" s="8">
        <v>45318.6</v>
      </c>
      <c r="K310" s="8">
        <v>45318.609027777777</v>
      </c>
      <c r="L310" s="8">
        <v>45318.614583333336</v>
      </c>
      <c r="M310" s="8">
        <v>45318.658333333333</v>
      </c>
      <c r="N310" s="8">
        <v>45318.664583333331</v>
      </c>
      <c r="O310" s="18">
        <v>0.5</v>
      </c>
      <c r="P310" s="18">
        <v>4</v>
      </c>
      <c r="Q310" s="18">
        <v>11</v>
      </c>
      <c r="R310" s="18">
        <v>0.46</v>
      </c>
      <c r="S310" s="8"/>
      <c r="T310" s="5">
        <v>1</v>
      </c>
      <c r="U310" s="5" t="s">
        <v>1047</v>
      </c>
      <c r="V310">
        <f t="shared" ca="1" si="8"/>
        <v>0.51333981733260903</v>
      </c>
      <c r="W310" s="19">
        <f>(K310-G310)*1440</f>
        <v>27.999999996973202</v>
      </c>
      <c r="X310" s="19">
        <f>(N310-G310)*1440</f>
        <v>107.99999999580905</v>
      </c>
      <c r="Y310" t="str">
        <f>TEXT(E310,"dddd")</f>
        <v>السبت</v>
      </c>
      <c r="Z310" s="19">
        <f>(G310-F310)*1440</f>
        <v>-36.000000002095476</v>
      </c>
      <c r="AA310" s="19">
        <f>(K310-G310)*1440</f>
        <v>27.999999996973202</v>
      </c>
      <c r="AB310" s="19">
        <f>(L310-K310)*1440</f>
        <v>8.0000000051222742</v>
      </c>
    </row>
    <row r="311" spans="1:28" x14ac:dyDescent="0.2">
      <c r="A311" s="5" t="s">
        <v>315</v>
      </c>
      <c r="B311" s="5" t="s">
        <v>1025</v>
      </c>
      <c r="C311" s="5" t="s">
        <v>1028</v>
      </c>
      <c r="D311" s="5" t="s">
        <v>1033</v>
      </c>
      <c r="E311" s="7">
        <v>45294</v>
      </c>
      <c r="F311" s="8">
        <v>45294.666666666664</v>
      </c>
      <c r="G311" s="8">
        <v>45294.655555555553</v>
      </c>
      <c r="H311" s="8" t="str">
        <f t="shared" si="9"/>
        <v>Afternoon</v>
      </c>
      <c r="I311" s="8">
        <v>45294.658333333333</v>
      </c>
      <c r="J311" s="8">
        <v>45294.661805555559</v>
      </c>
      <c r="K311" s="8">
        <v>45294.718055555553</v>
      </c>
      <c r="L311" s="8">
        <v>45294.73541666667</v>
      </c>
      <c r="M311" s="8">
        <v>45294.76458333333</v>
      </c>
      <c r="N311" s="8">
        <v>45294.818749999999</v>
      </c>
      <c r="O311" s="18">
        <v>0.38</v>
      </c>
      <c r="P311" s="18">
        <v>5</v>
      </c>
      <c r="Q311" s="18">
        <v>7</v>
      </c>
      <c r="R311" s="18">
        <v>0.46</v>
      </c>
      <c r="S311" s="8"/>
      <c r="T311" s="5">
        <v>1</v>
      </c>
      <c r="U311" s="5" t="s">
        <v>1047</v>
      </c>
      <c r="V311">
        <f t="shared" ca="1" si="8"/>
        <v>0.74132621128413489</v>
      </c>
      <c r="W311" s="19">
        <f>(K311-G311)*1440</f>
        <v>90</v>
      </c>
      <c r="X311" s="19">
        <f>(N311-G311)*1440</f>
        <v>235.00000000116415</v>
      </c>
      <c r="Y311" t="str">
        <f>TEXT(E311,"dddd")</f>
        <v>الأربعاء</v>
      </c>
      <c r="Z311" s="19">
        <f>(G311-F311)*1440</f>
        <v>-15.999999999767169</v>
      </c>
      <c r="AA311" s="19">
        <f>(K311-G311)*1440</f>
        <v>90</v>
      </c>
      <c r="AB311" s="19">
        <f>(L311-K311)*1440</f>
        <v>25.000000008149073</v>
      </c>
    </row>
    <row r="312" spans="1:28" x14ac:dyDescent="0.2">
      <c r="A312" s="5" t="s">
        <v>322</v>
      </c>
      <c r="B312" s="5" t="s">
        <v>1025</v>
      </c>
      <c r="C312" s="5" t="s">
        <v>1030</v>
      </c>
      <c r="D312" s="5" t="s">
        <v>1033</v>
      </c>
      <c r="E312" s="7">
        <v>45332</v>
      </c>
      <c r="F312" s="8">
        <v>45332.645833333336</v>
      </c>
      <c r="G312" s="8">
        <v>45332.642361111109</v>
      </c>
      <c r="H312" s="8" t="str">
        <f t="shared" si="9"/>
        <v>Afternoon</v>
      </c>
      <c r="I312" s="8">
        <v>45332.643055555556</v>
      </c>
      <c r="J312" s="8">
        <v>45332.651388888888</v>
      </c>
      <c r="K312" s="8">
        <v>45332.675694444442</v>
      </c>
      <c r="L312" s="8">
        <v>45332.69027777778</v>
      </c>
      <c r="M312" s="8">
        <v>45332.731249999997</v>
      </c>
      <c r="N312" s="8">
        <v>45332.822916666664</v>
      </c>
      <c r="O312" s="18">
        <v>0.65</v>
      </c>
      <c r="P312" s="18">
        <v>8</v>
      </c>
      <c r="Q312" s="18">
        <v>7</v>
      </c>
      <c r="R312" s="18">
        <v>0.17</v>
      </c>
      <c r="S312" s="8"/>
      <c r="T312" s="5">
        <v>1</v>
      </c>
      <c r="U312" s="5" t="s">
        <v>1047</v>
      </c>
      <c r="V312">
        <f t="shared" ca="1" si="8"/>
        <v>0.52953967288432635</v>
      </c>
      <c r="W312" s="19">
        <f>(K312-G312)*1440</f>
        <v>47.999999999301508</v>
      </c>
      <c r="X312" s="19">
        <f>(N312-G312)*1440</f>
        <v>259.99999999883585</v>
      </c>
      <c r="Y312" t="str">
        <f>TEXT(E312,"dddd")</f>
        <v>السبت</v>
      </c>
      <c r="Z312" s="19">
        <f>(G312-F312)*1440</f>
        <v>-5.0000000058207661</v>
      </c>
      <c r="AA312" s="19">
        <f>(K312-G312)*1440</f>
        <v>47.999999999301508</v>
      </c>
      <c r="AB312" s="19">
        <f>(L312-K312)*1440</f>
        <v>21.000000005587935</v>
      </c>
    </row>
    <row r="313" spans="1:28" x14ac:dyDescent="0.2">
      <c r="A313" s="5" t="s">
        <v>328</v>
      </c>
      <c r="B313" s="5" t="s">
        <v>1025</v>
      </c>
      <c r="C313" s="5" t="s">
        <v>1027</v>
      </c>
      <c r="D313" s="5" t="s">
        <v>1033</v>
      </c>
      <c r="E313" s="7">
        <v>45358</v>
      </c>
      <c r="F313" s="8">
        <v>45358.354166666664</v>
      </c>
      <c r="G313" s="8">
        <v>45358.343055555553</v>
      </c>
      <c r="H313" s="8" t="str">
        <f t="shared" si="9"/>
        <v>Morning</v>
      </c>
      <c r="I313" s="8">
        <v>45358.34652777778</v>
      </c>
      <c r="J313" s="8">
        <v>45358.347222222219</v>
      </c>
      <c r="K313" s="8">
        <v>45358.352777777778</v>
      </c>
      <c r="L313" s="8">
        <v>45358.363888888889</v>
      </c>
      <c r="M313" s="8">
        <v>45358.363888888889</v>
      </c>
      <c r="N313" s="8">
        <v>45358.392361111109</v>
      </c>
      <c r="O313" s="18">
        <v>0.64</v>
      </c>
      <c r="P313" s="18">
        <v>7</v>
      </c>
      <c r="Q313" s="18">
        <v>13</v>
      </c>
      <c r="R313" s="18">
        <v>0.15</v>
      </c>
      <c r="S313" s="8"/>
      <c r="T313" s="5">
        <v>1</v>
      </c>
      <c r="U313" s="5" t="s">
        <v>1047</v>
      </c>
      <c r="V313">
        <f t="shared" ca="1" si="8"/>
        <v>0.46767911664176243</v>
      </c>
      <c r="W313" s="19">
        <f>(K313-G313)*1440</f>
        <v>14.00000000372529</v>
      </c>
      <c r="X313" s="19">
        <f>(N313-G313)*1440</f>
        <v>71.000000000931323</v>
      </c>
      <c r="Y313" t="str">
        <f>TEXT(E313,"dddd")</f>
        <v>الخميس</v>
      </c>
      <c r="Z313" s="19">
        <f>(G313-F313)*1440</f>
        <v>-15.999999999767169</v>
      </c>
      <c r="AA313" s="19">
        <f>(K313-G313)*1440</f>
        <v>14.00000000372529</v>
      </c>
      <c r="AB313" s="19">
        <f>(L313-K313)*1440</f>
        <v>15.999999999767169</v>
      </c>
    </row>
    <row r="314" spans="1:28" x14ac:dyDescent="0.2">
      <c r="A314" s="5" t="s">
        <v>329</v>
      </c>
      <c r="B314" s="5" t="s">
        <v>1025</v>
      </c>
      <c r="C314" s="5" t="s">
        <v>1028</v>
      </c>
      <c r="D314" s="5" t="s">
        <v>1033</v>
      </c>
      <c r="E314" s="7">
        <v>45361</v>
      </c>
      <c r="F314" s="8">
        <v>45361.4375</v>
      </c>
      <c r="G314" s="8">
        <v>45361.429861111108</v>
      </c>
      <c r="H314" s="8" t="str">
        <f t="shared" si="9"/>
        <v>Morning</v>
      </c>
      <c r="I314" s="8">
        <v>45361.431944444441</v>
      </c>
      <c r="J314" s="8">
        <v>45361.434027777781</v>
      </c>
      <c r="K314" s="8">
        <v>45361.522222222222</v>
      </c>
      <c r="L314" s="8">
        <v>45361.527083333334</v>
      </c>
      <c r="M314" s="8">
        <v>45361.527083333334</v>
      </c>
      <c r="N314" s="8">
        <v>45361.616666666669</v>
      </c>
      <c r="O314" s="18">
        <v>0.89</v>
      </c>
      <c r="P314" s="18">
        <v>3</v>
      </c>
      <c r="Q314" s="18">
        <v>4</v>
      </c>
      <c r="R314" s="18">
        <v>0.43</v>
      </c>
      <c r="S314" s="8"/>
      <c r="T314" s="5">
        <v>1</v>
      </c>
      <c r="U314" s="5" t="s">
        <v>1047</v>
      </c>
      <c r="V314">
        <f t="shared" ca="1" si="8"/>
        <v>0.17218358182040738</v>
      </c>
      <c r="W314" s="19">
        <f>(K314-G314)*1440</f>
        <v>133.00000000395812</v>
      </c>
      <c r="X314" s="19">
        <f>(N314-G314)*1440</f>
        <v>269.00000000721775</v>
      </c>
      <c r="Y314" t="str">
        <f>TEXT(E314,"dddd")</f>
        <v>الأحد</v>
      </c>
      <c r="Z314" s="19">
        <f>(G314-F314)*1440</f>
        <v>-11.000000004423782</v>
      </c>
      <c r="AA314" s="19">
        <f>(K314-G314)*1440</f>
        <v>133.00000000395812</v>
      </c>
      <c r="AB314" s="19">
        <f>(L314-K314)*1440</f>
        <v>7.0000000018626451</v>
      </c>
    </row>
    <row r="315" spans="1:28" x14ac:dyDescent="0.2">
      <c r="A315" s="5" t="s">
        <v>335</v>
      </c>
      <c r="B315" s="5" t="s">
        <v>1025</v>
      </c>
      <c r="C315" s="5" t="s">
        <v>1030</v>
      </c>
      <c r="D315" s="5" t="s">
        <v>1019</v>
      </c>
      <c r="E315" s="7">
        <v>45296</v>
      </c>
      <c r="F315" s="8">
        <v>45296.34375</v>
      </c>
      <c r="G315" s="8">
        <v>45296.322222222225</v>
      </c>
      <c r="H315" s="8" t="str">
        <f t="shared" si="9"/>
        <v>Morning</v>
      </c>
      <c r="I315" s="8">
        <v>45296.324999999997</v>
      </c>
      <c r="J315" s="8">
        <v>45296.330555555556</v>
      </c>
      <c r="K315" s="8">
        <v>45296.443055555559</v>
      </c>
      <c r="L315" s="8">
        <v>45296.453472222223</v>
      </c>
      <c r="M315" s="8">
        <v>45296.453472222223</v>
      </c>
      <c r="N315" s="8">
        <v>45296.463194444441</v>
      </c>
      <c r="O315" s="18">
        <v>0.33</v>
      </c>
      <c r="P315" s="18">
        <v>8</v>
      </c>
      <c r="Q315" s="18">
        <v>3</v>
      </c>
      <c r="R315" s="18">
        <v>0.13</v>
      </c>
      <c r="S315" s="8">
        <v>3.5534722222222218E-2</v>
      </c>
      <c r="T315" s="5">
        <v>0</v>
      </c>
      <c r="U315" s="5" t="s">
        <v>1032</v>
      </c>
      <c r="V315">
        <f t="shared" ca="1" si="8"/>
        <v>0.79236706907344256</v>
      </c>
      <c r="W315" s="19">
        <f>(K315-G315)*1440</f>
        <v>174.00000000139698</v>
      </c>
      <c r="X315" s="19">
        <f>(N315-G315)*1440</f>
        <v>202.99999999115244</v>
      </c>
      <c r="Y315" t="str">
        <f>TEXT(E315,"dddd")</f>
        <v>الجمعة</v>
      </c>
      <c r="Z315" s="19">
        <f>(G315-F315)*1440</f>
        <v>-30.99999999627471</v>
      </c>
      <c r="AA315" s="19">
        <f>(K315-G315)*1440</f>
        <v>174.00000000139698</v>
      </c>
      <c r="AB315" s="19">
        <f>(L315-K315)*1440</f>
        <v>14.99999999650754</v>
      </c>
    </row>
    <row r="316" spans="1:28" x14ac:dyDescent="0.2">
      <c r="A316" s="5" t="s">
        <v>349</v>
      </c>
      <c r="B316" s="5" t="s">
        <v>1025</v>
      </c>
      <c r="C316" s="5" t="s">
        <v>1027</v>
      </c>
      <c r="D316" s="5" t="s">
        <v>1019</v>
      </c>
      <c r="E316" s="7">
        <v>45359</v>
      </c>
      <c r="F316" s="8">
        <v>45359.489583333336</v>
      </c>
      <c r="G316" s="8">
        <v>45359.451388888891</v>
      </c>
      <c r="H316" s="8" t="str">
        <f t="shared" si="9"/>
        <v>Morning</v>
      </c>
      <c r="I316" s="8">
        <v>45359.45208333333</v>
      </c>
      <c r="J316" s="8">
        <v>45359.456944444442</v>
      </c>
      <c r="K316" s="8">
        <v>45359.479861111111</v>
      </c>
      <c r="L316" s="8">
        <v>45359.492361111108</v>
      </c>
      <c r="M316" s="8">
        <v>45359.492361111108</v>
      </c>
      <c r="N316" s="8">
        <v>45359.499305555553</v>
      </c>
      <c r="O316" s="18">
        <v>0.56000000000000005</v>
      </c>
      <c r="P316" s="18">
        <v>3</v>
      </c>
      <c r="Q316" s="18">
        <v>14</v>
      </c>
      <c r="R316" s="18">
        <v>0.37</v>
      </c>
      <c r="S316" s="8">
        <v>3.7809027777777775E-2</v>
      </c>
      <c r="T316" s="5">
        <v>0</v>
      </c>
      <c r="U316" s="5" t="s">
        <v>1032</v>
      </c>
      <c r="V316">
        <f t="shared" ca="1" si="8"/>
        <v>0.59494235460214739</v>
      </c>
      <c r="W316" s="19">
        <f>(K316-G316)*1440</f>
        <v>40.999999997438863</v>
      </c>
      <c r="X316" s="19">
        <f>(N316-G316)*1440</f>
        <v>68.999999994412065</v>
      </c>
      <c r="Y316" t="str">
        <f>TEXT(E316,"dddd")</f>
        <v>الجمعة</v>
      </c>
      <c r="Z316" s="19">
        <f>(G316-F316)*1440</f>
        <v>-55.000000001164153</v>
      </c>
      <c r="AA316" s="19">
        <f>(K316-G316)*1440</f>
        <v>40.999999997438863</v>
      </c>
      <c r="AB316" s="19">
        <f>(L316-K316)*1440</f>
        <v>17.999999995809048</v>
      </c>
    </row>
    <row r="317" spans="1:28" x14ac:dyDescent="0.2">
      <c r="A317" s="5" t="s">
        <v>373</v>
      </c>
      <c r="B317" s="5" t="s">
        <v>1025</v>
      </c>
      <c r="C317" s="5" t="s">
        <v>1028</v>
      </c>
      <c r="D317" s="5" t="s">
        <v>1033</v>
      </c>
      <c r="E317" s="7">
        <v>45322</v>
      </c>
      <c r="F317" s="8">
        <v>45322.614583333336</v>
      </c>
      <c r="G317" s="8">
        <v>45322.615277777775</v>
      </c>
      <c r="H317" s="8" t="str">
        <f t="shared" si="9"/>
        <v>Afternoon</v>
      </c>
      <c r="I317" s="8">
        <v>45322.616666666669</v>
      </c>
      <c r="J317" s="8">
        <v>45322.623611111114</v>
      </c>
      <c r="K317" s="8">
        <v>45322.634722222225</v>
      </c>
      <c r="L317" s="8">
        <v>45322.638194444444</v>
      </c>
      <c r="M317" s="8">
        <v>45322.685416666667</v>
      </c>
      <c r="N317" s="8">
        <v>45322.725694444445</v>
      </c>
      <c r="O317" s="18">
        <v>0.92</v>
      </c>
      <c r="P317" s="18">
        <v>5</v>
      </c>
      <c r="Q317" s="18">
        <v>6</v>
      </c>
      <c r="R317" s="18">
        <v>0.31</v>
      </c>
      <c r="S317" s="8"/>
      <c r="T317" s="5">
        <v>1</v>
      </c>
      <c r="U317" s="5" t="s">
        <v>1047</v>
      </c>
      <c r="V317">
        <f t="shared" ca="1" si="8"/>
        <v>0.59781818158987654</v>
      </c>
      <c r="W317" s="19">
        <f>(K317-G317)*1440</f>
        <v>28.000000007450581</v>
      </c>
      <c r="X317" s="19">
        <f>(N317-G317)*1440</f>
        <v>159.00000000488944</v>
      </c>
      <c r="Y317" t="str">
        <f>TEXT(E317,"dddd")</f>
        <v>الأربعاء</v>
      </c>
      <c r="Z317" s="19">
        <f>(G317-F317)*1440</f>
        <v>0.99999999278225005</v>
      </c>
      <c r="AA317" s="19">
        <f>(K317-G317)*1440</f>
        <v>28.000000007450581</v>
      </c>
      <c r="AB317" s="19">
        <f>(L317-K317)*1440</f>
        <v>4.9999999953433871</v>
      </c>
    </row>
    <row r="318" spans="1:28" x14ac:dyDescent="0.2">
      <c r="A318" s="5" t="s">
        <v>381</v>
      </c>
      <c r="B318" s="5" t="s">
        <v>1025</v>
      </c>
      <c r="C318" s="5" t="s">
        <v>1027</v>
      </c>
      <c r="D318" s="5" t="s">
        <v>1033</v>
      </c>
      <c r="E318" s="7">
        <v>45351</v>
      </c>
      <c r="F318" s="8">
        <v>45351.375</v>
      </c>
      <c r="G318" s="8">
        <v>45351.36041666667</v>
      </c>
      <c r="H318" s="8" t="str">
        <f t="shared" si="9"/>
        <v>Morning</v>
      </c>
      <c r="I318" s="8">
        <v>45351.361805555556</v>
      </c>
      <c r="J318" s="8">
        <v>45351.364583333336</v>
      </c>
      <c r="K318" s="8">
        <v>45351.381944444445</v>
      </c>
      <c r="L318" s="8">
        <v>45351.395138888889</v>
      </c>
      <c r="M318" s="8">
        <v>45351.441666666666</v>
      </c>
      <c r="N318" s="8">
        <v>45351.523611111108</v>
      </c>
      <c r="O318" s="18">
        <v>0.78</v>
      </c>
      <c r="P318" s="18">
        <v>8</v>
      </c>
      <c r="Q318" s="18">
        <v>15</v>
      </c>
      <c r="R318" s="18">
        <v>0.23</v>
      </c>
      <c r="S318" s="8"/>
      <c r="T318" s="5">
        <v>1</v>
      </c>
      <c r="U318" s="5" t="s">
        <v>1047</v>
      </c>
      <c r="V318">
        <f t="shared" ca="1" si="8"/>
        <v>0.68164190820341208</v>
      </c>
      <c r="W318" s="19">
        <f>(K318-G318)*1440</f>
        <v>30.99999999627471</v>
      </c>
      <c r="X318" s="19">
        <f>(N318-G318)*1440</f>
        <v>234.99999999068677</v>
      </c>
      <c r="Y318" t="str">
        <f>TEXT(E318,"dddd")</f>
        <v>الخميس</v>
      </c>
      <c r="Z318" s="19">
        <f>(G318-F318)*1440</f>
        <v>-20.999999995110556</v>
      </c>
      <c r="AA318" s="19">
        <f>(K318-G318)*1440</f>
        <v>30.99999999627471</v>
      </c>
      <c r="AB318" s="19">
        <f>(L318-K318)*1440</f>
        <v>18.999999999068677</v>
      </c>
    </row>
    <row r="319" spans="1:28" x14ac:dyDescent="0.2">
      <c r="A319" s="5" t="s">
        <v>406</v>
      </c>
      <c r="B319" s="5" t="s">
        <v>1025</v>
      </c>
      <c r="C319" s="5" t="s">
        <v>1027</v>
      </c>
      <c r="D319" s="5" t="s">
        <v>1033</v>
      </c>
      <c r="E319" s="7">
        <v>45377</v>
      </c>
      <c r="F319" s="8">
        <v>45377.510416666664</v>
      </c>
      <c r="G319" s="8">
        <v>45377.501388888886</v>
      </c>
      <c r="H319" s="8" t="str">
        <f t="shared" si="9"/>
        <v>Afternoon</v>
      </c>
      <c r="I319" s="8">
        <v>45377.504166666666</v>
      </c>
      <c r="J319" s="8">
        <v>45377.507638888892</v>
      </c>
      <c r="K319" s="8">
        <v>45377.536805555559</v>
      </c>
      <c r="L319" s="8">
        <v>45377.547222222223</v>
      </c>
      <c r="M319" s="8">
        <v>45377.547222222223</v>
      </c>
      <c r="N319" s="8">
        <v>45377.552083333336</v>
      </c>
      <c r="O319" s="18">
        <v>0.78</v>
      </c>
      <c r="P319" s="18">
        <v>4</v>
      </c>
      <c r="Q319" s="18">
        <v>9</v>
      </c>
      <c r="R319" s="18">
        <v>0.23</v>
      </c>
      <c r="S319" s="8"/>
      <c r="T319" s="5">
        <v>1</v>
      </c>
      <c r="U319" s="5" t="s">
        <v>1047</v>
      </c>
      <c r="V319">
        <f t="shared" ca="1" si="8"/>
        <v>0.61196551939237909</v>
      </c>
      <c r="W319" s="19">
        <f>(K319-G319)*1440</f>
        <v>51.000000009080395</v>
      </c>
      <c r="X319" s="19">
        <f>(N319-G319)*1440</f>
        <v>73.000000007450581</v>
      </c>
      <c r="Y319" t="str">
        <f>TEXT(E319,"dddd")</f>
        <v>الثلاثاء</v>
      </c>
      <c r="Z319" s="19">
        <f>(G319-F319)*1440</f>
        <v>-13.000000000465661</v>
      </c>
      <c r="AA319" s="19">
        <f>(K319-G319)*1440</f>
        <v>51.000000009080395</v>
      </c>
      <c r="AB319" s="19">
        <f>(L319-K319)*1440</f>
        <v>14.99999999650754</v>
      </c>
    </row>
    <row r="320" spans="1:28" x14ac:dyDescent="0.2">
      <c r="A320" s="5" t="s">
        <v>414</v>
      </c>
      <c r="B320" s="5" t="s">
        <v>1025</v>
      </c>
      <c r="C320" s="5" t="s">
        <v>1029</v>
      </c>
      <c r="D320" s="5" t="s">
        <v>1019</v>
      </c>
      <c r="E320" s="7">
        <v>45373</v>
      </c>
      <c r="F320" s="8">
        <v>45373.364583333336</v>
      </c>
      <c r="G320" s="8">
        <v>45373.34375</v>
      </c>
      <c r="H320" s="8" t="str">
        <f t="shared" si="9"/>
        <v>Morning</v>
      </c>
      <c r="I320" s="8">
        <v>45373.34652777778</v>
      </c>
      <c r="J320" s="8">
        <v>45373.347916666666</v>
      </c>
      <c r="K320" s="8">
        <v>45373.390972222223</v>
      </c>
      <c r="L320" s="8">
        <v>45373.4</v>
      </c>
      <c r="M320" s="8">
        <v>45373.430555555555</v>
      </c>
      <c r="N320" s="8">
        <v>45373.443749999999</v>
      </c>
      <c r="O320" s="18">
        <v>0.83</v>
      </c>
      <c r="P320" s="18">
        <v>7</v>
      </c>
      <c r="Q320" s="18">
        <v>7</v>
      </c>
      <c r="R320" s="18">
        <v>0.18</v>
      </c>
      <c r="S320" s="8">
        <v>1.6498842592592593E-2</v>
      </c>
      <c r="T320" s="5">
        <v>0</v>
      </c>
      <c r="U320" s="5" t="s">
        <v>1032</v>
      </c>
      <c r="V320">
        <f t="shared" ca="1" si="8"/>
        <v>0.78640882393100808</v>
      </c>
      <c r="W320" s="19">
        <f>(K320-G320)*1440</f>
        <v>68.000000001629815</v>
      </c>
      <c r="X320" s="19">
        <f>(N320-G320)*1440</f>
        <v>143.99999999790452</v>
      </c>
      <c r="Y320" t="str">
        <f>TEXT(E320,"dddd")</f>
        <v>الجمعة</v>
      </c>
      <c r="Z320" s="19">
        <f>(G320-F320)*1440</f>
        <v>-30.00000000349246</v>
      </c>
      <c r="AA320" s="19">
        <f>(K320-G320)*1440</f>
        <v>68.000000001629815</v>
      </c>
      <c r="AB320" s="19">
        <f>(L320-K320)*1440</f>
        <v>13.000000000465661</v>
      </c>
    </row>
    <row r="321" spans="1:28" x14ac:dyDescent="0.2">
      <c r="A321" s="5" t="s">
        <v>420</v>
      </c>
      <c r="B321" s="5" t="s">
        <v>1025</v>
      </c>
      <c r="C321" s="5" t="s">
        <v>1027</v>
      </c>
      <c r="D321" s="5" t="s">
        <v>1033</v>
      </c>
      <c r="E321" s="7">
        <v>45372</v>
      </c>
      <c r="F321" s="8">
        <v>45372.4375</v>
      </c>
      <c r="G321" s="8">
        <v>45372.429861111108</v>
      </c>
      <c r="H321" s="8" t="str">
        <f t="shared" si="9"/>
        <v>Morning</v>
      </c>
      <c r="I321" s="8">
        <v>45372.431944444441</v>
      </c>
      <c r="J321" s="8">
        <v>45372.434027777781</v>
      </c>
      <c r="K321" s="8">
        <v>45372.447916666664</v>
      </c>
      <c r="L321" s="8">
        <v>45372.454861111109</v>
      </c>
      <c r="M321" s="8">
        <v>45372.491666666669</v>
      </c>
      <c r="N321" s="8">
        <v>45372.537499999999</v>
      </c>
      <c r="O321" s="18">
        <v>0.55000000000000004</v>
      </c>
      <c r="P321" s="18">
        <v>8</v>
      </c>
      <c r="Q321" s="18">
        <v>14</v>
      </c>
      <c r="R321" s="18">
        <v>0.46</v>
      </c>
      <c r="S321" s="8"/>
      <c r="T321" s="5">
        <v>1</v>
      </c>
      <c r="U321" s="5" t="s">
        <v>1047</v>
      </c>
      <c r="V321">
        <f t="shared" ca="1" si="8"/>
        <v>5.4697689727046805E-2</v>
      </c>
      <c r="W321" s="19">
        <f>(K321-G321)*1440</f>
        <v>26.000000000931323</v>
      </c>
      <c r="X321" s="19">
        <f>(N321-G321)*1440</f>
        <v>155.00000000232831</v>
      </c>
      <c r="Y321" t="str">
        <f>TEXT(E321,"dddd")</f>
        <v>الخميس</v>
      </c>
      <c r="Z321" s="19">
        <f>(G321-F321)*1440</f>
        <v>-11.000000004423782</v>
      </c>
      <c r="AA321" s="19">
        <f>(K321-G321)*1440</f>
        <v>26.000000000931323</v>
      </c>
      <c r="AB321" s="19">
        <f>(L321-K321)*1440</f>
        <v>10.000000001164153</v>
      </c>
    </row>
    <row r="322" spans="1:28" x14ac:dyDescent="0.2">
      <c r="A322" s="5" t="s">
        <v>421</v>
      </c>
      <c r="B322" s="5" t="s">
        <v>1025</v>
      </c>
      <c r="C322" s="5" t="s">
        <v>1029</v>
      </c>
      <c r="D322" s="5" t="s">
        <v>1032</v>
      </c>
      <c r="E322" s="7">
        <v>45315</v>
      </c>
      <c r="F322" s="8">
        <v>45315.333333333336</v>
      </c>
      <c r="G322" s="8">
        <v>45315.3125</v>
      </c>
      <c r="H322" s="8" t="str">
        <f t="shared" si="9"/>
        <v>Morning</v>
      </c>
      <c r="I322" s="8">
        <v>45315.315972222219</v>
      </c>
      <c r="J322" s="8">
        <v>45315.317361111112</v>
      </c>
      <c r="K322" s="8">
        <v>45315.359722222223</v>
      </c>
      <c r="L322" s="8">
        <v>45315.365972222222</v>
      </c>
      <c r="M322" s="8">
        <v>45315.386111111111</v>
      </c>
      <c r="N322" s="8">
        <v>45315.461805555555</v>
      </c>
      <c r="O322" s="18">
        <v>0.56999999999999995</v>
      </c>
      <c r="P322" s="18">
        <v>4</v>
      </c>
      <c r="Q322" s="18">
        <v>5</v>
      </c>
      <c r="R322" s="18">
        <v>0.33</v>
      </c>
      <c r="S322" s="8">
        <v>2.6195601851851855E-2</v>
      </c>
      <c r="T322" s="5">
        <v>0</v>
      </c>
      <c r="U322" s="5" t="s">
        <v>1032</v>
      </c>
      <c r="V322">
        <f t="shared" ref="V322:V385" ca="1" si="10">RAND()</f>
        <v>0.58853196351989534</v>
      </c>
      <c r="W322" s="19">
        <f>(K322-G322)*1440</f>
        <v>68.000000001629815</v>
      </c>
      <c r="X322" s="19">
        <f>(N322-G322)*1440</f>
        <v>214.99999999883585</v>
      </c>
      <c r="Y322" t="str">
        <f>TEXT(E322,"dddd")</f>
        <v>الأربعاء</v>
      </c>
      <c r="Z322" s="19">
        <f>(G322-F322)*1440</f>
        <v>-30.00000000349246</v>
      </c>
      <c r="AA322" s="19">
        <f>(K322-G322)*1440</f>
        <v>68.000000001629815</v>
      </c>
      <c r="AB322" s="19">
        <f>(L322-K322)*1440</f>
        <v>8.9999999979045242</v>
      </c>
    </row>
    <row r="323" spans="1:28" x14ac:dyDescent="0.2">
      <c r="A323" s="5" t="s">
        <v>422</v>
      </c>
      <c r="B323" s="5" t="s">
        <v>1025</v>
      </c>
      <c r="C323" s="5" t="s">
        <v>1028</v>
      </c>
      <c r="D323" s="5" t="s">
        <v>1033</v>
      </c>
      <c r="E323" s="7">
        <v>45331</v>
      </c>
      <c r="F323" s="8">
        <v>45331.520833333336</v>
      </c>
      <c r="G323" s="8">
        <v>45331.486805555556</v>
      </c>
      <c r="H323" s="8" t="str">
        <f t="shared" ref="H323:H386" si="11">IF(HOUR(G323)&lt;12,"Morning", IF(HOUR(G323)&lt;18,"Afternoon","Evening/Night"))</f>
        <v>Morning</v>
      </c>
      <c r="I323" s="8">
        <v>45331.487500000003</v>
      </c>
      <c r="J323" s="8">
        <v>45331.488194444442</v>
      </c>
      <c r="K323" s="8">
        <v>45331.493750000001</v>
      </c>
      <c r="L323" s="8">
        <v>45331.51458333333</v>
      </c>
      <c r="M323" s="8">
        <v>45331.537499999999</v>
      </c>
      <c r="N323" s="8">
        <v>45331.538888888892</v>
      </c>
      <c r="O323" s="18">
        <v>0.57999999999999996</v>
      </c>
      <c r="P323" s="18">
        <v>3</v>
      </c>
      <c r="Q323" s="18">
        <v>6</v>
      </c>
      <c r="R323" s="18">
        <v>0.18</v>
      </c>
      <c r="S323" s="8"/>
      <c r="T323" s="5">
        <v>1</v>
      </c>
      <c r="U323" s="5" t="s">
        <v>1047</v>
      </c>
      <c r="V323">
        <f t="shared" ca="1" si="10"/>
        <v>0.3897214849366436</v>
      </c>
      <c r="W323" s="19">
        <f>(K323-G323)*1440</f>
        <v>10.000000001164153</v>
      </c>
      <c r="X323" s="19">
        <f>(N323-G323)*1440</f>
        <v>75.00000000349246</v>
      </c>
      <c r="Y323" t="str">
        <f>TEXT(E323,"dddd")</f>
        <v>الجمعة</v>
      </c>
      <c r="Z323" s="19">
        <f>(G323-F323)*1440</f>
        <v>-49.000000002561137</v>
      </c>
      <c r="AA323" s="19">
        <f>(K323-G323)*1440</f>
        <v>10.000000001164153</v>
      </c>
      <c r="AB323" s="19">
        <f>(L323-K323)*1440</f>
        <v>29.999999993015081</v>
      </c>
    </row>
    <row r="324" spans="1:28" x14ac:dyDescent="0.2">
      <c r="A324" s="5" t="s">
        <v>433</v>
      </c>
      <c r="B324" s="5" t="s">
        <v>1025</v>
      </c>
      <c r="C324" s="5" t="s">
        <v>1030</v>
      </c>
      <c r="D324" s="5" t="s">
        <v>1033</v>
      </c>
      <c r="E324" s="7">
        <v>45329</v>
      </c>
      <c r="F324" s="8">
        <v>45329.46875</v>
      </c>
      <c r="G324" s="8">
        <v>45329.44027777778</v>
      </c>
      <c r="H324" s="8" t="str">
        <f t="shared" si="11"/>
        <v>Morning</v>
      </c>
      <c r="I324" s="8">
        <v>45329.441666666666</v>
      </c>
      <c r="J324" s="8">
        <v>45329.444444444445</v>
      </c>
      <c r="K324" s="8">
        <v>45329.46875</v>
      </c>
      <c r="L324" s="8">
        <v>45329.487500000003</v>
      </c>
      <c r="M324" s="8">
        <v>45329.501388888886</v>
      </c>
      <c r="N324" s="8">
        <v>45329.503472222219</v>
      </c>
      <c r="O324" s="18">
        <v>0.92</v>
      </c>
      <c r="P324" s="18">
        <v>2</v>
      </c>
      <c r="Q324" s="18">
        <v>3</v>
      </c>
      <c r="R324" s="18">
        <v>0.3</v>
      </c>
      <c r="S324" s="8"/>
      <c r="T324" s="5">
        <v>1</v>
      </c>
      <c r="U324" s="5" t="s">
        <v>1047</v>
      </c>
      <c r="V324">
        <f t="shared" ca="1" si="10"/>
        <v>2.2857207786137312E-2</v>
      </c>
      <c r="W324" s="19">
        <f>(K324-G324)*1440</f>
        <v>40.999999997438863</v>
      </c>
      <c r="X324" s="19">
        <f>(N324-G324)*1440</f>
        <v>90.99999999278225</v>
      </c>
      <c r="Y324" t="str">
        <f>TEXT(E324,"dddd")</f>
        <v>الأربعاء</v>
      </c>
      <c r="Z324" s="19">
        <f>(G324-F324)*1440</f>
        <v>-40.999999997438863</v>
      </c>
      <c r="AA324" s="19">
        <f>(K324-G324)*1440</f>
        <v>40.999999997438863</v>
      </c>
      <c r="AB324" s="19">
        <f>(L324-K324)*1440</f>
        <v>27.000000004190952</v>
      </c>
    </row>
    <row r="325" spans="1:28" x14ac:dyDescent="0.2">
      <c r="A325" s="5" t="s">
        <v>438</v>
      </c>
      <c r="B325" s="5" t="s">
        <v>1025</v>
      </c>
      <c r="C325" s="5" t="s">
        <v>1027</v>
      </c>
      <c r="D325" s="5" t="s">
        <v>1033</v>
      </c>
      <c r="E325" s="7">
        <v>45379</v>
      </c>
      <c r="F325" s="8">
        <v>45379.416666666664</v>
      </c>
      <c r="G325" s="8">
        <v>45379.411111111112</v>
      </c>
      <c r="H325" s="8" t="str">
        <f t="shared" si="11"/>
        <v>Morning</v>
      </c>
      <c r="I325" s="8">
        <v>45379.412499999999</v>
      </c>
      <c r="J325" s="8">
        <v>45379.420138888891</v>
      </c>
      <c r="K325" s="8">
        <v>45379.46597222222</v>
      </c>
      <c r="L325" s="8">
        <v>45379.484722222223</v>
      </c>
      <c r="M325" s="8">
        <v>45379.546527777777</v>
      </c>
      <c r="N325" s="8">
        <v>45379.590277777781</v>
      </c>
      <c r="O325" s="18">
        <v>0.66</v>
      </c>
      <c r="P325" s="18">
        <v>2</v>
      </c>
      <c r="Q325" s="18">
        <v>4</v>
      </c>
      <c r="R325" s="18">
        <v>0.46</v>
      </c>
      <c r="S325" s="8"/>
      <c r="T325" s="5">
        <v>1</v>
      </c>
      <c r="U325" s="5" t="s">
        <v>1047</v>
      </c>
      <c r="V325">
        <f t="shared" ca="1" si="10"/>
        <v>0.44831073499840468</v>
      </c>
      <c r="W325" s="19">
        <f>(K325-G325)*1440</f>
        <v>78.999999995576218</v>
      </c>
      <c r="X325" s="19">
        <f>(N325-G325)*1440</f>
        <v>258.00000000279397</v>
      </c>
      <c r="Y325" t="str">
        <f>TEXT(E325,"dddd")</f>
        <v>الخميس</v>
      </c>
      <c r="Z325" s="19">
        <f>(G325-F325)*1440</f>
        <v>-7.9999999946448952</v>
      </c>
      <c r="AA325" s="19">
        <f>(K325-G325)*1440</f>
        <v>78.999999995576218</v>
      </c>
      <c r="AB325" s="19">
        <f>(L325-K325)*1440</f>
        <v>27.000000004190952</v>
      </c>
    </row>
    <row r="326" spans="1:28" x14ac:dyDescent="0.2">
      <c r="A326" s="5" t="s">
        <v>450</v>
      </c>
      <c r="B326" s="5" t="s">
        <v>1025</v>
      </c>
      <c r="C326" s="5" t="s">
        <v>1029</v>
      </c>
      <c r="D326" s="5" t="s">
        <v>1032</v>
      </c>
      <c r="E326" s="7">
        <v>45320</v>
      </c>
      <c r="F326" s="8">
        <v>45320.395833333336</v>
      </c>
      <c r="G326" s="8">
        <v>45320.365277777775</v>
      </c>
      <c r="H326" s="8" t="str">
        <f t="shared" si="11"/>
        <v>Morning</v>
      </c>
      <c r="I326" s="8">
        <v>45320.367361111108</v>
      </c>
      <c r="J326" s="8">
        <v>45320.373611111114</v>
      </c>
      <c r="K326" s="8">
        <v>45320.470138888886</v>
      </c>
      <c r="L326" s="8">
        <v>45320.481944444444</v>
      </c>
      <c r="M326" s="8">
        <v>45320.568749999999</v>
      </c>
      <c r="N326" s="8">
        <v>45320.660416666666</v>
      </c>
      <c r="O326" s="18">
        <v>0.54</v>
      </c>
      <c r="P326" s="18">
        <v>5</v>
      </c>
      <c r="Q326" s="18">
        <v>3</v>
      </c>
      <c r="R326" s="18">
        <v>0.32</v>
      </c>
      <c r="S326" s="8">
        <v>3.8619212962962959E-2</v>
      </c>
      <c r="T326" s="5">
        <v>0</v>
      </c>
      <c r="U326" s="5" t="s">
        <v>1032</v>
      </c>
      <c r="V326">
        <f t="shared" ca="1" si="10"/>
        <v>0.50722990417724001</v>
      </c>
      <c r="W326" s="19">
        <f>(K326-G326)*1440</f>
        <v>150.99999999976717</v>
      </c>
      <c r="X326" s="19">
        <f>(N326-G326)*1440</f>
        <v>425.00000000232831</v>
      </c>
      <c r="Y326" t="str">
        <f>TEXT(E326,"dddd")</f>
        <v>الإثنين</v>
      </c>
      <c r="Z326" s="19">
        <f>(G326-F326)*1440</f>
        <v>-44.00000000721775</v>
      </c>
      <c r="AA326" s="19">
        <f>(K326-G326)*1440</f>
        <v>150.99999999976717</v>
      </c>
      <c r="AB326" s="19">
        <f>(L326-K326)*1440</f>
        <v>17.000000003026798</v>
      </c>
    </row>
    <row r="327" spans="1:28" x14ac:dyDescent="0.2">
      <c r="A327" s="5" t="s">
        <v>506</v>
      </c>
      <c r="B327" s="5" t="s">
        <v>1025</v>
      </c>
      <c r="C327" s="5" t="s">
        <v>1029</v>
      </c>
      <c r="D327" s="5" t="s">
        <v>1033</v>
      </c>
      <c r="E327" s="7">
        <v>45345</v>
      </c>
      <c r="F327" s="8">
        <v>45345.4375</v>
      </c>
      <c r="G327" s="8">
        <v>45345.417361111111</v>
      </c>
      <c r="H327" s="8" t="str">
        <f t="shared" si="11"/>
        <v>Morning</v>
      </c>
      <c r="I327" s="8">
        <v>45345.419444444444</v>
      </c>
      <c r="J327" s="8">
        <v>45345.425694444442</v>
      </c>
      <c r="K327" s="8">
        <v>45345.463888888888</v>
      </c>
      <c r="L327" s="8">
        <v>45345.46875</v>
      </c>
      <c r="M327" s="8">
        <v>45345.46875</v>
      </c>
      <c r="N327" s="8">
        <v>45345.477777777778</v>
      </c>
      <c r="O327" s="18">
        <v>0.4</v>
      </c>
      <c r="P327" s="18">
        <v>4</v>
      </c>
      <c r="Q327" s="18">
        <v>11</v>
      </c>
      <c r="R327" s="18">
        <v>0.14000000000000001</v>
      </c>
      <c r="S327" s="8"/>
      <c r="T327" s="5">
        <v>1</v>
      </c>
      <c r="U327" s="5" t="s">
        <v>1047</v>
      </c>
      <c r="V327">
        <f t="shared" ca="1" si="10"/>
        <v>0.14804599838887544</v>
      </c>
      <c r="W327" s="19">
        <f>(K327-G327)*1440</f>
        <v>66.999999998370185</v>
      </c>
      <c r="X327" s="19">
        <f>(N327-G327)*1440</f>
        <v>87.000000000698492</v>
      </c>
      <c r="Y327" t="str">
        <f>TEXT(E327,"dddd")</f>
        <v>الجمعة</v>
      </c>
      <c r="Z327" s="19">
        <f>(G327-F327)*1440</f>
        <v>-29.000000000232831</v>
      </c>
      <c r="AA327" s="19">
        <f>(K327-G327)*1440</f>
        <v>66.999999998370185</v>
      </c>
      <c r="AB327" s="19">
        <f>(L327-K327)*1440</f>
        <v>7.0000000018626451</v>
      </c>
    </row>
    <row r="328" spans="1:28" x14ac:dyDescent="0.2">
      <c r="A328" s="5" t="s">
        <v>510</v>
      </c>
      <c r="B328" s="5" t="s">
        <v>1025</v>
      </c>
      <c r="C328" s="5" t="s">
        <v>1028</v>
      </c>
      <c r="D328" s="5" t="s">
        <v>1033</v>
      </c>
      <c r="E328" s="7">
        <v>45343</v>
      </c>
      <c r="F328" s="8">
        <v>45343.479166666664</v>
      </c>
      <c r="G328" s="8">
        <v>45343.479861111111</v>
      </c>
      <c r="H328" s="8" t="str">
        <f t="shared" si="11"/>
        <v>Morning</v>
      </c>
      <c r="I328" s="8">
        <v>45343.482638888891</v>
      </c>
      <c r="J328" s="8">
        <v>45343.488888888889</v>
      </c>
      <c r="K328" s="8">
        <v>45343.53125</v>
      </c>
      <c r="L328" s="8">
        <v>45343.54583333333</v>
      </c>
      <c r="M328" s="8">
        <v>45343.567361111112</v>
      </c>
      <c r="N328" s="8">
        <v>45343.627083333333</v>
      </c>
      <c r="O328" s="18">
        <v>0.4</v>
      </c>
      <c r="P328" s="18">
        <v>3</v>
      </c>
      <c r="Q328" s="18">
        <v>13</v>
      </c>
      <c r="R328" s="18">
        <v>0.11</v>
      </c>
      <c r="S328" s="8"/>
      <c r="T328" s="5">
        <v>1</v>
      </c>
      <c r="U328" s="5" t="s">
        <v>1047</v>
      </c>
      <c r="V328">
        <f t="shared" ca="1" si="10"/>
        <v>0.61853110997871152</v>
      </c>
      <c r="W328" s="19">
        <f>(K328-G328)*1440</f>
        <v>74.000000000232831</v>
      </c>
      <c r="X328" s="19">
        <f>(N328-G328)*1440</f>
        <v>211.99999999953434</v>
      </c>
      <c r="Y328" t="str">
        <f>TEXT(E328,"dddd")</f>
        <v>الأربعاء</v>
      </c>
      <c r="Z328" s="19">
        <f>(G328-F328)*1440</f>
        <v>1.000000003259629</v>
      </c>
      <c r="AA328" s="19">
        <f>(K328-G328)*1440</f>
        <v>74.000000000232831</v>
      </c>
      <c r="AB328" s="19">
        <f>(L328-K328)*1440</f>
        <v>20.999999995110556</v>
      </c>
    </row>
    <row r="329" spans="1:28" x14ac:dyDescent="0.2">
      <c r="A329" s="5" t="s">
        <v>512</v>
      </c>
      <c r="B329" s="5" t="s">
        <v>1025</v>
      </c>
      <c r="C329" s="5" t="s">
        <v>1027</v>
      </c>
      <c r="D329" s="5" t="s">
        <v>1033</v>
      </c>
      <c r="E329" s="7">
        <v>45340</v>
      </c>
      <c r="F329" s="8">
        <v>45340.5</v>
      </c>
      <c r="G329" s="8">
        <v>45340.49722222222</v>
      </c>
      <c r="H329" s="8" t="str">
        <f t="shared" si="11"/>
        <v>Morning</v>
      </c>
      <c r="I329" s="8">
        <v>45340.500694444447</v>
      </c>
      <c r="J329" s="8">
        <v>45340.505555555559</v>
      </c>
      <c r="K329" s="8">
        <v>45340.555555555555</v>
      </c>
      <c r="L329" s="8">
        <v>45340.559027777781</v>
      </c>
      <c r="M329" s="8">
        <v>45340.620833333334</v>
      </c>
      <c r="N329" s="8">
        <v>45340.711111111108</v>
      </c>
      <c r="O329" s="18">
        <v>0.84</v>
      </c>
      <c r="P329" s="18">
        <v>3</v>
      </c>
      <c r="Q329" s="18">
        <v>3</v>
      </c>
      <c r="R329" s="18">
        <v>0.35</v>
      </c>
      <c r="S329" s="8"/>
      <c r="T329" s="5">
        <v>1</v>
      </c>
      <c r="U329" s="5" t="s">
        <v>1047</v>
      </c>
      <c r="V329">
        <f t="shared" ca="1" si="10"/>
        <v>0.59807089196451257</v>
      </c>
      <c r="W329" s="19">
        <f>(K329-G329)*1440</f>
        <v>84.000000001396984</v>
      </c>
      <c r="X329" s="19">
        <f>(N329-G329)*1440</f>
        <v>307.99999999813735</v>
      </c>
      <c r="Y329" t="str">
        <f>TEXT(E329,"dddd")</f>
        <v>الأحد</v>
      </c>
      <c r="Z329" s="19">
        <f>(G329-F329)*1440</f>
        <v>-4.0000000025611371</v>
      </c>
      <c r="AA329" s="19">
        <f>(K329-G329)*1440</f>
        <v>84.000000001396984</v>
      </c>
      <c r="AB329" s="19">
        <f>(L329-K329)*1440</f>
        <v>5.0000000058207661</v>
      </c>
    </row>
    <row r="330" spans="1:28" x14ac:dyDescent="0.2">
      <c r="A330" s="5" t="s">
        <v>525</v>
      </c>
      <c r="B330" s="5" t="s">
        <v>1025</v>
      </c>
      <c r="C330" s="5" t="s">
        <v>1027</v>
      </c>
      <c r="D330" s="5" t="s">
        <v>1019</v>
      </c>
      <c r="E330" s="7">
        <v>45377</v>
      </c>
      <c r="F330" s="8">
        <v>45377.4375</v>
      </c>
      <c r="G330" s="8">
        <v>45377.447222222225</v>
      </c>
      <c r="H330" s="8" t="str">
        <f t="shared" si="11"/>
        <v>Morning</v>
      </c>
      <c r="I330" s="8">
        <v>45377.45</v>
      </c>
      <c r="J330" s="8">
        <v>45377.454861111109</v>
      </c>
      <c r="K330" s="8">
        <v>45377.481944444444</v>
      </c>
      <c r="L330" s="8">
        <v>45377.493750000001</v>
      </c>
      <c r="M330" s="8">
        <v>45377.515972222223</v>
      </c>
      <c r="N330" s="8">
        <v>45377.522222222222</v>
      </c>
      <c r="O330" s="18">
        <v>0.86</v>
      </c>
      <c r="P330" s="18">
        <v>6</v>
      </c>
      <c r="Q330" s="18">
        <v>9</v>
      </c>
      <c r="R330" s="18">
        <v>0.28999999999999998</v>
      </c>
      <c r="S330" s="8">
        <v>3.4361111111111113E-2</v>
      </c>
      <c r="T330" s="5">
        <v>0</v>
      </c>
      <c r="U330" s="5" t="s">
        <v>1032</v>
      </c>
      <c r="V330">
        <f t="shared" ca="1" si="10"/>
        <v>0.94398587198409167</v>
      </c>
      <c r="W330" s="19">
        <f>(K330-G330)*1440</f>
        <v>49.999999995343387</v>
      </c>
      <c r="X330" s="19">
        <f>(N330-G330)*1440</f>
        <v>107.99999999580905</v>
      </c>
      <c r="Y330" t="str">
        <f>TEXT(E330,"dddd")</f>
        <v>الثلاثاء</v>
      </c>
      <c r="Z330" s="19">
        <f>(G330-F330)*1440</f>
        <v>14.00000000372529</v>
      </c>
      <c r="AA330" s="19">
        <f>(K330-G330)*1440</f>
        <v>49.999999995343387</v>
      </c>
      <c r="AB330" s="19">
        <f>(L330-K330)*1440</f>
        <v>17.000000003026798</v>
      </c>
    </row>
    <row r="331" spans="1:28" x14ac:dyDescent="0.2">
      <c r="A331" s="5" t="s">
        <v>540</v>
      </c>
      <c r="B331" s="5" t="s">
        <v>1025</v>
      </c>
      <c r="C331" s="5" t="s">
        <v>1029</v>
      </c>
      <c r="D331" s="5" t="s">
        <v>1033</v>
      </c>
      <c r="E331" s="7">
        <v>45333</v>
      </c>
      <c r="F331" s="8">
        <v>45333.6875</v>
      </c>
      <c r="G331" s="8">
        <v>45333.692361111112</v>
      </c>
      <c r="H331" s="8" t="str">
        <f t="shared" si="11"/>
        <v>Afternoon</v>
      </c>
      <c r="I331" s="8">
        <v>45333.695138888892</v>
      </c>
      <c r="J331" s="8">
        <v>45333.697916666664</v>
      </c>
      <c r="K331" s="8">
        <v>45333.710416666669</v>
      </c>
      <c r="L331" s="8">
        <v>45333.726388888892</v>
      </c>
      <c r="M331" s="8">
        <v>45333.760416666664</v>
      </c>
      <c r="N331" s="8">
        <v>45333.765277777777</v>
      </c>
      <c r="O331" s="18">
        <v>0.85</v>
      </c>
      <c r="P331" s="18">
        <v>5</v>
      </c>
      <c r="Q331" s="18">
        <v>6</v>
      </c>
      <c r="R331" s="18">
        <v>0.13</v>
      </c>
      <c r="S331" s="8"/>
      <c r="T331" s="5">
        <v>1</v>
      </c>
      <c r="U331" s="5" t="s">
        <v>1047</v>
      </c>
      <c r="V331">
        <f t="shared" ca="1" si="10"/>
        <v>0.82570993228639644</v>
      </c>
      <c r="W331" s="19">
        <f>(K331-G331)*1440</f>
        <v>26.000000000931323</v>
      </c>
      <c r="X331" s="19">
        <f>(N331-G331)*1440</f>
        <v>104.99999999650754</v>
      </c>
      <c r="Y331" t="str">
        <f>TEXT(E331,"dddd")</f>
        <v>الأحد</v>
      </c>
      <c r="Z331" s="19">
        <f>(G331-F331)*1440</f>
        <v>7.0000000018626451</v>
      </c>
      <c r="AA331" s="19">
        <f>(K331-G331)*1440</f>
        <v>26.000000000931323</v>
      </c>
      <c r="AB331" s="19">
        <f>(L331-K331)*1440</f>
        <v>23.000000001629815</v>
      </c>
    </row>
    <row r="332" spans="1:28" x14ac:dyDescent="0.2">
      <c r="A332" s="5" t="s">
        <v>550</v>
      </c>
      <c r="B332" s="5" t="s">
        <v>1025</v>
      </c>
      <c r="C332" s="5" t="s">
        <v>1028</v>
      </c>
      <c r="D332" s="5" t="s">
        <v>1033</v>
      </c>
      <c r="E332" s="7">
        <v>45375</v>
      </c>
      <c r="F332" s="8">
        <v>45375.666666666664</v>
      </c>
      <c r="G332" s="8">
        <v>45375.636111111111</v>
      </c>
      <c r="H332" s="8" t="str">
        <f t="shared" si="11"/>
        <v>Afternoon</v>
      </c>
      <c r="I332" s="8">
        <v>45375.638194444444</v>
      </c>
      <c r="J332" s="8">
        <v>45375.640277777777</v>
      </c>
      <c r="K332" s="8">
        <v>45375.65</v>
      </c>
      <c r="L332" s="8">
        <v>45375.65625</v>
      </c>
      <c r="M332" s="8">
        <v>45375.697222222225</v>
      </c>
      <c r="N332" s="8">
        <v>45375.713888888888</v>
      </c>
      <c r="O332" s="18">
        <v>0.4</v>
      </c>
      <c r="P332" s="18">
        <v>3</v>
      </c>
      <c r="Q332" s="18">
        <v>9</v>
      </c>
      <c r="R332" s="18">
        <v>0.37</v>
      </c>
      <c r="S332" s="8"/>
      <c r="T332" s="5">
        <v>1</v>
      </c>
      <c r="U332" s="5" t="s">
        <v>1047</v>
      </c>
      <c r="V332">
        <f t="shared" ca="1" si="10"/>
        <v>0.29653511757026563</v>
      </c>
      <c r="W332" s="19">
        <f>(K332-G332)*1440</f>
        <v>20.000000002328306</v>
      </c>
      <c r="X332" s="19">
        <f>(N332-G332)*1440</f>
        <v>111.99999999837019</v>
      </c>
      <c r="Y332" t="str">
        <f>TEXT(E332,"dddd")</f>
        <v>الأحد</v>
      </c>
      <c r="Z332" s="19">
        <f>(G332-F332)*1440</f>
        <v>-43.999999996740371</v>
      </c>
      <c r="AA332" s="19">
        <f>(K332-G332)*1440</f>
        <v>20.000000002328306</v>
      </c>
      <c r="AB332" s="19">
        <f>(L332-K332)*1440</f>
        <v>8.9999999979045242</v>
      </c>
    </row>
    <row r="333" spans="1:28" x14ac:dyDescent="0.2">
      <c r="A333" s="5" t="s">
        <v>554</v>
      </c>
      <c r="B333" s="5" t="s">
        <v>1025</v>
      </c>
      <c r="C333" s="5" t="s">
        <v>1030</v>
      </c>
      <c r="D333" s="5" t="s">
        <v>1032</v>
      </c>
      <c r="E333" s="7">
        <v>45322</v>
      </c>
      <c r="F333" s="8">
        <v>45322.427083333336</v>
      </c>
      <c r="G333" s="8">
        <v>45322.420138888891</v>
      </c>
      <c r="H333" s="8" t="str">
        <f t="shared" si="11"/>
        <v>Morning</v>
      </c>
      <c r="I333" s="8">
        <v>45322.422222222223</v>
      </c>
      <c r="J333" s="8">
        <v>45322.427083333336</v>
      </c>
      <c r="K333" s="8">
        <v>45322.482638888891</v>
      </c>
      <c r="L333" s="8">
        <v>45322.502083333333</v>
      </c>
      <c r="M333" s="8">
        <v>45322.513194444444</v>
      </c>
      <c r="N333" s="8">
        <v>45322.521527777775</v>
      </c>
      <c r="O333" s="18">
        <v>0.54</v>
      </c>
      <c r="P333" s="18">
        <v>8</v>
      </c>
      <c r="Q333" s="18">
        <v>8</v>
      </c>
      <c r="R333" s="18">
        <v>0.34</v>
      </c>
      <c r="S333" s="8">
        <v>7.2812500000000004E-3</v>
      </c>
      <c r="T333" s="5">
        <v>0</v>
      </c>
      <c r="U333" s="5" t="s">
        <v>1032</v>
      </c>
      <c r="V333">
        <f t="shared" ca="1" si="10"/>
        <v>0.73397054390818761</v>
      </c>
      <c r="W333" s="19">
        <f>(K333-G333)*1440</f>
        <v>90</v>
      </c>
      <c r="X333" s="19">
        <f>(N333-G333)*1440</f>
        <v>145.9999999939464</v>
      </c>
      <c r="Y333" t="str">
        <f>TEXT(E333,"dddd")</f>
        <v>الأربعاء</v>
      </c>
      <c r="Z333" s="19">
        <f>(G333-F333)*1440</f>
        <v>-10.000000001164153</v>
      </c>
      <c r="AA333" s="19">
        <f>(K333-G333)*1440</f>
        <v>90</v>
      </c>
      <c r="AB333" s="19">
        <f>(L333-K333)*1440</f>
        <v>27.999999996973202</v>
      </c>
    </row>
    <row r="334" spans="1:28" x14ac:dyDescent="0.2">
      <c r="A334" s="5" t="s">
        <v>555</v>
      </c>
      <c r="B334" s="5" t="s">
        <v>1025</v>
      </c>
      <c r="C334" s="5" t="s">
        <v>1030</v>
      </c>
      <c r="D334" s="5" t="s">
        <v>1033</v>
      </c>
      <c r="E334" s="7">
        <v>45327</v>
      </c>
      <c r="F334" s="8">
        <v>45327.59375</v>
      </c>
      <c r="G334" s="8">
        <v>45327.575694444444</v>
      </c>
      <c r="H334" s="8" t="str">
        <f t="shared" si="11"/>
        <v>Afternoon</v>
      </c>
      <c r="I334" s="8">
        <v>45327.577777777777</v>
      </c>
      <c r="J334" s="8">
        <v>45327.582638888889</v>
      </c>
      <c r="K334" s="8">
        <v>45327.593055555553</v>
      </c>
      <c r="L334" s="8">
        <v>45327.606249999997</v>
      </c>
      <c r="M334" s="8">
        <v>45327.634722222225</v>
      </c>
      <c r="N334" s="8">
        <v>45327.669444444444</v>
      </c>
      <c r="O334" s="18">
        <v>0.75</v>
      </c>
      <c r="P334" s="18">
        <v>4</v>
      </c>
      <c r="Q334" s="18">
        <v>5</v>
      </c>
      <c r="R334" s="18">
        <v>0.22</v>
      </c>
      <c r="S334" s="8"/>
      <c r="T334" s="5">
        <v>1</v>
      </c>
      <c r="U334" s="5" t="s">
        <v>1047</v>
      </c>
      <c r="V334">
        <f t="shared" ca="1" si="10"/>
        <v>0.16019119703189322</v>
      </c>
      <c r="W334" s="19">
        <f>(K334-G334)*1440</f>
        <v>24.999999997671694</v>
      </c>
      <c r="X334" s="19">
        <f>(N334-G334)*1440</f>
        <v>135</v>
      </c>
      <c r="Y334" t="str">
        <f>TEXT(E334,"dddd")</f>
        <v>الإثنين</v>
      </c>
      <c r="Z334" s="19">
        <f>(G334-F334)*1440</f>
        <v>-26.000000000931323</v>
      </c>
      <c r="AA334" s="19">
        <f>(K334-G334)*1440</f>
        <v>24.999999997671694</v>
      </c>
      <c r="AB334" s="19">
        <f>(L334-K334)*1440</f>
        <v>18.999999999068677</v>
      </c>
    </row>
    <row r="335" spans="1:28" x14ac:dyDescent="0.2">
      <c r="A335" s="5" t="s">
        <v>558</v>
      </c>
      <c r="B335" s="5" t="s">
        <v>1025</v>
      </c>
      <c r="C335" s="5" t="s">
        <v>1028</v>
      </c>
      <c r="D335" s="5" t="s">
        <v>1019</v>
      </c>
      <c r="E335" s="7">
        <v>45342</v>
      </c>
      <c r="F335" s="8">
        <v>45342.395833333336</v>
      </c>
      <c r="G335" s="8">
        <v>45342.376388888886</v>
      </c>
      <c r="H335" s="8" t="str">
        <f t="shared" si="11"/>
        <v>Morning</v>
      </c>
      <c r="I335" s="8">
        <v>45342.379861111112</v>
      </c>
      <c r="J335" s="8">
        <v>45342.384027777778</v>
      </c>
      <c r="K335" s="8">
        <v>45342.388888888891</v>
      </c>
      <c r="L335" s="8">
        <v>45342.399305555555</v>
      </c>
      <c r="M335" s="8">
        <v>45342.427777777775</v>
      </c>
      <c r="N335" s="8">
        <v>45342.434027777781</v>
      </c>
      <c r="O335" s="18">
        <v>0.91</v>
      </c>
      <c r="P335" s="18">
        <v>6</v>
      </c>
      <c r="Q335" s="18">
        <v>13</v>
      </c>
      <c r="R335" s="18">
        <v>0.34</v>
      </c>
      <c r="S335" s="8">
        <v>6.78125E-3</v>
      </c>
      <c r="T335" s="5">
        <v>0</v>
      </c>
      <c r="U335" s="5" t="s">
        <v>1032</v>
      </c>
      <c r="V335">
        <f t="shared" ca="1" si="10"/>
        <v>3.9188088138728761E-2</v>
      </c>
      <c r="W335" s="19">
        <f>(K335-G335)*1440</f>
        <v>18.000000006286427</v>
      </c>
      <c r="X335" s="19">
        <f>(N335-G335)*1440</f>
        <v>83.000000008614734</v>
      </c>
      <c r="Y335" t="str">
        <f>TEXT(E335,"dddd")</f>
        <v>الثلاثاء</v>
      </c>
      <c r="Z335" s="19">
        <f>(G335-F335)*1440</f>
        <v>-28.000000007450581</v>
      </c>
      <c r="AA335" s="19">
        <f>(K335-G335)*1440</f>
        <v>18.000000006286427</v>
      </c>
      <c r="AB335" s="19">
        <f>(L335-K335)*1440</f>
        <v>14.99999999650754</v>
      </c>
    </row>
    <row r="336" spans="1:28" x14ac:dyDescent="0.2">
      <c r="A336" s="5" t="s">
        <v>566</v>
      </c>
      <c r="B336" s="5" t="s">
        <v>1025</v>
      </c>
      <c r="C336" s="5" t="s">
        <v>1028</v>
      </c>
      <c r="D336" s="5" t="s">
        <v>1032</v>
      </c>
      <c r="E336" s="7">
        <v>45322</v>
      </c>
      <c r="F336" s="8">
        <v>45322.677083333336</v>
      </c>
      <c r="G336" s="8">
        <v>45322.670138888891</v>
      </c>
      <c r="H336" s="8" t="str">
        <f t="shared" si="11"/>
        <v>Afternoon</v>
      </c>
      <c r="I336" s="8">
        <v>45322.67291666667</v>
      </c>
      <c r="J336" s="8">
        <v>45322.674305555556</v>
      </c>
      <c r="K336" s="8">
        <v>45322.719444444447</v>
      </c>
      <c r="L336" s="8">
        <v>45322.726388888892</v>
      </c>
      <c r="M336" s="8">
        <v>45322.726388888892</v>
      </c>
      <c r="N336" s="8">
        <v>45322.772916666669</v>
      </c>
      <c r="O336" s="18">
        <v>0.63</v>
      </c>
      <c r="P336" s="18">
        <v>8</v>
      </c>
      <c r="Q336" s="18">
        <v>12</v>
      </c>
      <c r="R336" s="18">
        <v>0.49</v>
      </c>
      <c r="S336" s="8">
        <v>8.1516203703703698E-3</v>
      </c>
      <c r="T336" s="5">
        <v>0</v>
      </c>
      <c r="U336" s="5" t="s">
        <v>1032</v>
      </c>
      <c r="V336">
        <f t="shared" ca="1" si="10"/>
        <v>0.54139472885855588</v>
      </c>
      <c r="W336" s="19">
        <f>(K336-G336)*1440</f>
        <v>71.000000000931323</v>
      </c>
      <c r="X336" s="19">
        <f>(N336-G336)*1440</f>
        <v>148.00000000046566</v>
      </c>
      <c r="Y336" t="str">
        <f>TEXT(E336,"dddd")</f>
        <v>الأربعاء</v>
      </c>
      <c r="Z336" s="19">
        <f>(G336-F336)*1440</f>
        <v>-10.000000001164153</v>
      </c>
      <c r="AA336" s="19">
        <f>(K336-G336)*1440</f>
        <v>71.000000000931323</v>
      </c>
      <c r="AB336" s="19">
        <f>(L336-K336)*1440</f>
        <v>10.000000001164153</v>
      </c>
    </row>
    <row r="337" spans="1:28" x14ac:dyDescent="0.2">
      <c r="A337" s="5" t="s">
        <v>574</v>
      </c>
      <c r="B337" s="5" t="s">
        <v>1025</v>
      </c>
      <c r="C337" s="5" t="s">
        <v>1030</v>
      </c>
      <c r="D337" s="5" t="s">
        <v>1033</v>
      </c>
      <c r="E337" s="7">
        <v>45293</v>
      </c>
      <c r="F337" s="8">
        <v>45293.416666666664</v>
      </c>
      <c r="G337" s="8">
        <v>45293.42083333333</v>
      </c>
      <c r="H337" s="8" t="str">
        <f t="shared" si="11"/>
        <v>Morning</v>
      </c>
      <c r="I337" s="8">
        <v>45293.42291666667</v>
      </c>
      <c r="J337" s="8">
        <v>45293.425000000003</v>
      </c>
      <c r="K337" s="8">
        <v>45293.456250000003</v>
      </c>
      <c r="L337" s="8">
        <v>45293.474999999999</v>
      </c>
      <c r="M337" s="8">
        <v>45293.526388888888</v>
      </c>
      <c r="N337" s="8">
        <v>45293.554861111108</v>
      </c>
      <c r="O337" s="18">
        <v>0.53</v>
      </c>
      <c r="P337" s="18">
        <v>3</v>
      </c>
      <c r="Q337" s="18">
        <v>9</v>
      </c>
      <c r="R337" s="18">
        <v>0.28999999999999998</v>
      </c>
      <c r="S337" s="8"/>
      <c r="T337" s="5">
        <v>1</v>
      </c>
      <c r="U337" s="5" t="s">
        <v>1047</v>
      </c>
      <c r="V337">
        <f t="shared" ca="1" si="10"/>
        <v>1.3400800506631949E-2</v>
      </c>
      <c r="W337" s="19">
        <f>(K337-G337)*1440</f>
        <v>51.000000009080395</v>
      </c>
      <c r="X337" s="19">
        <f>(N337-G337)*1440</f>
        <v>193.00000000046566</v>
      </c>
      <c r="Y337" t="str">
        <f>TEXT(E337,"dddd")</f>
        <v>الثلاثاء</v>
      </c>
      <c r="Z337" s="19">
        <f>(G337-F337)*1440</f>
        <v>5.9999999986030161</v>
      </c>
      <c r="AA337" s="19">
        <f>(K337-G337)*1440</f>
        <v>51.000000009080395</v>
      </c>
      <c r="AB337" s="19">
        <f>(L337-K337)*1440</f>
        <v>26.999999993713573</v>
      </c>
    </row>
    <row r="338" spans="1:28" x14ac:dyDescent="0.2">
      <c r="A338" s="5" t="s">
        <v>599</v>
      </c>
      <c r="B338" s="5" t="s">
        <v>1025</v>
      </c>
      <c r="C338" s="5" t="s">
        <v>1030</v>
      </c>
      <c r="D338" s="5" t="s">
        <v>1033</v>
      </c>
      <c r="E338" s="7">
        <v>45297</v>
      </c>
      <c r="F338" s="8">
        <v>45297.697916666664</v>
      </c>
      <c r="G338" s="8">
        <v>45297.691666666666</v>
      </c>
      <c r="H338" s="8" t="str">
        <f t="shared" si="11"/>
        <v>Afternoon</v>
      </c>
      <c r="I338" s="8">
        <v>45297.693749999999</v>
      </c>
      <c r="J338" s="8">
        <v>45297.70208333333</v>
      </c>
      <c r="K338" s="8">
        <v>45297.711805555555</v>
      </c>
      <c r="L338" s="8">
        <v>45297.73333333333</v>
      </c>
      <c r="M338" s="8">
        <v>45297.768055555556</v>
      </c>
      <c r="N338" s="8">
        <v>45297.771527777775</v>
      </c>
      <c r="O338" s="18">
        <v>0.47</v>
      </c>
      <c r="P338" s="18">
        <v>3</v>
      </c>
      <c r="Q338" s="18">
        <v>10</v>
      </c>
      <c r="R338" s="18">
        <v>0.33</v>
      </c>
      <c r="S338" s="8"/>
      <c r="T338" s="5">
        <v>1</v>
      </c>
      <c r="U338" s="5" t="s">
        <v>1047</v>
      </c>
      <c r="V338">
        <f t="shared" ca="1" si="10"/>
        <v>0.91269935826207638</v>
      </c>
      <c r="W338" s="19">
        <f>(K338-G338)*1440</f>
        <v>29.000000000232831</v>
      </c>
      <c r="X338" s="19">
        <f>(N338-G338)*1440</f>
        <v>114.99999999767169</v>
      </c>
      <c r="Y338" t="str">
        <f>TEXT(E338,"dddd")</f>
        <v>السبت</v>
      </c>
      <c r="Z338" s="19">
        <f>(G338-F338)*1440</f>
        <v>-8.9999999979045242</v>
      </c>
      <c r="AA338" s="19">
        <f>(K338-G338)*1440</f>
        <v>29.000000000232831</v>
      </c>
      <c r="AB338" s="19">
        <f>(L338-K338)*1440</f>
        <v>30.99999999627471</v>
      </c>
    </row>
    <row r="339" spans="1:28" x14ac:dyDescent="0.2">
      <c r="A339" s="5" t="s">
        <v>618</v>
      </c>
      <c r="B339" s="5" t="s">
        <v>1025</v>
      </c>
      <c r="C339" s="5" t="s">
        <v>1028</v>
      </c>
      <c r="D339" s="5" t="s">
        <v>1033</v>
      </c>
      <c r="E339" s="7">
        <v>45309</v>
      </c>
      <c r="F339" s="8">
        <v>45309.635416666664</v>
      </c>
      <c r="G339" s="8">
        <v>45309.617361111108</v>
      </c>
      <c r="H339" s="8" t="str">
        <f t="shared" si="11"/>
        <v>Afternoon</v>
      </c>
      <c r="I339" s="8">
        <v>45309.618750000001</v>
      </c>
      <c r="J339" s="8">
        <v>45309.622916666667</v>
      </c>
      <c r="K339" s="8">
        <v>45309.738888888889</v>
      </c>
      <c r="L339" s="8">
        <v>45309.757638888892</v>
      </c>
      <c r="M339" s="8">
        <v>45309.780555555553</v>
      </c>
      <c r="N339" s="8">
        <v>45309.790277777778</v>
      </c>
      <c r="O339" s="18">
        <v>0.37</v>
      </c>
      <c r="P339" s="18">
        <v>6</v>
      </c>
      <c r="Q339" s="18">
        <v>4</v>
      </c>
      <c r="R339" s="18">
        <v>0.12</v>
      </c>
      <c r="S339" s="8"/>
      <c r="T339" s="5">
        <v>1</v>
      </c>
      <c r="U339" s="5" t="s">
        <v>1047</v>
      </c>
      <c r="V339">
        <f t="shared" ca="1" si="10"/>
        <v>6.3980437980540539E-2</v>
      </c>
      <c r="W339" s="19">
        <f>(K339-G339)*1440</f>
        <v>175.00000000465661</v>
      </c>
      <c r="X339" s="19">
        <f>(N339-G339)*1440</f>
        <v>249.00000000488944</v>
      </c>
      <c r="Y339" t="str">
        <f>TEXT(E339,"dddd")</f>
        <v>الخميس</v>
      </c>
      <c r="Z339" s="19">
        <f>(G339-F339)*1440</f>
        <v>-26.000000000931323</v>
      </c>
      <c r="AA339" s="19">
        <f>(K339-G339)*1440</f>
        <v>175.00000000465661</v>
      </c>
      <c r="AB339" s="19">
        <f>(L339-K339)*1440</f>
        <v>27.000000004190952</v>
      </c>
    </row>
    <row r="340" spans="1:28" x14ac:dyDescent="0.2">
      <c r="A340" s="5" t="s">
        <v>619</v>
      </c>
      <c r="B340" s="5" t="s">
        <v>1025</v>
      </c>
      <c r="C340" s="5" t="s">
        <v>1030</v>
      </c>
      <c r="D340" s="5" t="s">
        <v>1032</v>
      </c>
      <c r="E340" s="7">
        <v>45356</v>
      </c>
      <c r="F340" s="8">
        <v>45356.416666666664</v>
      </c>
      <c r="G340" s="8">
        <v>45356.418055555558</v>
      </c>
      <c r="H340" s="8" t="str">
        <f t="shared" si="11"/>
        <v>Morning</v>
      </c>
      <c r="I340" s="8">
        <v>45356.420138888891</v>
      </c>
      <c r="J340" s="8">
        <v>45356.423611111109</v>
      </c>
      <c r="K340" s="8">
        <v>45356.438888888886</v>
      </c>
      <c r="L340" s="8">
        <v>45356.448611111111</v>
      </c>
      <c r="M340" s="8">
        <v>45356.448611111111</v>
      </c>
      <c r="N340" s="8">
        <v>45356.541666666664</v>
      </c>
      <c r="O340" s="18">
        <v>0.68</v>
      </c>
      <c r="P340" s="18">
        <v>7</v>
      </c>
      <c r="Q340" s="18">
        <v>12</v>
      </c>
      <c r="R340" s="18">
        <v>0.32</v>
      </c>
      <c r="S340" s="8">
        <v>8.726851851851852E-3</v>
      </c>
      <c r="T340" s="5">
        <v>0</v>
      </c>
      <c r="U340" s="5" t="s">
        <v>1032</v>
      </c>
      <c r="V340">
        <f t="shared" ca="1" si="10"/>
        <v>0.375060089970643</v>
      </c>
      <c r="W340" s="19">
        <f>(K340-G340)*1440</f>
        <v>29.999999993015081</v>
      </c>
      <c r="X340" s="19">
        <f>(N340-G340)*1440</f>
        <v>177.99999999348074</v>
      </c>
      <c r="Y340" t="str">
        <f>TEXT(E340,"dddd")</f>
        <v>الثلاثاء</v>
      </c>
      <c r="Z340" s="19">
        <f>(G340-F340)*1440</f>
        <v>2.000000006519258</v>
      </c>
      <c r="AA340" s="19">
        <f>(K340-G340)*1440</f>
        <v>29.999999993015081</v>
      </c>
      <c r="AB340" s="19">
        <f>(L340-K340)*1440</f>
        <v>14.00000000372529</v>
      </c>
    </row>
    <row r="341" spans="1:28" x14ac:dyDescent="0.2">
      <c r="A341" s="5" t="s">
        <v>621</v>
      </c>
      <c r="B341" s="5" t="s">
        <v>1025</v>
      </c>
      <c r="C341" s="5" t="s">
        <v>1027</v>
      </c>
      <c r="D341" s="5" t="s">
        <v>1033</v>
      </c>
      <c r="E341" s="7">
        <v>45349</v>
      </c>
      <c r="F341" s="8">
        <v>45349.65625</v>
      </c>
      <c r="G341" s="8">
        <v>45349.63958333333</v>
      </c>
      <c r="H341" s="8" t="str">
        <f t="shared" si="11"/>
        <v>Afternoon</v>
      </c>
      <c r="I341" s="8">
        <v>45349.642361111109</v>
      </c>
      <c r="J341" s="8">
        <v>45349.647916666669</v>
      </c>
      <c r="K341" s="8">
        <v>45349.65625</v>
      </c>
      <c r="L341" s="8">
        <v>45349.672222222223</v>
      </c>
      <c r="M341" s="8">
        <v>45349.672222222223</v>
      </c>
      <c r="N341" s="8">
        <v>45349.703472222223</v>
      </c>
      <c r="O341" s="18">
        <v>0.31</v>
      </c>
      <c r="P341" s="18">
        <v>8</v>
      </c>
      <c r="Q341" s="18">
        <v>14</v>
      </c>
      <c r="R341" s="18">
        <v>0.3</v>
      </c>
      <c r="S341" s="8"/>
      <c r="T341" s="5">
        <v>1</v>
      </c>
      <c r="U341" s="5" t="s">
        <v>1047</v>
      </c>
      <c r="V341">
        <f t="shared" ca="1" si="10"/>
        <v>0.89675140925168584</v>
      </c>
      <c r="W341" s="19">
        <f>(K341-G341)*1440</f>
        <v>24.000000004889444</v>
      </c>
      <c r="X341" s="19">
        <f>(N341-G341)*1440</f>
        <v>92.000000006519258</v>
      </c>
      <c r="Y341" t="str">
        <f>TEXT(E341,"dddd")</f>
        <v>الثلاثاء</v>
      </c>
      <c r="Z341" s="19">
        <f>(G341-F341)*1440</f>
        <v>-24.000000004889444</v>
      </c>
      <c r="AA341" s="19">
        <f>(K341-G341)*1440</f>
        <v>24.000000004889444</v>
      </c>
      <c r="AB341" s="19">
        <f>(L341-K341)*1440</f>
        <v>23.000000001629815</v>
      </c>
    </row>
    <row r="342" spans="1:28" x14ac:dyDescent="0.2">
      <c r="A342" s="5" t="s">
        <v>622</v>
      </c>
      <c r="B342" s="5" t="s">
        <v>1025</v>
      </c>
      <c r="C342" s="5" t="s">
        <v>1029</v>
      </c>
      <c r="D342" s="5" t="s">
        <v>1033</v>
      </c>
      <c r="E342" s="7">
        <v>45343</v>
      </c>
      <c r="F342" s="8">
        <v>45343.364583333336</v>
      </c>
      <c r="G342" s="8">
        <v>45343.376388888886</v>
      </c>
      <c r="H342" s="8" t="str">
        <f t="shared" si="11"/>
        <v>Morning</v>
      </c>
      <c r="I342" s="8">
        <v>45343.37777777778</v>
      </c>
      <c r="J342" s="8">
        <v>45343.383333333331</v>
      </c>
      <c r="K342" s="8">
        <v>45343.384027777778</v>
      </c>
      <c r="L342" s="8">
        <v>45343.404166666667</v>
      </c>
      <c r="M342" s="8">
        <v>45343.464583333334</v>
      </c>
      <c r="N342" s="8">
        <v>45343.473611111112</v>
      </c>
      <c r="O342" s="18">
        <v>0.37</v>
      </c>
      <c r="P342" s="18">
        <v>6</v>
      </c>
      <c r="Q342" s="18">
        <v>6</v>
      </c>
      <c r="R342" s="18">
        <v>0.44</v>
      </c>
      <c r="S342" s="8"/>
      <c r="T342" s="5">
        <v>1</v>
      </c>
      <c r="U342" s="5" t="s">
        <v>1047</v>
      </c>
      <c r="V342">
        <f t="shared" ca="1" si="10"/>
        <v>0.61822754822720871</v>
      </c>
      <c r="W342" s="19">
        <f>(K342-G342)*1440</f>
        <v>11.000000004423782</v>
      </c>
      <c r="X342" s="19">
        <f>(N342-G342)*1440</f>
        <v>140.00000000582077</v>
      </c>
      <c r="Y342" t="str">
        <f>TEXT(E342,"dddd")</f>
        <v>الأربعاء</v>
      </c>
      <c r="Z342" s="19">
        <f>(G342-F342)*1440</f>
        <v>16.999999992549419</v>
      </c>
      <c r="AA342" s="19">
        <f>(K342-G342)*1440</f>
        <v>11.000000004423782</v>
      </c>
      <c r="AB342" s="19">
        <f>(L342-K342)*1440</f>
        <v>29.000000000232831</v>
      </c>
    </row>
    <row r="343" spans="1:28" x14ac:dyDescent="0.2">
      <c r="A343" s="5" t="s">
        <v>636</v>
      </c>
      <c r="B343" s="5" t="s">
        <v>1025</v>
      </c>
      <c r="C343" s="5" t="s">
        <v>1028</v>
      </c>
      <c r="D343" s="5" t="s">
        <v>1033</v>
      </c>
      <c r="E343" s="7">
        <v>45300</v>
      </c>
      <c r="F343" s="8">
        <v>45300.489583333336</v>
      </c>
      <c r="G343" s="8">
        <v>45300.484722222223</v>
      </c>
      <c r="H343" s="8" t="str">
        <f t="shared" si="11"/>
        <v>Morning</v>
      </c>
      <c r="I343" s="8">
        <v>45300.486111111109</v>
      </c>
      <c r="J343" s="8">
        <v>45300.489583333336</v>
      </c>
      <c r="K343" s="8">
        <v>45300.504861111112</v>
      </c>
      <c r="L343" s="8">
        <v>45300.527083333334</v>
      </c>
      <c r="M343" s="8">
        <v>45300.548611111109</v>
      </c>
      <c r="N343" s="8">
        <v>45300.616666666669</v>
      </c>
      <c r="O343" s="18">
        <v>0.45</v>
      </c>
      <c r="P343" s="18">
        <v>7</v>
      </c>
      <c r="Q343" s="18">
        <v>7</v>
      </c>
      <c r="R343" s="18">
        <v>0.25</v>
      </c>
      <c r="S343" s="8"/>
      <c r="T343" s="5">
        <v>1</v>
      </c>
      <c r="U343" s="5" t="s">
        <v>1047</v>
      </c>
      <c r="V343">
        <f t="shared" ca="1" si="10"/>
        <v>0.1013827290651742</v>
      </c>
      <c r="W343" s="19">
        <f>(K343-G343)*1440</f>
        <v>29.000000000232831</v>
      </c>
      <c r="X343" s="19">
        <f>(N343-G343)*1440</f>
        <v>190.00000000116415</v>
      </c>
      <c r="Y343" t="str">
        <f>TEXT(E343,"dddd")</f>
        <v>الثلاثاء</v>
      </c>
      <c r="Z343" s="19">
        <f>(G343-F343)*1440</f>
        <v>-7.0000000018626451</v>
      </c>
      <c r="AA343" s="19">
        <f>(K343-G343)*1440</f>
        <v>29.000000000232831</v>
      </c>
      <c r="AB343" s="19">
        <f>(L343-K343)*1440</f>
        <v>31.999999999534339</v>
      </c>
    </row>
    <row r="344" spans="1:28" x14ac:dyDescent="0.2">
      <c r="A344" s="5" t="s">
        <v>637</v>
      </c>
      <c r="B344" s="5" t="s">
        <v>1025</v>
      </c>
      <c r="C344" s="5" t="s">
        <v>1027</v>
      </c>
      <c r="D344" s="5" t="s">
        <v>1033</v>
      </c>
      <c r="E344" s="7">
        <v>45343</v>
      </c>
      <c r="F344" s="8">
        <v>45343.34375</v>
      </c>
      <c r="G344" s="8">
        <v>45343.345833333333</v>
      </c>
      <c r="H344" s="8" t="str">
        <f t="shared" si="11"/>
        <v>Morning</v>
      </c>
      <c r="I344" s="8">
        <v>45343.347222222219</v>
      </c>
      <c r="J344" s="8">
        <v>45343.352777777778</v>
      </c>
      <c r="K344" s="8">
        <v>45343.399305555555</v>
      </c>
      <c r="L344" s="8">
        <v>45343.414583333331</v>
      </c>
      <c r="M344" s="8">
        <v>45343.414583333331</v>
      </c>
      <c r="N344" s="8">
        <v>45343.439583333333</v>
      </c>
      <c r="O344" s="18">
        <v>0.68</v>
      </c>
      <c r="P344" s="18">
        <v>2</v>
      </c>
      <c r="Q344" s="18">
        <v>11</v>
      </c>
      <c r="R344" s="18">
        <v>0.32</v>
      </c>
      <c r="S344" s="8"/>
      <c r="T344" s="5">
        <v>1</v>
      </c>
      <c r="U344" s="5" t="s">
        <v>1047</v>
      </c>
      <c r="V344">
        <f t="shared" ca="1" si="10"/>
        <v>0.34146150720429569</v>
      </c>
      <c r="W344" s="19">
        <f>(K344-G344)*1440</f>
        <v>76.999999999534339</v>
      </c>
      <c r="X344" s="19">
        <f>(N344-G344)*1440</f>
        <v>135</v>
      </c>
      <c r="Y344" t="str">
        <f>TEXT(E344,"dddd")</f>
        <v>الأربعاء</v>
      </c>
      <c r="Z344" s="19">
        <f>(G344-F344)*1440</f>
        <v>2.9999999993015081</v>
      </c>
      <c r="AA344" s="19">
        <f>(K344-G344)*1440</f>
        <v>76.999999999534339</v>
      </c>
      <c r="AB344" s="19">
        <f>(L344-K344)*1440</f>
        <v>21.999999998370185</v>
      </c>
    </row>
    <row r="345" spans="1:28" x14ac:dyDescent="0.2">
      <c r="A345" s="5" t="s">
        <v>644</v>
      </c>
      <c r="B345" s="5" t="s">
        <v>1025</v>
      </c>
      <c r="C345" s="5" t="s">
        <v>1029</v>
      </c>
      <c r="D345" s="5" t="s">
        <v>1033</v>
      </c>
      <c r="E345" s="7">
        <v>45369</v>
      </c>
      <c r="F345" s="8">
        <v>45369.6875</v>
      </c>
      <c r="G345" s="8">
        <v>45369.6875</v>
      </c>
      <c r="H345" s="8" t="str">
        <f t="shared" si="11"/>
        <v>Afternoon</v>
      </c>
      <c r="I345" s="8">
        <v>45369.688888888886</v>
      </c>
      <c r="J345" s="8">
        <v>45369.692361111112</v>
      </c>
      <c r="K345" s="8">
        <v>45369.713194444441</v>
      </c>
      <c r="L345" s="8">
        <v>45369.731249999997</v>
      </c>
      <c r="M345" s="8">
        <v>45369.757638888892</v>
      </c>
      <c r="N345" s="8">
        <v>45369.76666666667</v>
      </c>
      <c r="O345" s="18">
        <v>0.59</v>
      </c>
      <c r="P345" s="18">
        <v>2</v>
      </c>
      <c r="Q345" s="18">
        <v>5</v>
      </c>
      <c r="R345" s="18">
        <v>0.28999999999999998</v>
      </c>
      <c r="S345" s="8"/>
      <c r="T345" s="5">
        <v>1</v>
      </c>
      <c r="U345" s="5" t="s">
        <v>1047</v>
      </c>
      <c r="V345">
        <f t="shared" ca="1" si="10"/>
        <v>0.26285903063850458</v>
      </c>
      <c r="W345" s="19">
        <f>(K345-G345)*1440</f>
        <v>36.999999994877726</v>
      </c>
      <c r="X345" s="19">
        <f>(N345-G345)*1440</f>
        <v>114.00000000488944</v>
      </c>
      <c r="Y345" t="str">
        <f>TEXT(E345,"dddd")</f>
        <v>الإثنين</v>
      </c>
      <c r="Z345" s="19">
        <f>(G345-F345)*1440</f>
        <v>0</v>
      </c>
      <c r="AA345" s="19">
        <f>(K345-G345)*1440</f>
        <v>36.999999994877726</v>
      </c>
      <c r="AB345" s="19">
        <f>(L345-K345)*1440</f>
        <v>26.000000000931323</v>
      </c>
    </row>
    <row r="346" spans="1:28" x14ac:dyDescent="0.2">
      <c r="A346" s="5" t="s">
        <v>649</v>
      </c>
      <c r="B346" s="5" t="s">
        <v>1025</v>
      </c>
      <c r="C346" s="5" t="s">
        <v>1030</v>
      </c>
      <c r="D346" s="5" t="s">
        <v>1019</v>
      </c>
      <c r="E346" s="7">
        <v>45306</v>
      </c>
      <c r="F346" s="8">
        <v>45306.395833333336</v>
      </c>
      <c r="G346" s="8">
        <v>45306.402777777781</v>
      </c>
      <c r="H346" s="8" t="str">
        <f t="shared" si="11"/>
        <v>Morning</v>
      </c>
      <c r="I346" s="8">
        <v>45306.404166666667</v>
      </c>
      <c r="J346" s="8">
        <v>45306.406944444447</v>
      </c>
      <c r="K346" s="8">
        <v>45306.425000000003</v>
      </c>
      <c r="L346" s="8">
        <v>45306.428472222222</v>
      </c>
      <c r="M346" s="8">
        <v>45306.428472222222</v>
      </c>
      <c r="N346" s="8">
        <v>45306.459027777775</v>
      </c>
      <c r="O346" s="18">
        <v>0.88</v>
      </c>
      <c r="P346" s="18">
        <v>6</v>
      </c>
      <c r="Q346" s="18">
        <v>14</v>
      </c>
      <c r="R346" s="18">
        <v>0.24</v>
      </c>
      <c r="S346" s="8">
        <v>3.0965277777777779E-2</v>
      </c>
      <c r="T346" s="5">
        <v>0</v>
      </c>
      <c r="U346" s="5" t="s">
        <v>1032</v>
      </c>
      <c r="V346">
        <f t="shared" ca="1" si="10"/>
        <v>0.12791014902308806</v>
      </c>
      <c r="W346" s="19">
        <f>(K346-G346)*1440</f>
        <v>31.999999999534339</v>
      </c>
      <c r="X346" s="19">
        <f>(N346-G346)*1440</f>
        <v>80.999999991618097</v>
      </c>
      <c r="Y346" t="str">
        <f>TEXT(E346,"dddd")</f>
        <v>الإثنين</v>
      </c>
      <c r="Z346" s="19">
        <f>(G346-F346)*1440</f>
        <v>10.000000001164153</v>
      </c>
      <c r="AA346" s="19">
        <f>(K346-G346)*1440</f>
        <v>31.999999999534339</v>
      </c>
      <c r="AB346" s="19">
        <f>(L346-K346)*1440</f>
        <v>4.9999999953433871</v>
      </c>
    </row>
    <row r="347" spans="1:28" x14ac:dyDescent="0.2">
      <c r="A347" s="5" t="s">
        <v>651</v>
      </c>
      <c r="B347" s="5" t="s">
        <v>1025</v>
      </c>
      <c r="C347" s="5" t="s">
        <v>1028</v>
      </c>
      <c r="D347" s="5" t="s">
        <v>1033</v>
      </c>
      <c r="E347" s="7">
        <v>45300</v>
      </c>
      <c r="F347" s="8">
        <v>45300.40625</v>
      </c>
      <c r="G347" s="8">
        <v>45300.393750000003</v>
      </c>
      <c r="H347" s="8" t="str">
        <f t="shared" si="11"/>
        <v>Morning</v>
      </c>
      <c r="I347" s="8">
        <v>45300.395833333336</v>
      </c>
      <c r="J347" s="8">
        <v>45300.399305555555</v>
      </c>
      <c r="K347" s="8">
        <v>45300.449305555558</v>
      </c>
      <c r="L347" s="8">
        <v>45300.467361111114</v>
      </c>
      <c r="M347" s="8">
        <v>45300.490277777775</v>
      </c>
      <c r="N347" s="8">
        <v>45300.53402777778</v>
      </c>
      <c r="O347" s="18">
        <v>0.75</v>
      </c>
      <c r="P347" s="18">
        <v>8</v>
      </c>
      <c r="Q347" s="18">
        <v>7</v>
      </c>
      <c r="R347" s="18">
        <v>0.34</v>
      </c>
      <c r="S347" s="8"/>
      <c r="T347" s="5">
        <v>1</v>
      </c>
      <c r="U347" s="5" t="s">
        <v>1047</v>
      </c>
      <c r="V347">
        <f t="shared" ca="1" si="10"/>
        <v>4.1327189925599694E-2</v>
      </c>
      <c r="W347" s="19">
        <f>(K347-G347)*1440</f>
        <v>79.999999998835847</v>
      </c>
      <c r="X347" s="19">
        <f>(N347-G347)*1440</f>
        <v>201.99999999837019</v>
      </c>
      <c r="Y347" t="str">
        <f>TEXT(E347,"dddd")</f>
        <v>الثلاثاء</v>
      </c>
      <c r="Z347" s="19">
        <f>(G347-F347)*1440</f>
        <v>-17.999999995809048</v>
      </c>
      <c r="AA347" s="19">
        <f>(K347-G347)*1440</f>
        <v>79.999999998835847</v>
      </c>
      <c r="AB347" s="19">
        <f>(L347-K347)*1440</f>
        <v>26.000000000931323</v>
      </c>
    </row>
    <row r="348" spans="1:28" x14ac:dyDescent="0.2">
      <c r="A348" s="5" t="s">
        <v>661</v>
      </c>
      <c r="B348" s="5" t="s">
        <v>1025</v>
      </c>
      <c r="C348" s="5" t="s">
        <v>1027</v>
      </c>
      <c r="D348" s="5" t="s">
        <v>1033</v>
      </c>
      <c r="E348" s="7">
        <v>45337</v>
      </c>
      <c r="F348" s="8">
        <v>45337.46875</v>
      </c>
      <c r="G348" s="8">
        <v>45337.475694444445</v>
      </c>
      <c r="H348" s="8" t="str">
        <f t="shared" si="11"/>
        <v>Morning</v>
      </c>
      <c r="I348" s="8">
        <v>45337.477777777778</v>
      </c>
      <c r="J348" s="8">
        <v>45337.479861111111</v>
      </c>
      <c r="K348" s="8">
        <v>45337.512499999997</v>
      </c>
      <c r="L348" s="8">
        <v>45337.521527777775</v>
      </c>
      <c r="M348" s="8">
        <v>45337.552777777775</v>
      </c>
      <c r="N348" s="8">
        <v>45337.554166666669</v>
      </c>
      <c r="O348" s="18">
        <v>0.42</v>
      </c>
      <c r="P348" s="18">
        <v>4</v>
      </c>
      <c r="Q348" s="18">
        <v>15</v>
      </c>
      <c r="R348" s="18">
        <v>0.18</v>
      </c>
      <c r="S348" s="8"/>
      <c r="T348" s="5">
        <v>1</v>
      </c>
      <c r="U348" s="5" t="s">
        <v>1047</v>
      </c>
      <c r="V348">
        <f t="shared" ca="1" si="10"/>
        <v>8.2873238917530179E-2</v>
      </c>
      <c r="W348" s="19">
        <f>(K348-G348)*1440</f>
        <v>52.999999994644895</v>
      </c>
      <c r="X348" s="19">
        <f>(N348-G348)*1440</f>
        <v>113.00000000162981</v>
      </c>
      <c r="Y348" t="str">
        <f>TEXT(E348,"dddd")</f>
        <v>الخميس</v>
      </c>
      <c r="Z348" s="19">
        <f>(G348-F348)*1440</f>
        <v>10.000000001164153</v>
      </c>
      <c r="AA348" s="19">
        <f>(K348-G348)*1440</f>
        <v>52.999999994644895</v>
      </c>
      <c r="AB348" s="19">
        <f>(L348-K348)*1440</f>
        <v>13.000000000465661</v>
      </c>
    </row>
    <row r="349" spans="1:28" x14ac:dyDescent="0.2">
      <c r="A349" s="5" t="s">
        <v>674</v>
      </c>
      <c r="B349" s="5" t="s">
        <v>1025</v>
      </c>
      <c r="C349" s="5" t="s">
        <v>1030</v>
      </c>
      <c r="D349" s="5" t="s">
        <v>1033</v>
      </c>
      <c r="E349" s="7">
        <v>45328</v>
      </c>
      <c r="F349" s="8">
        <v>45328.395833333336</v>
      </c>
      <c r="G349" s="8">
        <v>45328.376388888886</v>
      </c>
      <c r="H349" s="8" t="str">
        <f t="shared" si="11"/>
        <v>Morning</v>
      </c>
      <c r="I349" s="8">
        <v>45328.379166666666</v>
      </c>
      <c r="J349" s="8">
        <v>45328.381249999999</v>
      </c>
      <c r="K349" s="8">
        <v>45328.411805555559</v>
      </c>
      <c r="L349" s="8">
        <v>45328.42083333333</v>
      </c>
      <c r="M349" s="8">
        <v>45328.42083333333</v>
      </c>
      <c r="N349" s="8">
        <v>45328.422222222223</v>
      </c>
      <c r="O349" s="18">
        <v>0.72</v>
      </c>
      <c r="P349" s="18">
        <v>3</v>
      </c>
      <c r="Q349" s="18">
        <v>7</v>
      </c>
      <c r="R349" s="18">
        <v>0.32</v>
      </c>
      <c r="S349" s="8"/>
      <c r="T349" s="5">
        <v>1</v>
      </c>
      <c r="U349" s="5" t="s">
        <v>1047</v>
      </c>
      <c r="V349">
        <f t="shared" ca="1" si="10"/>
        <v>1.9914089175131378E-2</v>
      </c>
      <c r="W349" s="19">
        <f>(K349-G349)*1440</f>
        <v>51.000000009080395</v>
      </c>
      <c r="X349" s="19">
        <f>(N349-G349)*1440</f>
        <v>66.000000005587935</v>
      </c>
      <c r="Y349" t="str">
        <f>TEXT(E349,"dddd")</f>
        <v>الثلاثاء</v>
      </c>
      <c r="Z349" s="19">
        <f>(G349-F349)*1440</f>
        <v>-28.000000007450581</v>
      </c>
      <c r="AA349" s="19">
        <f>(K349-G349)*1440</f>
        <v>51.000000009080395</v>
      </c>
      <c r="AB349" s="19">
        <f>(L349-K349)*1440</f>
        <v>12.999999989988282</v>
      </c>
    </row>
    <row r="350" spans="1:28" x14ac:dyDescent="0.2">
      <c r="A350" s="5" t="s">
        <v>675</v>
      </c>
      <c r="B350" s="5" t="s">
        <v>1025</v>
      </c>
      <c r="C350" s="5" t="s">
        <v>1029</v>
      </c>
      <c r="D350" s="5" t="s">
        <v>1032</v>
      </c>
      <c r="E350" s="7">
        <v>45362</v>
      </c>
      <c r="F350" s="8">
        <v>45362.625</v>
      </c>
      <c r="G350" s="8">
        <v>45362.629166666666</v>
      </c>
      <c r="H350" s="8" t="str">
        <f t="shared" si="11"/>
        <v>Afternoon</v>
      </c>
      <c r="I350" s="8">
        <v>45362.629861111112</v>
      </c>
      <c r="J350" s="8">
        <v>45362.633333333331</v>
      </c>
      <c r="K350" s="8">
        <v>45362.684027777781</v>
      </c>
      <c r="L350" s="8">
        <v>45362.6875</v>
      </c>
      <c r="M350" s="8">
        <v>45362.707638888889</v>
      </c>
      <c r="N350" s="8">
        <v>45362.754861111112</v>
      </c>
      <c r="O350" s="18">
        <v>0.56000000000000005</v>
      </c>
      <c r="P350" s="18">
        <v>4</v>
      </c>
      <c r="Q350" s="18">
        <v>13</v>
      </c>
      <c r="R350" s="18">
        <v>0.47</v>
      </c>
      <c r="S350" s="8">
        <v>1.0825231481481481E-2</v>
      </c>
      <c r="T350" s="5">
        <v>0</v>
      </c>
      <c r="U350" s="5" t="s">
        <v>1032</v>
      </c>
      <c r="V350">
        <f t="shared" ca="1" si="10"/>
        <v>0.23736520131437489</v>
      </c>
      <c r="W350" s="19">
        <f>(K350-G350)*1440</f>
        <v>79.000000006053597</v>
      </c>
      <c r="X350" s="19">
        <f>(N350-G350)*1440</f>
        <v>181.00000000325963</v>
      </c>
      <c r="Y350" t="str">
        <f>TEXT(E350,"dddd")</f>
        <v>الإثنين</v>
      </c>
      <c r="Z350" s="19">
        <f>(G350-F350)*1440</f>
        <v>5.9999999986030161</v>
      </c>
      <c r="AA350" s="19">
        <f>(K350-G350)*1440</f>
        <v>79.000000006053597</v>
      </c>
      <c r="AB350" s="19">
        <f>(L350-K350)*1440</f>
        <v>4.9999999953433871</v>
      </c>
    </row>
    <row r="351" spans="1:28" x14ac:dyDescent="0.2">
      <c r="A351" s="5" t="s">
        <v>716</v>
      </c>
      <c r="B351" s="5" t="s">
        <v>1025</v>
      </c>
      <c r="C351" s="5" t="s">
        <v>1029</v>
      </c>
      <c r="D351" s="5" t="s">
        <v>1033</v>
      </c>
      <c r="E351" s="7">
        <v>45303</v>
      </c>
      <c r="F351" s="8">
        <v>45303.416666666664</v>
      </c>
      <c r="G351" s="8">
        <v>45303.410416666666</v>
      </c>
      <c r="H351" s="8" t="str">
        <f t="shared" si="11"/>
        <v>Morning</v>
      </c>
      <c r="I351" s="8">
        <v>45303.411805555559</v>
      </c>
      <c r="J351" s="8">
        <v>45303.416666666664</v>
      </c>
      <c r="K351" s="8">
        <v>45303.423611111109</v>
      </c>
      <c r="L351" s="8">
        <v>45303.443055555559</v>
      </c>
      <c r="M351" s="8">
        <v>45303.505555555559</v>
      </c>
      <c r="N351" s="8">
        <v>45303.576388888891</v>
      </c>
      <c r="O351" s="18">
        <v>0.4</v>
      </c>
      <c r="P351" s="18">
        <v>8</v>
      </c>
      <c r="Q351" s="18">
        <v>13</v>
      </c>
      <c r="R351" s="18">
        <v>0.46</v>
      </c>
      <c r="S351" s="8"/>
      <c r="T351" s="5">
        <v>1</v>
      </c>
      <c r="U351" s="5" t="s">
        <v>1047</v>
      </c>
      <c r="V351">
        <f t="shared" ca="1" si="10"/>
        <v>0.94712884590050339</v>
      </c>
      <c r="W351" s="19">
        <f>(K351-G351)*1440</f>
        <v>18.999999999068677</v>
      </c>
      <c r="X351" s="19">
        <f>(N351-G351)*1440</f>
        <v>239.00000000372529</v>
      </c>
      <c r="Y351" t="str">
        <f>TEXT(E351,"dddd")</f>
        <v>الجمعة</v>
      </c>
      <c r="Z351" s="19">
        <f>(G351-F351)*1440</f>
        <v>-8.9999999979045242</v>
      </c>
      <c r="AA351" s="19">
        <f>(K351-G351)*1440</f>
        <v>18.999999999068677</v>
      </c>
      <c r="AB351" s="19">
        <f>(L351-K351)*1440</f>
        <v>28.000000007450581</v>
      </c>
    </row>
    <row r="352" spans="1:28" x14ac:dyDescent="0.2">
      <c r="A352" s="5" t="s">
        <v>729</v>
      </c>
      <c r="B352" s="5" t="s">
        <v>1025</v>
      </c>
      <c r="C352" s="5" t="s">
        <v>1027</v>
      </c>
      <c r="D352" s="5" t="s">
        <v>1033</v>
      </c>
      <c r="E352" s="7">
        <v>45373</v>
      </c>
      <c r="F352" s="8">
        <v>45373.34375</v>
      </c>
      <c r="G352" s="8">
        <v>45373.329861111109</v>
      </c>
      <c r="H352" s="8" t="str">
        <f t="shared" si="11"/>
        <v>Morning</v>
      </c>
      <c r="I352" s="8">
        <v>45373.333333333336</v>
      </c>
      <c r="J352" s="8">
        <v>45373.334722222222</v>
      </c>
      <c r="K352" s="8">
        <v>45373.335416666669</v>
      </c>
      <c r="L352" s="8">
        <v>45373.340277777781</v>
      </c>
      <c r="M352" s="8">
        <v>45373.459722222222</v>
      </c>
      <c r="N352" s="8">
        <v>45373.49722222222</v>
      </c>
      <c r="O352" s="18">
        <v>0.43</v>
      </c>
      <c r="P352" s="18">
        <v>3</v>
      </c>
      <c r="Q352" s="18">
        <v>7</v>
      </c>
      <c r="R352" s="18">
        <v>0.17</v>
      </c>
      <c r="S352" s="8"/>
      <c r="T352" s="5">
        <v>1</v>
      </c>
      <c r="U352" s="5" t="s">
        <v>1047</v>
      </c>
      <c r="V352">
        <f t="shared" ca="1" si="10"/>
        <v>0.45994791279165981</v>
      </c>
      <c r="W352" s="19">
        <f>(K352-G352)*1440</f>
        <v>8.0000000051222742</v>
      </c>
      <c r="X352" s="19">
        <f>(N352-G352)*1440</f>
        <v>240.99999999976717</v>
      </c>
      <c r="Y352" t="str">
        <f>TEXT(E352,"dddd")</f>
        <v>الجمعة</v>
      </c>
      <c r="Z352" s="19">
        <f>(G352-F352)*1440</f>
        <v>-20.000000002328306</v>
      </c>
      <c r="AA352" s="19">
        <f>(K352-G352)*1440</f>
        <v>8.0000000051222742</v>
      </c>
      <c r="AB352" s="19">
        <f>(L352-K352)*1440</f>
        <v>7.0000000018626451</v>
      </c>
    </row>
    <row r="353" spans="1:28" x14ac:dyDescent="0.2">
      <c r="A353" s="5" t="s">
        <v>778</v>
      </c>
      <c r="B353" s="5" t="s">
        <v>1025</v>
      </c>
      <c r="C353" s="5" t="s">
        <v>1030</v>
      </c>
      <c r="D353" s="5" t="s">
        <v>1033</v>
      </c>
      <c r="E353" s="7">
        <v>45304</v>
      </c>
      <c r="F353" s="8">
        <v>45304.479166666664</v>
      </c>
      <c r="G353" s="8">
        <v>45304.488888888889</v>
      </c>
      <c r="H353" s="8" t="str">
        <f t="shared" si="11"/>
        <v>Morning</v>
      </c>
      <c r="I353" s="8">
        <v>45304.490277777775</v>
      </c>
      <c r="J353" s="8">
        <v>45304.49722222222</v>
      </c>
      <c r="K353" s="8">
        <v>45304.566666666666</v>
      </c>
      <c r="L353" s="8">
        <v>45304.576388888891</v>
      </c>
      <c r="M353" s="8">
        <v>45304.595833333333</v>
      </c>
      <c r="N353" s="8">
        <v>45304.602777777778</v>
      </c>
      <c r="O353" s="18">
        <v>0.76</v>
      </c>
      <c r="P353" s="18">
        <v>8</v>
      </c>
      <c r="Q353" s="18">
        <v>11</v>
      </c>
      <c r="R353" s="18">
        <v>0.28000000000000003</v>
      </c>
      <c r="S353" s="8"/>
      <c r="T353" s="5">
        <v>1</v>
      </c>
      <c r="U353" s="5" t="s">
        <v>1047</v>
      </c>
      <c r="V353">
        <f t="shared" ca="1" si="10"/>
        <v>0.86950023779314334</v>
      </c>
      <c r="W353" s="19">
        <f>(K353-G353)*1440</f>
        <v>111.99999999837019</v>
      </c>
      <c r="X353" s="19">
        <f>(N353-G353)*1440</f>
        <v>164.00000000023283</v>
      </c>
      <c r="Y353" t="str">
        <f>TEXT(E353,"dddd")</f>
        <v>السبت</v>
      </c>
      <c r="Z353" s="19">
        <f>(G353-F353)*1440</f>
        <v>14.00000000372529</v>
      </c>
      <c r="AA353" s="19">
        <f>(K353-G353)*1440</f>
        <v>111.99999999837019</v>
      </c>
      <c r="AB353" s="19">
        <f>(L353-K353)*1440</f>
        <v>14.00000000372529</v>
      </c>
    </row>
    <row r="354" spans="1:28" x14ac:dyDescent="0.2">
      <c r="A354" s="5" t="s">
        <v>804</v>
      </c>
      <c r="B354" s="5" t="s">
        <v>1025</v>
      </c>
      <c r="C354" s="5" t="s">
        <v>1030</v>
      </c>
      <c r="D354" s="5" t="s">
        <v>1033</v>
      </c>
      <c r="E354" s="7">
        <v>45349</v>
      </c>
      <c r="F354" s="8">
        <v>45349.604166666664</v>
      </c>
      <c r="G354" s="8">
        <v>45349.593055555553</v>
      </c>
      <c r="H354" s="8" t="str">
        <f t="shared" si="11"/>
        <v>Afternoon</v>
      </c>
      <c r="I354" s="8">
        <v>45349.595138888886</v>
      </c>
      <c r="J354" s="8">
        <v>45349.599999999999</v>
      </c>
      <c r="K354" s="8">
        <v>45349.651388888888</v>
      </c>
      <c r="L354" s="8">
        <v>45349.655555555553</v>
      </c>
      <c r="M354" s="8">
        <v>45349.655555555553</v>
      </c>
      <c r="N354" s="8">
        <v>45349.665277777778</v>
      </c>
      <c r="O354" s="18">
        <v>0.92</v>
      </c>
      <c r="P354" s="18">
        <v>2</v>
      </c>
      <c r="Q354" s="18">
        <v>4</v>
      </c>
      <c r="R354" s="18">
        <v>0.3</v>
      </c>
      <c r="S354" s="8"/>
      <c r="T354" s="5">
        <v>1</v>
      </c>
      <c r="U354" s="5" t="s">
        <v>1047</v>
      </c>
      <c r="V354">
        <f t="shared" ca="1" si="10"/>
        <v>0.81357943089644835</v>
      </c>
      <c r="W354" s="19">
        <f>(K354-G354)*1440</f>
        <v>84.000000001396984</v>
      </c>
      <c r="X354" s="19">
        <f>(N354-G354)*1440</f>
        <v>104.00000000372529</v>
      </c>
      <c r="Y354" t="str">
        <f>TEXT(E354,"dddd")</f>
        <v>الثلاثاء</v>
      </c>
      <c r="Z354" s="19">
        <f>(G354-F354)*1440</f>
        <v>-15.999999999767169</v>
      </c>
      <c r="AA354" s="19">
        <f>(K354-G354)*1440</f>
        <v>84.000000001396984</v>
      </c>
      <c r="AB354" s="19">
        <f>(L354-K354)*1440</f>
        <v>5.9999999986030161</v>
      </c>
    </row>
    <row r="355" spans="1:28" x14ac:dyDescent="0.2">
      <c r="A355" s="5" t="s">
        <v>809</v>
      </c>
      <c r="B355" s="5" t="s">
        <v>1025</v>
      </c>
      <c r="C355" s="5" t="s">
        <v>1027</v>
      </c>
      <c r="D355" s="5" t="s">
        <v>1033</v>
      </c>
      <c r="E355" s="7">
        <v>45297</v>
      </c>
      <c r="F355" s="8">
        <v>45297.604166666664</v>
      </c>
      <c r="G355" s="8">
        <v>45297.60833333333</v>
      </c>
      <c r="H355" s="8" t="str">
        <f t="shared" si="11"/>
        <v>Afternoon</v>
      </c>
      <c r="I355" s="8">
        <v>45297.61041666667</v>
      </c>
      <c r="J355" s="8">
        <v>45297.616666666669</v>
      </c>
      <c r="K355" s="8">
        <v>45297.625</v>
      </c>
      <c r="L355" s="8">
        <v>45297.65</v>
      </c>
      <c r="M355" s="8">
        <v>45297.679861111108</v>
      </c>
      <c r="N355" s="8">
        <v>45297.683333333334</v>
      </c>
      <c r="O355" s="18">
        <v>0.4</v>
      </c>
      <c r="P355" s="18">
        <v>3</v>
      </c>
      <c r="Q355" s="18">
        <v>10</v>
      </c>
      <c r="R355" s="18">
        <v>0.23</v>
      </c>
      <c r="S355" s="8"/>
      <c r="T355" s="5">
        <v>1</v>
      </c>
      <c r="U355" s="5" t="s">
        <v>1047</v>
      </c>
      <c r="V355">
        <f t="shared" ca="1" si="10"/>
        <v>0.72398145936718328</v>
      </c>
      <c r="W355" s="19">
        <f>(K355-G355)*1440</f>
        <v>24.000000004889444</v>
      </c>
      <c r="X355" s="19">
        <f>(N355-G355)*1440</f>
        <v>108.00000000628643</v>
      </c>
      <c r="Y355" t="str">
        <f>TEXT(E355,"dddd")</f>
        <v>السبت</v>
      </c>
      <c r="Z355" s="19">
        <f>(G355-F355)*1440</f>
        <v>5.9999999986030161</v>
      </c>
      <c r="AA355" s="19">
        <f>(K355-G355)*1440</f>
        <v>24.000000004889444</v>
      </c>
      <c r="AB355" s="19">
        <f>(L355-K355)*1440</f>
        <v>36.000000002095476</v>
      </c>
    </row>
    <row r="356" spans="1:28" x14ac:dyDescent="0.2">
      <c r="A356" s="5" t="s">
        <v>812</v>
      </c>
      <c r="B356" s="5" t="s">
        <v>1025</v>
      </c>
      <c r="C356" s="5" t="s">
        <v>1029</v>
      </c>
      <c r="D356" s="5" t="s">
        <v>1033</v>
      </c>
      <c r="E356" s="7">
        <v>45334</v>
      </c>
      <c r="F356" s="8">
        <v>45334.5625</v>
      </c>
      <c r="G356" s="8">
        <v>45334.553472222222</v>
      </c>
      <c r="H356" s="8" t="str">
        <f t="shared" si="11"/>
        <v>Afternoon</v>
      </c>
      <c r="I356" s="8">
        <v>45334.556250000001</v>
      </c>
      <c r="J356" s="8">
        <v>45334.560416666667</v>
      </c>
      <c r="K356" s="8">
        <v>45334.605555555558</v>
      </c>
      <c r="L356" s="8">
        <v>45334.624305555553</v>
      </c>
      <c r="M356" s="8">
        <v>45334.745833333334</v>
      </c>
      <c r="N356" s="8">
        <v>45334.747916666667</v>
      </c>
      <c r="O356" s="18">
        <v>0.65</v>
      </c>
      <c r="P356" s="18">
        <v>5</v>
      </c>
      <c r="Q356" s="18">
        <v>10</v>
      </c>
      <c r="R356" s="18">
        <v>0.17</v>
      </c>
      <c r="S356" s="8"/>
      <c r="T356" s="5">
        <v>1</v>
      </c>
      <c r="U356" s="5" t="s">
        <v>1047</v>
      </c>
      <c r="V356">
        <f t="shared" ca="1" si="10"/>
        <v>0.35482831294360173</v>
      </c>
      <c r="W356" s="19">
        <f>(K356-G356)*1440</f>
        <v>75.00000000349246</v>
      </c>
      <c r="X356" s="19">
        <f>(N356-G356)*1440</f>
        <v>280.00000000116415</v>
      </c>
      <c r="Y356" t="str">
        <f>TEXT(E356,"dddd")</f>
        <v>الإثنين</v>
      </c>
      <c r="Z356" s="19">
        <f>(G356-F356)*1440</f>
        <v>-13.000000000465661</v>
      </c>
      <c r="AA356" s="19">
        <f>(K356-G356)*1440</f>
        <v>75.00000000349246</v>
      </c>
      <c r="AB356" s="19">
        <f>(L356-K356)*1440</f>
        <v>26.999999993713573</v>
      </c>
    </row>
    <row r="357" spans="1:28" x14ac:dyDescent="0.2">
      <c r="A357" s="5" t="s">
        <v>830</v>
      </c>
      <c r="B357" s="5" t="s">
        <v>1025</v>
      </c>
      <c r="C357" s="5" t="s">
        <v>1027</v>
      </c>
      <c r="D357" s="5" t="s">
        <v>1032</v>
      </c>
      <c r="E357" s="7">
        <v>45361</v>
      </c>
      <c r="F357" s="8">
        <v>45361.510416666664</v>
      </c>
      <c r="G357" s="8">
        <v>45361.515972222223</v>
      </c>
      <c r="H357" s="8" t="str">
        <f t="shared" si="11"/>
        <v>Afternoon</v>
      </c>
      <c r="I357" s="8">
        <v>45361.517361111109</v>
      </c>
      <c r="J357" s="8">
        <v>45361.522222222222</v>
      </c>
      <c r="K357" s="8">
        <v>45361.539583333331</v>
      </c>
      <c r="L357" s="8">
        <v>45361.556250000001</v>
      </c>
      <c r="M357" s="8">
        <v>45361.615972222222</v>
      </c>
      <c r="N357" s="8">
        <v>45361.678472222222</v>
      </c>
      <c r="O357" s="18">
        <v>0.45</v>
      </c>
      <c r="P357" s="18">
        <v>4</v>
      </c>
      <c r="Q357" s="18">
        <v>10</v>
      </c>
      <c r="R357" s="18">
        <v>0.32</v>
      </c>
      <c r="S357" s="8">
        <v>2.1202546296296296E-2</v>
      </c>
      <c r="T357" s="5">
        <v>0</v>
      </c>
      <c r="U357" s="5" t="s">
        <v>1032</v>
      </c>
      <c r="V357">
        <f t="shared" ca="1" si="10"/>
        <v>0.82481837165980587</v>
      </c>
      <c r="W357" s="19">
        <f>(K357-G357)*1440</f>
        <v>33.999999995576218</v>
      </c>
      <c r="X357" s="19">
        <f>(N357-G357)*1440</f>
        <v>233.99999999790452</v>
      </c>
      <c r="Y357" t="str">
        <f>TEXT(E357,"dddd")</f>
        <v>الأحد</v>
      </c>
      <c r="Z357" s="19">
        <f>(G357-F357)*1440</f>
        <v>8.0000000051222742</v>
      </c>
      <c r="AA357" s="19">
        <f>(K357-G357)*1440</f>
        <v>33.999999995576218</v>
      </c>
      <c r="AB357" s="19">
        <f>(L357-K357)*1440</f>
        <v>24.000000004889444</v>
      </c>
    </row>
    <row r="358" spans="1:28" x14ac:dyDescent="0.2">
      <c r="A358" s="5" t="s">
        <v>863</v>
      </c>
      <c r="B358" s="5" t="s">
        <v>1025</v>
      </c>
      <c r="C358" s="5" t="s">
        <v>1029</v>
      </c>
      <c r="D358" s="5" t="s">
        <v>1033</v>
      </c>
      <c r="E358" s="7">
        <v>45350</v>
      </c>
      <c r="F358" s="8">
        <v>45350.65625</v>
      </c>
      <c r="G358" s="8">
        <v>45350.647222222222</v>
      </c>
      <c r="H358" s="8" t="str">
        <f t="shared" si="11"/>
        <v>Afternoon</v>
      </c>
      <c r="I358" s="8">
        <v>45350.647916666669</v>
      </c>
      <c r="J358" s="8">
        <v>45350.654166666667</v>
      </c>
      <c r="K358" s="8">
        <v>45350.713888888888</v>
      </c>
      <c r="L358" s="8">
        <v>45350.729166666664</v>
      </c>
      <c r="M358" s="8">
        <v>45350.757638888892</v>
      </c>
      <c r="N358" s="8">
        <v>45350.801388888889</v>
      </c>
      <c r="O358" s="18">
        <v>0.69</v>
      </c>
      <c r="P358" s="18">
        <v>8</v>
      </c>
      <c r="Q358" s="18">
        <v>5</v>
      </c>
      <c r="R358" s="18">
        <v>0.18</v>
      </c>
      <c r="S358" s="8"/>
      <c r="T358" s="5">
        <v>1</v>
      </c>
      <c r="U358" s="5" t="s">
        <v>1047</v>
      </c>
      <c r="V358">
        <f t="shared" ca="1" si="10"/>
        <v>0.43637100428251252</v>
      </c>
      <c r="W358" s="19">
        <f>(K358-G358)*1440</f>
        <v>95.999999998603016</v>
      </c>
      <c r="X358" s="19">
        <f>(N358-G358)*1440</f>
        <v>222.00000000069849</v>
      </c>
      <c r="Y358" t="str">
        <f>TEXT(E358,"dddd")</f>
        <v>الأربعاء</v>
      </c>
      <c r="Z358" s="19">
        <f>(G358-F358)*1440</f>
        <v>-13.000000000465661</v>
      </c>
      <c r="AA358" s="19">
        <f>(K358-G358)*1440</f>
        <v>95.999999998603016</v>
      </c>
      <c r="AB358" s="19">
        <f>(L358-K358)*1440</f>
        <v>21.999999998370185</v>
      </c>
    </row>
    <row r="359" spans="1:28" x14ac:dyDescent="0.2">
      <c r="A359" s="5" t="s">
        <v>867</v>
      </c>
      <c r="B359" s="5" t="s">
        <v>1025</v>
      </c>
      <c r="C359" s="5" t="s">
        <v>1029</v>
      </c>
      <c r="D359" s="5" t="s">
        <v>1033</v>
      </c>
      <c r="E359" s="7">
        <v>45337</v>
      </c>
      <c r="F359" s="8">
        <v>45337.666666666664</v>
      </c>
      <c r="G359" s="8">
        <v>45337.654166666667</v>
      </c>
      <c r="H359" s="8" t="str">
        <f t="shared" si="11"/>
        <v>Afternoon</v>
      </c>
      <c r="I359" s="8">
        <v>45337.65625</v>
      </c>
      <c r="J359" s="8">
        <v>45337.658333333333</v>
      </c>
      <c r="K359" s="8">
        <v>45337.661111111112</v>
      </c>
      <c r="L359" s="8">
        <v>45337.681944444441</v>
      </c>
      <c r="M359" s="8">
        <v>45337.702777777777</v>
      </c>
      <c r="N359" s="8">
        <v>45337.752083333333</v>
      </c>
      <c r="O359" s="18">
        <v>0.33</v>
      </c>
      <c r="P359" s="18">
        <v>4</v>
      </c>
      <c r="Q359" s="18">
        <v>13</v>
      </c>
      <c r="R359" s="18">
        <v>0.46</v>
      </c>
      <c r="S359" s="8"/>
      <c r="T359" s="5">
        <v>1</v>
      </c>
      <c r="U359" s="5" t="s">
        <v>1047</v>
      </c>
      <c r="V359">
        <f t="shared" ca="1" si="10"/>
        <v>0.91093696986937955</v>
      </c>
      <c r="W359" s="19">
        <f>(K359-G359)*1440</f>
        <v>10.000000001164153</v>
      </c>
      <c r="X359" s="19">
        <f>(N359-G359)*1440</f>
        <v>140.99999999860302</v>
      </c>
      <c r="Y359" t="str">
        <f>TEXT(E359,"dddd")</f>
        <v>الخميس</v>
      </c>
      <c r="Z359" s="19">
        <f>(G359-F359)*1440</f>
        <v>-17.999999995809048</v>
      </c>
      <c r="AA359" s="19">
        <f>(K359-G359)*1440</f>
        <v>10.000000001164153</v>
      </c>
      <c r="AB359" s="19">
        <f>(L359-K359)*1440</f>
        <v>29.999999993015081</v>
      </c>
    </row>
    <row r="360" spans="1:28" x14ac:dyDescent="0.2">
      <c r="A360" s="5" t="s">
        <v>890</v>
      </c>
      <c r="B360" s="5" t="s">
        <v>1025</v>
      </c>
      <c r="C360" s="5" t="s">
        <v>1030</v>
      </c>
      <c r="D360" s="5" t="s">
        <v>1019</v>
      </c>
      <c r="E360" s="7">
        <v>45322</v>
      </c>
      <c r="F360" s="8">
        <v>45322.614583333336</v>
      </c>
      <c r="G360" s="8">
        <v>45322.599305555559</v>
      </c>
      <c r="H360" s="8" t="str">
        <f t="shared" si="11"/>
        <v>Afternoon</v>
      </c>
      <c r="I360" s="8">
        <v>45322.6</v>
      </c>
      <c r="J360" s="8">
        <v>45322.601388888892</v>
      </c>
      <c r="K360" s="8">
        <v>45322.647222222222</v>
      </c>
      <c r="L360" s="8">
        <v>45322.652777777781</v>
      </c>
      <c r="M360" s="8">
        <v>45322.677777777775</v>
      </c>
      <c r="N360" s="8">
        <v>45322.722916666666</v>
      </c>
      <c r="O360" s="18">
        <v>0.56999999999999995</v>
      </c>
      <c r="P360" s="18">
        <v>2</v>
      </c>
      <c r="Q360" s="18">
        <v>3</v>
      </c>
      <c r="R360" s="18">
        <v>0.35</v>
      </c>
      <c r="S360" s="8">
        <v>1.8387731481481481E-2</v>
      </c>
      <c r="T360" s="5">
        <v>0</v>
      </c>
      <c r="U360" s="5" t="s">
        <v>1032</v>
      </c>
      <c r="V360">
        <f t="shared" ca="1" si="10"/>
        <v>0.99894582170674084</v>
      </c>
      <c r="W360" s="19">
        <f>(K360-G360)*1440</f>
        <v>68.999999994412065</v>
      </c>
      <c r="X360" s="19">
        <f>(N360-G360)*1440</f>
        <v>177.99999999348074</v>
      </c>
      <c r="Y360" t="str">
        <f>TEXT(E360,"dddd")</f>
        <v>الأربعاء</v>
      </c>
      <c r="Z360" s="19">
        <f>(G360-F360)*1440</f>
        <v>-21.999999998370185</v>
      </c>
      <c r="AA360" s="19">
        <f>(K360-G360)*1440</f>
        <v>68.999999994412065</v>
      </c>
      <c r="AB360" s="19">
        <f>(L360-K360)*1440</f>
        <v>8.0000000051222742</v>
      </c>
    </row>
    <row r="361" spans="1:28" x14ac:dyDescent="0.2">
      <c r="A361" s="5" t="s">
        <v>914</v>
      </c>
      <c r="B361" s="5" t="s">
        <v>1025</v>
      </c>
      <c r="C361" s="5" t="s">
        <v>1029</v>
      </c>
      <c r="D361" s="5" t="s">
        <v>1033</v>
      </c>
      <c r="E361" s="7">
        <v>45313</v>
      </c>
      <c r="F361" s="8">
        <v>45313.375</v>
      </c>
      <c r="G361" s="8">
        <v>45313.372916666667</v>
      </c>
      <c r="H361" s="8" t="str">
        <f t="shared" si="11"/>
        <v>Morning</v>
      </c>
      <c r="I361" s="8">
        <v>45313.375</v>
      </c>
      <c r="J361" s="8">
        <v>45313.376388888886</v>
      </c>
      <c r="K361" s="8">
        <v>45313.398611111108</v>
      </c>
      <c r="L361" s="8">
        <v>45313.414583333331</v>
      </c>
      <c r="M361" s="8">
        <v>45313.435416666667</v>
      </c>
      <c r="N361" s="8">
        <v>45313.443055555559</v>
      </c>
      <c r="O361" s="18">
        <v>0.74</v>
      </c>
      <c r="P361" s="18">
        <v>5</v>
      </c>
      <c r="Q361" s="18">
        <v>10</v>
      </c>
      <c r="R361" s="18">
        <v>0.44</v>
      </c>
      <c r="S361" s="8"/>
      <c r="T361" s="5">
        <v>1</v>
      </c>
      <c r="U361" s="5" t="s">
        <v>1047</v>
      </c>
      <c r="V361">
        <f t="shared" ca="1" si="10"/>
        <v>0.2835345600848318</v>
      </c>
      <c r="W361" s="19">
        <f>(K361-G361)*1440</f>
        <v>36.999999994877726</v>
      </c>
      <c r="X361" s="19">
        <f>(N361-G361)*1440</f>
        <v>101.00000000442378</v>
      </c>
      <c r="Y361" t="str">
        <f>TEXT(E361,"dddd")</f>
        <v>الإثنين</v>
      </c>
      <c r="Z361" s="19">
        <f>(G361-F361)*1440</f>
        <v>-2.9999999993015081</v>
      </c>
      <c r="AA361" s="19">
        <f>(K361-G361)*1440</f>
        <v>36.999999994877726</v>
      </c>
      <c r="AB361" s="19">
        <f>(L361-K361)*1440</f>
        <v>23.000000001629815</v>
      </c>
    </row>
    <row r="362" spans="1:28" x14ac:dyDescent="0.2">
      <c r="A362" s="5" t="s">
        <v>925</v>
      </c>
      <c r="B362" s="5" t="s">
        <v>1025</v>
      </c>
      <c r="C362" s="5" t="s">
        <v>1030</v>
      </c>
      <c r="D362" s="5" t="s">
        <v>1033</v>
      </c>
      <c r="E362" s="7">
        <v>45350</v>
      </c>
      <c r="F362" s="8">
        <v>45350.458333333336</v>
      </c>
      <c r="G362" s="8">
        <v>45350.443055555559</v>
      </c>
      <c r="H362" s="8" t="str">
        <f t="shared" si="11"/>
        <v>Morning</v>
      </c>
      <c r="I362" s="8">
        <v>45350.443749999999</v>
      </c>
      <c r="J362" s="8">
        <v>45350.45</v>
      </c>
      <c r="K362" s="8">
        <v>45350.509027777778</v>
      </c>
      <c r="L362" s="8">
        <v>45350.517361111109</v>
      </c>
      <c r="M362" s="8">
        <v>45350.54583333333</v>
      </c>
      <c r="N362" s="8">
        <v>45350.550694444442</v>
      </c>
      <c r="O362" s="18">
        <v>0.71</v>
      </c>
      <c r="P362" s="18">
        <v>3</v>
      </c>
      <c r="Q362" s="18">
        <v>4</v>
      </c>
      <c r="R362" s="18">
        <v>0.31</v>
      </c>
      <c r="S362" s="8"/>
      <c r="T362" s="5">
        <v>1</v>
      </c>
      <c r="U362" s="5" t="s">
        <v>1047</v>
      </c>
      <c r="V362">
        <f t="shared" ca="1" si="10"/>
        <v>0.25713888790641093</v>
      </c>
      <c r="W362" s="19">
        <f>(K362-G362)*1440</f>
        <v>94.999999995343387</v>
      </c>
      <c r="X362" s="19">
        <f>(N362-G362)*1440</f>
        <v>154.99999999185093</v>
      </c>
      <c r="Y362" t="str">
        <f>TEXT(E362,"dddd")</f>
        <v>الأربعاء</v>
      </c>
      <c r="Z362" s="19">
        <f>(G362-F362)*1440</f>
        <v>-21.999999998370185</v>
      </c>
      <c r="AA362" s="19">
        <f>(K362-G362)*1440</f>
        <v>94.999999995343387</v>
      </c>
      <c r="AB362" s="19">
        <f>(L362-K362)*1440</f>
        <v>11.999999997206032</v>
      </c>
    </row>
    <row r="363" spans="1:28" x14ac:dyDescent="0.2">
      <c r="A363" s="5" t="s">
        <v>931</v>
      </c>
      <c r="B363" s="5" t="s">
        <v>1025</v>
      </c>
      <c r="C363" s="5" t="s">
        <v>1027</v>
      </c>
      <c r="D363" s="5" t="s">
        <v>1033</v>
      </c>
      <c r="E363" s="7">
        <v>45359</v>
      </c>
      <c r="F363" s="8">
        <v>45359.5625</v>
      </c>
      <c r="G363" s="8">
        <v>45359.569444444445</v>
      </c>
      <c r="H363" s="8" t="str">
        <f t="shared" si="11"/>
        <v>Afternoon</v>
      </c>
      <c r="I363" s="8">
        <v>45359.572222222225</v>
      </c>
      <c r="J363" s="8">
        <v>45359.57708333333</v>
      </c>
      <c r="K363" s="8">
        <v>45359.598611111112</v>
      </c>
      <c r="L363" s="8">
        <v>45359.609027777777</v>
      </c>
      <c r="M363" s="8">
        <v>45359.638888888891</v>
      </c>
      <c r="N363" s="8">
        <v>45359.647916666669</v>
      </c>
      <c r="O363" s="18">
        <v>0.72</v>
      </c>
      <c r="P363" s="18">
        <v>4</v>
      </c>
      <c r="Q363" s="18">
        <v>9</v>
      </c>
      <c r="R363" s="18">
        <v>0.41</v>
      </c>
      <c r="S363" s="8"/>
      <c r="T363" s="5">
        <v>1</v>
      </c>
      <c r="U363" s="5" t="s">
        <v>1047</v>
      </c>
      <c r="V363">
        <f t="shared" ca="1" si="10"/>
        <v>0.5466308881323737</v>
      </c>
      <c r="W363" s="19">
        <f>(K363-G363)*1440</f>
        <v>42.000000000698492</v>
      </c>
      <c r="X363" s="19">
        <f>(N363-G363)*1440</f>
        <v>113.00000000162981</v>
      </c>
      <c r="Y363" t="str">
        <f>TEXT(E363,"dddd")</f>
        <v>الجمعة</v>
      </c>
      <c r="Z363" s="19">
        <f>(G363-F363)*1440</f>
        <v>10.000000001164153</v>
      </c>
      <c r="AA363" s="19">
        <f>(K363-G363)*1440</f>
        <v>42.000000000698492</v>
      </c>
      <c r="AB363" s="19">
        <f>(L363-K363)*1440</f>
        <v>14.99999999650754</v>
      </c>
    </row>
    <row r="364" spans="1:28" x14ac:dyDescent="0.2">
      <c r="A364" s="5" t="s">
        <v>940</v>
      </c>
      <c r="B364" s="5" t="s">
        <v>1025</v>
      </c>
      <c r="C364" s="5" t="s">
        <v>1029</v>
      </c>
      <c r="D364" s="5" t="s">
        <v>1033</v>
      </c>
      <c r="E364" s="7">
        <v>45367</v>
      </c>
      <c r="F364" s="8">
        <v>45367.520833333336</v>
      </c>
      <c r="G364" s="8">
        <v>45367.511111111111</v>
      </c>
      <c r="H364" s="8" t="str">
        <f t="shared" si="11"/>
        <v>Afternoon</v>
      </c>
      <c r="I364" s="8">
        <v>45367.512499999997</v>
      </c>
      <c r="J364" s="8">
        <v>45367.518055555556</v>
      </c>
      <c r="K364" s="8">
        <v>45367.675694444442</v>
      </c>
      <c r="L364" s="8">
        <v>45367.688194444447</v>
      </c>
      <c r="M364" s="8">
        <v>45367.742361111108</v>
      </c>
      <c r="N364" s="8">
        <v>45367.747916666667</v>
      </c>
      <c r="O364" s="18">
        <v>0.9</v>
      </c>
      <c r="P364" s="18">
        <v>6</v>
      </c>
      <c r="Q364" s="18">
        <v>8</v>
      </c>
      <c r="R364" s="18">
        <v>0.43</v>
      </c>
      <c r="S364" s="8"/>
      <c r="T364" s="5">
        <v>1</v>
      </c>
      <c r="U364" s="5" t="s">
        <v>1047</v>
      </c>
      <c r="V364">
        <f t="shared" ca="1" si="10"/>
        <v>0.47709388737195391</v>
      </c>
      <c r="W364" s="19">
        <f>(K364-G364)*1440</f>
        <v>236.99999999720603</v>
      </c>
      <c r="X364" s="19">
        <f>(N364-G364)*1440</f>
        <v>341.00000000093132</v>
      </c>
      <c r="Y364" t="str">
        <f>TEXT(E364,"dddd")</f>
        <v>السبت</v>
      </c>
      <c r="Z364" s="19">
        <f>(G364-F364)*1440</f>
        <v>-14.00000000372529</v>
      </c>
      <c r="AA364" s="19">
        <f>(K364-G364)*1440</f>
        <v>236.99999999720603</v>
      </c>
      <c r="AB364" s="19">
        <f>(L364-K364)*1440</f>
        <v>18.000000006286427</v>
      </c>
    </row>
    <row r="365" spans="1:28" x14ac:dyDescent="0.2">
      <c r="A365" s="5" t="s">
        <v>966</v>
      </c>
      <c r="B365" s="5" t="s">
        <v>1025</v>
      </c>
      <c r="C365" s="5" t="s">
        <v>1028</v>
      </c>
      <c r="D365" s="5" t="s">
        <v>1019</v>
      </c>
      <c r="E365" s="7">
        <v>45336</v>
      </c>
      <c r="F365" s="8">
        <v>45336.541666666664</v>
      </c>
      <c r="G365" s="8">
        <v>45336.549305555556</v>
      </c>
      <c r="H365" s="8" t="str">
        <f t="shared" si="11"/>
        <v>Afternoon</v>
      </c>
      <c r="I365" s="8">
        <v>45336.551388888889</v>
      </c>
      <c r="J365" s="8">
        <v>45336.552777777775</v>
      </c>
      <c r="K365" s="8">
        <v>45336.557638888888</v>
      </c>
      <c r="L365" s="8">
        <v>45336.570833333331</v>
      </c>
      <c r="M365" s="8">
        <v>45336.570833333331</v>
      </c>
      <c r="N365" s="8">
        <v>45336.584027777775</v>
      </c>
      <c r="O365" s="18">
        <v>0.51</v>
      </c>
      <c r="P365" s="18">
        <v>3</v>
      </c>
      <c r="Q365" s="18">
        <v>7</v>
      </c>
      <c r="R365" s="18">
        <v>0.12</v>
      </c>
      <c r="S365" s="8">
        <v>1.3862268518518519E-2</v>
      </c>
      <c r="T365" s="5">
        <v>0</v>
      </c>
      <c r="U365" s="5" t="s">
        <v>1032</v>
      </c>
      <c r="V365">
        <f t="shared" ca="1" si="10"/>
        <v>0.60889800680681183</v>
      </c>
      <c r="W365" s="19">
        <f>(K365-G365)*1440</f>
        <v>11.999999997206032</v>
      </c>
      <c r="X365" s="19">
        <f>(N365-G365)*1440</f>
        <v>49.999999995343387</v>
      </c>
      <c r="Y365" t="str">
        <f>TEXT(E365,"dddd")</f>
        <v>الأربعاء</v>
      </c>
      <c r="Z365" s="19">
        <f>(G365-F365)*1440</f>
        <v>11.000000004423782</v>
      </c>
      <c r="AA365" s="19">
        <f>(K365-G365)*1440</f>
        <v>11.999999997206032</v>
      </c>
      <c r="AB365" s="19">
        <f>(L365-K365)*1440</f>
        <v>18.999999999068677</v>
      </c>
    </row>
    <row r="366" spans="1:28" x14ac:dyDescent="0.2">
      <c r="A366" s="5" t="s">
        <v>982</v>
      </c>
      <c r="B366" s="5" t="s">
        <v>1025</v>
      </c>
      <c r="C366" s="5" t="s">
        <v>1028</v>
      </c>
      <c r="D366" s="5" t="s">
        <v>1033</v>
      </c>
      <c r="E366" s="7">
        <v>45374</v>
      </c>
      <c r="F366" s="8">
        <v>45374.5</v>
      </c>
      <c r="G366" s="8">
        <v>45374.484027777777</v>
      </c>
      <c r="H366" s="8" t="str">
        <f t="shared" si="11"/>
        <v>Morning</v>
      </c>
      <c r="I366" s="8">
        <v>45374.486805555556</v>
      </c>
      <c r="J366" s="8">
        <v>45374.493055555555</v>
      </c>
      <c r="K366" s="8">
        <v>45374.501388888886</v>
      </c>
      <c r="L366" s="8">
        <v>45374.518055555556</v>
      </c>
      <c r="M366" s="8">
        <v>45374.540972222225</v>
      </c>
      <c r="N366" s="8">
        <v>45374.600694444445</v>
      </c>
      <c r="O366" s="18">
        <v>0.53</v>
      </c>
      <c r="P366" s="18">
        <v>8</v>
      </c>
      <c r="Q366" s="18">
        <v>6</v>
      </c>
      <c r="R366" s="18">
        <v>0.42</v>
      </c>
      <c r="S366" s="8"/>
      <c r="T366" s="5">
        <v>1</v>
      </c>
      <c r="U366" s="5" t="s">
        <v>1047</v>
      </c>
      <c r="V366">
        <f t="shared" ca="1" si="10"/>
        <v>0.12871859675881647</v>
      </c>
      <c r="W366" s="19">
        <f>(K366-G366)*1440</f>
        <v>24.999999997671694</v>
      </c>
      <c r="X366" s="19">
        <f>(N366-G366)*1440</f>
        <v>168.00000000279397</v>
      </c>
      <c r="Y366" t="str">
        <f>TEXT(E366,"dddd")</f>
        <v>السبت</v>
      </c>
      <c r="Z366" s="19">
        <f>(G366-F366)*1440</f>
        <v>-23.000000001629815</v>
      </c>
      <c r="AA366" s="19">
        <f>(K366-G366)*1440</f>
        <v>24.999999997671694</v>
      </c>
      <c r="AB366" s="19">
        <f>(L366-K366)*1440</f>
        <v>24.000000004889444</v>
      </c>
    </row>
    <row r="367" spans="1:28" x14ac:dyDescent="0.2">
      <c r="A367" s="5" t="s">
        <v>988</v>
      </c>
      <c r="B367" s="5" t="s">
        <v>1025</v>
      </c>
      <c r="C367" s="5" t="s">
        <v>1030</v>
      </c>
      <c r="D367" s="5" t="s">
        <v>1033</v>
      </c>
      <c r="E367" s="7">
        <v>45358</v>
      </c>
      <c r="F367" s="8">
        <v>45358.645833333336</v>
      </c>
      <c r="G367" s="8">
        <v>45358.609027777777</v>
      </c>
      <c r="H367" s="8" t="str">
        <f t="shared" si="11"/>
        <v>Afternoon</v>
      </c>
      <c r="I367" s="8">
        <v>45358.611111111109</v>
      </c>
      <c r="J367" s="8">
        <v>45358.616666666669</v>
      </c>
      <c r="K367" s="8">
        <v>45358.712500000001</v>
      </c>
      <c r="L367" s="8">
        <v>45358.722916666666</v>
      </c>
      <c r="M367" s="8">
        <v>45358.722916666666</v>
      </c>
      <c r="N367" s="8">
        <v>45358.732638888891</v>
      </c>
      <c r="O367" s="18">
        <v>0.4</v>
      </c>
      <c r="P367" s="18">
        <v>7</v>
      </c>
      <c r="Q367" s="18">
        <v>6</v>
      </c>
      <c r="R367" s="18">
        <v>0.41</v>
      </c>
      <c r="S367" s="8"/>
      <c r="T367" s="5">
        <v>1</v>
      </c>
      <c r="U367" s="5" t="s">
        <v>1047</v>
      </c>
      <c r="V367">
        <f t="shared" ca="1" si="10"/>
        <v>0.34710831440826251</v>
      </c>
      <c r="W367" s="19">
        <f>(K367-G367)*1440</f>
        <v>149.00000000372529</v>
      </c>
      <c r="X367" s="19">
        <f>(N367-G367)*1440</f>
        <v>178.00000000395812</v>
      </c>
      <c r="Y367" t="str">
        <f>TEXT(E367,"dddd")</f>
        <v>الخميس</v>
      </c>
      <c r="Z367" s="19">
        <f>(G367-F367)*1440</f>
        <v>-53.000000005122274</v>
      </c>
      <c r="AA367" s="19">
        <f>(K367-G367)*1440</f>
        <v>149.00000000372529</v>
      </c>
      <c r="AB367" s="19">
        <f>(L367-K367)*1440</f>
        <v>14.99999999650754</v>
      </c>
    </row>
    <row r="368" spans="1:28" x14ac:dyDescent="0.2">
      <c r="A368" s="5" t="s">
        <v>34</v>
      </c>
      <c r="B368" s="5" t="s">
        <v>1022</v>
      </c>
      <c r="C368" s="5" t="s">
        <v>1027</v>
      </c>
      <c r="D368" s="5" t="s">
        <v>1032</v>
      </c>
      <c r="E368" s="7">
        <v>45348</v>
      </c>
      <c r="F368" s="8">
        <v>45348.375</v>
      </c>
      <c r="G368" s="8">
        <v>45348.362500000003</v>
      </c>
      <c r="H368" s="8" t="str">
        <f t="shared" si="11"/>
        <v>Morning</v>
      </c>
      <c r="I368" s="8">
        <v>45348.365277777775</v>
      </c>
      <c r="J368" s="8">
        <v>45348.373611111114</v>
      </c>
      <c r="K368" s="8">
        <v>45348.417361111111</v>
      </c>
      <c r="L368" s="8">
        <v>45348.431250000001</v>
      </c>
      <c r="M368" s="8">
        <v>45348.492361111108</v>
      </c>
      <c r="N368" s="8">
        <v>45348.555555555555</v>
      </c>
      <c r="O368" s="18">
        <v>0.75</v>
      </c>
      <c r="P368" s="18">
        <v>3</v>
      </c>
      <c r="Q368" s="18">
        <v>8</v>
      </c>
      <c r="R368" s="18">
        <v>0.25</v>
      </c>
      <c r="S368" s="8">
        <v>3.1290509259259261E-2</v>
      </c>
      <c r="T368" s="5">
        <v>0</v>
      </c>
      <c r="U368" s="5" t="s">
        <v>1032</v>
      </c>
      <c r="V368">
        <f t="shared" ca="1" si="10"/>
        <v>0.36618657619065376</v>
      </c>
      <c r="W368" s="19">
        <f>(K368-G368)*1440</f>
        <v>78.999999995576218</v>
      </c>
      <c r="X368" s="19">
        <f>(N368-G368)*1440</f>
        <v>277.9999999946449</v>
      </c>
      <c r="Y368" t="str">
        <f>TEXT(E368,"dddd")</f>
        <v>الإثنين</v>
      </c>
      <c r="Z368" s="19">
        <f>(G368-F368)*1440</f>
        <v>-17.999999995809048</v>
      </c>
      <c r="AA368" s="19">
        <f>(K368-G368)*1440</f>
        <v>78.999999995576218</v>
      </c>
      <c r="AB368" s="19">
        <f>(L368-K368)*1440</f>
        <v>20.000000002328306</v>
      </c>
    </row>
    <row r="369" spans="1:28" x14ac:dyDescent="0.2">
      <c r="A369" s="5" t="s">
        <v>24</v>
      </c>
      <c r="B369" s="5" t="s">
        <v>1022</v>
      </c>
      <c r="C369" s="5" t="s">
        <v>1027</v>
      </c>
      <c r="D369" s="5" t="s">
        <v>1033</v>
      </c>
      <c r="E369" s="7">
        <v>45382</v>
      </c>
      <c r="F369" s="8">
        <v>45382.614583333336</v>
      </c>
      <c r="G369" s="8">
        <v>45382.612500000003</v>
      </c>
      <c r="H369" s="8" t="str">
        <f t="shared" si="11"/>
        <v>Afternoon</v>
      </c>
      <c r="I369" s="8">
        <v>45382.614583333336</v>
      </c>
      <c r="J369" s="8">
        <v>45382.620833333334</v>
      </c>
      <c r="K369" s="8">
        <v>45382.660416666666</v>
      </c>
      <c r="L369" s="8">
        <v>45382.677777777775</v>
      </c>
      <c r="M369" s="8">
        <v>45382.740277777775</v>
      </c>
      <c r="N369" s="8">
        <v>45382.746527777781</v>
      </c>
      <c r="O369" s="18">
        <v>0.82</v>
      </c>
      <c r="P369" s="18">
        <v>6</v>
      </c>
      <c r="Q369" s="18">
        <v>6</v>
      </c>
      <c r="R369" s="18">
        <v>0.3</v>
      </c>
      <c r="S369" s="8"/>
      <c r="T369" s="5">
        <v>1</v>
      </c>
      <c r="U369" s="5" t="s">
        <v>1047</v>
      </c>
      <c r="V369">
        <f t="shared" ca="1" si="10"/>
        <v>0.55663526715699774</v>
      </c>
      <c r="W369" s="19">
        <f>(K369-G369)*1440</f>
        <v>68.999999994412065</v>
      </c>
      <c r="X369" s="19">
        <f>(N369-G369)*1440</f>
        <v>193.00000000046566</v>
      </c>
      <c r="Y369" t="str">
        <f>TEXT(E369,"dddd")</f>
        <v>الأحد</v>
      </c>
      <c r="Z369" s="19">
        <f>(G369-F369)*1440</f>
        <v>-2.9999999993015081</v>
      </c>
      <c r="AA369" s="19">
        <f>(K369-G369)*1440</f>
        <v>68.999999994412065</v>
      </c>
      <c r="AB369" s="19">
        <f>(L369-K369)*1440</f>
        <v>24.999999997671694</v>
      </c>
    </row>
    <row r="370" spans="1:28" x14ac:dyDescent="0.2">
      <c r="A370" s="5" t="s">
        <v>68</v>
      </c>
      <c r="B370" s="5" t="s">
        <v>1022</v>
      </c>
      <c r="C370" s="5" t="s">
        <v>1029</v>
      </c>
      <c r="D370" s="5" t="s">
        <v>1033</v>
      </c>
      <c r="E370" s="7">
        <v>45312</v>
      </c>
      <c r="F370" s="8">
        <v>45312.625</v>
      </c>
      <c r="G370" s="8">
        <v>45312.631944444445</v>
      </c>
      <c r="H370" s="8" t="str">
        <f t="shared" si="11"/>
        <v>Afternoon</v>
      </c>
      <c r="I370" s="8">
        <v>45312.634027777778</v>
      </c>
      <c r="J370" s="8">
        <v>45312.642361111109</v>
      </c>
      <c r="K370" s="8">
        <v>45312.667361111111</v>
      </c>
      <c r="L370" s="8">
        <v>45312.676388888889</v>
      </c>
      <c r="M370" s="8">
        <v>45312.676388888889</v>
      </c>
      <c r="N370" s="8">
        <v>45312.750694444447</v>
      </c>
      <c r="O370" s="18">
        <v>0.69</v>
      </c>
      <c r="P370" s="18">
        <v>3</v>
      </c>
      <c r="Q370" s="18">
        <v>9</v>
      </c>
      <c r="R370" s="18">
        <v>0.5</v>
      </c>
      <c r="S370" s="8"/>
      <c r="T370" s="5">
        <v>1</v>
      </c>
      <c r="U370" s="5" t="s">
        <v>1047</v>
      </c>
      <c r="V370">
        <f t="shared" ca="1" si="10"/>
        <v>0.66775968832072519</v>
      </c>
      <c r="W370" s="19">
        <f>(K370-G370)*1440</f>
        <v>50.999999998603016</v>
      </c>
      <c r="X370" s="19">
        <f>(N370-G370)*1440</f>
        <v>171.00000000209548</v>
      </c>
      <c r="Y370" t="str">
        <f>TEXT(E370,"dddd")</f>
        <v>الأحد</v>
      </c>
      <c r="Z370" s="19">
        <f>(G370-F370)*1440</f>
        <v>10.000000001164153</v>
      </c>
      <c r="AA370" s="19">
        <f>(K370-G370)*1440</f>
        <v>50.999999998603016</v>
      </c>
      <c r="AB370" s="19">
        <f>(L370-K370)*1440</f>
        <v>13.000000000465661</v>
      </c>
    </row>
    <row r="371" spans="1:28" x14ac:dyDescent="0.2">
      <c r="A371" s="5" t="s">
        <v>82</v>
      </c>
      <c r="B371" s="5" t="s">
        <v>1022</v>
      </c>
      <c r="C371" s="5" t="s">
        <v>1030</v>
      </c>
      <c r="D371" s="5" t="s">
        <v>1033</v>
      </c>
      <c r="E371" s="7">
        <v>45354</v>
      </c>
      <c r="F371" s="8">
        <v>45354.53125</v>
      </c>
      <c r="G371" s="8">
        <v>45354.504861111112</v>
      </c>
      <c r="H371" s="8" t="str">
        <f t="shared" si="11"/>
        <v>Afternoon</v>
      </c>
      <c r="I371" s="8">
        <v>45354.506944444445</v>
      </c>
      <c r="J371" s="8">
        <v>45354.512499999997</v>
      </c>
      <c r="K371" s="8">
        <v>45354.652777777781</v>
      </c>
      <c r="L371" s="8">
        <v>45354.666666666664</v>
      </c>
      <c r="M371" s="8">
        <v>45354.709027777775</v>
      </c>
      <c r="N371" s="8">
        <v>45354.710416666669</v>
      </c>
      <c r="O371" s="18">
        <v>0.36</v>
      </c>
      <c r="P371" s="18">
        <v>6</v>
      </c>
      <c r="Q371" s="18">
        <v>6</v>
      </c>
      <c r="R371" s="18">
        <v>0.18</v>
      </c>
      <c r="S371" s="8"/>
      <c r="T371" s="5">
        <v>1</v>
      </c>
      <c r="U371" s="5" t="s">
        <v>1047</v>
      </c>
      <c r="V371">
        <f t="shared" ca="1" si="10"/>
        <v>0.25985743081940382</v>
      </c>
      <c r="W371" s="19">
        <f>(K371-G371)*1440</f>
        <v>213.00000000279397</v>
      </c>
      <c r="X371" s="19">
        <f>(N371-G371)*1440</f>
        <v>296.00000000093132</v>
      </c>
      <c r="Y371" t="str">
        <f>TEXT(E371,"dddd")</f>
        <v>الأحد</v>
      </c>
      <c r="Z371" s="19">
        <f>(G371-F371)*1440</f>
        <v>-37.999999998137355</v>
      </c>
      <c r="AA371" s="19">
        <f>(K371-G371)*1440</f>
        <v>213.00000000279397</v>
      </c>
      <c r="AB371" s="19">
        <f>(L371-K371)*1440</f>
        <v>19.999999991850927</v>
      </c>
    </row>
    <row r="372" spans="1:28" x14ac:dyDescent="0.2">
      <c r="A372" s="5" t="s">
        <v>95</v>
      </c>
      <c r="B372" s="5" t="s">
        <v>1022</v>
      </c>
      <c r="C372" s="5" t="s">
        <v>1030</v>
      </c>
      <c r="D372" s="5" t="s">
        <v>1033</v>
      </c>
      <c r="E372" s="7">
        <v>45315</v>
      </c>
      <c r="F372" s="8">
        <v>45315.520833333336</v>
      </c>
      <c r="G372" s="8">
        <v>45315.522916666669</v>
      </c>
      <c r="H372" s="8" t="str">
        <f t="shared" si="11"/>
        <v>Afternoon</v>
      </c>
      <c r="I372" s="8">
        <v>45315.525694444441</v>
      </c>
      <c r="J372" s="8">
        <v>45315.53125</v>
      </c>
      <c r="K372" s="8">
        <v>45315.591666666667</v>
      </c>
      <c r="L372" s="8">
        <v>45315.604861111111</v>
      </c>
      <c r="M372" s="8">
        <v>45315.64166666667</v>
      </c>
      <c r="N372" s="8">
        <v>45315.647916666669</v>
      </c>
      <c r="O372" s="18">
        <v>0.62</v>
      </c>
      <c r="P372" s="18">
        <v>8</v>
      </c>
      <c r="Q372" s="18">
        <v>5</v>
      </c>
      <c r="R372" s="18">
        <v>0.3</v>
      </c>
      <c r="S372" s="8"/>
      <c r="T372" s="5">
        <v>1</v>
      </c>
      <c r="U372" s="5" t="s">
        <v>1047</v>
      </c>
      <c r="V372">
        <f t="shared" ca="1" si="10"/>
        <v>0.92793050616644224</v>
      </c>
      <c r="W372" s="19">
        <f>(K372-G372)*1440</f>
        <v>98.999999997904524</v>
      </c>
      <c r="X372" s="19">
        <f>(N372-G372)*1440</f>
        <v>180</v>
      </c>
      <c r="Y372" t="str">
        <f>TEXT(E372,"dddd")</f>
        <v>الأربعاء</v>
      </c>
      <c r="Z372" s="19">
        <f>(G372-F372)*1440</f>
        <v>2.9999999993015081</v>
      </c>
      <c r="AA372" s="19">
        <f>(K372-G372)*1440</f>
        <v>98.999999997904524</v>
      </c>
      <c r="AB372" s="19">
        <f>(L372-K372)*1440</f>
        <v>18.999999999068677</v>
      </c>
    </row>
    <row r="373" spans="1:28" x14ac:dyDescent="0.2">
      <c r="A373" s="5" t="s">
        <v>99</v>
      </c>
      <c r="B373" s="5" t="s">
        <v>1022</v>
      </c>
      <c r="C373" s="5" t="s">
        <v>1027</v>
      </c>
      <c r="D373" s="5" t="s">
        <v>1033</v>
      </c>
      <c r="E373" s="7">
        <v>45338</v>
      </c>
      <c r="F373" s="8">
        <v>45338.40625</v>
      </c>
      <c r="G373" s="8">
        <v>45338.400000000001</v>
      </c>
      <c r="H373" s="8" t="str">
        <f t="shared" si="11"/>
        <v>Morning</v>
      </c>
      <c r="I373" s="8">
        <v>45338.40347222222</v>
      </c>
      <c r="J373" s="8">
        <v>45338.410416666666</v>
      </c>
      <c r="K373" s="8">
        <v>45338.492361111108</v>
      </c>
      <c r="L373" s="8">
        <v>45338.506944444445</v>
      </c>
      <c r="M373" s="8">
        <v>45338.556944444441</v>
      </c>
      <c r="N373" s="8">
        <v>45338.642361111109</v>
      </c>
      <c r="O373" s="18">
        <v>0.66</v>
      </c>
      <c r="P373" s="18">
        <v>8</v>
      </c>
      <c r="Q373" s="18">
        <v>6</v>
      </c>
      <c r="R373" s="18">
        <v>0.18</v>
      </c>
      <c r="S373" s="8"/>
      <c r="T373" s="5">
        <v>1</v>
      </c>
      <c r="U373" s="5" t="s">
        <v>1047</v>
      </c>
      <c r="V373">
        <f t="shared" ca="1" si="10"/>
        <v>0.84547243656982174</v>
      </c>
      <c r="W373" s="19">
        <f>(K373-G373)*1440</f>
        <v>132.99999999348074</v>
      </c>
      <c r="X373" s="19">
        <f>(N373-G373)*1440</f>
        <v>348.99999999557622</v>
      </c>
      <c r="Y373" t="str">
        <f>TEXT(E373,"dddd")</f>
        <v>الجمعة</v>
      </c>
      <c r="Z373" s="19">
        <f>(G373-F373)*1440</f>
        <v>-8.9999999979045242</v>
      </c>
      <c r="AA373" s="19">
        <f>(K373-G373)*1440</f>
        <v>132.99999999348074</v>
      </c>
      <c r="AB373" s="19">
        <f>(L373-K373)*1440</f>
        <v>21.000000005587935</v>
      </c>
    </row>
    <row r="374" spans="1:28" x14ac:dyDescent="0.2">
      <c r="A374" s="5" t="s">
        <v>105</v>
      </c>
      <c r="B374" s="5" t="s">
        <v>1022</v>
      </c>
      <c r="C374" s="5" t="s">
        <v>1028</v>
      </c>
      <c r="D374" s="5" t="s">
        <v>1032</v>
      </c>
      <c r="E374" s="7">
        <v>45335</v>
      </c>
      <c r="F374" s="8">
        <v>45335.635416666664</v>
      </c>
      <c r="G374" s="8">
        <v>45335.62222222222</v>
      </c>
      <c r="H374" s="8" t="str">
        <f t="shared" si="11"/>
        <v>Afternoon</v>
      </c>
      <c r="I374" s="8">
        <v>45335.624305555553</v>
      </c>
      <c r="J374" s="8">
        <v>45335.626388888886</v>
      </c>
      <c r="K374" s="8">
        <v>45335.723611111112</v>
      </c>
      <c r="L374" s="8">
        <v>45335.749305555553</v>
      </c>
      <c r="M374" s="8">
        <v>45335.771527777775</v>
      </c>
      <c r="N374" s="8">
        <v>45335.777777777781</v>
      </c>
      <c r="O374" s="18">
        <v>0.68</v>
      </c>
      <c r="P374" s="18">
        <v>2</v>
      </c>
      <c r="Q374" s="18">
        <v>8</v>
      </c>
      <c r="R374" s="18">
        <v>0.41</v>
      </c>
      <c r="S374" s="8">
        <v>1.6712962962962964E-3</v>
      </c>
      <c r="T374" s="5">
        <v>0</v>
      </c>
      <c r="U374" s="5" t="s">
        <v>1032</v>
      </c>
      <c r="V374">
        <f t="shared" ca="1" si="10"/>
        <v>0.40998191241489235</v>
      </c>
      <c r="W374" s="19">
        <f>(K374-G374)*1440</f>
        <v>146.00000000442378</v>
      </c>
      <c r="X374" s="19">
        <f>(N374-G374)*1440</f>
        <v>224.00000000721775</v>
      </c>
      <c r="Y374" t="str">
        <f>TEXT(E374,"dddd")</f>
        <v>الثلاثاء</v>
      </c>
      <c r="Z374" s="19">
        <f>(G374-F374)*1440</f>
        <v>-18.999999999068677</v>
      </c>
      <c r="AA374" s="19">
        <f>(K374-G374)*1440</f>
        <v>146.00000000442378</v>
      </c>
      <c r="AB374" s="19">
        <f>(L374-K374)*1440</f>
        <v>36.999999994877726</v>
      </c>
    </row>
    <row r="375" spans="1:28" x14ac:dyDescent="0.2">
      <c r="A375" s="5" t="s">
        <v>108</v>
      </c>
      <c r="B375" s="5" t="s">
        <v>1022</v>
      </c>
      <c r="C375" s="5" t="s">
        <v>1027</v>
      </c>
      <c r="D375" s="5" t="s">
        <v>1033</v>
      </c>
      <c r="E375" s="7">
        <v>45296</v>
      </c>
      <c r="F375" s="8">
        <v>45296.604166666664</v>
      </c>
      <c r="G375" s="8">
        <v>45296.59652777778</v>
      </c>
      <c r="H375" s="8" t="str">
        <f t="shared" si="11"/>
        <v>Afternoon</v>
      </c>
      <c r="I375" s="8">
        <v>45296.597222222219</v>
      </c>
      <c r="J375" s="8">
        <v>45296.602777777778</v>
      </c>
      <c r="K375" s="8">
        <v>45296.615277777775</v>
      </c>
      <c r="L375" s="8">
        <v>45296.634722222225</v>
      </c>
      <c r="M375" s="8">
        <v>45296.651388888888</v>
      </c>
      <c r="N375" s="8">
        <v>45296.654166666667</v>
      </c>
      <c r="O375" s="18">
        <v>0.64</v>
      </c>
      <c r="P375" s="18">
        <v>8</v>
      </c>
      <c r="Q375" s="18">
        <v>9</v>
      </c>
      <c r="R375" s="18">
        <v>0.46</v>
      </c>
      <c r="S375" s="8"/>
      <c r="T375" s="5">
        <v>1</v>
      </c>
      <c r="U375" s="5" t="s">
        <v>1047</v>
      </c>
      <c r="V375">
        <f t="shared" ca="1" si="10"/>
        <v>0.38436019871938698</v>
      </c>
      <c r="W375" s="19">
        <f>(K375-G375)*1440</f>
        <v>26.999999993713573</v>
      </c>
      <c r="X375" s="19">
        <f>(N375-G375)*1440</f>
        <v>82.999999998137355</v>
      </c>
      <c r="Y375" t="str">
        <f>TEXT(E375,"dddd")</f>
        <v>الجمعة</v>
      </c>
      <c r="Z375" s="19">
        <f>(G375-F375)*1440</f>
        <v>-10.999999993946403</v>
      </c>
      <c r="AA375" s="19">
        <f>(K375-G375)*1440</f>
        <v>26.999999993713573</v>
      </c>
      <c r="AB375" s="19">
        <f>(L375-K375)*1440</f>
        <v>28.000000007450581</v>
      </c>
    </row>
    <row r="376" spans="1:28" x14ac:dyDescent="0.2">
      <c r="A376" s="5" t="s">
        <v>134</v>
      </c>
      <c r="B376" s="5" t="s">
        <v>1022</v>
      </c>
      <c r="C376" s="5" t="s">
        <v>1027</v>
      </c>
      <c r="D376" s="5" t="s">
        <v>1033</v>
      </c>
      <c r="E376" s="7">
        <v>45368</v>
      </c>
      <c r="F376" s="8">
        <v>45368.4375</v>
      </c>
      <c r="G376" s="8">
        <v>45368.424305555556</v>
      </c>
      <c r="H376" s="8" t="str">
        <f t="shared" si="11"/>
        <v>Morning</v>
      </c>
      <c r="I376" s="8">
        <v>45368.427083333336</v>
      </c>
      <c r="J376" s="8">
        <v>45368.434027777781</v>
      </c>
      <c r="K376" s="8">
        <v>45368.554166666669</v>
      </c>
      <c r="L376" s="8">
        <v>45368.557638888888</v>
      </c>
      <c r="M376" s="8">
        <v>45368.582638888889</v>
      </c>
      <c r="N376" s="8">
        <v>45368.59097222222</v>
      </c>
      <c r="O376" s="18">
        <v>0.7</v>
      </c>
      <c r="P376" s="18">
        <v>4</v>
      </c>
      <c r="Q376" s="18">
        <v>6</v>
      </c>
      <c r="R376" s="18">
        <v>0.17</v>
      </c>
      <c r="S376" s="8"/>
      <c r="T376" s="5">
        <v>1</v>
      </c>
      <c r="U376" s="5" t="s">
        <v>1047</v>
      </c>
      <c r="V376">
        <f t="shared" ca="1" si="10"/>
        <v>0.41390267737947273</v>
      </c>
      <c r="W376" s="19">
        <f>(K376-G376)*1440</f>
        <v>187.00000000186265</v>
      </c>
      <c r="X376" s="19">
        <f>(N376-G376)*1440</f>
        <v>239.99999999650754</v>
      </c>
      <c r="Y376" t="str">
        <f>TEXT(E376,"dddd")</f>
        <v>الأحد</v>
      </c>
      <c r="Z376" s="19">
        <f>(G376-F376)*1440</f>
        <v>-18.999999999068677</v>
      </c>
      <c r="AA376" s="19">
        <f>(K376-G376)*1440</f>
        <v>187.00000000186265</v>
      </c>
      <c r="AB376" s="19">
        <f>(L376-K376)*1440</f>
        <v>4.9999999953433871</v>
      </c>
    </row>
    <row r="377" spans="1:28" x14ac:dyDescent="0.2">
      <c r="A377" s="5" t="s">
        <v>136</v>
      </c>
      <c r="B377" s="5" t="s">
        <v>1022</v>
      </c>
      <c r="C377" s="5" t="s">
        <v>1029</v>
      </c>
      <c r="D377" s="5" t="s">
        <v>1032</v>
      </c>
      <c r="E377" s="7">
        <v>45326</v>
      </c>
      <c r="F377" s="8">
        <v>45326.625</v>
      </c>
      <c r="G377" s="8">
        <v>45326.613888888889</v>
      </c>
      <c r="H377" s="8" t="str">
        <f t="shared" si="11"/>
        <v>Afternoon</v>
      </c>
      <c r="I377" s="8">
        <v>45326.615277777775</v>
      </c>
      <c r="J377" s="8">
        <v>45326.622916666667</v>
      </c>
      <c r="K377" s="8">
        <v>45326.631249999999</v>
      </c>
      <c r="L377" s="8">
        <v>45326.640277777777</v>
      </c>
      <c r="M377" s="8">
        <v>45326.652083333334</v>
      </c>
      <c r="N377" s="8">
        <v>45326.713194444441</v>
      </c>
      <c r="O377" s="18">
        <v>0.67</v>
      </c>
      <c r="P377" s="18">
        <v>4</v>
      </c>
      <c r="Q377" s="18">
        <v>8</v>
      </c>
      <c r="R377" s="18">
        <v>0.28000000000000003</v>
      </c>
      <c r="S377" s="8">
        <v>3.2283564814814814E-2</v>
      </c>
      <c r="T377" s="5">
        <v>0</v>
      </c>
      <c r="U377" s="5" t="s">
        <v>1032</v>
      </c>
      <c r="V377">
        <f t="shared" ca="1" si="10"/>
        <v>0.49666381837666806</v>
      </c>
      <c r="W377" s="19">
        <f>(K377-G377)*1440</f>
        <v>24.999999997671694</v>
      </c>
      <c r="X377" s="19">
        <f>(N377-G377)*1440</f>
        <v>142.9999999946449</v>
      </c>
      <c r="Y377" t="str">
        <f>TEXT(E377,"dddd")</f>
        <v>الأحد</v>
      </c>
      <c r="Z377" s="19">
        <f>(G377-F377)*1440</f>
        <v>-15.999999999767169</v>
      </c>
      <c r="AA377" s="19">
        <f>(K377-G377)*1440</f>
        <v>24.999999997671694</v>
      </c>
      <c r="AB377" s="19">
        <f>(L377-K377)*1440</f>
        <v>13.000000000465661</v>
      </c>
    </row>
    <row r="378" spans="1:28" x14ac:dyDescent="0.2">
      <c r="A378" s="5" t="s">
        <v>137</v>
      </c>
      <c r="B378" s="5" t="s">
        <v>1022</v>
      </c>
      <c r="C378" s="5" t="s">
        <v>1029</v>
      </c>
      <c r="D378" s="5" t="s">
        <v>1032</v>
      </c>
      <c r="E378" s="7">
        <v>45360</v>
      </c>
      <c r="F378" s="8">
        <v>45360.65625</v>
      </c>
      <c r="G378" s="8">
        <v>45360.65347222222</v>
      </c>
      <c r="H378" s="8" t="str">
        <f t="shared" si="11"/>
        <v>Afternoon</v>
      </c>
      <c r="I378" s="8">
        <v>45360.654166666667</v>
      </c>
      <c r="J378" s="8">
        <v>45360.65625</v>
      </c>
      <c r="K378" s="8">
        <v>45360.665972222225</v>
      </c>
      <c r="L378" s="8">
        <v>45360.675694444442</v>
      </c>
      <c r="M378" s="8">
        <v>45360.675694444442</v>
      </c>
      <c r="N378" s="8">
        <v>45360.679166666669</v>
      </c>
      <c r="O378" s="18">
        <v>0.82</v>
      </c>
      <c r="P378" s="18">
        <v>8</v>
      </c>
      <c r="Q378" s="18">
        <v>12</v>
      </c>
      <c r="R378" s="18">
        <v>0.27</v>
      </c>
      <c r="S378" s="8">
        <v>3.3349537037037039E-2</v>
      </c>
      <c r="T378" s="5">
        <v>0</v>
      </c>
      <c r="U378" s="5" t="s">
        <v>1032</v>
      </c>
      <c r="V378">
        <f t="shared" ca="1" si="10"/>
        <v>0.21686360607397059</v>
      </c>
      <c r="W378" s="19">
        <f>(K378-G378)*1440</f>
        <v>18.000000006286427</v>
      </c>
      <c r="X378" s="19">
        <f>(N378-G378)*1440</f>
        <v>37.000000005355105</v>
      </c>
      <c r="Y378" t="str">
        <f>TEXT(E378,"dddd")</f>
        <v>السبت</v>
      </c>
      <c r="Z378" s="19">
        <f>(G378-F378)*1440</f>
        <v>-4.0000000025611371</v>
      </c>
      <c r="AA378" s="19">
        <f>(K378-G378)*1440</f>
        <v>18.000000006286427</v>
      </c>
      <c r="AB378" s="19">
        <f>(L378-K378)*1440</f>
        <v>13.999999993247911</v>
      </c>
    </row>
    <row r="379" spans="1:28" x14ac:dyDescent="0.2">
      <c r="A379" s="5" t="s">
        <v>151</v>
      </c>
      <c r="B379" s="5" t="s">
        <v>1022</v>
      </c>
      <c r="C379" s="5" t="s">
        <v>1030</v>
      </c>
      <c r="D379" s="5" t="s">
        <v>1033</v>
      </c>
      <c r="E379" s="7">
        <v>45301</v>
      </c>
      <c r="F379" s="8">
        <v>45301.416666666664</v>
      </c>
      <c r="G379" s="8">
        <v>45301.415277777778</v>
      </c>
      <c r="H379" s="8" t="str">
        <f t="shared" si="11"/>
        <v>Morning</v>
      </c>
      <c r="I379" s="8">
        <v>45301.415972222225</v>
      </c>
      <c r="J379" s="8">
        <v>45301.422222222223</v>
      </c>
      <c r="K379" s="8">
        <v>45301.455555555556</v>
      </c>
      <c r="L379" s="8">
        <v>45301.468055555553</v>
      </c>
      <c r="M379" s="8">
        <v>45301.561805555553</v>
      </c>
      <c r="N379" s="8">
        <v>45301.563888888886</v>
      </c>
      <c r="O379" s="18">
        <v>0.48</v>
      </c>
      <c r="P379" s="18">
        <v>4</v>
      </c>
      <c r="Q379" s="18">
        <v>5</v>
      </c>
      <c r="R379" s="18">
        <v>0.36</v>
      </c>
      <c r="S379" s="8"/>
      <c r="T379" s="5">
        <v>1</v>
      </c>
      <c r="U379" s="5" t="s">
        <v>1047</v>
      </c>
      <c r="V379">
        <f t="shared" ca="1" si="10"/>
        <v>0.78282168088685566</v>
      </c>
      <c r="W379" s="19">
        <f>(K379-G379)*1440</f>
        <v>58.000000000465661</v>
      </c>
      <c r="X379" s="19">
        <f>(N379-G379)*1440</f>
        <v>213.99999999557622</v>
      </c>
      <c r="Y379" t="str">
        <f>TEXT(E379,"dddd")</f>
        <v>الأربعاء</v>
      </c>
      <c r="Z379" s="19">
        <f>(G379-F379)*1440</f>
        <v>-1.9999999960418791</v>
      </c>
      <c r="AA379" s="19">
        <f>(K379-G379)*1440</f>
        <v>58.000000000465661</v>
      </c>
      <c r="AB379" s="19">
        <f>(L379-K379)*1440</f>
        <v>17.999999995809048</v>
      </c>
    </row>
    <row r="380" spans="1:28" x14ac:dyDescent="0.2">
      <c r="A380" s="5" t="s">
        <v>152</v>
      </c>
      <c r="B380" s="5" t="s">
        <v>1022</v>
      </c>
      <c r="C380" s="5" t="s">
        <v>1028</v>
      </c>
      <c r="D380" s="5" t="s">
        <v>1032</v>
      </c>
      <c r="E380" s="7">
        <v>45328</v>
      </c>
      <c r="F380" s="8">
        <v>45328.354166666664</v>
      </c>
      <c r="G380" s="8">
        <v>45328.341666666667</v>
      </c>
      <c r="H380" s="8" t="str">
        <f t="shared" si="11"/>
        <v>Morning</v>
      </c>
      <c r="I380" s="8">
        <v>45328.345138888886</v>
      </c>
      <c r="J380" s="8">
        <v>45328.351388888892</v>
      </c>
      <c r="K380" s="8">
        <v>45328.40902777778</v>
      </c>
      <c r="L380" s="8">
        <v>45328.418749999997</v>
      </c>
      <c r="M380" s="8">
        <v>45328.418749999997</v>
      </c>
      <c r="N380" s="8">
        <v>45328.424305555556</v>
      </c>
      <c r="O380" s="18">
        <v>0.48</v>
      </c>
      <c r="P380" s="18">
        <v>4</v>
      </c>
      <c r="Q380" s="18">
        <v>12</v>
      </c>
      <c r="R380" s="18">
        <v>0.42</v>
      </c>
      <c r="S380" s="8">
        <v>1.2833333333333332E-2</v>
      </c>
      <c r="T380" s="5">
        <v>0</v>
      </c>
      <c r="U380" s="5" t="s">
        <v>1032</v>
      </c>
      <c r="V380">
        <f t="shared" ca="1" si="10"/>
        <v>0.51637396934567314</v>
      </c>
      <c r="W380" s="19">
        <f>(K380-G380)*1440</f>
        <v>97.000000001862645</v>
      </c>
      <c r="X380" s="19">
        <f>(N380-G380)*1440</f>
        <v>119.00000000023283</v>
      </c>
      <c r="Y380" t="str">
        <f>TEXT(E380,"dddd")</f>
        <v>الثلاثاء</v>
      </c>
      <c r="Z380" s="19">
        <f>(G380-F380)*1440</f>
        <v>-17.999999995809048</v>
      </c>
      <c r="AA380" s="19">
        <f>(K380-G380)*1440</f>
        <v>97.000000001862645</v>
      </c>
      <c r="AB380" s="19">
        <f>(L380-K380)*1440</f>
        <v>13.999999993247911</v>
      </c>
    </row>
    <row r="381" spans="1:28" x14ac:dyDescent="0.2">
      <c r="A381" s="5" t="s">
        <v>156</v>
      </c>
      <c r="B381" s="5" t="s">
        <v>1022</v>
      </c>
      <c r="C381" s="5" t="s">
        <v>1028</v>
      </c>
      <c r="D381" s="5" t="s">
        <v>1019</v>
      </c>
      <c r="E381" s="7">
        <v>45302</v>
      </c>
      <c r="F381" s="8">
        <v>45302.625</v>
      </c>
      <c r="G381" s="8">
        <v>45302.620138888888</v>
      </c>
      <c r="H381" s="8" t="str">
        <f t="shared" si="11"/>
        <v>Afternoon</v>
      </c>
      <c r="I381" s="8">
        <v>45302.620833333334</v>
      </c>
      <c r="J381" s="8">
        <v>45302.627083333333</v>
      </c>
      <c r="K381" s="8">
        <v>45302.668749999997</v>
      </c>
      <c r="L381" s="8">
        <v>45302.677083333336</v>
      </c>
      <c r="M381" s="8">
        <v>45302.715277777781</v>
      </c>
      <c r="N381" s="8">
        <v>45302.782638888886</v>
      </c>
      <c r="O381" s="18">
        <v>0.5</v>
      </c>
      <c r="P381" s="18">
        <v>3</v>
      </c>
      <c r="Q381" s="18">
        <v>3</v>
      </c>
      <c r="R381" s="18">
        <v>0.22</v>
      </c>
      <c r="S381" s="8">
        <v>5.6712962962962967E-4</v>
      </c>
      <c r="T381" s="5">
        <v>0</v>
      </c>
      <c r="U381" s="5" t="s">
        <v>1032</v>
      </c>
      <c r="V381">
        <f t="shared" ca="1" si="10"/>
        <v>0.16494298948936637</v>
      </c>
      <c r="W381" s="19">
        <f>(K381-G381)*1440</f>
        <v>69.999999997671694</v>
      </c>
      <c r="X381" s="19">
        <f>(N381-G381)*1440</f>
        <v>233.99999999790452</v>
      </c>
      <c r="Y381" t="str">
        <f>TEXT(E381,"dddd")</f>
        <v>الخميس</v>
      </c>
      <c r="Z381" s="19">
        <f>(G381-F381)*1440</f>
        <v>-7.0000000018626451</v>
      </c>
      <c r="AA381" s="19">
        <f>(K381-G381)*1440</f>
        <v>69.999999997671694</v>
      </c>
      <c r="AB381" s="19">
        <f>(L381-K381)*1440</f>
        <v>12.000000007683411</v>
      </c>
    </row>
    <row r="382" spans="1:28" x14ac:dyDescent="0.2">
      <c r="A382" s="5" t="s">
        <v>181</v>
      </c>
      <c r="B382" s="5" t="s">
        <v>1022</v>
      </c>
      <c r="C382" s="5" t="s">
        <v>1030</v>
      </c>
      <c r="D382" s="5" t="s">
        <v>1019</v>
      </c>
      <c r="E382" s="7">
        <v>45317</v>
      </c>
      <c r="F382" s="8">
        <v>45317.520833333336</v>
      </c>
      <c r="G382" s="8">
        <v>45317.512499999997</v>
      </c>
      <c r="H382" s="8" t="str">
        <f t="shared" si="11"/>
        <v>Afternoon</v>
      </c>
      <c r="I382" s="8">
        <v>45317.515277777777</v>
      </c>
      <c r="J382" s="8">
        <v>45317.51666666667</v>
      </c>
      <c r="K382" s="8">
        <v>45317.538194444445</v>
      </c>
      <c r="L382" s="8">
        <v>45317.543749999997</v>
      </c>
      <c r="M382" s="8">
        <v>45317.582638888889</v>
      </c>
      <c r="N382" s="8">
        <v>45317.633333333331</v>
      </c>
      <c r="O382" s="18">
        <v>0.41</v>
      </c>
      <c r="P382" s="18">
        <v>2</v>
      </c>
      <c r="Q382" s="18">
        <v>10</v>
      </c>
      <c r="R382" s="18">
        <v>0.16</v>
      </c>
      <c r="S382" s="8">
        <v>1.692476851851852E-2</v>
      </c>
      <c r="T382" s="5">
        <v>0</v>
      </c>
      <c r="U382" s="5" t="s">
        <v>1032</v>
      </c>
      <c r="V382">
        <f t="shared" ca="1" si="10"/>
        <v>0.37737562668205404</v>
      </c>
      <c r="W382" s="19">
        <f>(K382-G382)*1440</f>
        <v>37.000000005355105</v>
      </c>
      <c r="X382" s="19">
        <f>(N382-G382)*1440</f>
        <v>174.00000000139698</v>
      </c>
      <c r="Y382" t="str">
        <f>TEXT(E382,"dddd")</f>
        <v>الجمعة</v>
      </c>
      <c r="Z382" s="19">
        <f>(G382-F382)*1440</f>
        <v>-12.000000007683411</v>
      </c>
      <c r="AA382" s="19">
        <f>(K382-G382)*1440</f>
        <v>37.000000005355105</v>
      </c>
      <c r="AB382" s="19">
        <f>(L382-K382)*1440</f>
        <v>7.9999999946448952</v>
      </c>
    </row>
    <row r="383" spans="1:28" x14ac:dyDescent="0.2">
      <c r="A383" s="5" t="s">
        <v>188</v>
      </c>
      <c r="B383" s="5" t="s">
        <v>1022</v>
      </c>
      <c r="C383" s="5" t="s">
        <v>1027</v>
      </c>
      <c r="D383" s="5" t="s">
        <v>1033</v>
      </c>
      <c r="E383" s="7">
        <v>45337</v>
      </c>
      <c r="F383" s="8">
        <v>45337.5</v>
      </c>
      <c r="G383" s="8">
        <v>45337.509027777778</v>
      </c>
      <c r="H383" s="8" t="str">
        <f t="shared" si="11"/>
        <v>Afternoon</v>
      </c>
      <c r="I383" s="8">
        <v>45337.511111111111</v>
      </c>
      <c r="J383" s="8">
        <v>45337.517361111109</v>
      </c>
      <c r="K383" s="8">
        <v>45337.538194444445</v>
      </c>
      <c r="L383" s="8">
        <v>45337.561111111114</v>
      </c>
      <c r="M383" s="8">
        <v>45337.583333333336</v>
      </c>
      <c r="N383" s="8">
        <v>45337.64166666667</v>
      </c>
      <c r="O383" s="18">
        <v>0.56000000000000005</v>
      </c>
      <c r="P383" s="18">
        <v>5</v>
      </c>
      <c r="Q383" s="18">
        <v>3</v>
      </c>
      <c r="R383" s="18">
        <v>0.19</v>
      </c>
      <c r="S383" s="8"/>
      <c r="T383" s="5">
        <v>1</v>
      </c>
      <c r="U383" s="5" t="s">
        <v>1047</v>
      </c>
      <c r="V383">
        <f t="shared" ca="1" si="10"/>
        <v>0.74759469541204204</v>
      </c>
      <c r="W383" s="19">
        <f>(K383-G383)*1440</f>
        <v>42.000000000698492</v>
      </c>
      <c r="X383" s="19">
        <f>(N383-G383)*1440</f>
        <v>191.00000000442378</v>
      </c>
      <c r="Y383" t="str">
        <f>TEXT(E383,"dddd")</f>
        <v>الخميس</v>
      </c>
      <c r="Z383" s="19">
        <f>(G383-F383)*1440</f>
        <v>13.000000000465661</v>
      </c>
      <c r="AA383" s="19">
        <f>(K383-G383)*1440</f>
        <v>42.000000000698492</v>
      </c>
      <c r="AB383" s="19">
        <f>(L383-K383)*1440</f>
        <v>33.000000002793968</v>
      </c>
    </row>
    <row r="384" spans="1:28" x14ac:dyDescent="0.2">
      <c r="A384" s="5" t="s">
        <v>190</v>
      </c>
      <c r="B384" s="5" t="s">
        <v>1022</v>
      </c>
      <c r="C384" s="5" t="s">
        <v>1027</v>
      </c>
      <c r="D384" s="5" t="s">
        <v>1033</v>
      </c>
      <c r="E384" s="7">
        <v>45336</v>
      </c>
      <c r="F384" s="8">
        <v>45336.395833333336</v>
      </c>
      <c r="G384" s="8">
        <v>45336.390277777777</v>
      </c>
      <c r="H384" s="8" t="str">
        <f t="shared" si="11"/>
        <v>Morning</v>
      </c>
      <c r="I384" s="8">
        <v>45336.392361111109</v>
      </c>
      <c r="J384" s="8">
        <v>45336.396527777775</v>
      </c>
      <c r="K384" s="8">
        <v>45336.436111111114</v>
      </c>
      <c r="L384" s="8">
        <v>45336.446527777778</v>
      </c>
      <c r="M384" s="8">
        <v>45336.465277777781</v>
      </c>
      <c r="N384" s="8">
        <v>45336.47152777778</v>
      </c>
      <c r="O384" s="18">
        <v>0.82</v>
      </c>
      <c r="P384" s="18">
        <v>8</v>
      </c>
      <c r="Q384" s="18">
        <v>13</v>
      </c>
      <c r="R384" s="18">
        <v>0.24</v>
      </c>
      <c r="S384" s="8"/>
      <c r="T384" s="5">
        <v>1</v>
      </c>
      <c r="U384" s="5" t="s">
        <v>1047</v>
      </c>
      <c r="V384">
        <f t="shared" ca="1" si="10"/>
        <v>8.1459636138375702E-3</v>
      </c>
      <c r="W384" s="19">
        <f>(K384-G384)*1440</f>
        <v>66.000000005587935</v>
      </c>
      <c r="X384" s="19">
        <f>(N384-G384)*1440</f>
        <v>117.00000000419095</v>
      </c>
      <c r="Y384" t="str">
        <f>TEXT(E384,"dddd")</f>
        <v>الأربعاء</v>
      </c>
      <c r="Z384" s="19">
        <f>(G384-F384)*1440</f>
        <v>-8.0000000051222742</v>
      </c>
      <c r="AA384" s="19">
        <f>(K384-G384)*1440</f>
        <v>66.000000005587935</v>
      </c>
      <c r="AB384" s="19">
        <f>(L384-K384)*1440</f>
        <v>14.99999999650754</v>
      </c>
    </row>
    <row r="385" spans="1:28" x14ac:dyDescent="0.2">
      <c r="A385" s="5" t="s">
        <v>205</v>
      </c>
      <c r="B385" s="5" t="s">
        <v>1022</v>
      </c>
      <c r="C385" s="5" t="s">
        <v>1027</v>
      </c>
      <c r="D385" s="5" t="s">
        <v>1033</v>
      </c>
      <c r="E385" s="7">
        <v>45361</v>
      </c>
      <c r="F385" s="8">
        <v>45361.510416666664</v>
      </c>
      <c r="G385" s="8">
        <v>45361.506249999999</v>
      </c>
      <c r="H385" s="8" t="str">
        <f t="shared" si="11"/>
        <v>Afternoon</v>
      </c>
      <c r="I385" s="8">
        <v>45361.509027777778</v>
      </c>
      <c r="J385" s="8">
        <v>45361.513888888891</v>
      </c>
      <c r="K385" s="8">
        <v>45361.549305555556</v>
      </c>
      <c r="L385" s="8">
        <v>45361.556944444441</v>
      </c>
      <c r="M385" s="8">
        <v>45361.582638888889</v>
      </c>
      <c r="N385" s="8">
        <v>45361.592361111114</v>
      </c>
      <c r="O385" s="18">
        <v>0.94</v>
      </c>
      <c r="P385" s="18">
        <v>5</v>
      </c>
      <c r="Q385" s="18">
        <v>13</v>
      </c>
      <c r="R385" s="18">
        <v>0.12</v>
      </c>
      <c r="S385" s="8"/>
      <c r="T385" s="5">
        <v>1</v>
      </c>
      <c r="U385" s="5" t="s">
        <v>1047</v>
      </c>
      <c r="V385">
        <f t="shared" ca="1" si="10"/>
        <v>0.4238325819663018</v>
      </c>
      <c r="W385" s="19">
        <f>(K385-G385)*1440</f>
        <v>62.000000003026798</v>
      </c>
      <c r="X385" s="19">
        <f>(N385-G385)*1440</f>
        <v>124.0000000060536</v>
      </c>
      <c r="Y385" t="str">
        <f>TEXT(E385,"dddd")</f>
        <v>الأحد</v>
      </c>
      <c r="Z385" s="19">
        <f>(G385-F385)*1440</f>
        <v>-5.9999999986030161</v>
      </c>
      <c r="AA385" s="19">
        <f>(K385-G385)*1440</f>
        <v>62.000000003026798</v>
      </c>
      <c r="AB385" s="19">
        <f>(L385-K385)*1440</f>
        <v>10.999999993946403</v>
      </c>
    </row>
    <row r="386" spans="1:28" x14ac:dyDescent="0.2">
      <c r="A386" s="5" t="s">
        <v>206</v>
      </c>
      <c r="B386" s="5" t="s">
        <v>1022</v>
      </c>
      <c r="C386" s="5" t="s">
        <v>1027</v>
      </c>
      <c r="D386" s="5" t="s">
        <v>1032</v>
      </c>
      <c r="E386" s="7">
        <v>45328</v>
      </c>
      <c r="F386" s="8">
        <v>45328.6875</v>
      </c>
      <c r="G386" s="8">
        <v>45328.6875</v>
      </c>
      <c r="H386" s="8" t="str">
        <f t="shared" si="11"/>
        <v>Afternoon</v>
      </c>
      <c r="I386" s="8">
        <v>45328.688194444447</v>
      </c>
      <c r="J386" s="8">
        <v>45328.693055555559</v>
      </c>
      <c r="K386" s="8">
        <v>45328.762499999997</v>
      </c>
      <c r="L386" s="8">
        <v>45328.770833333336</v>
      </c>
      <c r="M386" s="8">
        <v>45328.792361111111</v>
      </c>
      <c r="N386" s="8">
        <v>45328.802083333336</v>
      </c>
      <c r="O386" s="18">
        <v>0.56000000000000005</v>
      </c>
      <c r="P386" s="18">
        <v>7</v>
      </c>
      <c r="Q386" s="18">
        <v>15</v>
      </c>
      <c r="R386" s="18">
        <v>0.38</v>
      </c>
      <c r="S386" s="8">
        <v>2.4770833333333332E-2</v>
      </c>
      <c r="T386" s="5">
        <v>0</v>
      </c>
      <c r="U386" s="5" t="s">
        <v>1032</v>
      </c>
      <c r="V386">
        <f t="shared" ref="V386:V449" ca="1" si="12">RAND()</f>
        <v>0.81971060952560493</v>
      </c>
      <c r="W386" s="19">
        <f>(K386-G386)*1440</f>
        <v>107.99999999580905</v>
      </c>
      <c r="X386" s="19">
        <f>(N386-G386)*1440</f>
        <v>165.00000000349246</v>
      </c>
      <c r="Y386" t="str">
        <f>TEXT(E386,"dddd")</f>
        <v>الثلاثاء</v>
      </c>
      <c r="Z386" s="19">
        <f>(G386-F386)*1440</f>
        <v>0</v>
      </c>
      <c r="AA386" s="19">
        <f>(K386-G386)*1440</f>
        <v>107.99999999580905</v>
      </c>
      <c r="AB386" s="19">
        <f>(L386-K386)*1440</f>
        <v>12.000000007683411</v>
      </c>
    </row>
    <row r="387" spans="1:28" x14ac:dyDescent="0.2">
      <c r="A387" s="5" t="s">
        <v>209</v>
      </c>
      <c r="B387" s="5" t="s">
        <v>1022</v>
      </c>
      <c r="C387" s="5" t="s">
        <v>1028</v>
      </c>
      <c r="D387" s="5" t="s">
        <v>1032</v>
      </c>
      <c r="E387" s="7">
        <v>45375</v>
      </c>
      <c r="F387" s="8">
        <v>45375.614583333336</v>
      </c>
      <c r="G387" s="8">
        <v>45375.604861111111</v>
      </c>
      <c r="H387" s="8" t="str">
        <f t="shared" ref="H387:H450" si="13">IF(HOUR(G387)&lt;12,"Morning", IF(HOUR(G387)&lt;18,"Afternoon","Evening/Night"))</f>
        <v>Afternoon</v>
      </c>
      <c r="I387" s="8">
        <v>45375.607638888891</v>
      </c>
      <c r="J387" s="8">
        <v>45375.611111111109</v>
      </c>
      <c r="K387" s="8">
        <v>45375.636111111111</v>
      </c>
      <c r="L387" s="8">
        <v>45375.648611111108</v>
      </c>
      <c r="M387" s="8">
        <v>45375.729166666664</v>
      </c>
      <c r="N387" s="8">
        <v>45375.73333333333</v>
      </c>
      <c r="O387" s="18">
        <v>0.75</v>
      </c>
      <c r="P387" s="18">
        <v>5</v>
      </c>
      <c r="Q387" s="18">
        <v>5</v>
      </c>
      <c r="R387" s="18">
        <v>0.26</v>
      </c>
      <c r="S387" s="8">
        <v>2.360763888888889E-2</v>
      </c>
      <c r="T387" s="5">
        <v>0</v>
      </c>
      <c r="U387" s="5" t="s">
        <v>1032</v>
      </c>
      <c r="V387">
        <f t="shared" ca="1" si="12"/>
        <v>0.99385828986383784</v>
      </c>
      <c r="W387" s="19">
        <f>(K387-G387)*1440</f>
        <v>45</v>
      </c>
      <c r="X387" s="19">
        <f>(N387-G387)*1440</f>
        <v>184.99999999534339</v>
      </c>
      <c r="Y387" t="str">
        <f>TEXT(E387,"dddd")</f>
        <v>الأحد</v>
      </c>
      <c r="Z387" s="19">
        <f>(G387-F387)*1440</f>
        <v>-14.00000000372529</v>
      </c>
      <c r="AA387" s="19">
        <f>(K387-G387)*1440</f>
        <v>45</v>
      </c>
      <c r="AB387" s="19">
        <f>(L387-K387)*1440</f>
        <v>17.999999995809048</v>
      </c>
    </row>
    <row r="388" spans="1:28" x14ac:dyDescent="0.2">
      <c r="A388" s="5" t="s">
        <v>239</v>
      </c>
      <c r="B388" s="5" t="s">
        <v>1022</v>
      </c>
      <c r="C388" s="5" t="s">
        <v>1029</v>
      </c>
      <c r="D388" s="5" t="s">
        <v>1033</v>
      </c>
      <c r="E388" s="7">
        <v>45351</v>
      </c>
      <c r="F388" s="8">
        <v>45351.447916666664</v>
      </c>
      <c r="G388" s="8">
        <v>45351.445833333331</v>
      </c>
      <c r="H388" s="8" t="str">
        <f t="shared" si="13"/>
        <v>Morning</v>
      </c>
      <c r="I388" s="8">
        <v>45351.446527777778</v>
      </c>
      <c r="J388" s="8">
        <v>45351.453472222223</v>
      </c>
      <c r="K388" s="8">
        <v>45351.472916666666</v>
      </c>
      <c r="L388" s="8">
        <v>45351.477083333331</v>
      </c>
      <c r="M388" s="8">
        <v>45351.500694444447</v>
      </c>
      <c r="N388" s="8">
        <v>45351.548611111109</v>
      </c>
      <c r="O388" s="18">
        <v>0.57999999999999996</v>
      </c>
      <c r="P388" s="18">
        <v>2</v>
      </c>
      <c r="Q388" s="18">
        <v>13</v>
      </c>
      <c r="R388" s="18">
        <v>0.44</v>
      </c>
      <c r="S388" s="8"/>
      <c r="T388" s="5">
        <v>1</v>
      </c>
      <c r="U388" s="5" t="s">
        <v>1047</v>
      </c>
      <c r="V388">
        <f t="shared" ca="1" si="12"/>
        <v>0.15651727847992503</v>
      </c>
      <c r="W388" s="19">
        <f>(K388-G388)*1440</f>
        <v>39.000000001396984</v>
      </c>
      <c r="X388" s="19">
        <f>(N388-G388)*1440</f>
        <v>148.00000000046566</v>
      </c>
      <c r="Y388" t="str">
        <f>TEXT(E388,"dddd")</f>
        <v>الخميس</v>
      </c>
      <c r="Z388" s="19">
        <f>(G388-F388)*1440</f>
        <v>-2.9999999993015081</v>
      </c>
      <c r="AA388" s="19">
        <f>(K388-G388)*1440</f>
        <v>39.000000001396984</v>
      </c>
      <c r="AB388" s="19">
        <f>(L388-K388)*1440</f>
        <v>5.9999999986030161</v>
      </c>
    </row>
    <row r="389" spans="1:28" x14ac:dyDescent="0.2">
      <c r="A389" s="5" t="s">
        <v>276</v>
      </c>
      <c r="B389" s="5" t="s">
        <v>1022</v>
      </c>
      <c r="C389" s="5" t="s">
        <v>1027</v>
      </c>
      <c r="D389" s="5" t="s">
        <v>1019</v>
      </c>
      <c r="E389" s="7">
        <v>45359</v>
      </c>
      <c r="F389" s="8">
        <v>45359.375</v>
      </c>
      <c r="G389" s="8">
        <v>45359.364583333336</v>
      </c>
      <c r="H389" s="8" t="str">
        <f t="shared" si="13"/>
        <v>Morning</v>
      </c>
      <c r="I389" s="8">
        <v>45359.365277777775</v>
      </c>
      <c r="J389" s="8">
        <v>45359.368750000001</v>
      </c>
      <c r="K389" s="8">
        <v>45359.423611111109</v>
      </c>
      <c r="L389" s="8">
        <v>45359.441666666666</v>
      </c>
      <c r="M389" s="8">
        <v>45359.54791666667</v>
      </c>
      <c r="N389" s="8">
        <v>45359.586805555555</v>
      </c>
      <c r="O389" s="18">
        <v>0.3</v>
      </c>
      <c r="P389" s="18">
        <v>2</v>
      </c>
      <c r="Q389" s="18">
        <v>10</v>
      </c>
      <c r="R389" s="18">
        <v>0.42</v>
      </c>
      <c r="S389" s="8">
        <v>3.408564814814815E-2</v>
      </c>
      <c r="T389" s="5">
        <v>0</v>
      </c>
      <c r="U389" s="5" t="s">
        <v>1032</v>
      </c>
      <c r="V389">
        <f t="shared" ca="1" si="12"/>
        <v>0.68971069990512779</v>
      </c>
      <c r="W389" s="19">
        <f>(K389-G389)*1440</f>
        <v>84.999999994179234</v>
      </c>
      <c r="X389" s="19">
        <f>(N389-G389)*1440</f>
        <v>319.99999999534339</v>
      </c>
      <c r="Y389" t="str">
        <f>TEXT(E389,"dddd")</f>
        <v>الجمعة</v>
      </c>
      <c r="Z389" s="19">
        <f>(G389-F389)*1440</f>
        <v>-14.99999999650754</v>
      </c>
      <c r="AA389" s="19">
        <f>(K389-G389)*1440</f>
        <v>84.999999994179234</v>
      </c>
      <c r="AB389" s="19">
        <f>(L389-K389)*1440</f>
        <v>26.000000000931323</v>
      </c>
    </row>
    <row r="390" spans="1:28" x14ac:dyDescent="0.2">
      <c r="A390" s="5" t="s">
        <v>277</v>
      </c>
      <c r="B390" s="5" t="s">
        <v>1022</v>
      </c>
      <c r="C390" s="5" t="s">
        <v>1029</v>
      </c>
      <c r="D390" s="5" t="s">
        <v>1033</v>
      </c>
      <c r="E390" s="7">
        <v>45363</v>
      </c>
      <c r="F390" s="8">
        <v>45363.46875</v>
      </c>
      <c r="G390" s="8">
        <v>45363.45416666667</v>
      </c>
      <c r="H390" s="8" t="str">
        <f t="shared" si="13"/>
        <v>Morning</v>
      </c>
      <c r="I390" s="8">
        <v>45363.456250000003</v>
      </c>
      <c r="J390" s="8">
        <v>45363.459722222222</v>
      </c>
      <c r="K390" s="8">
        <v>45363.497916666667</v>
      </c>
      <c r="L390" s="8">
        <v>45363.513194444444</v>
      </c>
      <c r="M390" s="8">
        <v>45363.513194444444</v>
      </c>
      <c r="N390" s="8">
        <v>45363.520138888889</v>
      </c>
      <c r="O390" s="18">
        <v>0.59</v>
      </c>
      <c r="P390" s="18">
        <v>7</v>
      </c>
      <c r="Q390" s="18">
        <v>15</v>
      </c>
      <c r="R390" s="18">
        <v>0.39</v>
      </c>
      <c r="S390" s="8"/>
      <c r="T390" s="5">
        <v>1</v>
      </c>
      <c r="U390" s="5" t="s">
        <v>1047</v>
      </c>
      <c r="V390">
        <f t="shared" ca="1" si="12"/>
        <v>0.62977756777622851</v>
      </c>
      <c r="W390" s="19">
        <f>(K390-G390)*1440</f>
        <v>62.999999995809048</v>
      </c>
      <c r="X390" s="19">
        <f>(N390-G390)*1440</f>
        <v>94.999999995343387</v>
      </c>
      <c r="Y390" t="str">
        <f>TEXT(E390,"dddd")</f>
        <v>الثلاثاء</v>
      </c>
      <c r="Z390" s="19">
        <f>(G390-F390)*1440</f>
        <v>-20.999999995110556</v>
      </c>
      <c r="AA390" s="19">
        <f>(K390-G390)*1440</f>
        <v>62.999999995809048</v>
      </c>
      <c r="AB390" s="19">
        <f>(L390-K390)*1440</f>
        <v>21.999999998370185</v>
      </c>
    </row>
    <row r="391" spans="1:28" x14ac:dyDescent="0.2">
      <c r="A391" s="5" t="s">
        <v>278</v>
      </c>
      <c r="B391" s="5" t="s">
        <v>1022</v>
      </c>
      <c r="C391" s="5" t="s">
        <v>1027</v>
      </c>
      <c r="D391" s="5" t="s">
        <v>1033</v>
      </c>
      <c r="E391" s="7">
        <v>45312</v>
      </c>
      <c r="F391" s="8">
        <v>45312.489583333336</v>
      </c>
      <c r="G391" s="8">
        <v>45312.470138888886</v>
      </c>
      <c r="H391" s="8" t="str">
        <f t="shared" si="13"/>
        <v>Morning</v>
      </c>
      <c r="I391" s="8">
        <v>45312.472222222219</v>
      </c>
      <c r="J391" s="8">
        <v>45312.472916666666</v>
      </c>
      <c r="K391" s="8">
        <v>45312.489583333336</v>
      </c>
      <c r="L391" s="8">
        <v>45312.507638888892</v>
      </c>
      <c r="M391" s="8">
        <v>45312.530555555553</v>
      </c>
      <c r="N391" s="8">
        <v>45312.536111111112</v>
      </c>
      <c r="O391" s="18">
        <v>0.72</v>
      </c>
      <c r="P391" s="18">
        <v>2</v>
      </c>
      <c r="Q391" s="18">
        <v>6</v>
      </c>
      <c r="R391" s="18">
        <v>0.3</v>
      </c>
      <c r="S391" s="8"/>
      <c r="T391" s="5">
        <v>1</v>
      </c>
      <c r="U391" s="5" t="s">
        <v>1047</v>
      </c>
      <c r="V391">
        <f t="shared" ca="1" si="12"/>
        <v>0.1745706866908292</v>
      </c>
      <c r="W391" s="19">
        <f>(K391-G391)*1440</f>
        <v>28.000000007450581</v>
      </c>
      <c r="X391" s="19">
        <f>(N391-G391)*1440</f>
        <v>95.000000005820766</v>
      </c>
      <c r="Y391" t="str">
        <f>TEXT(E391,"dddd")</f>
        <v>الأحد</v>
      </c>
      <c r="Z391" s="19">
        <f>(G391-F391)*1440</f>
        <v>-28.000000007450581</v>
      </c>
      <c r="AA391" s="19">
        <f>(K391-G391)*1440</f>
        <v>28.000000007450581</v>
      </c>
      <c r="AB391" s="19">
        <f>(L391-K391)*1440</f>
        <v>26.000000000931323</v>
      </c>
    </row>
    <row r="392" spans="1:28" x14ac:dyDescent="0.2">
      <c r="A392" s="5" t="s">
        <v>283</v>
      </c>
      <c r="B392" s="5" t="s">
        <v>1022</v>
      </c>
      <c r="C392" s="5" t="s">
        <v>1027</v>
      </c>
      <c r="D392" s="5" t="s">
        <v>1033</v>
      </c>
      <c r="E392" s="7">
        <v>45292</v>
      </c>
      <c r="F392" s="8">
        <v>45292.5625</v>
      </c>
      <c r="G392" s="8">
        <v>45292.568749999999</v>
      </c>
      <c r="H392" s="8" t="str">
        <f t="shared" si="13"/>
        <v>Afternoon</v>
      </c>
      <c r="I392" s="8">
        <v>45292.569444444445</v>
      </c>
      <c r="J392" s="8">
        <v>45292.574305555558</v>
      </c>
      <c r="K392" s="8">
        <v>45292.601388888892</v>
      </c>
      <c r="L392" s="8">
        <v>45292.604861111111</v>
      </c>
      <c r="M392" s="8">
        <v>45292.676388888889</v>
      </c>
      <c r="N392" s="8">
        <v>45292.746527777781</v>
      </c>
      <c r="O392" s="18">
        <v>0.76</v>
      </c>
      <c r="P392" s="18">
        <v>4</v>
      </c>
      <c r="Q392" s="18">
        <v>11</v>
      </c>
      <c r="R392" s="18">
        <v>0.21</v>
      </c>
      <c r="S392" s="8"/>
      <c r="T392" s="5">
        <v>1</v>
      </c>
      <c r="U392" s="5" t="s">
        <v>1047</v>
      </c>
      <c r="V392">
        <f t="shared" ca="1" si="12"/>
        <v>0.39012008186995273</v>
      </c>
      <c r="W392" s="19">
        <f>(K392-G392)*1440</f>
        <v>47.000000006519258</v>
      </c>
      <c r="X392" s="19">
        <f>(N392-G392)*1440</f>
        <v>256.00000000675209</v>
      </c>
      <c r="Y392" t="str">
        <f>TEXT(E392,"dddd")</f>
        <v>الإثنين</v>
      </c>
      <c r="Z392" s="19">
        <f>(G392-F392)*1440</f>
        <v>8.9999999979045242</v>
      </c>
      <c r="AA392" s="19">
        <f>(K392-G392)*1440</f>
        <v>47.000000006519258</v>
      </c>
      <c r="AB392" s="19">
        <f>(L392-K392)*1440</f>
        <v>4.9999999953433871</v>
      </c>
    </row>
    <row r="393" spans="1:28" x14ac:dyDescent="0.2">
      <c r="A393" s="5" t="s">
        <v>293</v>
      </c>
      <c r="B393" s="5" t="s">
        <v>1022</v>
      </c>
      <c r="C393" s="5" t="s">
        <v>1028</v>
      </c>
      <c r="D393" s="5" t="s">
        <v>1033</v>
      </c>
      <c r="E393" s="7">
        <v>45353</v>
      </c>
      <c r="F393" s="8">
        <v>45353.364583333336</v>
      </c>
      <c r="G393" s="8">
        <v>45353.361805555556</v>
      </c>
      <c r="H393" s="8" t="str">
        <f t="shared" si="13"/>
        <v>Morning</v>
      </c>
      <c r="I393" s="8">
        <v>45353.364583333336</v>
      </c>
      <c r="J393" s="8">
        <v>45353.368055555555</v>
      </c>
      <c r="K393" s="8">
        <v>45353.384027777778</v>
      </c>
      <c r="L393" s="8">
        <v>45353.387499999997</v>
      </c>
      <c r="M393" s="8">
        <v>45353.411111111112</v>
      </c>
      <c r="N393" s="8">
        <v>45353.418055555558</v>
      </c>
      <c r="O393" s="18">
        <v>0.89</v>
      </c>
      <c r="P393" s="18">
        <v>6</v>
      </c>
      <c r="Q393" s="18">
        <v>11</v>
      </c>
      <c r="R393" s="18">
        <v>0.2</v>
      </c>
      <c r="S393" s="8"/>
      <c r="T393" s="5">
        <v>1</v>
      </c>
      <c r="U393" s="5" t="s">
        <v>1047</v>
      </c>
      <c r="V393">
        <f t="shared" ca="1" si="12"/>
        <v>0.23488074920416036</v>
      </c>
      <c r="W393" s="19">
        <f>(K393-G393)*1440</f>
        <v>31.999999999534339</v>
      </c>
      <c r="X393" s="19">
        <f>(N393-G393)*1440</f>
        <v>81.000000002095476</v>
      </c>
      <c r="Y393" t="str">
        <f>TEXT(E393,"dddd")</f>
        <v>السبت</v>
      </c>
      <c r="Z393" s="19">
        <f>(G393-F393)*1440</f>
        <v>-4.0000000025611371</v>
      </c>
      <c r="AA393" s="19">
        <f>(K393-G393)*1440</f>
        <v>31.999999999534339</v>
      </c>
      <c r="AB393" s="19">
        <f>(L393-K393)*1440</f>
        <v>4.9999999953433871</v>
      </c>
    </row>
    <row r="394" spans="1:28" x14ac:dyDescent="0.2">
      <c r="A394" s="5" t="s">
        <v>298</v>
      </c>
      <c r="B394" s="5" t="s">
        <v>1022</v>
      </c>
      <c r="C394" s="5" t="s">
        <v>1029</v>
      </c>
      <c r="D394" s="5" t="s">
        <v>1033</v>
      </c>
      <c r="E394" s="7">
        <v>45326</v>
      </c>
      <c r="F394" s="8">
        <v>45326.364583333336</v>
      </c>
      <c r="G394" s="8">
        <v>45326.347222222219</v>
      </c>
      <c r="H394" s="8" t="str">
        <f t="shared" si="13"/>
        <v>Morning</v>
      </c>
      <c r="I394" s="8">
        <v>45326.349305555559</v>
      </c>
      <c r="J394" s="8">
        <v>45326.35</v>
      </c>
      <c r="K394" s="8">
        <v>45326.381944444445</v>
      </c>
      <c r="L394" s="8">
        <v>45326.393055555556</v>
      </c>
      <c r="M394" s="8">
        <v>45326.393055555556</v>
      </c>
      <c r="N394" s="8">
        <v>45326.394444444442</v>
      </c>
      <c r="O394" s="18">
        <v>0.75</v>
      </c>
      <c r="P394" s="18">
        <v>8</v>
      </c>
      <c r="Q394" s="18">
        <v>14</v>
      </c>
      <c r="R394" s="18">
        <v>0.36</v>
      </c>
      <c r="S394" s="8"/>
      <c r="T394" s="5">
        <v>1</v>
      </c>
      <c r="U394" s="5" t="s">
        <v>1047</v>
      </c>
      <c r="V394">
        <f t="shared" ca="1" si="12"/>
        <v>0.89014337131015064</v>
      </c>
      <c r="W394" s="19">
        <f>(K394-G394)*1440</f>
        <v>50.000000005820766</v>
      </c>
      <c r="X394" s="19">
        <f>(N394-G394)*1440</f>
        <v>68.000000001629815</v>
      </c>
      <c r="Y394" t="str">
        <f>TEXT(E394,"dddd")</f>
        <v>الأحد</v>
      </c>
      <c r="Z394" s="19">
        <f>(G394-F394)*1440</f>
        <v>-25.000000008149073</v>
      </c>
      <c r="AA394" s="19">
        <f>(K394-G394)*1440</f>
        <v>50.000000005820766</v>
      </c>
      <c r="AB394" s="19">
        <f>(L394-K394)*1440</f>
        <v>15.999999999767169</v>
      </c>
    </row>
    <row r="395" spans="1:28" x14ac:dyDescent="0.2">
      <c r="A395" s="5" t="s">
        <v>300</v>
      </c>
      <c r="B395" s="5" t="s">
        <v>1022</v>
      </c>
      <c r="C395" s="5" t="s">
        <v>1029</v>
      </c>
      <c r="D395" s="5" t="s">
        <v>1033</v>
      </c>
      <c r="E395" s="7">
        <v>45341</v>
      </c>
      <c r="F395" s="8">
        <v>45341.5</v>
      </c>
      <c r="G395" s="8">
        <v>45341.488194444442</v>
      </c>
      <c r="H395" s="8" t="str">
        <f t="shared" si="13"/>
        <v>Morning</v>
      </c>
      <c r="I395" s="8">
        <v>45341.490277777775</v>
      </c>
      <c r="J395" s="8">
        <v>45341.494444444441</v>
      </c>
      <c r="K395" s="8">
        <v>45341.530555555553</v>
      </c>
      <c r="L395" s="8">
        <v>45341.538888888892</v>
      </c>
      <c r="M395" s="8">
        <v>45341.597916666666</v>
      </c>
      <c r="N395" s="8">
        <v>45341.606944444444</v>
      </c>
      <c r="O395" s="18">
        <v>0.74</v>
      </c>
      <c r="P395" s="18">
        <v>6</v>
      </c>
      <c r="Q395" s="18">
        <v>5</v>
      </c>
      <c r="R395" s="18">
        <v>0.47</v>
      </c>
      <c r="S395" s="8"/>
      <c r="T395" s="5">
        <v>1</v>
      </c>
      <c r="U395" s="5" t="s">
        <v>1047</v>
      </c>
      <c r="V395">
        <f t="shared" ca="1" si="12"/>
        <v>0.75707275769177163</v>
      </c>
      <c r="W395" s="19">
        <f>(K395-G395)*1440</f>
        <v>60.999999999767169</v>
      </c>
      <c r="X395" s="19">
        <f>(N395-G395)*1440</f>
        <v>171.00000000209548</v>
      </c>
      <c r="Y395" t="str">
        <f>TEXT(E395,"dddd")</f>
        <v>الإثنين</v>
      </c>
      <c r="Z395" s="19">
        <f>(G395-F395)*1440</f>
        <v>-17.000000003026798</v>
      </c>
      <c r="AA395" s="19">
        <f>(K395-G395)*1440</f>
        <v>60.999999999767169</v>
      </c>
      <c r="AB395" s="19">
        <f>(L395-K395)*1440</f>
        <v>12.000000007683411</v>
      </c>
    </row>
    <row r="396" spans="1:28" x14ac:dyDescent="0.2">
      <c r="A396" s="5" t="s">
        <v>309</v>
      </c>
      <c r="B396" s="5" t="s">
        <v>1022</v>
      </c>
      <c r="C396" s="5" t="s">
        <v>1029</v>
      </c>
      <c r="D396" s="5" t="s">
        <v>1033</v>
      </c>
      <c r="E396" s="7">
        <v>45309</v>
      </c>
      <c r="F396" s="8">
        <v>45309.333333333336</v>
      </c>
      <c r="G396" s="8">
        <v>45309.322916666664</v>
      </c>
      <c r="H396" s="8" t="str">
        <f t="shared" si="13"/>
        <v>Morning</v>
      </c>
      <c r="I396" s="8">
        <v>45309.323611111111</v>
      </c>
      <c r="J396" s="8">
        <v>45309.32916666667</v>
      </c>
      <c r="K396" s="8">
        <v>45309.352777777778</v>
      </c>
      <c r="L396" s="8">
        <v>45309.373611111114</v>
      </c>
      <c r="M396" s="8">
        <v>45309.405555555553</v>
      </c>
      <c r="N396" s="8">
        <v>45309.415972222225</v>
      </c>
      <c r="O396" s="18">
        <v>0.69</v>
      </c>
      <c r="P396" s="18">
        <v>6</v>
      </c>
      <c r="Q396" s="18">
        <v>6</v>
      </c>
      <c r="R396" s="18">
        <v>0.31</v>
      </c>
      <c r="S396" s="8"/>
      <c r="T396" s="5">
        <v>1</v>
      </c>
      <c r="U396" s="5" t="s">
        <v>1047</v>
      </c>
      <c r="V396">
        <f t="shared" ca="1" si="12"/>
        <v>0.51168711774605258</v>
      </c>
      <c r="W396" s="19">
        <f>(K396-G396)*1440</f>
        <v>43.000000003958121</v>
      </c>
      <c r="X396" s="19">
        <f>(N396-G396)*1440</f>
        <v>134.00000000721775</v>
      </c>
      <c r="Y396" t="str">
        <f>TEXT(E396,"dddd")</f>
        <v>الخميس</v>
      </c>
      <c r="Z396" s="19">
        <f>(G396-F396)*1440</f>
        <v>-15.000000006984919</v>
      </c>
      <c r="AA396" s="19">
        <f>(K396-G396)*1440</f>
        <v>43.000000003958121</v>
      </c>
      <c r="AB396" s="19">
        <f>(L396-K396)*1440</f>
        <v>30.00000000349246</v>
      </c>
    </row>
    <row r="397" spans="1:28" x14ac:dyDescent="0.2">
      <c r="A397" s="5" t="s">
        <v>314</v>
      </c>
      <c r="B397" s="5" t="s">
        <v>1022</v>
      </c>
      <c r="C397" s="5" t="s">
        <v>1029</v>
      </c>
      <c r="D397" s="5" t="s">
        <v>1033</v>
      </c>
      <c r="E397" s="7">
        <v>45362</v>
      </c>
      <c r="F397" s="8">
        <v>45362.395833333336</v>
      </c>
      <c r="G397" s="8">
        <v>45362.375694444447</v>
      </c>
      <c r="H397" s="8" t="str">
        <f t="shared" si="13"/>
        <v>Morning</v>
      </c>
      <c r="I397" s="8">
        <v>45362.377083333333</v>
      </c>
      <c r="J397" s="8">
        <v>45362.381249999999</v>
      </c>
      <c r="K397" s="8">
        <v>45362.496527777781</v>
      </c>
      <c r="L397" s="8">
        <v>45362.509027777778</v>
      </c>
      <c r="M397" s="8">
        <v>45362.529861111114</v>
      </c>
      <c r="N397" s="8">
        <v>45362.532638888886</v>
      </c>
      <c r="O397" s="18">
        <v>0.88</v>
      </c>
      <c r="P397" s="18">
        <v>8</v>
      </c>
      <c r="Q397" s="18">
        <v>8</v>
      </c>
      <c r="R397" s="18">
        <v>0.25</v>
      </c>
      <c r="S397" s="8"/>
      <c r="T397" s="5">
        <v>1</v>
      </c>
      <c r="U397" s="5" t="s">
        <v>1047</v>
      </c>
      <c r="V397">
        <f t="shared" ca="1" si="12"/>
        <v>0.7764710376642634</v>
      </c>
      <c r="W397" s="19">
        <f>(K397-G397)*1440</f>
        <v>174.00000000139698</v>
      </c>
      <c r="X397" s="19">
        <f>(N397-G397)*1440</f>
        <v>225.99999999278225</v>
      </c>
      <c r="Y397" t="str">
        <f>TEXT(E397,"dddd")</f>
        <v>الإثنين</v>
      </c>
      <c r="Z397" s="19">
        <f>(G397-F397)*1440</f>
        <v>-29.000000000232831</v>
      </c>
      <c r="AA397" s="19">
        <f>(K397-G397)*1440</f>
        <v>174.00000000139698</v>
      </c>
      <c r="AB397" s="19">
        <f>(L397-K397)*1440</f>
        <v>17.999999995809048</v>
      </c>
    </row>
    <row r="398" spans="1:28" x14ac:dyDescent="0.2">
      <c r="A398" s="5" t="s">
        <v>337</v>
      </c>
      <c r="B398" s="5" t="s">
        <v>1022</v>
      </c>
      <c r="C398" s="5" t="s">
        <v>1027</v>
      </c>
      <c r="D398" s="5" t="s">
        <v>1033</v>
      </c>
      <c r="E398" s="7">
        <v>45329</v>
      </c>
      <c r="F398" s="8">
        <v>45329.677083333336</v>
      </c>
      <c r="G398" s="8">
        <v>45329.660416666666</v>
      </c>
      <c r="H398" s="8" t="str">
        <f t="shared" si="13"/>
        <v>Afternoon</v>
      </c>
      <c r="I398" s="8">
        <v>45329.663194444445</v>
      </c>
      <c r="J398" s="8">
        <v>45329.666666666664</v>
      </c>
      <c r="K398" s="8">
        <v>45329.723611111112</v>
      </c>
      <c r="L398" s="8">
        <v>45329.740972222222</v>
      </c>
      <c r="M398" s="8">
        <v>45329.76458333333</v>
      </c>
      <c r="N398" s="8">
        <v>45329.772916666669</v>
      </c>
      <c r="O398" s="18">
        <v>0.5</v>
      </c>
      <c r="P398" s="18">
        <v>7</v>
      </c>
      <c r="Q398" s="18">
        <v>9</v>
      </c>
      <c r="R398" s="18">
        <v>0.27</v>
      </c>
      <c r="S398" s="8"/>
      <c r="T398" s="5">
        <v>1</v>
      </c>
      <c r="U398" s="5" t="s">
        <v>1047</v>
      </c>
      <c r="V398">
        <f t="shared" ca="1" si="12"/>
        <v>0.56111737561726049</v>
      </c>
      <c r="W398" s="19">
        <f>(K398-G398)*1440</f>
        <v>91.000000003259629</v>
      </c>
      <c r="X398" s="19">
        <f>(N398-G398)*1440</f>
        <v>162.00000000419095</v>
      </c>
      <c r="Y398" t="str">
        <f>TEXT(E398,"dddd")</f>
        <v>الأربعاء</v>
      </c>
      <c r="Z398" s="19">
        <f>(G398-F398)*1440</f>
        <v>-24.000000004889444</v>
      </c>
      <c r="AA398" s="19">
        <f>(K398-G398)*1440</f>
        <v>91.000000003259629</v>
      </c>
      <c r="AB398" s="19">
        <f>(L398-K398)*1440</f>
        <v>24.999999997671694</v>
      </c>
    </row>
    <row r="399" spans="1:28" x14ac:dyDescent="0.2">
      <c r="A399" s="5" t="s">
        <v>339</v>
      </c>
      <c r="B399" s="5" t="s">
        <v>1022</v>
      </c>
      <c r="C399" s="5" t="s">
        <v>1029</v>
      </c>
      <c r="D399" s="5" t="s">
        <v>1033</v>
      </c>
      <c r="E399" s="7">
        <v>45379</v>
      </c>
      <c r="F399" s="8">
        <v>45379.5625</v>
      </c>
      <c r="G399" s="8">
        <v>45379.548611111109</v>
      </c>
      <c r="H399" s="8" t="str">
        <f t="shared" si="13"/>
        <v>Afternoon</v>
      </c>
      <c r="I399" s="8">
        <v>45379.55</v>
      </c>
      <c r="J399" s="8">
        <v>45379.556250000001</v>
      </c>
      <c r="K399" s="8">
        <v>45379.601388888892</v>
      </c>
      <c r="L399" s="8">
        <v>45379.609027777777</v>
      </c>
      <c r="M399" s="8">
        <v>45379.609027777777</v>
      </c>
      <c r="N399" s="8">
        <v>45379.617361111108</v>
      </c>
      <c r="O399" s="18">
        <v>0.34</v>
      </c>
      <c r="P399" s="18">
        <v>5</v>
      </c>
      <c r="Q399" s="18">
        <v>14</v>
      </c>
      <c r="R399" s="18">
        <v>0.24</v>
      </c>
      <c r="S399" s="8"/>
      <c r="T399" s="5">
        <v>1</v>
      </c>
      <c r="U399" s="5" t="s">
        <v>1047</v>
      </c>
      <c r="V399">
        <f t="shared" ca="1" si="12"/>
        <v>0.17779659754275612</v>
      </c>
      <c r="W399" s="19">
        <f>(K399-G399)*1440</f>
        <v>76.000000006752089</v>
      </c>
      <c r="X399" s="19">
        <f>(N399-G399)*1440</f>
        <v>98.999999997904524</v>
      </c>
      <c r="Y399" t="str">
        <f>TEXT(E399,"dddd")</f>
        <v>الخميس</v>
      </c>
      <c r="Z399" s="19">
        <f>(G399-F399)*1440</f>
        <v>-20.000000002328306</v>
      </c>
      <c r="AA399" s="19">
        <f>(K399-G399)*1440</f>
        <v>76.000000006752089</v>
      </c>
      <c r="AB399" s="19">
        <f>(L399-K399)*1440</f>
        <v>10.999999993946403</v>
      </c>
    </row>
    <row r="400" spans="1:28" x14ac:dyDescent="0.2">
      <c r="A400" s="5" t="s">
        <v>343</v>
      </c>
      <c r="B400" s="5" t="s">
        <v>1022</v>
      </c>
      <c r="C400" s="5" t="s">
        <v>1028</v>
      </c>
      <c r="D400" s="5" t="s">
        <v>1033</v>
      </c>
      <c r="E400" s="7">
        <v>45310</v>
      </c>
      <c r="F400" s="8">
        <v>45310.65625</v>
      </c>
      <c r="G400" s="8">
        <v>45310.64166666667</v>
      </c>
      <c r="H400" s="8" t="str">
        <f t="shared" si="13"/>
        <v>Afternoon</v>
      </c>
      <c r="I400" s="8">
        <v>45310.643750000003</v>
      </c>
      <c r="J400" s="8">
        <v>45310.648611111108</v>
      </c>
      <c r="K400" s="8">
        <v>45310.654861111114</v>
      </c>
      <c r="L400" s="8">
        <v>45310.664583333331</v>
      </c>
      <c r="M400" s="8">
        <v>45310.664583333331</v>
      </c>
      <c r="N400" s="8">
        <v>45310.674305555556</v>
      </c>
      <c r="O400" s="18">
        <v>0.33</v>
      </c>
      <c r="P400" s="18">
        <v>3</v>
      </c>
      <c r="Q400" s="18">
        <v>3</v>
      </c>
      <c r="R400" s="18">
        <v>0.49</v>
      </c>
      <c r="S400" s="8"/>
      <c r="T400" s="5">
        <v>1</v>
      </c>
      <c r="U400" s="5" t="s">
        <v>1047</v>
      </c>
      <c r="V400">
        <f t="shared" ca="1" si="12"/>
        <v>2.5232601315379188E-3</v>
      </c>
      <c r="W400" s="19">
        <f>(K400-G400)*1440</f>
        <v>18.999999999068677</v>
      </c>
      <c r="X400" s="19">
        <f>(N400-G400)*1440</f>
        <v>46.999999996041879</v>
      </c>
      <c r="Y400" t="str">
        <f>TEXT(E400,"dddd")</f>
        <v>الجمعة</v>
      </c>
      <c r="Z400" s="19">
        <f>(G400-F400)*1440</f>
        <v>-20.999999995110556</v>
      </c>
      <c r="AA400" s="19">
        <f>(K400-G400)*1440</f>
        <v>18.999999999068677</v>
      </c>
      <c r="AB400" s="19">
        <f>(L400-K400)*1440</f>
        <v>13.999999993247911</v>
      </c>
    </row>
    <row r="401" spans="1:28" x14ac:dyDescent="0.2">
      <c r="A401" s="5" t="s">
        <v>347</v>
      </c>
      <c r="B401" s="5" t="s">
        <v>1022</v>
      </c>
      <c r="C401" s="5" t="s">
        <v>1028</v>
      </c>
      <c r="D401" s="5" t="s">
        <v>1033</v>
      </c>
      <c r="E401" s="7">
        <v>45324</v>
      </c>
      <c r="F401" s="8">
        <v>45324.614583333336</v>
      </c>
      <c r="G401" s="8">
        <v>45324.618750000001</v>
      </c>
      <c r="H401" s="8" t="str">
        <f t="shared" si="13"/>
        <v>Afternoon</v>
      </c>
      <c r="I401" s="8">
        <v>45324.620833333334</v>
      </c>
      <c r="J401" s="8">
        <v>45324.625</v>
      </c>
      <c r="K401" s="8">
        <v>45324.695833333331</v>
      </c>
      <c r="L401" s="8">
        <v>45324.709027777775</v>
      </c>
      <c r="M401" s="8">
        <v>45324.745833333334</v>
      </c>
      <c r="N401" s="8">
        <v>45324.75277777778</v>
      </c>
      <c r="O401" s="18">
        <v>0.93</v>
      </c>
      <c r="P401" s="18">
        <v>7</v>
      </c>
      <c r="Q401" s="18">
        <v>10</v>
      </c>
      <c r="R401" s="18">
        <v>0.48</v>
      </c>
      <c r="S401" s="8"/>
      <c r="T401" s="5">
        <v>1</v>
      </c>
      <c r="U401" s="5" t="s">
        <v>1047</v>
      </c>
      <c r="V401">
        <f t="shared" ca="1" si="12"/>
        <v>0.15174437173980848</v>
      </c>
      <c r="W401" s="19">
        <f>(K401-G401)*1440</f>
        <v>110.99999999511056</v>
      </c>
      <c r="X401" s="19">
        <f>(N401-G401)*1440</f>
        <v>193.00000000046566</v>
      </c>
      <c r="Y401" t="str">
        <f>TEXT(E401,"dddd")</f>
        <v>الجمعة</v>
      </c>
      <c r="Z401" s="19">
        <f>(G401-F401)*1440</f>
        <v>5.9999999986030161</v>
      </c>
      <c r="AA401" s="19">
        <f>(K401-G401)*1440</f>
        <v>110.99999999511056</v>
      </c>
      <c r="AB401" s="19">
        <f>(L401-K401)*1440</f>
        <v>18.999999999068677</v>
      </c>
    </row>
    <row r="402" spans="1:28" x14ac:dyDescent="0.2">
      <c r="A402" s="5" t="s">
        <v>352</v>
      </c>
      <c r="B402" s="5" t="s">
        <v>1022</v>
      </c>
      <c r="C402" s="5" t="s">
        <v>1028</v>
      </c>
      <c r="D402" s="5" t="s">
        <v>1033</v>
      </c>
      <c r="E402" s="7">
        <v>45360</v>
      </c>
      <c r="F402" s="8">
        <v>45360.614583333336</v>
      </c>
      <c r="G402" s="8">
        <v>45360.595833333333</v>
      </c>
      <c r="H402" s="8" t="str">
        <f t="shared" si="13"/>
        <v>Afternoon</v>
      </c>
      <c r="I402" s="8">
        <v>45360.597222222219</v>
      </c>
      <c r="J402" s="8">
        <v>45360.601388888892</v>
      </c>
      <c r="K402" s="8">
        <v>45360.677777777775</v>
      </c>
      <c r="L402" s="8">
        <v>45360.686111111114</v>
      </c>
      <c r="M402" s="8">
        <v>45360.712500000001</v>
      </c>
      <c r="N402" s="8">
        <v>45360.734722222223</v>
      </c>
      <c r="O402" s="18">
        <v>0.76</v>
      </c>
      <c r="P402" s="18">
        <v>2</v>
      </c>
      <c r="Q402" s="18">
        <v>8</v>
      </c>
      <c r="R402" s="18">
        <v>0.12</v>
      </c>
      <c r="S402" s="8"/>
      <c r="T402" s="5">
        <v>1</v>
      </c>
      <c r="U402" s="5" t="s">
        <v>1047</v>
      </c>
      <c r="V402">
        <f t="shared" ca="1" si="12"/>
        <v>3.2142499972152461E-2</v>
      </c>
      <c r="W402" s="19">
        <f>(K402-G402)*1440</f>
        <v>117.9999999969732</v>
      </c>
      <c r="X402" s="19">
        <f>(N402-G402)*1440</f>
        <v>200.00000000232831</v>
      </c>
      <c r="Y402" t="str">
        <f>TEXT(E402,"dddd")</f>
        <v>السبت</v>
      </c>
      <c r="Z402" s="19">
        <f>(G402-F402)*1440</f>
        <v>-27.000000004190952</v>
      </c>
      <c r="AA402" s="19">
        <f>(K402-G402)*1440</f>
        <v>117.9999999969732</v>
      </c>
      <c r="AB402" s="19">
        <f>(L402-K402)*1440</f>
        <v>12.000000007683411</v>
      </c>
    </row>
    <row r="403" spans="1:28" x14ac:dyDescent="0.2">
      <c r="A403" s="5" t="s">
        <v>354</v>
      </c>
      <c r="B403" s="5" t="s">
        <v>1022</v>
      </c>
      <c r="C403" s="5" t="s">
        <v>1027</v>
      </c>
      <c r="D403" s="5" t="s">
        <v>1033</v>
      </c>
      <c r="E403" s="7">
        <v>45366</v>
      </c>
      <c r="F403" s="8">
        <v>45366.46875</v>
      </c>
      <c r="G403" s="8">
        <v>45366.46597222222</v>
      </c>
      <c r="H403" s="8" t="str">
        <f t="shared" si="13"/>
        <v>Morning</v>
      </c>
      <c r="I403" s="8">
        <v>45366.467361111114</v>
      </c>
      <c r="J403" s="8">
        <v>45366.470833333333</v>
      </c>
      <c r="K403" s="8">
        <v>45366.495138888888</v>
      </c>
      <c r="L403" s="8">
        <v>45366.506249999999</v>
      </c>
      <c r="M403" s="8">
        <v>45366.506249999999</v>
      </c>
      <c r="N403" s="8">
        <v>45366.574305555558</v>
      </c>
      <c r="O403" s="18">
        <v>0.92</v>
      </c>
      <c r="P403" s="18">
        <v>7</v>
      </c>
      <c r="Q403" s="18">
        <v>6</v>
      </c>
      <c r="R403" s="18">
        <v>0.34</v>
      </c>
      <c r="S403" s="8"/>
      <c r="T403" s="5">
        <v>1</v>
      </c>
      <c r="U403" s="5" t="s">
        <v>1047</v>
      </c>
      <c r="V403">
        <f t="shared" ca="1" si="12"/>
        <v>0.10380226068525</v>
      </c>
      <c r="W403" s="19">
        <f>(K403-G403)*1440</f>
        <v>42.000000000698492</v>
      </c>
      <c r="X403" s="19">
        <f>(N403-G403)*1440</f>
        <v>156.00000000558794</v>
      </c>
      <c r="Y403" t="str">
        <f>TEXT(E403,"dddd")</f>
        <v>الجمعة</v>
      </c>
      <c r="Z403" s="19">
        <f>(G403-F403)*1440</f>
        <v>-4.0000000025611371</v>
      </c>
      <c r="AA403" s="19">
        <f>(K403-G403)*1440</f>
        <v>42.000000000698492</v>
      </c>
      <c r="AB403" s="19">
        <f>(L403-K403)*1440</f>
        <v>15.999999999767169</v>
      </c>
    </row>
    <row r="404" spans="1:28" x14ac:dyDescent="0.2">
      <c r="A404" s="5" t="s">
        <v>392</v>
      </c>
      <c r="B404" s="5" t="s">
        <v>1022</v>
      </c>
      <c r="C404" s="5" t="s">
        <v>1027</v>
      </c>
      <c r="D404" s="5" t="s">
        <v>1033</v>
      </c>
      <c r="E404" s="7">
        <v>45337</v>
      </c>
      <c r="F404" s="8">
        <v>45337.604166666664</v>
      </c>
      <c r="G404" s="8">
        <v>45337.591666666667</v>
      </c>
      <c r="H404" s="8" t="str">
        <f t="shared" si="13"/>
        <v>Afternoon</v>
      </c>
      <c r="I404" s="8">
        <v>45337.594444444447</v>
      </c>
      <c r="J404" s="8">
        <v>45337.603472222225</v>
      </c>
      <c r="K404" s="8">
        <v>45337.647916666669</v>
      </c>
      <c r="L404" s="8">
        <v>45337.667361111111</v>
      </c>
      <c r="M404" s="8">
        <v>45337.684027777781</v>
      </c>
      <c r="N404" s="8">
        <v>45337.688888888886</v>
      </c>
      <c r="O404" s="18">
        <v>0.71</v>
      </c>
      <c r="P404" s="18">
        <v>4</v>
      </c>
      <c r="Q404" s="18">
        <v>8</v>
      </c>
      <c r="R404" s="18">
        <v>0.18</v>
      </c>
      <c r="S404" s="8"/>
      <c r="T404" s="5">
        <v>1</v>
      </c>
      <c r="U404" s="5" t="s">
        <v>1047</v>
      </c>
      <c r="V404">
        <f t="shared" ca="1" si="12"/>
        <v>0.99330148208499358</v>
      </c>
      <c r="W404" s="19">
        <f>(K404-G404)*1440</f>
        <v>81.000000002095476</v>
      </c>
      <c r="X404" s="19">
        <f>(N404-G404)*1440</f>
        <v>139.99999999534339</v>
      </c>
      <c r="Y404" t="str">
        <f>TEXT(E404,"dddd")</f>
        <v>الخميس</v>
      </c>
      <c r="Z404" s="19">
        <f>(G404-F404)*1440</f>
        <v>-17.999999995809048</v>
      </c>
      <c r="AA404" s="19">
        <f>(K404-G404)*1440</f>
        <v>81.000000002095476</v>
      </c>
      <c r="AB404" s="19">
        <f>(L404-K404)*1440</f>
        <v>27.999999996973202</v>
      </c>
    </row>
    <row r="405" spans="1:28" x14ac:dyDescent="0.2">
      <c r="A405" s="5" t="s">
        <v>397</v>
      </c>
      <c r="B405" s="5" t="s">
        <v>1022</v>
      </c>
      <c r="C405" s="5" t="s">
        <v>1029</v>
      </c>
      <c r="D405" s="5" t="s">
        <v>1033</v>
      </c>
      <c r="E405" s="7">
        <v>45358</v>
      </c>
      <c r="F405" s="8">
        <v>45358.59375</v>
      </c>
      <c r="G405" s="8">
        <v>45358.578472222223</v>
      </c>
      <c r="H405" s="8" t="str">
        <f t="shared" si="13"/>
        <v>Afternoon</v>
      </c>
      <c r="I405" s="8">
        <v>45358.581250000003</v>
      </c>
      <c r="J405" s="8">
        <v>45358.584027777775</v>
      </c>
      <c r="K405" s="8">
        <v>45358.713194444441</v>
      </c>
      <c r="L405" s="8">
        <v>45358.718055555553</v>
      </c>
      <c r="M405" s="8">
        <v>45358.738888888889</v>
      </c>
      <c r="N405" s="8">
        <v>45358.748611111114</v>
      </c>
      <c r="O405" s="18">
        <v>0.32</v>
      </c>
      <c r="P405" s="18">
        <v>8</v>
      </c>
      <c r="Q405" s="18">
        <v>7</v>
      </c>
      <c r="R405" s="18">
        <v>0.24</v>
      </c>
      <c r="S405" s="8"/>
      <c r="T405" s="5">
        <v>1</v>
      </c>
      <c r="U405" s="5" t="s">
        <v>1047</v>
      </c>
      <c r="V405">
        <f t="shared" ca="1" si="12"/>
        <v>0.5438740442501403</v>
      </c>
      <c r="W405" s="19">
        <f>(K405-G405)*1440</f>
        <v>193.99999999324791</v>
      </c>
      <c r="X405" s="19">
        <f>(N405-G405)*1440</f>
        <v>245.00000000232831</v>
      </c>
      <c r="Y405" t="str">
        <f>TEXT(E405,"dddd")</f>
        <v>الخميس</v>
      </c>
      <c r="Z405" s="19">
        <f>(G405-F405)*1440</f>
        <v>-21.999999998370185</v>
      </c>
      <c r="AA405" s="19">
        <f>(K405-G405)*1440</f>
        <v>193.99999999324791</v>
      </c>
      <c r="AB405" s="19">
        <f>(L405-K405)*1440</f>
        <v>7.0000000018626451</v>
      </c>
    </row>
    <row r="406" spans="1:28" x14ac:dyDescent="0.2">
      <c r="A406" s="5" t="s">
        <v>440</v>
      </c>
      <c r="B406" s="5" t="s">
        <v>1022</v>
      </c>
      <c r="C406" s="5" t="s">
        <v>1027</v>
      </c>
      <c r="D406" s="5" t="s">
        <v>1033</v>
      </c>
      <c r="E406" s="7">
        <v>45334</v>
      </c>
      <c r="F406" s="8">
        <v>45334.677083333336</v>
      </c>
      <c r="G406" s="8">
        <v>45334.657638888886</v>
      </c>
      <c r="H406" s="8" t="str">
        <f t="shared" si="13"/>
        <v>Afternoon</v>
      </c>
      <c r="I406" s="8">
        <v>45334.659722222219</v>
      </c>
      <c r="J406" s="8">
        <v>45334.663888888892</v>
      </c>
      <c r="K406" s="8">
        <v>45334.700694444444</v>
      </c>
      <c r="L406" s="8">
        <v>45334.709027777775</v>
      </c>
      <c r="M406" s="8">
        <v>45334.709027777775</v>
      </c>
      <c r="N406" s="8">
        <v>45334.716666666667</v>
      </c>
      <c r="O406" s="18">
        <v>0.34</v>
      </c>
      <c r="P406" s="18">
        <v>3</v>
      </c>
      <c r="Q406" s="18">
        <v>10</v>
      </c>
      <c r="R406" s="18">
        <v>0.15</v>
      </c>
      <c r="S406" s="8"/>
      <c r="T406" s="5">
        <v>1</v>
      </c>
      <c r="U406" s="5" t="s">
        <v>1047</v>
      </c>
      <c r="V406">
        <f t="shared" ca="1" si="12"/>
        <v>0.51073562664109695</v>
      </c>
      <c r="W406" s="19">
        <f>(K406-G406)*1440</f>
        <v>62.000000003026798</v>
      </c>
      <c r="X406" s="19">
        <f>(N406-G406)*1440</f>
        <v>85.000000004656613</v>
      </c>
      <c r="Y406" t="str">
        <f>TEXT(E406,"dddd")</f>
        <v>الإثنين</v>
      </c>
      <c r="Z406" s="19">
        <f>(G406-F406)*1440</f>
        <v>-28.000000007450581</v>
      </c>
      <c r="AA406" s="19">
        <f>(K406-G406)*1440</f>
        <v>62.000000003026798</v>
      </c>
      <c r="AB406" s="19">
        <f>(L406-K406)*1440</f>
        <v>11.999999997206032</v>
      </c>
    </row>
    <row r="407" spans="1:28" x14ac:dyDescent="0.2">
      <c r="A407" s="5" t="s">
        <v>470</v>
      </c>
      <c r="B407" s="5" t="s">
        <v>1022</v>
      </c>
      <c r="C407" s="5" t="s">
        <v>1029</v>
      </c>
      <c r="D407" s="5" t="s">
        <v>1032</v>
      </c>
      <c r="E407" s="7">
        <v>45332</v>
      </c>
      <c r="F407" s="8">
        <v>45332.65625</v>
      </c>
      <c r="G407" s="8">
        <v>45332.664583333331</v>
      </c>
      <c r="H407" s="8" t="str">
        <f t="shared" si="13"/>
        <v>Afternoon</v>
      </c>
      <c r="I407" s="8">
        <v>45332.668055555558</v>
      </c>
      <c r="J407" s="8">
        <v>45332.673611111109</v>
      </c>
      <c r="K407" s="8">
        <v>45332.727083333331</v>
      </c>
      <c r="L407" s="8">
        <v>45332.745833333334</v>
      </c>
      <c r="M407" s="8">
        <v>45332.813194444447</v>
      </c>
      <c r="N407" s="8">
        <v>45332.842361111114</v>
      </c>
      <c r="O407" s="18">
        <v>0.6</v>
      </c>
      <c r="P407" s="18">
        <v>6</v>
      </c>
      <c r="Q407" s="18">
        <v>3</v>
      </c>
      <c r="R407" s="18">
        <v>0.11</v>
      </c>
      <c r="S407" s="8">
        <v>4.4201388888888884E-3</v>
      </c>
      <c r="T407" s="5">
        <v>0</v>
      </c>
      <c r="U407" s="5" t="s">
        <v>1032</v>
      </c>
      <c r="V407">
        <f t="shared" ca="1" si="12"/>
        <v>0.15251120668775453</v>
      </c>
      <c r="W407" s="19">
        <f>(K407-G407)*1440</f>
        <v>90</v>
      </c>
      <c r="X407" s="19">
        <f>(N407-G407)*1440</f>
        <v>256.00000000675209</v>
      </c>
      <c r="Y407" t="str">
        <f>TEXT(E407,"dddd")</f>
        <v>السبت</v>
      </c>
      <c r="Z407" s="19">
        <f>(G407-F407)*1440</f>
        <v>11.999999997206032</v>
      </c>
      <c r="AA407" s="19">
        <f>(K407-G407)*1440</f>
        <v>90</v>
      </c>
      <c r="AB407" s="19">
        <f>(L407-K407)*1440</f>
        <v>27.000000004190952</v>
      </c>
    </row>
    <row r="408" spans="1:28" x14ac:dyDescent="0.2">
      <c r="A408" s="5" t="s">
        <v>492</v>
      </c>
      <c r="B408" s="5" t="s">
        <v>1022</v>
      </c>
      <c r="C408" s="5" t="s">
        <v>1030</v>
      </c>
      <c r="D408" s="5" t="s">
        <v>1033</v>
      </c>
      <c r="E408" s="7">
        <v>45362</v>
      </c>
      <c r="F408" s="8">
        <v>45362.635416666664</v>
      </c>
      <c r="G408" s="8">
        <v>45362.618055555555</v>
      </c>
      <c r="H408" s="8" t="str">
        <f t="shared" si="13"/>
        <v>Afternoon</v>
      </c>
      <c r="I408" s="8">
        <v>45362.619444444441</v>
      </c>
      <c r="J408" s="8">
        <v>45362.626388888886</v>
      </c>
      <c r="K408" s="8">
        <v>45362.665277777778</v>
      </c>
      <c r="L408" s="8">
        <v>45362.690972222219</v>
      </c>
      <c r="M408" s="8">
        <v>45362.718055555553</v>
      </c>
      <c r="N408" s="8">
        <v>45362.725694444445</v>
      </c>
      <c r="O408" s="18">
        <v>0.72</v>
      </c>
      <c r="P408" s="18">
        <v>7</v>
      </c>
      <c r="Q408" s="18">
        <v>3</v>
      </c>
      <c r="R408" s="18">
        <v>0.23</v>
      </c>
      <c r="S408" s="8"/>
      <c r="T408" s="5">
        <v>1</v>
      </c>
      <c r="U408" s="5" t="s">
        <v>1047</v>
      </c>
      <c r="V408">
        <f t="shared" ca="1" si="12"/>
        <v>0.26727516399725071</v>
      </c>
      <c r="W408" s="19">
        <f>(K408-G408)*1440</f>
        <v>68.000000001629815</v>
      </c>
      <c r="X408" s="19">
        <f>(N408-G408)*1440</f>
        <v>155.00000000232831</v>
      </c>
      <c r="Y408" t="str">
        <f>TEXT(E408,"dddd")</f>
        <v>الإثنين</v>
      </c>
      <c r="Z408" s="19">
        <f>(G408-F408)*1440</f>
        <v>-24.999999997671694</v>
      </c>
      <c r="AA408" s="19">
        <f>(K408-G408)*1440</f>
        <v>68.000000001629815</v>
      </c>
      <c r="AB408" s="19">
        <f>(L408-K408)*1440</f>
        <v>36.999999994877726</v>
      </c>
    </row>
    <row r="409" spans="1:28" x14ac:dyDescent="0.2">
      <c r="A409" s="5" t="s">
        <v>504</v>
      </c>
      <c r="B409" s="5" t="s">
        <v>1022</v>
      </c>
      <c r="C409" s="5" t="s">
        <v>1030</v>
      </c>
      <c r="D409" s="5" t="s">
        <v>1019</v>
      </c>
      <c r="E409" s="7">
        <v>45375</v>
      </c>
      <c r="F409" s="8">
        <v>45375.59375</v>
      </c>
      <c r="G409" s="8">
        <v>45375.581944444442</v>
      </c>
      <c r="H409" s="8" t="str">
        <f t="shared" si="13"/>
        <v>Afternoon</v>
      </c>
      <c r="I409" s="8">
        <v>45375.584027777775</v>
      </c>
      <c r="J409" s="8">
        <v>45375.585416666669</v>
      </c>
      <c r="K409" s="8">
        <v>45375.609722222223</v>
      </c>
      <c r="L409" s="8">
        <v>45375.62222222222</v>
      </c>
      <c r="M409" s="8">
        <v>45375.662499999999</v>
      </c>
      <c r="N409" s="8">
        <v>45375.719444444447</v>
      </c>
      <c r="O409" s="18">
        <v>0.63</v>
      </c>
      <c r="P409" s="18">
        <v>5</v>
      </c>
      <c r="Q409" s="18">
        <v>6</v>
      </c>
      <c r="R409" s="18">
        <v>0.45</v>
      </c>
      <c r="S409" s="8">
        <v>4.409722222222222E-3</v>
      </c>
      <c r="T409" s="5">
        <v>0</v>
      </c>
      <c r="U409" s="5" t="s">
        <v>1032</v>
      </c>
      <c r="V409">
        <f t="shared" ca="1" si="12"/>
        <v>0.7436310839823721</v>
      </c>
      <c r="W409" s="19">
        <f>(K409-G409)*1440</f>
        <v>40.000000004656613</v>
      </c>
      <c r="X409" s="19">
        <f>(N409-G409)*1440</f>
        <v>198.00000000628643</v>
      </c>
      <c r="Y409" t="str">
        <f>TEXT(E409,"dddd")</f>
        <v>الأحد</v>
      </c>
      <c r="Z409" s="19">
        <f>(G409-F409)*1440</f>
        <v>-17.000000003026798</v>
      </c>
      <c r="AA409" s="19">
        <f>(K409-G409)*1440</f>
        <v>40.000000004656613</v>
      </c>
      <c r="AB409" s="19">
        <f>(L409-K409)*1440</f>
        <v>17.999999995809048</v>
      </c>
    </row>
    <row r="410" spans="1:28" x14ac:dyDescent="0.2">
      <c r="A410" s="5" t="s">
        <v>508</v>
      </c>
      <c r="B410" s="5" t="s">
        <v>1022</v>
      </c>
      <c r="C410" s="5" t="s">
        <v>1027</v>
      </c>
      <c r="D410" s="5" t="s">
        <v>1033</v>
      </c>
      <c r="E410" s="7">
        <v>45356</v>
      </c>
      <c r="F410" s="8">
        <v>45356.46875</v>
      </c>
      <c r="G410" s="8">
        <v>45356.461111111108</v>
      </c>
      <c r="H410" s="8" t="str">
        <f t="shared" si="13"/>
        <v>Morning</v>
      </c>
      <c r="I410" s="8">
        <v>45356.461805555555</v>
      </c>
      <c r="J410" s="8">
        <v>45356.46597222222</v>
      </c>
      <c r="K410" s="8">
        <v>45356.476388888892</v>
      </c>
      <c r="L410" s="8">
        <v>45356.495138888888</v>
      </c>
      <c r="M410" s="8">
        <v>45356.495138888888</v>
      </c>
      <c r="N410" s="8">
        <v>45356.504166666666</v>
      </c>
      <c r="O410" s="18">
        <v>0.33</v>
      </c>
      <c r="P410" s="18">
        <v>2</v>
      </c>
      <c r="Q410" s="18">
        <v>6</v>
      </c>
      <c r="R410" s="18">
        <v>0.48</v>
      </c>
      <c r="S410" s="8"/>
      <c r="T410" s="5">
        <v>1</v>
      </c>
      <c r="U410" s="5" t="s">
        <v>1047</v>
      </c>
      <c r="V410">
        <f t="shared" ca="1" si="12"/>
        <v>0.12409832422362022</v>
      </c>
      <c r="W410" s="19">
        <f>(K410-G410)*1440</f>
        <v>22.000000008847564</v>
      </c>
      <c r="X410" s="19">
        <f>(N410-G410)*1440</f>
        <v>62.000000003026798</v>
      </c>
      <c r="Y410" t="str">
        <f>TEXT(E410,"dddd")</f>
        <v>الثلاثاء</v>
      </c>
      <c r="Z410" s="19">
        <f>(G410-F410)*1440</f>
        <v>-11.000000004423782</v>
      </c>
      <c r="AA410" s="19">
        <f>(K410-G410)*1440</f>
        <v>22.000000008847564</v>
      </c>
      <c r="AB410" s="19">
        <f>(L410-K410)*1440</f>
        <v>26.999999993713573</v>
      </c>
    </row>
    <row r="411" spans="1:28" x14ac:dyDescent="0.2">
      <c r="A411" s="5" t="s">
        <v>528</v>
      </c>
      <c r="B411" s="5" t="s">
        <v>1022</v>
      </c>
      <c r="C411" s="5" t="s">
        <v>1029</v>
      </c>
      <c r="D411" s="5" t="s">
        <v>1033</v>
      </c>
      <c r="E411" s="7">
        <v>45338</v>
      </c>
      <c r="F411" s="8">
        <v>45338.5625</v>
      </c>
      <c r="G411" s="8">
        <v>45338.581250000003</v>
      </c>
      <c r="H411" s="8" t="str">
        <f t="shared" si="13"/>
        <v>Afternoon</v>
      </c>
      <c r="I411" s="8">
        <v>45338.583333333336</v>
      </c>
      <c r="J411" s="8">
        <v>45338.588194444441</v>
      </c>
      <c r="K411" s="8">
        <v>45338.606249999997</v>
      </c>
      <c r="L411" s="8">
        <v>45338.614583333336</v>
      </c>
      <c r="M411" s="8">
        <v>45338.614583333336</v>
      </c>
      <c r="N411" s="8">
        <v>45338.676388888889</v>
      </c>
      <c r="O411" s="18">
        <v>0.47</v>
      </c>
      <c r="P411" s="18">
        <v>3</v>
      </c>
      <c r="Q411" s="18">
        <v>7</v>
      </c>
      <c r="R411" s="18">
        <v>0.36</v>
      </c>
      <c r="S411" s="8"/>
      <c r="T411" s="5">
        <v>1</v>
      </c>
      <c r="U411" s="5" t="s">
        <v>1047</v>
      </c>
      <c r="V411">
        <f t="shared" ca="1" si="12"/>
        <v>0.5604611310071882</v>
      </c>
      <c r="W411" s="19">
        <f>(K411-G411)*1440</f>
        <v>35.999999991618097</v>
      </c>
      <c r="X411" s="19">
        <f>(N411-G411)*1440</f>
        <v>136.99999999604188</v>
      </c>
      <c r="Y411" t="str">
        <f>TEXT(E411,"dddd")</f>
        <v>الجمعة</v>
      </c>
      <c r="Z411" s="19">
        <f>(G411-F411)*1440</f>
        <v>27.000000004190952</v>
      </c>
      <c r="AA411" s="19">
        <f>(K411-G411)*1440</f>
        <v>35.999999991618097</v>
      </c>
      <c r="AB411" s="19">
        <f>(L411-K411)*1440</f>
        <v>12.000000007683411</v>
      </c>
    </row>
    <row r="412" spans="1:28" x14ac:dyDescent="0.2">
      <c r="A412" s="5" t="s">
        <v>557</v>
      </c>
      <c r="B412" s="5" t="s">
        <v>1022</v>
      </c>
      <c r="C412" s="5" t="s">
        <v>1027</v>
      </c>
      <c r="D412" s="5" t="s">
        <v>1032</v>
      </c>
      <c r="E412" s="7">
        <v>45337</v>
      </c>
      <c r="F412" s="8">
        <v>45337.489583333336</v>
      </c>
      <c r="G412" s="8">
        <v>45337.482638888891</v>
      </c>
      <c r="H412" s="8" t="str">
        <f t="shared" si="13"/>
        <v>Morning</v>
      </c>
      <c r="I412" s="8">
        <v>45337.484027777777</v>
      </c>
      <c r="J412" s="8">
        <v>45337.488888888889</v>
      </c>
      <c r="K412" s="8">
        <v>45337.495138888888</v>
      </c>
      <c r="L412" s="8">
        <v>45337.519444444442</v>
      </c>
      <c r="M412" s="8">
        <v>45337.581250000003</v>
      </c>
      <c r="N412" s="8">
        <v>45337.652777777781</v>
      </c>
      <c r="O412" s="18">
        <v>0.77</v>
      </c>
      <c r="P412" s="18">
        <v>5</v>
      </c>
      <c r="Q412" s="18">
        <v>10</v>
      </c>
      <c r="R412" s="18">
        <v>0.23</v>
      </c>
      <c r="S412" s="8">
        <v>2.723263888888889E-2</v>
      </c>
      <c r="T412" s="5">
        <v>0</v>
      </c>
      <c r="U412" s="5" t="s">
        <v>1032</v>
      </c>
      <c r="V412">
        <f t="shared" ca="1" si="12"/>
        <v>0.36227656619958015</v>
      </c>
      <c r="W412" s="19">
        <f>(K412-G412)*1440</f>
        <v>17.999999995809048</v>
      </c>
      <c r="X412" s="19">
        <f>(N412-G412)*1440</f>
        <v>245.00000000232831</v>
      </c>
      <c r="Y412" t="str">
        <f>TEXT(E412,"dddd")</f>
        <v>الخميس</v>
      </c>
      <c r="Z412" s="19">
        <f>(G412-F412)*1440</f>
        <v>-10.000000001164153</v>
      </c>
      <c r="AA412" s="19">
        <f>(K412-G412)*1440</f>
        <v>17.999999995809048</v>
      </c>
      <c r="AB412" s="19">
        <f>(L412-K412)*1440</f>
        <v>34.999999998835847</v>
      </c>
    </row>
    <row r="413" spans="1:28" x14ac:dyDescent="0.2">
      <c r="A413" s="5" t="s">
        <v>561</v>
      </c>
      <c r="B413" s="5" t="s">
        <v>1022</v>
      </c>
      <c r="C413" s="5" t="s">
        <v>1029</v>
      </c>
      <c r="D413" s="5" t="s">
        <v>1033</v>
      </c>
      <c r="E413" s="7">
        <v>45370</v>
      </c>
      <c r="F413" s="8">
        <v>45370.354166666664</v>
      </c>
      <c r="G413" s="8">
        <v>45370.347916666666</v>
      </c>
      <c r="H413" s="8" t="str">
        <f t="shared" si="13"/>
        <v>Morning</v>
      </c>
      <c r="I413" s="8">
        <v>45370.35</v>
      </c>
      <c r="J413" s="8">
        <v>45370.354166666664</v>
      </c>
      <c r="K413" s="8">
        <v>45370.378472222219</v>
      </c>
      <c r="L413" s="8">
        <v>45370.381944444445</v>
      </c>
      <c r="M413" s="8">
        <v>45370.381944444445</v>
      </c>
      <c r="N413" s="8">
        <v>45370.445138888892</v>
      </c>
      <c r="O413" s="18">
        <v>0.6</v>
      </c>
      <c r="P413" s="18">
        <v>2</v>
      </c>
      <c r="Q413" s="18">
        <v>11</v>
      </c>
      <c r="R413" s="18">
        <v>0.28000000000000003</v>
      </c>
      <c r="S413" s="8"/>
      <c r="T413" s="5">
        <v>1</v>
      </c>
      <c r="U413" s="5" t="s">
        <v>1047</v>
      </c>
      <c r="V413">
        <f t="shared" ca="1" si="12"/>
        <v>0.72894888785967993</v>
      </c>
      <c r="W413" s="19">
        <f>(K413-G413)*1440</f>
        <v>43.999999996740371</v>
      </c>
      <c r="X413" s="19">
        <f>(N413-G413)*1440</f>
        <v>140.00000000582077</v>
      </c>
      <c r="Y413" t="str">
        <f>TEXT(E413,"dddd")</f>
        <v>الثلاثاء</v>
      </c>
      <c r="Z413" s="19">
        <f>(G413-F413)*1440</f>
        <v>-8.9999999979045242</v>
      </c>
      <c r="AA413" s="19">
        <f>(K413-G413)*1440</f>
        <v>43.999999996740371</v>
      </c>
      <c r="AB413" s="19">
        <f>(L413-K413)*1440</f>
        <v>5.0000000058207661</v>
      </c>
    </row>
    <row r="414" spans="1:28" x14ac:dyDescent="0.2">
      <c r="A414" s="5" t="s">
        <v>585</v>
      </c>
      <c r="B414" s="5" t="s">
        <v>1022</v>
      </c>
      <c r="C414" s="5" t="s">
        <v>1029</v>
      </c>
      <c r="D414" s="5" t="s">
        <v>1032</v>
      </c>
      <c r="E414" s="7">
        <v>45351</v>
      </c>
      <c r="F414" s="8">
        <v>45351.489583333336</v>
      </c>
      <c r="G414" s="8">
        <v>45351.48541666667</v>
      </c>
      <c r="H414" s="8" t="str">
        <f t="shared" si="13"/>
        <v>Morning</v>
      </c>
      <c r="I414" s="8">
        <v>45351.488888888889</v>
      </c>
      <c r="J414" s="8">
        <v>45351.493750000001</v>
      </c>
      <c r="K414" s="8">
        <v>45351.531944444447</v>
      </c>
      <c r="L414" s="8">
        <v>45351.538888888892</v>
      </c>
      <c r="M414" s="8">
        <v>45351.553472222222</v>
      </c>
      <c r="N414" s="8">
        <v>45351.607638888891</v>
      </c>
      <c r="O414" s="18">
        <v>0.54</v>
      </c>
      <c r="P414" s="18">
        <v>6</v>
      </c>
      <c r="Q414" s="18">
        <v>5</v>
      </c>
      <c r="R414" s="18">
        <v>0.26</v>
      </c>
      <c r="S414" s="8">
        <v>3.1498842592592592E-2</v>
      </c>
      <c r="T414" s="5">
        <v>0</v>
      </c>
      <c r="U414" s="5" t="s">
        <v>1032</v>
      </c>
      <c r="V414">
        <f t="shared" ca="1" si="12"/>
        <v>5.8652198418426837E-2</v>
      </c>
      <c r="W414" s="19">
        <f>(K414-G414)*1440</f>
        <v>66.999999998370185</v>
      </c>
      <c r="X414" s="19">
        <f>(N414-G414)*1440</f>
        <v>175.99999999743886</v>
      </c>
      <c r="Y414" t="str">
        <f>TEXT(E414,"dddd")</f>
        <v>الخميس</v>
      </c>
      <c r="Z414" s="19">
        <f>(G414-F414)*1440</f>
        <v>-5.9999999986030161</v>
      </c>
      <c r="AA414" s="19">
        <f>(K414-G414)*1440</f>
        <v>66.999999998370185</v>
      </c>
      <c r="AB414" s="19">
        <f>(L414-K414)*1440</f>
        <v>10.000000001164153</v>
      </c>
    </row>
    <row r="415" spans="1:28" x14ac:dyDescent="0.2">
      <c r="A415" s="5" t="s">
        <v>586</v>
      </c>
      <c r="B415" s="5" t="s">
        <v>1022</v>
      </c>
      <c r="C415" s="5" t="s">
        <v>1027</v>
      </c>
      <c r="D415" s="5" t="s">
        <v>1032</v>
      </c>
      <c r="E415" s="7">
        <v>45356</v>
      </c>
      <c r="F415" s="8">
        <v>45356.614583333336</v>
      </c>
      <c r="G415" s="8">
        <v>45356.609722222223</v>
      </c>
      <c r="H415" s="8" t="str">
        <f t="shared" si="13"/>
        <v>Afternoon</v>
      </c>
      <c r="I415" s="8">
        <v>45356.611111111109</v>
      </c>
      <c r="J415" s="8">
        <v>45356.613194444442</v>
      </c>
      <c r="K415" s="8">
        <v>45356.724999999999</v>
      </c>
      <c r="L415" s="8">
        <v>45356.744444444441</v>
      </c>
      <c r="M415" s="8">
        <v>45356.763888888891</v>
      </c>
      <c r="N415" s="8">
        <v>45356.838194444441</v>
      </c>
      <c r="O415" s="18">
        <v>0.73</v>
      </c>
      <c r="P415" s="18">
        <v>6</v>
      </c>
      <c r="Q415" s="18">
        <v>14</v>
      </c>
      <c r="R415" s="18">
        <v>0.49</v>
      </c>
      <c r="S415" s="8">
        <v>3.0855324074074077E-2</v>
      </c>
      <c r="T415" s="5">
        <v>0</v>
      </c>
      <c r="U415" s="5" t="s">
        <v>1032</v>
      </c>
      <c r="V415">
        <f t="shared" ca="1" si="12"/>
        <v>0.67743436882843988</v>
      </c>
      <c r="W415" s="19">
        <f>(K415-G415)*1440</f>
        <v>165.99999999627471</v>
      </c>
      <c r="X415" s="19">
        <f>(N415-G415)*1440</f>
        <v>328.99999999324791</v>
      </c>
      <c r="Y415" t="str">
        <f>TEXT(E415,"dddd")</f>
        <v>الثلاثاء</v>
      </c>
      <c r="Z415" s="19">
        <f>(G415-F415)*1440</f>
        <v>-7.0000000018626451</v>
      </c>
      <c r="AA415" s="19">
        <f>(K415-G415)*1440</f>
        <v>165.99999999627471</v>
      </c>
      <c r="AB415" s="19">
        <f>(L415-K415)*1440</f>
        <v>27.999999996973202</v>
      </c>
    </row>
    <row r="416" spans="1:28" x14ac:dyDescent="0.2">
      <c r="A416" s="5" t="s">
        <v>593</v>
      </c>
      <c r="B416" s="5" t="s">
        <v>1022</v>
      </c>
      <c r="C416" s="5" t="s">
        <v>1029</v>
      </c>
      <c r="D416" s="5" t="s">
        <v>1033</v>
      </c>
      <c r="E416" s="7">
        <v>45311</v>
      </c>
      <c r="F416" s="8">
        <v>45311.614583333336</v>
      </c>
      <c r="G416" s="8">
        <v>45311.607638888891</v>
      </c>
      <c r="H416" s="8" t="str">
        <f t="shared" si="13"/>
        <v>Afternoon</v>
      </c>
      <c r="I416" s="8">
        <v>45311.61041666667</v>
      </c>
      <c r="J416" s="8">
        <v>45311.613888888889</v>
      </c>
      <c r="K416" s="8">
        <v>45311.631249999999</v>
      </c>
      <c r="L416" s="8">
        <v>45311.638194444444</v>
      </c>
      <c r="M416" s="8">
        <v>45311.638194444444</v>
      </c>
      <c r="N416" s="8">
        <v>45311.664583333331</v>
      </c>
      <c r="O416" s="18">
        <v>0.86</v>
      </c>
      <c r="P416" s="18">
        <v>2</v>
      </c>
      <c r="Q416" s="18">
        <v>12</v>
      </c>
      <c r="R416" s="18">
        <v>0.34</v>
      </c>
      <c r="S416" s="8"/>
      <c r="T416" s="5">
        <v>1</v>
      </c>
      <c r="U416" s="5" t="s">
        <v>1047</v>
      </c>
      <c r="V416">
        <f t="shared" ca="1" si="12"/>
        <v>0.38655318087098878</v>
      </c>
      <c r="W416" s="19">
        <f>(K416-G416)*1440</f>
        <v>33.999999995576218</v>
      </c>
      <c r="X416" s="19">
        <f>(N416-G416)*1440</f>
        <v>81.999999994877726</v>
      </c>
      <c r="Y416" t="str">
        <f>TEXT(E416,"dddd")</f>
        <v>السبت</v>
      </c>
      <c r="Z416" s="19">
        <f>(G416-F416)*1440</f>
        <v>-10.000000001164153</v>
      </c>
      <c r="AA416" s="19">
        <f>(K416-G416)*1440</f>
        <v>33.999999995576218</v>
      </c>
      <c r="AB416" s="19">
        <f>(L416-K416)*1440</f>
        <v>10.000000001164153</v>
      </c>
    </row>
    <row r="417" spans="1:28" x14ac:dyDescent="0.2">
      <c r="A417" s="5" t="s">
        <v>594</v>
      </c>
      <c r="B417" s="5" t="s">
        <v>1022</v>
      </c>
      <c r="C417" s="5" t="s">
        <v>1029</v>
      </c>
      <c r="D417" s="5" t="s">
        <v>1019</v>
      </c>
      <c r="E417" s="7">
        <v>45322</v>
      </c>
      <c r="F417" s="8">
        <v>45322.416666666664</v>
      </c>
      <c r="G417" s="8">
        <v>45322.397916666669</v>
      </c>
      <c r="H417" s="8" t="str">
        <f t="shared" si="13"/>
        <v>Morning</v>
      </c>
      <c r="I417" s="8">
        <v>45322.399305555555</v>
      </c>
      <c r="J417" s="8">
        <v>45322.402083333334</v>
      </c>
      <c r="K417" s="8">
        <v>45322.421527777777</v>
      </c>
      <c r="L417" s="8">
        <v>45322.432638888888</v>
      </c>
      <c r="M417" s="8">
        <v>45322.50277777778</v>
      </c>
      <c r="N417" s="8">
        <v>45322.513194444444</v>
      </c>
      <c r="O417" s="18">
        <v>0.93</v>
      </c>
      <c r="P417" s="18">
        <v>8</v>
      </c>
      <c r="Q417" s="18">
        <v>3</v>
      </c>
      <c r="R417" s="18">
        <v>0.2</v>
      </c>
      <c r="S417" s="8">
        <v>2.7064814814814816E-2</v>
      </c>
      <c r="T417" s="5">
        <v>0</v>
      </c>
      <c r="U417" s="5" t="s">
        <v>1032</v>
      </c>
      <c r="V417">
        <f t="shared" ca="1" si="12"/>
        <v>0.91039576729405558</v>
      </c>
      <c r="W417" s="19">
        <f>(K417-G417)*1440</f>
        <v>33.999999995576218</v>
      </c>
      <c r="X417" s="19">
        <f>(N417-G417)*1440</f>
        <v>165.99999999627471</v>
      </c>
      <c r="Y417" t="str">
        <f>TEXT(E417,"dddd")</f>
        <v>الأربعاء</v>
      </c>
      <c r="Z417" s="19">
        <f>(G417-F417)*1440</f>
        <v>-26.999999993713573</v>
      </c>
      <c r="AA417" s="19">
        <f>(K417-G417)*1440</f>
        <v>33.999999995576218</v>
      </c>
      <c r="AB417" s="19">
        <f>(L417-K417)*1440</f>
        <v>15.999999999767169</v>
      </c>
    </row>
    <row r="418" spans="1:28" x14ac:dyDescent="0.2">
      <c r="A418" s="5" t="s">
        <v>596</v>
      </c>
      <c r="B418" s="5" t="s">
        <v>1022</v>
      </c>
      <c r="C418" s="5" t="s">
        <v>1030</v>
      </c>
      <c r="D418" s="5" t="s">
        <v>1033</v>
      </c>
      <c r="E418" s="7">
        <v>45377</v>
      </c>
      <c r="F418" s="8">
        <v>45377.447916666664</v>
      </c>
      <c r="G418" s="8">
        <v>45377.461805555555</v>
      </c>
      <c r="H418" s="8" t="str">
        <f t="shared" si="13"/>
        <v>Morning</v>
      </c>
      <c r="I418" s="8">
        <v>45377.463194444441</v>
      </c>
      <c r="J418" s="8">
        <v>45377.468055555553</v>
      </c>
      <c r="K418" s="8">
        <v>45377.480555555558</v>
      </c>
      <c r="L418" s="8">
        <v>45377.504166666666</v>
      </c>
      <c r="M418" s="8">
        <v>45377.573611111111</v>
      </c>
      <c r="N418" s="8">
        <v>45377.580555555556</v>
      </c>
      <c r="O418" s="18">
        <v>0.7</v>
      </c>
      <c r="P418" s="18">
        <v>3</v>
      </c>
      <c r="Q418" s="18">
        <v>12</v>
      </c>
      <c r="R418" s="18">
        <v>0.47</v>
      </c>
      <c r="S418" s="8"/>
      <c r="T418" s="5">
        <v>1</v>
      </c>
      <c r="U418" s="5" t="s">
        <v>1047</v>
      </c>
      <c r="V418">
        <f t="shared" ca="1" si="12"/>
        <v>4.2512272426021402E-2</v>
      </c>
      <c r="W418" s="19">
        <f>(K418-G418)*1440</f>
        <v>27.000000004190952</v>
      </c>
      <c r="X418" s="19">
        <f>(N418-G418)*1440</f>
        <v>171.00000000209548</v>
      </c>
      <c r="Y418" t="str">
        <f>TEXT(E418,"dddd")</f>
        <v>الثلاثاء</v>
      </c>
      <c r="Z418" s="19">
        <f>(G418-F418)*1440</f>
        <v>20.000000002328306</v>
      </c>
      <c r="AA418" s="19">
        <f>(K418-G418)*1440</f>
        <v>27.000000004190952</v>
      </c>
      <c r="AB418" s="19">
        <f>(L418-K418)*1440</f>
        <v>33.999999995576218</v>
      </c>
    </row>
    <row r="419" spans="1:28" x14ac:dyDescent="0.2">
      <c r="A419" s="5" t="s">
        <v>598</v>
      </c>
      <c r="B419" s="5" t="s">
        <v>1022</v>
      </c>
      <c r="C419" s="5" t="s">
        <v>1029</v>
      </c>
      <c r="D419" s="5" t="s">
        <v>1032</v>
      </c>
      <c r="E419" s="7">
        <v>45369</v>
      </c>
      <c r="F419" s="8">
        <v>45369.5625</v>
      </c>
      <c r="G419" s="8">
        <v>45369.555555555555</v>
      </c>
      <c r="H419" s="8" t="str">
        <f t="shared" si="13"/>
        <v>Afternoon</v>
      </c>
      <c r="I419" s="8">
        <v>45369.558333333334</v>
      </c>
      <c r="J419" s="8">
        <v>45369.55972222222</v>
      </c>
      <c r="K419" s="8">
        <v>45369.57708333333</v>
      </c>
      <c r="L419" s="8">
        <v>45369.59375</v>
      </c>
      <c r="M419" s="8">
        <v>45369.611111111109</v>
      </c>
      <c r="N419" s="8">
        <v>45369.627083333333</v>
      </c>
      <c r="O419" s="18">
        <v>0.72</v>
      </c>
      <c r="P419" s="18">
        <v>7</v>
      </c>
      <c r="Q419" s="18">
        <v>8</v>
      </c>
      <c r="R419" s="18">
        <v>0.49</v>
      </c>
      <c r="S419" s="8">
        <v>1.9258101851851853E-2</v>
      </c>
      <c r="T419" s="5">
        <v>0</v>
      </c>
      <c r="U419" s="5" t="s">
        <v>1032</v>
      </c>
      <c r="V419">
        <f t="shared" ca="1" si="12"/>
        <v>7.2834366524023753E-2</v>
      </c>
      <c r="W419" s="19">
        <f>(K419-G419)*1440</f>
        <v>30.99999999627471</v>
      </c>
      <c r="X419" s="19">
        <f>(N419-G419)*1440</f>
        <v>103.00000000046566</v>
      </c>
      <c r="Y419" t="str">
        <f>TEXT(E419,"dddd")</f>
        <v>الإثنين</v>
      </c>
      <c r="Z419" s="19">
        <f>(G419-F419)*1440</f>
        <v>-10.000000001164153</v>
      </c>
      <c r="AA419" s="19">
        <f>(K419-G419)*1440</f>
        <v>30.99999999627471</v>
      </c>
      <c r="AB419" s="19">
        <f>(L419-K419)*1440</f>
        <v>24.000000004889444</v>
      </c>
    </row>
    <row r="420" spans="1:28" x14ac:dyDescent="0.2">
      <c r="A420" s="5" t="s">
        <v>606</v>
      </c>
      <c r="B420" s="5" t="s">
        <v>1022</v>
      </c>
      <c r="C420" s="5" t="s">
        <v>1027</v>
      </c>
      <c r="D420" s="5" t="s">
        <v>1033</v>
      </c>
      <c r="E420" s="7">
        <v>45322</v>
      </c>
      <c r="F420" s="8">
        <v>45322.6875</v>
      </c>
      <c r="G420" s="8">
        <v>45322.672222222223</v>
      </c>
      <c r="H420" s="8" t="str">
        <f t="shared" si="13"/>
        <v>Afternoon</v>
      </c>
      <c r="I420" s="8">
        <v>45322.675694444442</v>
      </c>
      <c r="J420" s="8">
        <v>45322.680555555555</v>
      </c>
      <c r="K420" s="8">
        <v>45322.690972222219</v>
      </c>
      <c r="L420" s="8">
        <v>45322.719444444447</v>
      </c>
      <c r="M420" s="8">
        <v>45322.737500000003</v>
      </c>
      <c r="N420" s="8">
        <v>45322.747916666667</v>
      </c>
      <c r="O420" s="18">
        <v>0.68</v>
      </c>
      <c r="P420" s="18">
        <v>2</v>
      </c>
      <c r="Q420" s="18">
        <v>5</v>
      </c>
      <c r="R420" s="18">
        <v>0.38</v>
      </c>
      <c r="S420" s="8"/>
      <c r="T420" s="5">
        <v>1</v>
      </c>
      <c r="U420" s="5" t="s">
        <v>1047</v>
      </c>
      <c r="V420">
        <f t="shared" ca="1" si="12"/>
        <v>0.22519020464442019</v>
      </c>
      <c r="W420" s="19">
        <f>(K420-G420)*1440</f>
        <v>26.999999993713573</v>
      </c>
      <c r="X420" s="19">
        <f>(N420-G420)*1440</f>
        <v>108.99999999906868</v>
      </c>
      <c r="Y420" t="str">
        <f>TEXT(E420,"dddd")</f>
        <v>الأربعاء</v>
      </c>
      <c r="Z420" s="19">
        <f>(G420-F420)*1440</f>
        <v>-21.999999998370185</v>
      </c>
      <c r="AA420" s="19">
        <f>(K420-G420)*1440</f>
        <v>26.999999993713573</v>
      </c>
      <c r="AB420" s="19">
        <f>(L420-K420)*1440</f>
        <v>41.000000007916242</v>
      </c>
    </row>
    <row r="421" spans="1:28" x14ac:dyDescent="0.2">
      <c r="A421" s="5" t="s">
        <v>646</v>
      </c>
      <c r="B421" s="5" t="s">
        <v>1022</v>
      </c>
      <c r="C421" s="5" t="s">
        <v>1027</v>
      </c>
      <c r="D421" s="5" t="s">
        <v>1033</v>
      </c>
      <c r="E421" s="7">
        <v>45322</v>
      </c>
      <c r="F421" s="8">
        <v>45322.395833333336</v>
      </c>
      <c r="G421" s="8">
        <v>45322.381944444445</v>
      </c>
      <c r="H421" s="8" t="str">
        <f t="shared" si="13"/>
        <v>Morning</v>
      </c>
      <c r="I421" s="8">
        <v>45322.384722222225</v>
      </c>
      <c r="J421" s="8">
        <v>45322.387499999997</v>
      </c>
      <c r="K421" s="8">
        <v>45322.428472222222</v>
      </c>
      <c r="L421" s="8">
        <v>45322.449305555558</v>
      </c>
      <c r="M421" s="8">
        <v>45322.563888888886</v>
      </c>
      <c r="N421" s="8">
        <v>45322.593055555553</v>
      </c>
      <c r="O421" s="18">
        <v>0.81</v>
      </c>
      <c r="P421" s="18">
        <v>4</v>
      </c>
      <c r="Q421" s="18">
        <v>13</v>
      </c>
      <c r="R421" s="18">
        <v>0.3</v>
      </c>
      <c r="S421" s="8"/>
      <c r="T421" s="5">
        <v>1</v>
      </c>
      <c r="U421" s="5" t="s">
        <v>1047</v>
      </c>
      <c r="V421">
        <f t="shared" ca="1" si="12"/>
        <v>2.5351344234666673E-2</v>
      </c>
      <c r="W421" s="19">
        <f>(K421-G421)*1440</f>
        <v>66.999999998370185</v>
      </c>
      <c r="X421" s="19">
        <f>(N421-G421)*1440</f>
        <v>303.99999999557622</v>
      </c>
      <c r="Y421" t="str">
        <f>TEXT(E421,"dddd")</f>
        <v>الأربعاء</v>
      </c>
      <c r="Z421" s="19">
        <f>(G421-F421)*1440</f>
        <v>-20.000000002328306</v>
      </c>
      <c r="AA421" s="19">
        <f>(K421-G421)*1440</f>
        <v>66.999999998370185</v>
      </c>
      <c r="AB421" s="19">
        <f>(L421-K421)*1440</f>
        <v>30.00000000349246</v>
      </c>
    </row>
    <row r="422" spans="1:28" x14ac:dyDescent="0.2">
      <c r="A422" s="5" t="s">
        <v>647</v>
      </c>
      <c r="B422" s="5" t="s">
        <v>1022</v>
      </c>
      <c r="C422" s="5" t="s">
        <v>1028</v>
      </c>
      <c r="D422" s="5" t="s">
        <v>1032</v>
      </c>
      <c r="E422" s="7">
        <v>45330</v>
      </c>
      <c r="F422" s="8">
        <v>45330.385416666664</v>
      </c>
      <c r="G422" s="8">
        <v>45330.368750000001</v>
      </c>
      <c r="H422" s="8" t="str">
        <f t="shared" si="13"/>
        <v>Morning</v>
      </c>
      <c r="I422" s="8">
        <v>45330.370138888888</v>
      </c>
      <c r="J422" s="8">
        <v>45330.373611111114</v>
      </c>
      <c r="K422" s="8">
        <v>45330.382638888892</v>
      </c>
      <c r="L422" s="8">
        <v>45330.400000000001</v>
      </c>
      <c r="M422" s="8">
        <v>45330.400000000001</v>
      </c>
      <c r="N422" s="8">
        <v>45330.408333333333</v>
      </c>
      <c r="O422" s="18">
        <v>0.73</v>
      </c>
      <c r="P422" s="18">
        <v>3</v>
      </c>
      <c r="Q422" s="18">
        <v>14</v>
      </c>
      <c r="R422" s="18">
        <v>0.35</v>
      </c>
      <c r="S422" s="8">
        <v>2.8587962962962963E-4</v>
      </c>
      <c r="T422" s="5">
        <v>0</v>
      </c>
      <c r="U422" s="5" t="s">
        <v>1032</v>
      </c>
      <c r="V422">
        <f t="shared" ca="1" si="12"/>
        <v>0.99062500995520852</v>
      </c>
      <c r="W422" s="19">
        <f>(K422-G422)*1440</f>
        <v>20.000000002328306</v>
      </c>
      <c r="X422" s="19">
        <f>(N422-G422)*1440</f>
        <v>56.999999997206032</v>
      </c>
      <c r="Y422" t="str">
        <f>TEXT(E422,"dddd")</f>
        <v>الخميس</v>
      </c>
      <c r="Z422" s="19">
        <f>(G422-F422)*1440</f>
        <v>-23.999999994412065</v>
      </c>
      <c r="AA422" s="19">
        <f>(K422-G422)*1440</f>
        <v>20.000000002328306</v>
      </c>
      <c r="AB422" s="19">
        <f>(L422-K422)*1440</f>
        <v>24.999999997671694</v>
      </c>
    </row>
    <row r="423" spans="1:28" x14ac:dyDescent="0.2">
      <c r="A423" s="5" t="s">
        <v>663</v>
      </c>
      <c r="B423" s="5" t="s">
        <v>1022</v>
      </c>
      <c r="C423" s="5" t="s">
        <v>1030</v>
      </c>
      <c r="D423" s="5" t="s">
        <v>1019</v>
      </c>
      <c r="E423" s="7">
        <v>45305</v>
      </c>
      <c r="F423" s="8">
        <v>45305.697916666664</v>
      </c>
      <c r="G423" s="8">
        <v>45305.691666666666</v>
      </c>
      <c r="H423" s="8" t="str">
        <f t="shared" si="13"/>
        <v>Afternoon</v>
      </c>
      <c r="I423" s="8">
        <v>45305.695138888892</v>
      </c>
      <c r="J423" s="8">
        <v>45305.700694444444</v>
      </c>
      <c r="K423" s="8">
        <v>45305.70208333333</v>
      </c>
      <c r="L423" s="8">
        <v>45305.712500000001</v>
      </c>
      <c r="M423" s="8">
        <v>45305.712500000001</v>
      </c>
      <c r="N423" s="8">
        <v>45305.801388888889</v>
      </c>
      <c r="O423" s="18">
        <v>0.92</v>
      </c>
      <c r="P423" s="18">
        <v>3</v>
      </c>
      <c r="Q423" s="18">
        <v>12</v>
      </c>
      <c r="R423" s="18">
        <v>0.39</v>
      </c>
      <c r="S423" s="8">
        <v>3.2137731481481482E-2</v>
      </c>
      <c r="T423" s="5">
        <v>0</v>
      </c>
      <c r="U423" s="5" t="s">
        <v>1032</v>
      </c>
      <c r="V423">
        <f t="shared" ca="1" si="12"/>
        <v>5.64580069362971E-2</v>
      </c>
      <c r="W423" s="19">
        <f>(K423-G423)*1440</f>
        <v>14.99999999650754</v>
      </c>
      <c r="X423" s="19">
        <f>(N423-G423)*1440</f>
        <v>158.00000000162981</v>
      </c>
      <c r="Y423" t="str">
        <f>TEXT(E423,"dddd")</f>
        <v>الأحد</v>
      </c>
      <c r="Z423" s="19">
        <f>(G423-F423)*1440</f>
        <v>-8.9999999979045242</v>
      </c>
      <c r="AA423" s="19">
        <f>(K423-G423)*1440</f>
        <v>14.99999999650754</v>
      </c>
      <c r="AB423" s="19">
        <f>(L423-K423)*1440</f>
        <v>15.000000006984919</v>
      </c>
    </row>
    <row r="424" spans="1:28" x14ac:dyDescent="0.2">
      <c r="A424" s="5" t="s">
        <v>667</v>
      </c>
      <c r="B424" s="5" t="s">
        <v>1022</v>
      </c>
      <c r="C424" s="5" t="s">
        <v>1029</v>
      </c>
      <c r="D424" s="5" t="s">
        <v>1033</v>
      </c>
      <c r="E424" s="7">
        <v>45359</v>
      </c>
      <c r="F424" s="8">
        <v>45359.333333333336</v>
      </c>
      <c r="G424" s="8">
        <v>45359.329861111109</v>
      </c>
      <c r="H424" s="8" t="str">
        <f t="shared" si="13"/>
        <v>Morning</v>
      </c>
      <c r="I424" s="8">
        <v>45359.332638888889</v>
      </c>
      <c r="J424" s="8">
        <v>45359.334722222222</v>
      </c>
      <c r="K424" s="8">
        <v>45359.441666666666</v>
      </c>
      <c r="L424" s="8">
        <v>45359.449305555558</v>
      </c>
      <c r="M424" s="8">
        <v>45359.449305555558</v>
      </c>
      <c r="N424" s="8">
        <v>45359.482638888891</v>
      </c>
      <c r="O424" s="18">
        <v>0.63</v>
      </c>
      <c r="P424" s="18">
        <v>2</v>
      </c>
      <c r="Q424" s="18">
        <v>6</v>
      </c>
      <c r="R424" s="18">
        <v>0.15</v>
      </c>
      <c r="S424" s="8"/>
      <c r="T424" s="5">
        <v>1</v>
      </c>
      <c r="U424" s="5" t="s">
        <v>1047</v>
      </c>
      <c r="V424">
        <f t="shared" ca="1" si="12"/>
        <v>0.52155721080915241</v>
      </c>
      <c r="W424" s="19">
        <f>(K424-G424)*1440</f>
        <v>161.00000000093132</v>
      </c>
      <c r="X424" s="19">
        <f>(N424-G424)*1440</f>
        <v>220.00000000465661</v>
      </c>
      <c r="Y424" t="str">
        <f>TEXT(E424,"dddd")</f>
        <v>الجمعة</v>
      </c>
      <c r="Z424" s="19">
        <f>(G424-F424)*1440</f>
        <v>-5.0000000058207661</v>
      </c>
      <c r="AA424" s="19">
        <f>(K424-G424)*1440</f>
        <v>161.00000000093132</v>
      </c>
      <c r="AB424" s="19">
        <f>(L424-K424)*1440</f>
        <v>11.000000004423782</v>
      </c>
    </row>
    <row r="425" spans="1:28" x14ac:dyDescent="0.2">
      <c r="A425" s="5" t="s">
        <v>685</v>
      </c>
      <c r="B425" s="5" t="s">
        <v>1022</v>
      </c>
      <c r="C425" s="5" t="s">
        <v>1027</v>
      </c>
      <c r="D425" s="5" t="s">
        <v>1033</v>
      </c>
      <c r="E425" s="7">
        <v>45350</v>
      </c>
      <c r="F425" s="8">
        <v>45350.510416666664</v>
      </c>
      <c r="G425" s="8">
        <v>45350.522916666669</v>
      </c>
      <c r="H425" s="8" t="str">
        <f t="shared" si="13"/>
        <v>Afternoon</v>
      </c>
      <c r="I425" s="8">
        <v>45350.526388888888</v>
      </c>
      <c r="J425" s="8">
        <v>45350.530555555553</v>
      </c>
      <c r="K425" s="8">
        <v>45350.566666666666</v>
      </c>
      <c r="L425" s="8">
        <v>45350.582638888889</v>
      </c>
      <c r="M425" s="8">
        <v>45350.60833333333</v>
      </c>
      <c r="N425" s="8">
        <v>45350.667361111111</v>
      </c>
      <c r="O425" s="18">
        <v>0.48</v>
      </c>
      <c r="P425" s="18">
        <v>2</v>
      </c>
      <c r="Q425" s="18">
        <v>5</v>
      </c>
      <c r="R425" s="18">
        <v>0.31</v>
      </c>
      <c r="S425" s="8"/>
      <c r="T425" s="5">
        <v>1</v>
      </c>
      <c r="U425" s="5" t="s">
        <v>1047</v>
      </c>
      <c r="V425">
        <f t="shared" ca="1" si="12"/>
        <v>0.10424657150927474</v>
      </c>
      <c r="W425" s="19">
        <f>(K425-G425)*1440</f>
        <v>62.999999995809048</v>
      </c>
      <c r="X425" s="19">
        <f>(N425-G425)*1440</f>
        <v>207.9999999969732</v>
      </c>
      <c r="Y425" t="str">
        <f>TEXT(E425,"dddd")</f>
        <v>الأربعاء</v>
      </c>
      <c r="Z425" s="19">
        <f>(G425-F425)*1440</f>
        <v>18.000000006286427</v>
      </c>
      <c r="AA425" s="19">
        <f>(K425-G425)*1440</f>
        <v>62.999999995809048</v>
      </c>
      <c r="AB425" s="19">
        <f>(L425-K425)*1440</f>
        <v>23.000000001629815</v>
      </c>
    </row>
    <row r="426" spans="1:28" x14ac:dyDescent="0.2">
      <c r="A426" s="5" t="s">
        <v>693</v>
      </c>
      <c r="B426" s="5" t="s">
        <v>1022</v>
      </c>
      <c r="C426" s="5" t="s">
        <v>1029</v>
      </c>
      <c r="D426" s="5" t="s">
        <v>1033</v>
      </c>
      <c r="E426" s="7">
        <v>45363</v>
      </c>
      <c r="F426" s="8">
        <v>45363.34375</v>
      </c>
      <c r="G426" s="8">
        <v>45363.327777777777</v>
      </c>
      <c r="H426" s="8" t="str">
        <f t="shared" si="13"/>
        <v>Morning</v>
      </c>
      <c r="I426" s="8">
        <v>45363.328472222223</v>
      </c>
      <c r="J426" s="8">
        <v>45363.336805555555</v>
      </c>
      <c r="K426" s="8">
        <v>45363.393055555556</v>
      </c>
      <c r="L426" s="8">
        <v>45363.398611111108</v>
      </c>
      <c r="M426" s="8">
        <v>45363.398611111108</v>
      </c>
      <c r="N426" s="8">
        <v>45363.404166666667</v>
      </c>
      <c r="O426" s="18">
        <v>0.38</v>
      </c>
      <c r="P426" s="18">
        <v>5</v>
      </c>
      <c r="Q426" s="18">
        <v>13</v>
      </c>
      <c r="R426" s="18">
        <v>0.3</v>
      </c>
      <c r="S426" s="8"/>
      <c r="T426" s="5">
        <v>1</v>
      </c>
      <c r="U426" s="5" t="s">
        <v>1047</v>
      </c>
      <c r="V426">
        <f t="shared" ca="1" si="12"/>
        <v>0.51436718207540244</v>
      </c>
      <c r="W426" s="19">
        <f>(K426-G426)*1440</f>
        <v>94.000000002561137</v>
      </c>
      <c r="X426" s="19">
        <f>(N426-G426)*1440</f>
        <v>110.00000000232831</v>
      </c>
      <c r="Y426" t="str">
        <f>TEXT(E426,"dddd")</f>
        <v>الثلاثاء</v>
      </c>
      <c r="Z426" s="19">
        <f>(G426-F426)*1440</f>
        <v>-23.000000001629815</v>
      </c>
      <c r="AA426" s="19">
        <f>(K426-G426)*1440</f>
        <v>94.000000002561137</v>
      </c>
      <c r="AB426" s="19">
        <f>(L426-K426)*1440</f>
        <v>7.9999999946448952</v>
      </c>
    </row>
    <row r="427" spans="1:28" x14ac:dyDescent="0.2">
      <c r="A427" s="5" t="s">
        <v>694</v>
      </c>
      <c r="B427" s="5" t="s">
        <v>1022</v>
      </c>
      <c r="C427" s="5" t="s">
        <v>1027</v>
      </c>
      <c r="D427" s="5" t="s">
        <v>1033</v>
      </c>
      <c r="E427" s="7">
        <v>45368</v>
      </c>
      <c r="F427" s="8">
        <v>45368.46875</v>
      </c>
      <c r="G427" s="8">
        <v>45368.472222222219</v>
      </c>
      <c r="H427" s="8" t="str">
        <f t="shared" si="13"/>
        <v>Morning</v>
      </c>
      <c r="I427" s="8">
        <v>45368.473611111112</v>
      </c>
      <c r="J427" s="8">
        <v>45368.478472222225</v>
      </c>
      <c r="K427" s="8">
        <v>45368.490972222222</v>
      </c>
      <c r="L427" s="8">
        <v>45368.497916666667</v>
      </c>
      <c r="M427" s="8">
        <v>45368.522222222222</v>
      </c>
      <c r="N427" s="8">
        <v>45368.53125</v>
      </c>
      <c r="O427" s="18">
        <v>0.48</v>
      </c>
      <c r="P427" s="18">
        <v>7</v>
      </c>
      <c r="Q427" s="18">
        <v>13</v>
      </c>
      <c r="R427" s="18">
        <v>0.38</v>
      </c>
      <c r="S427" s="8"/>
      <c r="T427" s="5">
        <v>1</v>
      </c>
      <c r="U427" s="5" t="s">
        <v>1047</v>
      </c>
      <c r="V427">
        <f t="shared" ca="1" si="12"/>
        <v>0.74304746398662025</v>
      </c>
      <c r="W427" s="19">
        <f>(K427-G427)*1440</f>
        <v>27.000000004190952</v>
      </c>
      <c r="X427" s="19">
        <f>(N427-G427)*1440</f>
        <v>85.000000004656613</v>
      </c>
      <c r="Y427" t="str">
        <f>TEXT(E427,"dddd")</f>
        <v>الأحد</v>
      </c>
      <c r="Z427" s="19">
        <f>(G427-F427)*1440</f>
        <v>4.9999999953433871</v>
      </c>
      <c r="AA427" s="19">
        <f>(K427-G427)*1440</f>
        <v>27.000000004190952</v>
      </c>
      <c r="AB427" s="19">
        <f>(L427-K427)*1440</f>
        <v>10.000000001164153</v>
      </c>
    </row>
    <row r="428" spans="1:28" x14ac:dyDescent="0.2">
      <c r="A428" s="5" t="s">
        <v>713</v>
      </c>
      <c r="B428" s="5" t="s">
        <v>1022</v>
      </c>
      <c r="C428" s="5" t="s">
        <v>1027</v>
      </c>
      <c r="D428" s="5" t="s">
        <v>1033</v>
      </c>
      <c r="E428" s="7">
        <v>45382</v>
      </c>
      <c r="F428" s="8">
        <v>45382.614583333336</v>
      </c>
      <c r="G428" s="8">
        <v>45382.588888888888</v>
      </c>
      <c r="H428" s="8" t="str">
        <f t="shared" si="13"/>
        <v>Afternoon</v>
      </c>
      <c r="I428" s="8">
        <v>45382.59097222222</v>
      </c>
      <c r="J428" s="8">
        <v>45382.600694444445</v>
      </c>
      <c r="K428" s="8">
        <v>45382.625</v>
      </c>
      <c r="L428" s="8">
        <v>45382.636111111111</v>
      </c>
      <c r="M428" s="8">
        <v>45382.67291666667</v>
      </c>
      <c r="N428" s="8">
        <v>45382.697916666664</v>
      </c>
      <c r="O428" s="18">
        <v>0.55000000000000004</v>
      </c>
      <c r="P428" s="18">
        <v>4</v>
      </c>
      <c r="Q428" s="18">
        <v>3</v>
      </c>
      <c r="R428" s="18">
        <v>0.2</v>
      </c>
      <c r="S428" s="8"/>
      <c r="T428" s="5">
        <v>1</v>
      </c>
      <c r="U428" s="5" t="s">
        <v>1047</v>
      </c>
      <c r="V428">
        <f t="shared" ca="1" si="12"/>
        <v>3.9091886930782471E-2</v>
      </c>
      <c r="W428" s="19">
        <f>(K428-G428)*1440</f>
        <v>52.000000001862645</v>
      </c>
      <c r="X428" s="19">
        <f>(N428-G428)*1440</f>
        <v>156.99999999837019</v>
      </c>
      <c r="Y428" t="str">
        <f>TEXT(E428,"dddd")</f>
        <v>الأحد</v>
      </c>
      <c r="Z428" s="19">
        <f>(G428-F428)*1440</f>
        <v>-37.000000005355105</v>
      </c>
      <c r="AA428" s="19">
        <f>(K428-G428)*1440</f>
        <v>52.000000001862645</v>
      </c>
      <c r="AB428" s="19">
        <f>(L428-K428)*1440</f>
        <v>15.999999999767169</v>
      </c>
    </row>
    <row r="429" spans="1:28" x14ac:dyDescent="0.2">
      <c r="A429" s="5" t="s">
        <v>727</v>
      </c>
      <c r="B429" s="5" t="s">
        <v>1022</v>
      </c>
      <c r="C429" s="5" t="s">
        <v>1030</v>
      </c>
      <c r="D429" s="5" t="s">
        <v>1019</v>
      </c>
      <c r="E429" s="7">
        <v>45328</v>
      </c>
      <c r="F429" s="8">
        <v>45328.479166666664</v>
      </c>
      <c r="G429" s="8">
        <v>45328.474999999999</v>
      </c>
      <c r="H429" s="8" t="str">
        <f t="shared" si="13"/>
        <v>Morning</v>
      </c>
      <c r="I429" s="8">
        <v>45328.477083333331</v>
      </c>
      <c r="J429" s="8">
        <v>45328.478472222225</v>
      </c>
      <c r="K429" s="8">
        <v>45328.595138888886</v>
      </c>
      <c r="L429" s="8">
        <v>45328.602083333331</v>
      </c>
      <c r="M429" s="8">
        <v>45328.602083333331</v>
      </c>
      <c r="N429" s="8">
        <v>45328.648611111108</v>
      </c>
      <c r="O429" s="18">
        <v>0.66</v>
      </c>
      <c r="P429" s="18">
        <v>6</v>
      </c>
      <c r="Q429" s="18">
        <v>8</v>
      </c>
      <c r="R429" s="18">
        <v>0.33</v>
      </c>
      <c r="S429" s="8">
        <v>1.9943287037037037E-2</v>
      </c>
      <c r="T429" s="5">
        <v>0</v>
      </c>
      <c r="U429" s="5" t="s">
        <v>1032</v>
      </c>
      <c r="V429">
        <f t="shared" ca="1" si="12"/>
        <v>0.39508807653174594</v>
      </c>
      <c r="W429" s="19">
        <f>(K429-G429)*1440</f>
        <v>172.99999999813735</v>
      </c>
      <c r="X429" s="19">
        <f>(N429-G429)*1440</f>
        <v>249.99999999767169</v>
      </c>
      <c r="Y429" t="str">
        <f>TEXT(E429,"dddd")</f>
        <v>الثلاثاء</v>
      </c>
      <c r="Z429" s="19">
        <f>(G429-F429)*1440</f>
        <v>-5.9999999986030161</v>
      </c>
      <c r="AA429" s="19">
        <f>(K429-G429)*1440</f>
        <v>172.99999999813735</v>
      </c>
      <c r="AB429" s="19">
        <f>(L429-K429)*1440</f>
        <v>10.000000001164153</v>
      </c>
    </row>
    <row r="430" spans="1:28" x14ac:dyDescent="0.2">
      <c r="A430" s="5" t="s">
        <v>732</v>
      </c>
      <c r="B430" s="5" t="s">
        <v>1022</v>
      </c>
      <c r="C430" s="5" t="s">
        <v>1027</v>
      </c>
      <c r="D430" s="5" t="s">
        <v>1033</v>
      </c>
      <c r="E430" s="7">
        <v>45381</v>
      </c>
      <c r="F430" s="8">
        <v>45381.5625</v>
      </c>
      <c r="G430" s="8">
        <v>45381.559027777781</v>
      </c>
      <c r="H430" s="8" t="str">
        <f t="shared" si="13"/>
        <v>Afternoon</v>
      </c>
      <c r="I430" s="8">
        <v>45381.560416666667</v>
      </c>
      <c r="J430" s="8">
        <v>45381.565972222219</v>
      </c>
      <c r="K430" s="8">
        <v>45381.592361111114</v>
      </c>
      <c r="L430" s="8">
        <v>45381.597916666666</v>
      </c>
      <c r="M430" s="8">
        <v>45381.619444444441</v>
      </c>
      <c r="N430" s="8">
        <v>45381.629166666666</v>
      </c>
      <c r="O430" s="18">
        <v>0.35</v>
      </c>
      <c r="P430" s="18">
        <v>2</v>
      </c>
      <c r="Q430" s="18">
        <v>5</v>
      </c>
      <c r="R430" s="18">
        <v>0.43</v>
      </c>
      <c r="S430" s="8"/>
      <c r="T430" s="5">
        <v>1</v>
      </c>
      <c r="U430" s="5" t="s">
        <v>1047</v>
      </c>
      <c r="V430">
        <f t="shared" ca="1" si="12"/>
        <v>0.30475143697600227</v>
      </c>
      <c r="W430" s="19">
        <f>(K430-G430)*1440</f>
        <v>47.999999999301508</v>
      </c>
      <c r="X430" s="19">
        <f>(N430-G430)*1440</f>
        <v>100.9999999939464</v>
      </c>
      <c r="Y430" t="str">
        <f>TEXT(E430,"dddd")</f>
        <v>السبت</v>
      </c>
      <c r="Z430" s="19">
        <f>(G430-F430)*1440</f>
        <v>-4.9999999953433871</v>
      </c>
      <c r="AA430" s="19">
        <f>(K430-G430)*1440</f>
        <v>47.999999999301508</v>
      </c>
      <c r="AB430" s="19">
        <f>(L430-K430)*1440</f>
        <v>7.9999999946448952</v>
      </c>
    </row>
    <row r="431" spans="1:28" x14ac:dyDescent="0.2">
      <c r="A431" s="5" t="s">
        <v>753</v>
      </c>
      <c r="B431" s="5" t="s">
        <v>1022</v>
      </c>
      <c r="C431" s="5" t="s">
        <v>1028</v>
      </c>
      <c r="D431" s="5" t="s">
        <v>1033</v>
      </c>
      <c r="E431" s="7">
        <v>45371</v>
      </c>
      <c r="F431" s="8">
        <v>45371.614583333336</v>
      </c>
      <c r="G431" s="8">
        <v>45371.604861111111</v>
      </c>
      <c r="H431" s="8" t="str">
        <f t="shared" si="13"/>
        <v>Afternoon</v>
      </c>
      <c r="I431" s="8">
        <v>45371.606944444444</v>
      </c>
      <c r="J431" s="8">
        <v>45371.611111111109</v>
      </c>
      <c r="K431" s="8">
        <v>45371.754166666666</v>
      </c>
      <c r="L431" s="8">
        <v>45371.763194444444</v>
      </c>
      <c r="M431" s="8">
        <v>45371.780555555553</v>
      </c>
      <c r="N431" s="8">
        <v>45371.788888888892</v>
      </c>
      <c r="O431" s="18">
        <v>0.32</v>
      </c>
      <c r="P431" s="18">
        <v>6</v>
      </c>
      <c r="Q431" s="18">
        <v>5</v>
      </c>
      <c r="R431" s="18">
        <v>0.28999999999999998</v>
      </c>
      <c r="S431" s="8"/>
      <c r="T431" s="5">
        <v>1</v>
      </c>
      <c r="U431" s="5" t="s">
        <v>1047</v>
      </c>
      <c r="V431">
        <f t="shared" ca="1" si="12"/>
        <v>0.35229082614114304</v>
      </c>
      <c r="W431" s="19">
        <f>(K431-G431)*1440</f>
        <v>214.99999999883585</v>
      </c>
      <c r="X431" s="19">
        <f>(N431-G431)*1440</f>
        <v>265.00000000465661</v>
      </c>
      <c r="Y431" t="str">
        <f>TEXT(E431,"dddd")</f>
        <v>الأربعاء</v>
      </c>
      <c r="Z431" s="19">
        <f>(G431-F431)*1440</f>
        <v>-14.00000000372529</v>
      </c>
      <c r="AA431" s="19">
        <f>(K431-G431)*1440</f>
        <v>214.99999999883585</v>
      </c>
      <c r="AB431" s="19">
        <f>(L431-K431)*1440</f>
        <v>13.000000000465661</v>
      </c>
    </row>
    <row r="432" spans="1:28" x14ac:dyDescent="0.2">
      <c r="A432" s="5" t="s">
        <v>771</v>
      </c>
      <c r="B432" s="5" t="s">
        <v>1022</v>
      </c>
      <c r="C432" s="5" t="s">
        <v>1030</v>
      </c>
      <c r="D432" s="5" t="s">
        <v>1033</v>
      </c>
      <c r="E432" s="7">
        <v>45369</v>
      </c>
      <c r="F432" s="8">
        <v>45369.4375</v>
      </c>
      <c r="G432" s="8">
        <v>45369.435416666667</v>
      </c>
      <c r="H432" s="8" t="str">
        <f t="shared" si="13"/>
        <v>Morning</v>
      </c>
      <c r="I432" s="8">
        <v>45369.4375</v>
      </c>
      <c r="J432" s="8">
        <v>45369.441666666666</v>
      </c>
      <c r="K432" s="8">
        <v>45369.475694444445</v>
      </c>
      <c r="L432" s="8">
        <v>45369.511111111111</v>
      </c>
      <c r="M432" s="8">
        <v>45369.568055555559</v>
      </c>
      <c r="N432" s="8">
        <v>45369.598611111112</v>
      </c>
      <c r="O432" s="18">
        <v>0.73</v>
      </c>
      <c r="P432" s="18">
        <v>3</v>
      </c>
      <c r="Q432" s="18">
        <v>10</v>
      </c>
      <c r="R432" s="18">
        <v>0.43</v>
      </c>
      <c r="S432" s="8"/>
      <c r="T432" s="5">
        <v>1</v>
      </c>
      <c r="U432" s="5" t="s">
        <v>1047</v>
      </c>
      <c r="V432">
        <f t="shared" ca="1" si="12"/>
        <v>0.88041055954506298</v>
      </c>
      <c r="W432" s="19">
        <f>(K432-G432)*1440</f>
        <v>58.000000000465661</v>
      </c>
      <c r="X432" s="19">
        <f>(N432-G432)*1440</f>
        <v>235.00000000116415</v>
      </c>
      <c r="Y432" t="str">
        <f>TEXT(E432,"dddd")</f>
        <v>الإثنين</v>
      </c>
      <c r="Z432" s="19">
        <f>(G432-F432)*1440</f>
        <v>-2.9999999993015081</v>
      </c>
      <c r="AA432" s="19">
        <f>(K432-G432)*1440</f>
        <v>58.000000000465661</v>
      </c>
      <c r="AB432" s="19">
        <f>(L432-K432)*1440</f>
        <v>50.999999998603016</v>
      </c>
    </row>
    <row r="433" spans="1:28" x14ac:dyDescent="0.2">
      <c r="A433" s="5" t="s">
        <v>773</v>
      </c>
      <c r="B433" s="5" t="s">
        <v>1022</v>
      </c>
      <c r="C433" s="5" t="s">
        <v>1030</v>
      </c>
      <c r="D433" s="5" t="s">
        <v>1033</v>
      </c>
      <c r="E433" s="7">
        <v>45299</v>
      </c>
      <c r="F433" s="8">
        <v>45299.447916666664</v>
      </c>
      <c r="G433" s="8">
        <v>45299.448611111111</v>
      </c>
      <c r="H433" s="8" t="str">
        <f t="shared" si="13"/>
        <v>Morning</v>
      </c>
      <c r="I433" s="8">
        <v>45299.45</v>
      </c>
      <c r="J433" s="8">
        <v>45299.456250000003</v>
      </c>
      <c r="K433" s="8">
        <v>45299.527777777781</v>
      </c>
      <c r="L433" s="8">
        <v>45299.537499999999</v>
      </c>
      <c r="M433" s="8">
        <v>45299.537499999999</v>
      </c>
      <c r="N433" s="8">
        <v>45299.584722222222</v>
      </c>
      <c r="O433" s="18">
        <v>0.6</v>
      </c>
      <c r="P433" s="18">
        <v>4</v>
      </c>
      <c r="Q433" s="18">
        <v>13</v>
      </c>
      <c r="R433" s="18">
        <v>0.1</v>
      </c>
      <c r="S433" s="8"/>
      <c r="T433" s="5">
        <v>1</v>
      </c>
      <c r="U433" s="5" t="s">
        <v>1047</v>
      </c>
      <c r="V433">
        <f t="shared" ca="1" si="12"/>
        <v>0.91993677137759822</v>
      </c>
      <c r="W433" s="19">
        <f>(K433-G433)*1440</f>
        <v>114.00000000488944</v>
      </c>
      <c r="X433" s="19">
        <f>(N433-G433)*1440</f>
        <v>195.99999999976717</v>
      </c>
      <c r="Y433" t="str">
        <f>TEXT(E433,"dddd")</f>
        <v>الإثنين</v>
      </c>
      <c r="Z433" s="19">
        <f>(G433-F433)*1440</f>
        <v>1.000000003259629</v>
      </c>
      <c r="AA433" s="19">
        <f>(K433-G433)*1440</f>
        <v>114.00000000488944</v>
      </c>
      <c r="AB433" s="19">
        <f>(L433-K433)*1440</f>
        <v>13.999999993247911</v>
      </c>
    </row>
    <row r="434" spans="1:28" x14ac:dyDescent="0.2">
      <c r="A434" s="5" t="s">
        <v>779</v>
      </c>
      <c r="B434" s="5" t="s">
        <v>1022</v>
      </c>
      <c r="C434" s="5" t="s">
        <v>1028</v>
      </c>
      <c r="D434" s="5" t="s">
        <v>1033</v>
      </c>
      <c r="E434" s="7">
        <v>45368</v>
      </c>
      <c r="F434" s="8">
        <v>45368.34375</v>
      </c>
      <c r="G434" s="8">
        <v>45368.352777777778</v>
      </c>
      <c r="H434" s="8" t="str">
        <f t="shared" si="13"/>
        <v>Morning</v>
      </c>
      <c r="I434" s="8">
        <v>45368.354166666664</v>
      </c>
      <c r="J434" s="8">
        <v>45368.359027777777</v>
      </c>
      <c r="K434" s="8">
        <v>45368.459027777775</v>
      </c>
      <c r="L434" s="8">
        <v>45368.469444444447</v>
      </c>
      <c r="M434" s="8">
        <v>45368.48333333333</v>
      </c>
      <c r="N434" s="8">
        <v>45368.492361111108</v>
      </c>
      <c r="O434" s="18">
        <v>0.66</v>
      </c>
      <c r="P434" s="18">
        <v>3</v>
      </c>
      <c r="Q434" s="18">
        <v>8</v>
      </c>
      <c r="R434" s="18">
        <v>0.36</v>
      </c>
      <c r="S434" s="8"/>
      <c r="T434" s="5">
        <v>1</v>
      </c>
      <c r="U434" s="5" t="s">
        <v>1047</v>
      </c>
      <c r="V434">
        <f t="shared" ca="1" si="12"/>
        <v>3.3038963254110376E-2</v>
      </c>
      <c r="W434" s="19">
        <f>(K434-G434)*1440</f>
        <v>152.99999999580905</v>
      </c>
      <c r="X434" s="19">
        <f>(N434-G434)*1440</f>
        <v>200.99999999511056</v>
      </c>
      <c r="Y434" t="str">
        <f>TEXT(E434,"dddd")</f>
        <v>الأحد</v>
      </c>
      <c r="Z434" s="19">
        <f>(G434-F434)*1440</f>
        <v>13.000000000465661</v>
      </c>
      <c r="AA434" s="19">
        <f>(K434-G434)*1440</f>
        <v>152.99999999580905</v>
      </c>
      <c r="AB434" s="19">
        <f>(L434-K434)*1440</f>
        <v>15.000000006984919</v>
      </c>
    </row>
    <row r="435" spans="1:28" x14ac:dyDescent="0.2">
      <c r="A435" s="5" t="s">
        <v>783</v>
      </c>
      <c r="B435" s="5" t="s">
        <v>1022</v>
      </c>
      <c r="C435" s="5" t="s">
        <v>1030</v>
      </c>
      <c r="D435" s="5" t="s">
        <v>1032</v>
      </c>
      <c r="E435" s="7">
        <v>45359</v>
      </c>
      <c r="F435" s="8">
        <v>45359.40625</v>
      </c>
      <c r="G435" s="8">
        <v>45359.395138888889</v>
      </c>
      <c r="H435" s="8" t="str">
        <f t="shared" si="13"/>
        <v>Morning</v>
      </c>
      <c r="I435" s="8">
        <v>45359.398611111108</v>
      </c>
      <c r="J435" s="8">
        <v>45359.402777777781</v>
      </c>
      <c r="K435" s="8">
        <v>45359.469444444447</v>
      </c>
      <c r="L435" s="8">
        <v>45359.493750000001</v>
      </c>
      <c r="M435" s="8">
        <v>45359.519444444442</v>
      </c>
      <c r="N435" s="8">
        <v>45359.606249999997</v>
      </c>
      <c r="O435" s="18">
        <v>0.85</v>
      </c>
      <c r="P435" s="18">
        <v>3</v>
      </c>
      <c r="Q435" s="18">
        <v>10</v>
      </c>
      <c r="R435" s="18">
        <v>0.17</v>
      </c>
      <c r="S435" s="8">
        <v>2.7202546296296298E-2</v>
      </c>
      <c r="T435" s="5">
        <v>0</v>
      </c>
      <c r="U435" s="5" t="s">
        <v>1032</v>
      </c>
      <c r="V435">
        <f t="shared" ca="1" si="12"/>
        <v>0.85080575688351012</v>
      </c>
      <c r="W435" s="19">
        <f>(K435-G435)*1440</f>
        <v>107.0000000030268</v>
      </c>
      <c r="X435" s="19">
        <f>(N435-G435)*1440</f>
        <v>303.99999999557622</v>
      </c>
      <c r="Y435" t="str">
        <f>TEXT(E435,"dddd")</f>
        <v>الجمعة</v>
      </c>
      <c r="Z435" s="19">
        <f>(G435-F435)*1440</f>
        <v>-15.999999999767169</v>
      </c>
      <c r="AA435" s="19">
        <f>(K435-G435)*1440</f>
        <v>107.0000000030268</v>
      </c>
      <c r="AB435" s="19">
        <f>(L435-K435)*1440</f>
        <v>34.999999998835847</v>
      </c>
    </row>
    <row r="436" spans="1:28" x14ac:dyDescent="0.2">
      <c r="A436" s="5" t="s">
        <v>786</v>
      </c>
      <c r="B436" s="5" t="s">
        <v>1022</v>
      </c>
      <c r="C436" s="5" t="s">
        <v>1030</v>
      </c>
      <c r="D436" s="5" t="s">
        <v>1033</v>
      </c>
      <c r="E436" s="7">
        <v>45363</v>
      </c>
      <c r="F436" s="8">
        <v>45363.677083333336</v>
      </c>
      <c r="G436" s="8">
        <v>45363.663888888892</v>
      </c>
      <c r="H436" s="8" t="str">
        <f t="shared" si="13"/>
        <v>Afternoon</v>
      </c>
      <c r="I436" s="8">
        <v>45363.666666666664</v>
      </c>
      <c r="J436" s="8">
        <v>45363.674305555556</v>
      </c>
      <c r="K436" s="8">
        <v>45363.713194444441</v>
      </c>
      <c r="L436" s="8">
        <v>45363.724999999999</v>
      </c>
      <c r="M436" s="8">
        <v>45363.724999999999</v>
      </c>
      <c r="N436" s="8">
        <v>45363.738888888889</v>
      </c>
      <c r="O436" s="18">
        <v>0.45</v>
      </c>
      <c r="P436" s="18">
        <v>4</v>
      </c>
      <c r="Q436" s="18">
        <v>9</v>
      </c>
      <c r="R436" s="18">
        <v>0.34</v>
      </c>
      <c r="S436" s="8"/>
      <c r="T436" s="5">
        <v>1</v>
      </c>
      <c r="U436" s="5" t="s">
        <v>1047</v>
      </c>
      <c r="V436">
        <f t="shared" ca="1" si="12"/>
        <v>0.96852375428734105</v>
      </c>
      <c r="W436" s="19">
        <f>(K436-G436)*1440</f>
        <v>70.999999990453944</v>
      </c>
      <c r="X436" s="19">
        <f>(N436-G436)*1440</f>
        <v>107.99999999580905</v>
      </c>
      <c r="Y436" t="str">
        <f>TEXT(E436,"dddd")</f>
        <v>الثلاثاء</v>
      </c>
      <c r="Z436" s="19">
        <f>(G436-F436)*1440</f>
        <v>-18.999999999068677</v>
      </c>
      <c r="AA436" s="19">
        <f>(K436-G436)*1440</f>
        <v>70.999999990453944</v>
      </c>
      <c r="AB436" s="19">
        <f>(L436-K436)*1440</f>
        <v>17.000000003026798</v>
      </c>
    </row>
    <row r="437" spans="1:28" x14ac:dyDescent="0.2">
      <c r="A437" s="5" t="s">
        <v>790</v>
      </c>
      <c r="B437" s="5" t="s">
        <v>1022</v>
      </c>
      <c r="C437" s="5" t="s">
        <v>1027</v>
      </c>
      <c r="D437" s="5" t="s">
        <v>1033</v>
      </c>
      <c r="E437" s="7">
        <v>45311</v>
      </c>
      <c r="F437" s="8">
        <v>45311.364583333336</v>
      </c>
      <c r="G437" s="8">
        <v>45311.347916666666</v>
      </c>
      <c r="H437" s="8" t="str">
        <f t="shared" si="13"/>
        <v>Morning</v>
      </c>
      <c r="I437" s="8">
        <v>45311.348611111112</v>
      </c>
      <c r="J437" s="8">
        <v>45311.354861111111</v>
      </c>
      <c r="K437" s="8">
        <v>45311.375694444447</v>
      </c>
      <c r="L437" s="8">
        <v>45311.393055555556</v>
      </c>
      <c r="M437" s="8">
        <v>45311.45</v>
      </c>
      <c r="N437" s="8">
        <v>45311.456250000003</v>
      </c>
      <c r="O437" s="18">
        <v>0.81</v>
      </c>
      <c r="P437" s="18">
        <v>7</v>
      </c>
      <c r="Q437" s="18">
        <v>15</v>
      </c>
      <c r="R437" s="18">
        <v>0.2</v>
      </c>
      <c r="S437" s="8"/>
      <c r="T437" s="5">
        <v>1</v>
      </c>
      <c r="U437" s="5" t="s">
        <v>1047</v>
      </c>
      <c r="V437">
        <f t="shared" ca="1" si="12"/>
        <v>8.7753482090076274E-2</v>
      </c>
      <c r="W437" s="19">
        <f>(K437-G437)*1440</f>
        <v>40.000000004656613</v>
      </c>
      <c r="X437" s="19">
        <f>(N437-G437)*1440</f>
        <v>156.00000000558794</v>
      </c>
      <c r="Y437" t="str">
        <f>TEXT(E437,"dddd")</f>
        <v>السبت</v>
      </c>
      <c r="Z437" s="19">
        <f>(G437-F437)*1440</f>
        <v>-24.000000004889444</v>
      </c>
      <c r="AA437" s="19">
        <f>(K437-G437)*1440</f>
        <v>40.000000004656613</v>
      </c>
      <c r="AB437" s="19">
        <f>(L437-K437)*1440</f>
        <v>24.999999997671694</v>
      </c>
    </row>
    <row r="438" spans="1:28" x14ac:dyDescent="0.2">
      <c r="A438" s="5" t="s">
        <v>794</v>
      </c>
      <c r="B438" s="5" t="s">
        <v>1022</v>
      </c>
      <c r="C438" s="5" t="s">
        <v>1028</v>
      </c>
      <c r="D438" s="5" t="s">
        <v>1033</v>
      </c>
      <c r="E438" s="7">
        <v>45302</v>
      </c>
      <c r="F438" s="8">
        <v>45302.572916666664</v>
      </c>
      <c r="G438" s="8">
        <v>45302.561111111114</v>
      </c>
      <c r="H438" s="8" t="str">
        <f t="shared" si="13"/>
        <v>Afternoon</v>
      </c>
      <c r="I438" s="8">
        <v>45302.563194444447</v>
      </c>
      <c r="J438" s="8">
        <v>45302.568055555559</v>
      </c>
      <c r="K438" s="8">
        <v>45302.628472222219</v>
      </c>
      <c r="L438" s="8">
        <v>45302.644444444442</v>
      </c>
      <c r="M438" s="8">
        <v>45302.644444444442</v>
      </c>
      <c r="N438" s="8">
        <v>45302.701388888891</v>
      </c>
      <c r="O438" s="18">
        <v>0.38</v>
      </c>
      <c r="P438" s="18">
        <v>5</v>
      </c>
      <c r="Q438" s="18">
        <v>7</v>
      </c>
      <c r="R438" s="18">
        <v>0.44</v>
      </c>
      <c r="S438" s="8"/>
      <c r="T438" s="5">
        <v>1</v>
      </c>
      <c r="U438" s="5" t="s">
        <v>1047</v>
      </c>
      <c r="V438">
        <f t="shared" ca="1" si="12"/>
        <v>0.31210619644338511</v>
      </c>
      <c r="W438" s="19">
        <f>(K438-G438)*1440</f>
        <v>96.999999991385266</v>
      </c>
      <c r="X438" s="19">
        <f>(N438-G438)*1440</f>
        <v>201.99999999837019</v>
      </c>
      <c r="Y438" t="str">
        <f>TEXT(E438,"dddd")</f>
        <v>الخميس</v>
      </c>
      <c r="Z438" s="19">
        <f>(G438-F438)*1440</f>
        <v>-16.999999992549419</v>
      </c>
      <c r="AA438" s="19">
        <f>(K438-G438)*1440</f>
        <v>96.999999991385266</v>
      </c>
      <c r="AB438" s="19">
        <f>(L438-K438)*1440</f>
        <v>23.000000001629815</v>
      </c>
    </row>
    <row r="439" spans="1:28" x14ac:dyDescent="0.2">
      <c r="A439" s="5" t="s">
        <v>803</v>
      </c>
      <c r="B439" s="5" t="s">
        <v>1022</v>
      </c>
      <c r="C439" s="5" t="s">
        <v>1030</v>
      </c>
      <c r="D439" s="5" t="s">
        <v>1033</v>
      </c>
      <c r="E439" s="7">
        <v>45335</v>
      </c>
      <c r="F439" s="8">
        <v>45335.4375</v>
      </c>
      <c r="G439" s="8">
        <v>45335.432638888888</v>
      </c>
      <c r="H439" s="8" t="str">
        <f t="shared" si="13"/>
        <v>Morning</v>
      </c>
      <c r="I439" s="8">
        <v>45335.435416666667</v>
      </c>
      <c r="J439" s="8">
        <v>45335.438194444447</v>
      </c>
      <c r="K439" s="8">
        <v>45335.470138888886</v>
      </c>
      <c r="L439" s="8">
        <v>45335.478472222225</v>
      </c>
      <c r="M439" s="8">
        <v>45335.478472222225</v>
      </c>
      <c r="N439" s="8">
        <v>45335.551388888889</v>
      </c>
      <c r="O439" s="18">
        <v>0.51</v>
      </c>
      <c r="P439" s="18">
        <v>8</v>
      </c>
      <c r="Q439" s="18">
        <v>8</v>
      </c>
      <c r="R439" s="18">
        <v>0.12</v>
      </c>
      <c r="S439" s="8"/>
      <c r="T439" s="5">
        <v>1</v>
      </c>
      <c r="U439" s="5" t="s">
        <v>1047</v>
      </c>
      <c r="V439">
        <f t="shared" ca="1" si="12"/>
        <v>0.88484013759122049</v>
      </c>
      <c r="W439" s="19">
        <f>(K439-G439)*1440</f>
        <v>53.999999997904524</v>
      </c>
      <c r="X439" s="19">
        <f>(N439-G439)*1440</f>
        <v>171.00000000209548</v>
      </c>
      <c r="Y439" t="str">
        <f>TEXT(E439,"dddd")</f>
        <v>الثلاثاء</v>
      </c>
      <c r="Z439" s="19">
        <f>(G439-F439)*1440</f>
        <v>-7.0000000018626451</v>
      </c>
      <c r="AA439" s="19">
        <f>(K439-G439)*1440</f>
        <v>53.999999997904524</v>
      </c>
      <c r="AB439" s="19">
        <f>(L439-K439)*1440</f>
        <v>12.000000007683411</v>
      </c>
    </row>
    <row r="440" spans="1:28" x14ac:dyDescent="0.2">
      <c r="A440" s="5" t="s">
        <v>808</v>
      </c>
      <c r="B440" s="5" t="s">
        <v>1022</v>
      </c>
      <c r="C440" s="5" t="s">
        <v>1029</v>
      </c>
      <c r="D440" s="5" t="s">
        <v>1033</v>
      </c>
      <c r="E440" s="7">
        <v>45347</v>
      </c>
      <c r="F440" s="8">
        <v>45347.65625</v>
      </c>
      <c r="G440" s="8">
        <v>45347.65</v>
      </c>
      <c r="H440" s="8" t="str">
        <f t="shared" si="13"/>
        <v>Afternoon</v>
      </c>
      <c r="I440" s="8">
        <v>45347.652777777781</v>
      </c>
      <c r="J440" s="8">
        <v>45347.65625</v>
      </c>
      <c r="K440" s="8">
        <v>45347.715277777781</v>
      </c>
      <c r="L440" s="8">
        <v>45347.731944444444</v>
      </c>
      <c r="M440" s="8">
        <v>45347.838194444441</v>
      </c>
      <c r="N440" s="8">
        <v>45347.9</v>
      </c>
      <c r="O440" s="18">
        <v>0.8</v>
      </c>
      <c r="P440" s="18">
        <v>2</v>
      </c>
      <c r="Q440" s="18">
        <v>11</v>
      </c>
      <c r="R440" s="18">
        <v>0.38</v>
      </c>
      <c r="S440" s="8"/>
      <c r="T440" s="5">
        <v>1</v>
      </c>
      <c r="U440" s="5" t="s">
        <v>1047</v>
      </c>
      <c r="V440">
        <f t="shared" ca="1" si="12"/>
        <v>0.9962652470306782</v>
      </c>
      <c r="W440" s="19">
        <f>(K440-G440)*1440</f>
        <v>94.000000002561137</v>
      </c>
      <c r="X440" s="19">
        <f>(N440-G440)*1440</f>
        <v>360</v>
      </c>
      <c r="Y440" t="str">
        <f>TEXT(E440,"dddd")</f>
        <v>الأحد</v>
      </c>
      <c r="Z440" s="19">
        <f>(G440-F440)*1440</f>
        <v>-8.9999999979045242</v>
      </c>
      <c r="AA440" s="19">
        <f>(K440-G440)*1440</f>
        <v>94.000000002561137</v>
      </c>
      <c r="AB440" s="19">
        <f>(L440-K440)*1440</f>
        <v>23.999999994412065</v>
      </c>
    </row>
    <row r="441" spans="1:28" x14ac:dyDescent="0.2">
      <c r="A441" s="5" t="s">
        <v>810</v>
      </c>
      <c r="B441" s="5" t="s">
        <v>1022</v>
      </c>
      <c r="C441" s="5" t="s">
        <v>1028</v>
      </c>
      <c r="D441" s="5" t="s">
        <v>1033</v>
      </c>
      <c r="E441" s="7">
        <v>45323</v>
      </c>
      <c r="F441" s="8">
        <v>45323.583333333336</v>
      </c>
      <c r="G441" s="8">
        <v>45323.591666666667</v>
      </c>
      <c r="H441" s="8" t="str">
        <f t="shared" si="13"/>
        <v>Afternoon</v>
      </c>
      <c r="I441" s="8">
        <v>45323.594444444447</v>
      </c>
      <c r="J441" s="8">
        <v>45323.599305555559</v>
      </c>
      <c r="K441" s="8">
        <v>45323.677083333336</v>
      </c>
      <c r="L441" s="8">
        <v>45323.686805555553</v>
      </c>
      <c r="M441" s="8">
        <v>45323.698611111111</v>
      </c>
      <c r="N441" s="8">
        <v>45323.765972222223</v>
      </c>
      <c r="O441" s="18">
        <v>0.41</v>
      </c>
      <c r="P441" s="18">
        <v>3</v>
      </c>
      <c r="Q441" s="18">
        <v>8</v>
      </c>
      <c r="R441" s="18">
        <v>0.49</v>
      </c>
      <c r="S441" s="8"/>
      <c r="T441" s="5">
        <v>1</v>
      </c>
      <c r="U441" s="5" t="s">
        <v>1047</v>
      </c>
      <c r="V441">
        <f t="shared" ca="1" si="12"/>
        <v>0.61936633053893675</v>
      </c>
      <c r="W441" s="19">
        <f>(K441-G441)*1440</f>
        <v>123.00000000279397</v>
      </c>
      <c r="X441" s="19">
        <f>(N441-G441)*1440</f>
        <v>251.00000000093132</v>
      </c>
      <c r="Y441" t="str">
        <f>TEXT(E441,"dddd")</f>
        <v>الخميس</v>
      </c>
      <c r="Z441" s="19">
        <f>(G441-F441)*1440</f>
        <v>11.999999997206032</v>
      </c>
      <c r="AA441" s="19">
        <f>(K441-G441)*1440</f>
        <v>123.00000000279397</v>
      </c>
      <c r="AB441" s="19">
        <f>(L441-K441)*1440</f>
        <v>13.999999993247911</v>
      </c>
    </row>
    <row r="442" spans="1:28" x14ac:dyDescent="0.2">
      <c r="A442" s="5" t="s">
        <v>822</v>
      </c>
      <c r="B442" s="5" t="s">
        <v>1022</v>
      </c>
      <c r="C442" s="5" t="s">
        <v>1027</v>
      </c>
      <c r="D442" s="5" t="s">
        <v>1019</v>
      </c>
      <c r="E442" s="7">
        <v>45348</v>
      </c>
      <c r="F442" s="8">
        <v>45348.375</v>
      </c>
      <c r="G442" s="8">
        <v>45348.37222222222</v>
      </c>
      <c r="H442" s="8" t="str">
        <f t="shared" si="13"/>
        <v>Morning</v>
      </c>
      <c r="I442" s="8">
        <v>45348.373611111114</v>
      </c>
      <c r="J442" s="8">
        <v>45348.377083333333</v>
      </c>
      <c r="K442" s="8">
        <v>45348.380555555559</v>
      </c>
      <c r="L442" s="8">
        <v>45348.399305555555</v>
      </c>
      <c r="M442" s="8">
        <v>45348.422222222223</v>
      </c>
      <c r="N442" s="8">
        <v>45348.46875</v>
      </c>
      <c r="O442" s="18">
        <v>0.47</v>
      </c>
      <c r="P442" s="18">
        <v>8</v>
      </c>
      <c r="Q442" s="18">
        <v>15</v>
      </c>
      <c r="R442" s="18">
        <v>0.46</v>
      </c>
      <c r="S442" s="8">
        <v>2.9768518518518516E-3</v>
      </c>
      <c r="T442" s="5">
        <v>0</v>
      </c>
      <c r="U442" s="5" t="s">
        <v>1032</v>
      </c>
      <c r="V442">
        <f t="shared" ca="1" si="12"/>
        <v>0.50327860983376238</v>
      </c>
      <c r="W442" s="19">
        <f>(K442-G442)*1440</f>
        <v>12.000000007683411</v>
      </c>
      <c r="X442" s="19">
        <f>(N442-G442)*1440</f>
        <v>139.00000000256114</v>
      </c>
      <c r="Y442" t="str">
        <f>TEXT(E442,"dddd")</f>
        <v>الإثنين</v>
      </c>
      <c r="Z442" s="19">
        <f>(G442-F442)*1440</f>
        <v>-4.0000000025611371</v>
      </c>
      <c r="AA442" s="19">
        <f>(K442-G442)*1440</f>
        <v>12.000000007683411</v>
      </c>
      <c r="AB442" s="19">
        <f>(L442-K442)*1440</f>
        <v>26.999999993713573</v>
      </c>
    </row>
    <row r="443" spans="1:28" x14ac:dyDescent="0.2">
      <c r="A443" s="5" t="s">
        <v>827</v>
      </c>
      <c r="B443" s="5" t="s">
        <v>1022</v>
      </c>
      <c r="C443" s="5" t="s">
        <v>1030</v>
      </c>
      <c r="D443" s="5" t="s">
        <v>1033</v>
      </c>
      <c r="E443" s="7">
        <v>45348</v>
      </c>
      <c r="F443" s="8">
        <v>45348.645833333336</v>
      </c>
      <c r="G443" s="8">
        <v>45348.642361111109</v>
      </c>
      <c r="H443" s="8" t="str">
        <f t="shared" si="13"/>
        <v>Afternoon</v>
      </c>
      <c r="I443" s="8">
        <v>45348.645138888889</v>
      </c>
      <c r="J443" s="8">
        <v>45348.650694444441</v>
      </c>
      <c r="K443" s="8">
        <v>45348.681250000001</v>
      </c>
      <c r="L443" s="8">
        <v>45348.701388888891</v>
      </c>
      <c r="M443" s="8">
        <v>45348.71875</v>
      </c>
      <c r="N443" s="8">
        <v>45348.723611111112</v>
      </c>
      <c r="O443" s="18">
        <v>0.46</v>
      </c>
      <c r="P443" s="18">
        <v>6</v>
      </c>
      <c r="Q443" s="18">
        <v>13</v>
      </c>
      <c r="R443" s="18">
        <v>0.18</v>
      </c>
      <c r="S443" s="8"/>
      <c r="T443" s="5">
        <v>1</v>
      </c>
      <c r="U443" s="5" t="s">
        <v>1047</v>
      </c>
      <c r="V443">
        <f t="shared" ca="1" si="12"/>
        <v>8.6095997312327976E-2</v>
      </c>
      <c r="W443" s="19">
        <f>(K443-G443)*1440</f>
        <v>56.000000004423782</v>
      </c>
      <c r="X443" s="19">
        <f>(N443-G443)*1440</f>
        <v>117.00000000419095</v>
      </c>
      <c r="Y443" t="str">
        <f>TEXT(E443,"dddd")</f>
        <v>الإثنين</v>
      </c>
      <c r="Z443" s="19">
        <f>(G443-F443)*1440</f>
        <v>-5.0000000058207661</v>
      </c>
      <c r="AA443" s="19">
        <f>(K443-G443)*1440</f>
        <v>56.000000004423782</v>
      </c>
      <c r="AB443" s="19">
        <f>(L443-K443)*1440</f>
        <v>29.000000000232831</v>
      </c>
    </row>
    <row r="444" spans="1:28" x14ac:dyDescent="0.2">
      <c r="A444" s="5" t="s">
        <v>829</v>
      </c>
      <c r="B444" s="5" t="s">
        <v>1022</v>
      </c>
      <c r="C444" s="5" t="s">
        <v>1028</v>
      </c>
      <c r="D444" s="5" t="s">
        <v>1033</v>
      </c>
      <c r="E444" s="7">
        <v>45370</v>
      </c>
      <c r="F444" s="8">
        <v>45370.697916666664</v>
      </c>
      <c r="G444" s="8">
        <v>45370.702777777777</v>
      </c>
      <c r="H444" s="8" t="str">
        <f t="shared" si="13"/>
        <v>Afternoon</v>
      </c>
      <c r="I444" s="8">
        <v>45370.706250000003</v>
      </c>
      <c r="J444" s="8">
        <v>45370.711805555555</v>
      </c>
      <c r="K444" s="8">
        <v>45370.768750000003</v>
      </c>
      <c r="L444" s="8">
        <v>45370.78402777778</v>
      </c>
      <c r="M444" s="8">
        <v>45370.835416666669</v>
      </c>
      <c r="N444" s="8">
        <v>45370.840277777781</v>
      </c>
      <c r="O444" s="18">
        <v>0.39</v>
      </c>
      <c r="P444" s="18">
        <v>7</v>
      </c>
      <c r="Q444" s="18">
        <v>7</v>
      </c>
      <c r="R444" s="18">
        <v>0.3</v>
      </c>
      <c r="S444" s="8"/>
      <c r="T444" s="5">
        <v>1</v>
      </c>
      <c r="U444" s="5" t="s">
        <v>1047</v>
      </c>
      <c r="V444">
        <f t="shared" ca="1" si="12"/>
        <v>0.629771344871349</v>
      </c>
      <c r="W444" s="19">
        <f>(K444-G444)*1440</f>
        <v>95.000000005820766</v>
      </c>
      <c r="X444" s="19">
        <f>(N444-G444)*1440</f>
        <v>198.00000000628643</v>
      </c>
      <c r="Y444" t="str">
        <f>TEXT(E444,"dddd")</f>
        <v>الثلاثاء</v>
      </c>
      <c r="Z444" s="19">
        <f>(G444-F444)*1440</f>
        <v>7.0000000018626451</v>
      </c>
      <c r="AA444" s="19">
        <f>(K444-G444)*1440</f>
        <v>95.000000005820766</v>
      </c>
      <c r="AB444" s="19">
        <f>(L444-K444)*1440</f>
        <v>21.999999998370185</v>
      </c>
    </row>
    <row r="445" spans="1:28" x14ac:dyDescent="0.2">
      <c r="A445" s="5" t="s">
        <v>840</v>
      </c>
      <c r="B445" s="5" t="s">
        <v>1022</v>
      </c>
      <c r="C445" s="5" t="s">
        <v>1029</v>
      </c>
      <c r="D445" s="5" t="s">
        <v>1032</v>
      </c>
      <c r="E445" s="7">
        <v>45352</v>
      </c>
      <c r="F445" s="8">
        <v>45352.677083333336</v>
      </c>
      <c r="G445" s="8">
        <v>45352.661805555559</v>
      </c>
      <c r="H445" s="8" t="str">
        <f t="shared" si="13"/>
        <v>Afternoon</v>
      </c>
      <c r="I445" s="8">
        <v>45352.662499999999</v>
      </c>
      <c r="J445" s="8">
        <v>45352.665277777778</v>
      </c>
      <c r="K445" s="8">
        <v>45352.746527777781</v>
      </c>
      <c r="L445" s="8">
        <v>45352.756944444445</v>
      </c>
      <c r="M445" s="8">
        <v>45352.756944444445</v>
      </c>
      <c r="N445" s="8">
        <v>45352.763888888891</v>
      </c>
      <c r="O445" s="18">
        <v>0.53</v>
      </c>
      <c r="P445" s="18">
        <v>8</v>
      </c>
      <c r="Q445" s="18">
        <v>8</v>
      </c>
      <c r="R445" s="18">
        <v>0.42</v>
      </c>
      <c r="S445" s="8">
        <v>1.2384259259259258E-4</v>
      </c>
      <c r="T445" s="5">
        <v>0</v>
      </c>
      <c r="U445" s="5" t="s">
        <v>1032</v>
      </c>
      <c r="V445">
        <f t="shared" ca="1" si="12"/>
        <v>2.442320145357324E-2</v>
      </c>
      <c r="W445" s="19">
        <f>(K445-G445)*1440</f>
        <v>121.99999999953434</v>
      </c>
      <c r="X445" s="19">
        <f>(N445-G445)*1440</f>
        <v>146.99999999720603</v>
      </c>
      <c r="Y445" t="str">
        <f>TEXT(E445,"dddd")</f>
        <v>الجمعة</v>
      </c>
      <c r="Z445" s="19">
        <f>(G445-F445)*1440</f>
        <v>-21.999999998370185</v>
      </c>
      <c r="AA445" s="19">
        <f>(K445-G445)*1440</f>
        <v>121.99999999953434</v>
      </c>
      <c r="AB445" s="19">
        <f>(L445-K445)*1440</f>
        <v>14.99999999650754</v>
      </c>
    </row>
    <row r="446" spans="1:28" x14ac:dyDescent="0.2">
      <c r="A446" s="5" t="s">
        <v>861</v>
      </c>
      <c r="B446" s="5" t="s">
        <v>1022</v>
      </c>
      <c r="C446" s="5" t="s">
        <v>1027</v>
      </c>
      <c r="D446" s="5" t="s">
        <v>1033</v>
      </c>
      <c r="E446" s="7">
        <v>45302</v>
      </c>
      <c r="F446" s="8">
        <v>45302.427083333336</v>
      </c>
      <c r="G446" s="8">
        <v>45302.411111111112</v>
      </c>
      <c r="H446" s="8" t="str">
        <f t="shared" si="13"/>
        <v>Morning</v>
      </c>
      <c r="I446" s="8">
        <v>45302.412499999999</v>
      </c>
      <c r="J446" s="8">
        <v>45302.415972222225</v>
      </c>
      <c r="K446" s="8">
        <v>45302.443055555559</v>
      </c>
      <c r="L446" s="8">
        <v>45302.446527777778</v>
      </c>
      <c r="M446" s="8">
        <v>45302.495138888888</v>
      </c>
      <c r="N446" s="8">
        <v>45302.502083333333</v>
      </c>
      <c r="O446" s="18">
        <v>0.8</v>
      </c>
      <c r="P446" s="18">
        <v>4</v>
      </c>
      <c r="Q446" s="18">
        <v>3</v>
      </c>
      <c r="R446" s="18">
        <v>0.23</v>
      </c>
      <c r="S446" s="8"/>
      <c r="T446" s="5">
        <v>1</v>
      </c>
      <c r="U446" s="5" t="s">
        <v>1047</v>
      </c>
      <c r="V446">
        <f t="shared" ca="1" si="12"/>
        <v>0.90108558727685273</v>
      </c>
      <c r="W446" s="19">
        <f>(K446-G446)*1440</f>
        <v>46.000000003259629</v>
      </c>
      <c r="X446" s="19">
        <f>(N446-G446)*1440</f>
        <v>130.99999999743886</v>
      </c>
      <c r="Y446" t="str">
        <f>TEXT(E446,"dddd")</f>
        <v>الخميس</v>
      </c>
      <c r="Z446" s="19">
        <f>(G446-F446)*1440</f>
        <v>-23.000000001629815</v>
      </c>
      <c r="AA446" s="19">
        <f>(K446-G446)*1440</f>
        <v>46.000000003259629</v>
      </c>
      <c r="AB446" s="19">
        <f>(L446-K446)*1440</f>
        <v>4.9999999953433871</v>
      </c>
    </row>
    <row r="447" spans="1:28" x14ac:dyDescent="0.2">
      <c r="A447" s="5" t="s">
        <v>862</v>
      </c>
      <c r="B447" s="5" t="s">
        <v>1022</v>
      </c>
      <c r="C447" s="5" t="s">
        <v>1029</v>
      </c>
      <c r="D447" s="5" t="s">
        <v>1033</v>
      </c>
      <c r="E447" s="7">
        <v>45314</v>
      </c>
      <c r="F447" s="8">
        <v>45314.635416666664</v>
      </c>
      <c r="G447" s="8">
        <v>45314.612500000003</v>
      </c>
      <c r="H447" s="8" t="str">
        <f t="shared" si="13"/>
        <v>Afternoon</v>
      </c>
      <c r="I447" s="8">
        <v>45314.614583333336</v>
      </c>
      <c r="J447" s="8">
        <v>45314.620138888888</v>
      </c>
      <c r="K447" s="8">
        <v>45314.672222222223</v>
      </c>
      <c r="L447" s="8">
        <v>45314.683333333334</v>
      </c>
      <c r="M447" s="8">
        <v>45314.70208333333</v>
      </c>
      <c r="N447" s="8">
        <v>45314.788194444445</v>
      </c>
      <c r="O447" s="18">
        <v>0.94</v>
      </c>
      <c r="P447" s="18">
        <v>4</v>
      </c>
      <c r="Q447" s="18">
        <v>4</v>
      </c>
      <c r="R447" s="18">
        <v>0.25</v>
      </c>
      <c r="S447" s="8"/>
      <c r="T447" s="5">
        <v>1</v>
      </c>
      <c r="U447" s="5" t="s">
        <v>1047</v>
      </c>
      <c r="V447">
        <f t="shared" ca="1" si="12"/>
        <v>0.59105031338004255</v>
      </c>
      <c r="W447" s="19">
        <f>(K447-G447)*1440</f>
        <v>85.999999997438863</v>
      </c>
      <c r="X447" s="19">
        <f>(N447-G447)*1440</f>
        <v>252.9999999969732</v>
      </c>
      <c r="Y447" t="str">
        <f>TEXT(E447,"dddd")</f>
        <v>الثلاثاء</v>
      </c>
      <c r="Z447" s="19">
        <f>(G447-F447)*1440</f>
        <v>-32.999999992316589</v>
      </c>
      <c r="AA447" s="19">
        <f>(K447-G447)*1440</f>
        <v>85.999999997438863</v>
      </c>
      <c r="AB447" s="19">
        <f>(L447-K447)*1440</f>
        <v>15.999999999767169</v>
      </c>
    </row>
    <row r="448" spans="1:28" x14ac:dyDescent="0.2">
      <c r="A448" s="5" t="s">
        <v>865</v>
      </c>
      <c r="B448" s="5" t="s">
        <v>1022</v>
      </c>
      <c r="C448" s="5" t="s">
        <v>1028</v>
      </c>
      <c r="D448" s="5" t="s">
        <v>1032</v>
      </c>
      <c r="E448" s="7">
        <v>45324</v>
      </c>
      <c r="F448" s="8">
        <v>45324.4375</v>
      </c>
      <c r="G448" s="8">
        <v>45324.452777777777</v>
      </c>
      <c r="H448" s="8" t="str">
        <f t="shared" si="13"/>
        <v>Morning</v>
      </c>
      <c r="I448" s="8">
        <v>45324.454861111109</v>
      </c>
      <c r="J448" s="8">
        <v>45324.459027777775</v>
      </c>
      <c r="K448" s="8">
        <v>45324.578472222223</v>
      </c>
      <c r="L448" s="8">
        <v>45324.592361111114</v>
      </c>
      <c r="M448" s="8">
        <v>45324.62222222222</v>
      </c>
      <c r="N448" s="8">
        <v>45324.623611111114</v>
      </c>
      <c r="O448" s="18">
        <v>0.95</v>
      </c>
      <c r="P448" s="18">
        <v>7</v>
      </c>
      <c r="Q448" s="18">
        <v>10</v>
      </c>
      <c r="R448" s="18">
        <v>0.36</v>
      </c>
      <c r="S448" s="8">
        <v>4.1395833333333333E-2</v>
      </c>
      <c r="T448" s="5">
        <v>0</v>
      </c>
      <c r="U448" s="5" t="s">
        <v>1032</v>
      </c>
      <c r="V448">
        <f t="shared" ca="1" si="12"/>
        <v>0.14721021374130228</v>
      </c>
      <c r="W448" s="19">
        <f>(K448-G448)*1440</f>
        <v>181.00000000325963</v>
      </c>
      <c r="X448" s="19">
        <f>(N448-G448)*1440</f>
        <v>246.00000000558794</v>
      </c>
      <c r="Y448" t="str">
        <f>TEXT(E448,"dddd")</f>
        <v>الجمعة</v>
      </c>
      <c r="Z448" s="19">
        <f>(G448-F448)*1440</f>
        <v>21.999999998370185</v>
      </c>
      <c r="AA448" s="19">
        <f>(K448-G448)*1440</f>
        <v>181.00000000325963</v>
      </c>
      <c r="AB448" s="19">
        <f>(L448-K448)*1440</f>
        <v>20.000000002328306</v>
      </c>
    </row>
    <row r="449" spans="1:28" x14ac:dyDescent="0.2">
      <c r="A449" s="5" t="s">
        <v>869</v>
      </c>
      <c r="B449" s="5" t="s">
        <v>1022</v>
      </c>
      <c r="C449" s="5" t="s">
        <v>1028</v>
      </c>
      <c r="D449" s="5" t="s">
        <v>1033</v>
      </c>
      <c r="E449" s="7">
        <v>45367</v>
      </c>
      <c r="F449" s="8">
        <v>45367.458333333336</v>
      </c>
      <c r="G449" s="8">
        <v>45367.454861111109</v>
      </c>
      <c r="H449" s="8" t="str">
        <f t="shared" si="13"/>
        <v>Morning</v>
      </c>
      <c r="I449" s="8">
        <v>45367.456944444442</v>
      </c>
      <c r="J449" s="8">
        <v>45367.459722222222</v>
      </c>
      <c r="K449" s="8">
        <v>45367.490277777775</v>
      </c>
      <c r="L449" s="8">
        <v>45367.495138888888</v>
      </c>
      <c r="M449" s="8">
        <v>45367.495138888888</v>
      </c>
      <c r="N449" s="8">
        <v>45367.540277777778</v>
      </c>
      <c r="O449" s="18">
        <v>0.75</v>
      </c>
      <c r="P449" s="18">
        <v>5</v>
      </c>
      <c r="Q449" s="18">
        <v>7</v>
      </c>
      <c r="R449" s="18">
        <v>0.41</v>
      </c>
      <c r="S449" s="8"/>
      <c r="T449" s="5">
        <v>1</v>
      </c>
      <c r="U449" s="5" t="s">
        <v>1047</v>
      </c>
      <c r="V449">
        <f t="shared" ca="1" si="12"/>
        <v>0.51183951341545686</v>
      </c>
      <c r="W449" s="19">
        <f>(K449-G449)*1440</f>
        <v>50.999999998603016</v>
      </c>
      <c r="X449" s="19">
        <f>(N449-G449)*1440</f>
        <v>123.00000000279397</v>
      </c>
      <c r="Y449" t="str">
        <f>TEXT(E449,"dddd")</f>
        <v>السبت</v>
      </c>
      <c r="Z449" s="19">
        <f>(G449-F449)*1440</f>
        <v>-5.0000000058207661</v>
      </c>
      <c r="AA449" s="19">
        <f>(K449-G449)*1440</f>
        <v>50.999999998603016</v>
      </c>
      <c r="AB449" s="19">
        <f>(L449-K449)*1440</f>
        <v>7.0000000018626451</v>
      </c>
    </row>
    <row r="450" spans="1:28" x14ac:dyDescent="0.2">
      <c r="A450" s="5" t="s">
        <v>870</v>
      </c>
      <c r="B450" s="5" t="s">
        <v>1022</v>
      </c>
      <c r="C450" s="5" t="s">
        <v>1028</v>
      </c>
      <c r="D450" s="5" t="s">
        <v>1033</v>
      </c>
      <c r="E450" s="7">
        <v>45297</v>
      </c>
      <c r="F450" s="8">
        <v>45297.65625</v>
      </c>
      <c r="G450" s="8">
        <v>45297.629166666666</v>
      </c>
      <c r="H450" s="8" t="str">
        <f t="shared" si="13"/>
        <v>Afternoon</v>
      </c>
      <c r="I450" s="8">
        <v>45297.629861111112</v>
      </c>
      <c r="J450" s="8">
        <v>45297.635416666664</v>
      </c>
      <c r="K450" s="8">
        <v>45297.729861111111</v>
      </c>
      <c r="L450" s="8">
        <v>45297.740277777775</v>
      </c>
      <c r="M450" s="8">
        <v>45297.759722222225</v>
      </c>
      <c r="N450" s="8">
        <v>45297.76458333333</v>
      </c>
      <c r="O450" s="18">
        <v>0.54</v>
      </c>
      <c r="P450" s="18">
        <v>5</v>
      </c>
      <c r="Q450" s="18">
        <v>3</v>
      </c>
      <c r="R450" s="18">
        <v>0.28999999999999998</v>
      </c>
      <c r="S450" s="8"/>
      <c r="T450" s="5">
        <v>1</v>
      </c>
      <c r="U450" s="5" t="s">
        <v>1047</v>
      </c>
      <c r="V450">
        <f t="shared" ref="V450:V513" ca="1" si="14">RAND()</f>
        <v>0.71948942641296032</v>
      </c>
      <c r="W450" s="19">
        <f>(K450-G450)*1440</f>
        <v>145.00000000116415</v>
      </c>
      <c r="X450" s="19">
        <f>(N450-G450)*1440</f>
        <v>194.99999999650754</v>
      </c>
      <c r="Y450" t="str">
        <f>TEXT(E450,"dddd")</f>
        <v>السبت</v>
      </c>
      <c r="Z450" s="19">
        <f>(G450-F450)*1440</f>
        <v>-39.000000001396984</v>
      </c>
      <c r="AA450" s="19">
        <f>(K450-G450)*1440</f>
        <v>145.00000000116415</v>
      </c>
      <c r="AB450" s="19">
        <f>(L450-K450)*1440</f>
        <v>14.99999999650754</v>
      </c>
    </row>
    <row r="451" spans="1:28" x14ac:dyDescent="0.2">
      <c r="A451" s="5" t="s">
        <v>871</v>
      </c>
      <c r="B451" s="5" t="s">
        <v>1022</v>
      </c>
      <c r="C451" s="5" t="s">
        <v>1028</v>
      </c>
      <c r="D451" s="5" t="s">
        <v>1033</v>
      </c>
      <c r="E451" s="7">
        <v>45296</v>
      </c>
      <c r="F451" s="8">
        <v>45296.427083333336</v>
      </c>
      <c r="G451" s="8">
        <v>45296.431250000001</v>
      </c>
      <c r="H451" s="8" t="str">
        <f t="shared" ref="H451:H514" si="15">IF(HOUR(G451)&lt;12,"Morning", IF(HOUR(G451)&lt;18,"Afternoon","Evening/Night"))</f>
        <v>Morning</v>
      </c>
      <c r="I451" s="8">
        <v>45296.433333333334</v>
      </c>
      <c r="J451" s="8">
        <v>45296.438888888886</v>
      </c>
      <c r="K451" s="8">
        <v>45296.509722222225</v>
      </c>
      <c r="L451" s="8">
        <v>45296.522222222222</v>
      </c>
      <c r="M451" s="8">
        <v>45296.522222222222</v>
      </c>
      <c r="N451" s="8">
        <v>45296.560416666667</v>
      </c>
      <c r="O451" s="18">
        <v>0.38</v>
      </c>
      <c r="P451" s="18">
        <v>7</v>
      </c>
      <c r="Q451" s="18">
        <v>9</v>
      </c>
      <c r="R451" s="18">
        <v>0.28000000000000003</v>
      </c>
      <c r="S451" s="8"/>
      <c r="T451" s="5">
        <v>1</v>
      </c>
      <c r="U451" s="5" t="s">
        <v>1047</v>
      </c>
      <c r="V451">
        <f t="shared" ca="1" si="14"/>
        <v>0.46510144411918153</v>
      </c>
      <c r="W451" s="19">
        <f>(K451-G451)*1440</f>
        <v>113.00000000162981</v>
      </c>
      <c r="X451" s="19">
        <f>(N451-G451)*1440</f>
        <v>185.99999999860302</v>
      </c>
      <c r="Y451" t="str">
        <f>TEXT(E451,"dddd")</f>
        <v>الجمعة</v>
      </c>
      <c r="Z451" s="19">
        <f>(G451-F451)*1440</f>
        <v>5.9999999986030161</v>
      </c>
      <c r="AA451" s="19">
        <f>(K451-G451)*1440</f>
        <v>113.00000000162981</v>
      </c>
      <c r="AB451" s="19">
        <f>(L451-K451)*1440</f>
        <v>17.999999995809048</v>
      </c>
    </row>
    <row r="452" spans="1:28" x14ac:dyDescent="0.2">
      <c r="A452" s="5" t="s">
        <v>872</v>
      </c>
      <c r="B452" s="5" t="s">
        <v>1022</v>
      </c>
      <c r="C452" s="5" t="s">
        <v>1028</v>
      </c>
      <c r="D452" s="5" t="s">
        <v>1033</v>
      </c>
      <c r="E452" s="7">
        <v>45330</v>
      </c>
      <c r="F452" s="8">
        <v>45330.364583333336</v>
      </c>
      <c r="G452" s="8">
        <v>45330.354166666664</v>
      </c>
      <c r="H452" s="8" t="str">
        <f t="shared" si="15"/>
        <v>Morning</v>
      </c>
      <c r="I452" s="8">
        <v>45330.355555555558</v>
      </c>
      <c r="J452" s="8">
        <v>45330.35833333333</v>
      </c>
      <c r="K452" s="8">
        <v>45330.405555555553</v>
      </c>
      <c r="L452" s="8">
        <v>45330.424305555556</v>
      </c>
      <c r="M452" s="8">
        <v>45330.45</v>
      </c>
      <c r="N452" s="8">
        <v>45330.481944444444</v>
      </c>
      <c r="O452" s="18">
        <v>0.38</v>
      </c>
      <c r="P452" s="18">
        <v>3</v>
      </c>
      <c r="Q452" s="18">
        <v>4</v>
      </c>
      <c r="R452" s="18">
        <v>0.47</v>
      </c>
      <c r="S452" s="8"/>
      <c r="T452" s="5">
        <v>1</v>
      </c>
      <c r="U452" s="5" t="s">
        <v>1047</v>
      </c>
      <c r="V452">
        <f t="shared" ca="1" si="14"/>
        <v>0.66900998433091663</v>
      </c>
      <c r="W452" s="19">
        <f>(K452-G452)*1440</f>
        <v>74.000000000232831</v>
      </c>
      <c r="X452" s="19">
        <f>(N452-G452)*1440</f>
        <v>184.00000000256114</v>
      </c>
      <c r="Y452" t="str">
        <f>TEXT(E452,"dddd")</f>
        <v>الخميس</v>
      </c>
      <c r="Z452" s="19">
        <f>(G452-F452)*1440</f>
        <v>-15.000000006984919</v>
      </c>
      <c r="AA452" s="19">
        <f>(K452-G452)*1440</f>
        <v>74.000000000232831</v>
      </c>
      <c r="AB452" s="19">
        <f>(L452-K452)*1440</f>
        <v>27.000000004190952</v>
      </c>
    </row>
    <row r="453" spans="1:28" x14ac:dyDescent="0.2">
      <c r="A453" s="5" t="s">
        <v>897</v>
      </c>
      <c r="B453" s="5" t="s">
        <v>1022</v>
      </c>
      <c r="C453" s="5" t="s">
        <v>1029</v>
      </c>
      <c r="D453" s="5" t="s">
        <v>1033</v>
      </c>
      <c r="E453" s="7">
        <v>45354</v>
      </c>
      <c r="F453" s="8">
        <v>45354.458333333336</v>
      </c>
      <c r="G453" s="8">
        <v>45354.466666666667</v>
      </c>
      <c r="H453" s="8" t="str">
        <f t="shared" si="15"/>
        <v>Morning</v>
      </c>
      <c r="I453" s="8">
        <v>45354.468055555553</v>
      </c>
      <c r="J453" s="8">
        <v>45354.47152777778</v>
      </c>
      <c r="K453" s="8">
        <v>45354.531944444447</v>
      </c>
      <c r="L453" s="8">
        <v>45354.54791666667</v>
      </c>
      <c r="M453" s="8">
        <v>45354.616666666669</v>
      </c>
      <c r="N453" s="8">
        <v>45354.696527777778</v>
      </c>
      <c r="O453" s="18">
        <v>0.79</v>
      </c>
      <c r="P453" s="18">
        <v>7</v>
      </c>
      <c r="Q453" s="18">
        <v>3</v>
      </c>
      <c r="R453" s="18">
        <v>0.26</v>
      </c>
      <c r="S453" s="8"/>
      <c r="T453" s="5">
        <v>1</v>
      </c>
      <c r="U453" s="5" t="s">
        <v>1047</v>
      </c>
      <c r="V453">
        <f t="shared" ca="1" si="14"/>
        <v>0.94796167457147484</v>
      </c>
      <c r="W453" s="19">
        <f>(K453-G453)*1440</f>
        <v>94.000000002561137</v>
      </c>
      <c r="X453" s="19">
        <f>(N453-G453)*1440</f>
        <v>330.99999999976717</v>
      </c>
      <c r="Y453" t="str">
        <f>TEXT(E453,"dddd")</f>
        <v>الأحد</v>
      </c>
      <c r="Z453" s="19">
        <f>(G453-F453)*1440</f>
        <v>11.999999997206032</v>
      </c>
      <c r="AA453" s="19">
        <f>(K453-G453)*1440</f>
        <v>94.000000002561137</v>
      </c>
      <c r="AB453" s="19">
        <f>(L453-K453)*1440</f>
        <v>23.000000001629815</v>
      </c>
    </row>
    <row r="454" spans="1:28" x14ac:dyDescent="0.2">
      <c r="A454" s="5" t="s">
        <v>898</v>
      </c>
      <c r="B454" s="5" t="s">
        <v>1022</v>
      </c>
      <c r="C454" s="5" t="s">
        <v>1028</v>
      </c>
      <c r="D454" s="5" t="s">
        <v>1033</v>
      </c>
      <c r="E454" s="7">
        <v>45348</v>
      </c>
      <c r="F454" s="8">
        <v>45348.510416666664</v>
      </c>
      <c r="G454" s="8">
        <v>45348.486805555556</v>
      </c>
      <c r="H454" s="8" t="str">
        <f t="shared" si="15"/>
        <v>Morning</v>
      </c>
      <c r="I454" s="8">
        <v>45348.488888888889</v>
      </c>
      <c r="J454" s="8">
        <v>45348.495833333334</v>
      </c>
      <c r="K454" s="8">
        <v>45348.512499999997</v>
      </c>
      <c r="L454" s="8">
        <v>45348.521527777775</v>
      </c>
      <c r="M454" s="8">
        <v>45348.521527777775</v>
      </c>
      <c r="N454" s="8">
        <v>45348.527777777781</v>
      </c>
      <c r="O454" s="18">
        <v>0.45</v>
      </c>
      <c r="P454" s="18">
        <v>8</v>
      </c>
      <c r="Q454" s="18">
        <v>12</v>
      </c>
      <c r="R454" s="18">
        <v>0.17</v>
      </c>
      <c r="S454" s="8"/>
      <c r="T454" s="5">
        <v>1</v>
      </c>
      <c r="U454" s="5" t="s">
        <v>1047</v>
      </c>
      <c r="V454">
        <f t="shared" ca="1" si="14"/>
        <v>0.5981827998551158</v>
      </c>
      <c r="W454" s="19">
        <f>(K454-G454)*1440</f>
        <v>36.999999994877726</v>
      </c>
      <c r="X454" s="19">
        <f>(N454-G454)*1440</f>
        <v>59.00000000372529</v>
      </c>
      <c r="Y454" t="str">
        <f>TEXT(E454,"dddd")</f>
        <v>الإثنين</v>
      </c>
      <c r="Z454" s="19">
        <f>(G454-F454)*1440</f>
        <v>-33.999999995576218</v>
      </c>
      <c r="AA454" s="19">
        <f>(K454-G454)*1440</f>
        <v>36.999999994877726</v>
      </c>
      <c r="AB454" s="19">
        <f>(L454-K454)*1440</f>
        <v>13.000000000465661</v>
      </c>
    </row>
    <row r="455" spans="1:28" x14ac:dyDescent="0.2">
      <c r="A455" s="5" t="s">
        <v>916</v>
      </c>
      <c r="B455" s="5" t="s">
        <v>1022</v>
      </c>
      <c r="C455" s="5" t="s">
        <v>1027</v>
      </c>
      <c r="D455" s="5" t="s">
        <v>1032</v>
      </c>
      <c r="E455" s="7">
        <v>45336</v>
      </c>
      <c r="F455" s="8">
        <v>45336.333333333336</v>
      </c>
      <c r="G455" s="8">
        <v>45336.322222222225</v>
      </c>
      <c r="H455" s="8" t="str">
        <f t="shared" si="15"/>
        <v>Morning</v>
      </c>
      <c r="I455" s="8">
        <v>45336.324999999997</v>
      </c>
      <c r="J455" s="8">
        <v>45336.328472222223</v>
      </c>
      <c r="K455" s="8">
        <v>45336.420138888891</v>
      </c>
      <c r="L455" s="8">
        <v>45336.44027777778</v>
      </c>
      <c r="M455" s="8">
        <v>45336.506944444445</v>
      </c>
      <c r="N455" s="8">
        <v>45336.517361111109</v>
      </c>
      <c r="O455" s="18">
        <v>0.4</v>
      </c>
      <c r="P455" s="18">
        <v>3</v>
      </c>
      <c r="Q455" s="18">
        <v>13</v>
      </c>
      <c r="R455" s="18">
        <v>0.39</v>
      </c>
      <c r="S455" s="8">
        <v>3.5528935185185184E-2</v>
      </c>
      <c r="T455" s="5">
        <v>0</v>
      </c>
      <c r="U455" s="5" t="s">
        <v>1032</v>
      </c>
      <c r="V455">
        <f t="shared" ca="1" si="14"/>
        <v>5.5080314396316332E-2</v>
      </c>
      <c r="W455" s="19">
        <f>(K455-G455)*1440</f>
        <v>140.99999999860302</v>
      </c>
      <c r="X455" s="19">
        <f>(N455-G455)*1440</f>
        <v>280.9999999939464</v>
      </c>
      <c r="Y455" t="str">
        <f>TEXT(E455,"dddd")</f>
        <v>الأربعاء</v>
      </c>
      <c r="Z455" s="19">
        <f>(G455-F455)*1440</f>
        <v>-15.999999999767169</v>
      </c>
      <c r="AA455" s="19">
        <f>(K455-G455)*1440</f>
        <v>140.99999999860302</v>
      </c>
      <c r="AB455" s="19">
        <f>(L455-K455)*1440</f>
        <v>29.000000000232831</v>
      </c>
    </row>
    <row r="456" spans="1:28" x14ac:dyDescent="0.2">
      <c r="A456" s="5" t="s">
        <v>917</v>
      </c>
      <c r="B456" s="5" t="s">
        <v>1022</v>
      </c>
      <c r="C456" s="5" t="s">
        <v>1030</v>
      </c>
      <c r="D456" s="5" t="s">
        <v>1033</v>
      </c>
      <c r="E456" s="7">
        <v>45345</v>
      </c>
      <c r="F456" s="8">
        <v>45345.385416666664</v>
      </c>
      <c r="G456" s="8">
        <v>45345.369444444441</v>
      </c>
      <c r="H456" s="8" t="str">
        <f t="shared" si="15"/>
        <v>Morning</v>
      </c>
      <c r="I456" s="8">
        <v>45345.370138888888</v>
      </c>
      <c r="J456" s="8">
        <v>45345.374305555553</v>
      </c>
      <c r="K456" s="8">
        <v>45345.571527777778</v>
      </c>
      <c r="L456" s="8">
        <v>45345.588888888888</v>
      </c>
      <c r="M456" s="8">
        <v>45345.588888888888</v>
      </c>
      <c r="N456" s="8">
        <v>45345.622916666667</v>
      </c>
      <c r="O456" s="18">
        <v>0.42</v>
      </c>
      <c r="P456" s="18">
        <v>5</v>
      </c>
      <c r="Q456" s="18">
        <v>10</v>
      </c>
      <c r="R456" s="18">
        <v>0.15</v>
      </c>
      <c r="S456" s="8"/>
      <c r="T456" s="5">
        <v>1</v>
      </c>
      <c r="U456" s="5" t="s">
        <v>1047</v>
      </c>
      <c r="V456">
        <f t="shared" ca="1" si="14"/>
        <v>2.093264406119455E-3</v>
      </c>
      <c r="W456" s="19">
        <f>(K456-G456)*1440</f>
        <v>291.00000000558794</v>
      </c>
      <c r="X456" s="19">
        <f>(N456-G456)*1440</f>
        <v>365.00000000582077</v>
      </c>
      <c r="Y456" t="str">
        <f>TEXT(E456,"dddd")</f>
        <v>الجمعة</v>
      </c>
      <c r="Z456" s="19">
        <f>(G456-F456)*1440</f>
        <v>-23.000000001629815</v>
      </c>
      <c r="AA456" s="19">
        <f>(K456-G456)*1440</f>
        <v>291.00000000558794</v>
      </c>
      <c r="AB456" s="19">
        <f>(L456-K456)*1440</f>
        <v>24.999999997671694</v>
      </c>
    </row>
    <row r="457" spans="1:28" x14ac:dyDescent="0.2">
      <c r="A457" s="5" t="s">
        <v>932</v>
      </c>
      <c r="B457" s="5" t="s">
        <v>1022</v>
      </c>
      <c r="C457" s="5" t="s">
        <v>1030</v>
      </c>
      <c r="D457" s="5" t="s">
        <v>1033</v>
      </c>
      <c r="E457" s="7">
        <v>45336</v>
      </c>
      <c r="F457" s="8">
        <v>45336.5</v>
      </c>
      <c r="G457" s="8">
        <v>45336.493055555555</v>
      </c>
      <c r="H457" s="8" t="str">
        <f t="shared" si="15"/>
        <v>Morning</v>
      </c>
      <c r="I457" s="8">
        <v>45336.495833333334</v>
      </c>
      <c r="J457" s="8">
        <v>45336.5</v>
      </c>
      <c r="K457" s="8">
        <v>45336.509722222225</v>
      </c>
      <c r="L457" s="8">
        <v>45336.51666666667</v>
      </c>
      <c r="M457" s="8">
        <v>45336.636111111111</v>
      </c>
      <c r="N457" s="8">
        <v>45336.659722222219</v>
      </c>
      <c r="O457" s="18">
        <v>0.41</v>
      </c>
      <c r="P457" s="18">
        <v>6</v>
      </c>
      <c r="Q457" s="18">
        <v>6</v>
      </c>
      <c r="R457" s="18">
        <v>0.43</v>
      </c>
      <c r="S457" s="8"/>
      <c r="T457" s="5">
        <v>1</v>
      </c>
      <c r="U457" s="5" t="s">
        <v>1047</v>
      </c>
      <c r="V457">
        <f t="shared" ca="1" si="14"/>
        <v>0.78606658725198886</v>
      </c>
      <c r="W457" s="19">
        <f>(K457-G457)*1440</f>
        <v>24.000000004889444</v>
      </c>
      <c r="X457" s="19">
        <f>(N457-G457)*1440</f>
        <v>239.99999999650754</v>
      </c>
      <c r="Y457" t="str">
        <f>TEXT(E457,"dddd")</f>
        <v>الأربعاء</v>
      </c>
      <c r="Z457" s="19">
        <f>(G457-F457)*1440</f>
        <v>-10.000000001164153</v>
      </c>
      <c r="AA457" s="19">
        <f>(K457-G457)*1440</f>
        <v>24.000000004889444</v>
      </c>
      <c r="AB457" s="19">
        <f>(L457-K457)*1440</f>
        <v>10.000000001164153</v>
      </c>
    </row>
    <row r="458" spans="1:28" x14ac:dyDescent="0.2">
      <c r="A458" s="5" t="s">
        <v>957</v>
      </c>
      <c r="B458" s="5" t="s">
        <v>1022</v>
      </c>
      <c r="C458" s="5" t="s">
        <v>1028</v>
      </c>
      <c r="D458" s="5" t="s">
        <v>1032</v>
      </c>
      <c r="E458" s="7">
        <v>45353</v>
      </c>
      <c r="F458" s="8">
        <v>45353.541666666664</v>
      </c>
      <c r="G458" s="8">
        <v>45353.540972222225</v>
      </c>
      <c r="H458" s="8" t="str">
        <f t="shared" si="15"/>
        <v>Afternoon</v>
      </c>
      <c r="I458" s="8">
        <v>45353.543055555558</v>
      </c>
      <c r="J458" s="8">
        <v>45353.54583333333</v>
      </c>
      <c r="K458" s="8">
        <v>45353.629166666666</v>
      </c>
      <c r="L458" s="8">
        <v>45353.643750000003</v>
      </c>
      <c r="M458" s="8">
        <v>45353.674305555556</v>
      </c>
      <c r="N458" s="8">
        <v>45353.716666666667</v>
      </c>
      <c r="O458" s="18">
        <v>0.61</v>
      </c>
      <c r="P458" s="18">
        <v>8</v>
      </c>
      <c r="Q458" s="18">
        <v>15</v>
      </c>
      <c r="R458" s="18">
        <v>0.33</v>
      </c>
      <c r="S458" s="8">
        <v>4.5740740740740742E-3</v>
      </c>
      <c r="T458" s="5">
        <v>0</v>
      </c>
      <c r="U458" s="5" t="s">
        <v>1032</v>
      </c>
      <c r="V458">
        <f t="shared" ca="1" si="14"/>
        <v>0.87014640324460124</v>
      </c>
      <c r="W458" s="19">
        <f>(K458-G458)*1440</f>
        <v>126.99999999487773</v>
      </c>
      <c r="X458" s="19">
        <f>(N458-G458)*1440</f>
        <v>252.9999999969732</v>
      </c>
      <c r="Y458" t="str">
        <f>TEXT(E458,"dddd")</f>
        <v>السبت</v>
      </c>
      <c r="Z458" s="19">
        <f>(G458-F458)*1440</f>
        <v>-0.99999999278225005</v>
      </c>
      <c r="AA458" s="19">
        <f>(K458-G458)*1440</f>
        <v>126.99999999487773</v>
      </c>
      <c r="AB458" s="19">
        <f>(L458-K458)*1440</f>
        <v>21.000000005587935</v>
      </c>
    </row>
    <row r="459" spans="1:28" x14ac:dyDescent="0.2">
      <c r="A459" s="5" t="s">
        <v>970</v>
      </c>
      <c r="B459" s="5" t="s">
        <v>1022</v>
      </c>
      <c r="C459" s="5" t="s">
        <v>1029</v>
      </c>
      <c r="D459" s="5" t="s">
        <v>1032</v>
      </c>
      <c r="E459" s="7">
        <v>45369</v>
      </c>
      <c r="F459" s="8">
        <v>45369.4375</v>
      </c>
      <c r="G459" s="8">
        <v>45369.440972222219</v>
      </c>
      <c r="H459" s="8" t="str">
        <f t="shared" si="15"/>
        <v>Morning</v>
      </c>
      <c r="I459" s="8">
        <v>45369.443055555559</v>
      </c>
      <c r="J459" s="8">
        <v>45369.445833333331</v>
      </c>
      <c r="K459" s="8">
        <v>45369.462500000001</v>
      </c>
      <c r="L459" s="8">
        <v>45369.477777777778</v>
      </c>
      <c r="M459" s="8">
        <v>45369.477777777778</v>
      </c>
      <c r="N459" s="8">
        <v>45369.509722222225</v>
      </c>
      <c r="O459" s="18">
        <v>0.61</v>
      </c>
      <c r="P459" s="18">
        <v>6</v>
      </c>
      <c r="Q459" s="18">
        <v>10</v>
      </c>
      <c r="R459" s="18">
        <v>0.27</v>
      </c>
      <c r="S459" s="8">
        <v>2.7616898148148147E-2</v>
      </c>
      <c r="T459" s="5">
        <v>0</v>
      </c>
      <c r="U459" s="5" t="s">
        <v>1032</v>
      </c>
      <c r="V459">
        <f t="shared" ca="1" si="14"/>
        <v>0.56217975183680158</v>
      </c>
      <c r="W459" s="19">
        <f>(K459-G459)*1440</f>
        <v>31.000000006752089</v>
      </c>
      <c r="X459" s="19">
        <f>(N459-G459)*1440</f>
        <v>99.000000008381903</v>
      </c>
      <c r="Y459" t="str">
        <f>TEXT(E459,"dddd")</f>
        <v>الإثنين</v>
      </c>
      <c r="Z459" s="19">
        <f>(G459-F459)*1440</f>
        <v>4.9999999953433871</v>
      </c>
      <c r="AA459" s="19">
        <f>(K459-G459)*1440</f>
        <v>31.000000006752089</v>
      </c>
      <c r="AB459" s="19">
        <f>(L459-K459)*1440</f>
        <v>21.999999998370185</v>
      </c>
    </row>
    <row r="460" spans="1:28" x14ac:dyDescent="0.2">
      <c r="A460" s="5" t="s">
        <v>973</v>
      </c>
      <c r="B460" s="5" t="s">
        <v>1022</v>
      </c>
      <c r="C460" s="5" t="s">
        <v>1030</v>
      </c>
      <c r="D460" s="5" t="s">
        <v>1032</v>
      </c>
      <c r="E460" s="7">
        <v>45300</v>
      </c>
      <c r="F460" s="8">
        <v>45300.34375</v>
      </c>
      <c r="G460" s="8">
        <v>45300.318749999999</v>
      </c>
      <c r="H460" s="8" t="str">
        <f t="shared" si="15"/>
        <v>Morning</v>
      </c>
      <c r="I460" s="8">
        <v>45300.319444444445</v>
      </c>
      <c r="J460" s="8">
        <v>45300.324999999997</v>
      </c>
      <c r="K460" s="8">
        <v>45300.422222222223</v>
      </c>
      <c r="L460" s="8">
        <v>45300.427083333336</v>
      </c>
      <c r="M460" s="8">
        <v>45300.427083333336</v>
      </c>
      <c r="N460" s="8">
        <v>45300.48541666667</v>
      </c>
      <c r="O460" s="18">
        <v>0.92</v>
      </c>
      <c r="P460" s="18">
        <v>7</v>
      </c>
      <c r="Q460" s="18">
        <v>12</v>
      </c>
      <c r="R460" s="18">
        <v>0.48</v>
      </c>
      <c r="S460" s="8">
        <v>2.9640046296296296E-2</v>
      </c>
      <c r="T460" s="5">
        <v>0</v>
      </c>
      <c r="U460" s="5" t="s">
        <v>1032</v>
      </c>
      <c r="V460">
        <f t="shared" ca="1" si="14"/>
        <v>0.21254984982443226</v>
      </c>
      <c r="W460" s="19">
        <f>(K460-G460)*1440</f>
        <v>149.00000000372529</v>
      </c>
      <c r="X460" s="19">
        <f>(N460-G460)*1440</f>
        <v>240.00000000698492</v>
      </c>
      <c r="Y460" t="str">
        <f>TEXT(E460,"dddd")</f>
        <v>الثلاثاء</v>
      </c>
      <c r="Z460" s="19">
        <f>(G460-F460)*1440</f>
        <v>-36.000000002095476</v>
      </c>
      <c r="AA460" s="19">
        <f>(K460-G460)*1440</f>
        <v>149.00000000372529</v>
      </c>
      <c r="AB460" s="19">
        <f>(L460-K460)*1440</f>
        <v>7.0000000018626451</v>
      </c>
    </row>
    <row r="461" spans="1:28" x14ac:dyDescent="0.2">
      <c r="A461" s="5" t="s">
        <v>981</v>
      </c>
      <c r="B461" s="5" t="s">
        <v>1022</v>
      </c>
      <c r="C461" s="5" t="s">
        <v>1029</v>
      </c>
      <c r="D461" s="5" t="s">
        <v>1033</v>
      </c>
      <c r="E461" s="7">
        <v>45302</v>
      </c>
      <c r="F461" s="8">
        <v>45302.4375</v>
      </c>
      <c r="G461" s="8">
        <v>45302.444444444445</v>
      </c>
      <c r="H461" s="8" t="str">
        <f t="shared" si="15"/>
        <v>Morning</v>
      </c>
      <c r="I461" s="8">
        <v>45302.447916666664</v>
      </c>
      <c r="J461" s="8">
        <v>45302.449305555558</v>
      </c>
      <c r="K461" s="8">
        <v>45302.479861111111</v>
      </c>
      <c r="L461" s="8">
        <v>45302.504166666666</v>
      </c>
      <c r="M461" s="8">
        <v>45302.527083333334</v>
      </c>
      <c r="N461" s="8">
        <v>45302.53125</v>
      </c>
      <c r="O461" s="18">
        <v>0.41</v>
      </c>
      <c r="P461" s="18">
        <v>3</v>
      </c>
      <c r="Q461" s="18">
        <v>13</v>
      </c>
      <c r="R461" s="18">
        <v>0.26</v>
      </c>
      <c r="S461" s="8"/>
      <c r="T461" s="5">
        <v>1</v>
      </c>
      <c r="U461" s="5" t="s">
        <v>1047</v>
      </c>
      <c r="V461">
        <f t="shared" ca="1" si="14"/>
        <v>0.62657210273317099</v>
      </c>
      <c r="W461" s="19">
        <f>(K461-G461)*1440</f>
        <v>50.999999998603016</v>
      </c>
      <c r="X461" s="19">
        <f>(N461-G461)*1440</f>
        <v>124.99999999883585</v>
      </c>
      <c r="Y461" t="str">
        <f>TEXT(E461,"dddd")</f>
        <v>الخميس</v>
      </c>
      <c r="Z461" s="19">
        <f>(G461-F461)*1440</f>
        <v>10.000000001164153</v>
      </c>
      <c r="AA461" s="19">
        <f>(K461-G461)*1440</f>
        <v>50.999999998603016</v>
      </c>
      <c r="AB461" s="19">
        <f>(L461-K461)*1440</f>
        <v>34.999999998835847</v>
      </c>
    </row>
    <row r="462" spans="1:28" x14ac:dyDescent="0.2">
      <c r="A462" s="5" t="s">
        <v>983</v>
      </c>
      <c r="B462" s="5" t="s">
        <v>1022</v>
      </c>
      <c r="C462" s="5" t="s">
        <v>1029</v>
      </c>
      <c r="D462" s="5" t="s">
        <v>1032</v>
      </c>
      <c r="E462" s="7">
        <v>45338</v>
      </c>
      <c r="F462" s="8">
        <v>45338.458333333336</v>
      </c>
      <c r="G462" s="8">
        <v>45338.45416666667</v>
      </c>
      <c r="H462" s="8" t="str">
        <f t="shared" si="15"/>
        <v>Morning</v>
      </c>
      <c r="I462" s="8">
        <v>45338.456250000003</v>
      </c>
      <c r="J462" s="8">
        <v>45338.465277777781</v>
      </c>
      <c r="K462" s="8">
        <v>45338.493750000001</v>
      </c>
      <c r="L462" s="8">
        <v>45338.504166666666</v>
      </c>
      <c r="M462" s="8">
        <v>45338.535416666666</v>
      </c>
      <c r="N462" s="8">
        <v>45338.543749999997</v>
      </c>
      <c r="O462" s="18">
        <v>0.95</v>
      </c>
      <c r="P462" s="18">
        <v>6</v>
      </c>
      <c r="Q462" s="18">
        <v>14</v>
      </c>
      <c r="R462" s="18">
        <v>0.15</v>
      </c>
      <c r="S462" s="8">
        <v>4.0656249999999998E-2</v>
      </c>
      <c r="T462" s="5">
        <v>0</v>
      </c>
      <c r="U462" s="5" t="s">
        <v>1032</v>
      </c>
      <c r="V462">
        <f t="shared" ca="1" si="14"/>
        <v>0.61488199523853693</v>
      </c>
      <c r="W462" s="19">
        <f>(K462-G462)*1440</f>
        <v>56.999999997206032</v>
      </c>
      <c r="X462" s="19">
        <f>(N462-G462)*1440</f>
        <v>128.9999999909196</v>
      </c>
      <c r="Y462" t="str">
        <f>TEXT(E462,"dddd")</f>
        <v>الجمعة</v>
      </c>
      <c r="Z462" s="19">
        <f>(G462-F462)*1440</f>
        <v>-5.9999999986030161</v>
      </c>
      <c r="AA462" s="19">
        <f>(K462-G462)*1440</f>
        <v>56.999999997206032</v>
      </c>
      <c r="AB462" s="19">
        <f>(L462-K462)*1440</f>
        <v>14.99999999650754</v>
      </c>
    </row>
    <row r="463" spans="1:28" x14ac:dyDescent="0.2">
      <c r="A463" s="5" t="s">
        <v>997</v>
      </c>
      <c r="B463" s="5" t="s">
        <v>1022</v>
      </c>
      <c r="C463" s="5" t="s">
        <v>1027</v>
      </c>
      <c r="D463" s="5" t="s">
        <v>1033</v>
      </c>
      <c r="E463" s="7">
        <v>45328</v>
      </c>
      <c r="F463" s="8">
        <v>45328.354166666664</v>
      </c>
      <c r="G463" s="8">
        <v>45328.339583333334</v>
      </c>
      <c r="H463" s="8" t="str">
        <f t="shared" si="15"/>
        <v>Morning</v>
      </c>
      <c r="I463" s="8">
        <v>45328.341666666667</v>
      </c>
      <c r="J463" s="8">
        <v>45328.349305555559</v>
      </c>
      <c r="K463" s="8">
        <v>45328.363888888889</v>
      </c>
      <c r="L463" s="8">
        <v>45328.384722222225</v>
      </c>
      <c r="M463" s="8">
        <v>45328.401388888888</v>
      </c>
      <c r="N463" s="8">
        <v>45328.409722222219</v>
      </c>
      <c r="O463" s="18">
        <v>0.8</v>
      </c>
      <c r="P463" s="18">
        <v>2</v>
      </c>
      <c r="Q463" s="18">
        <v>15</v>
      </c>
      <c r="R463" s="18">
        <v>0.27</v>
      </c>
      <c r="S463" s="8"/>
      <c r="T463" s="5">
        <v>1</v>
      </c>
      <c r="U463" s="5" t="s">
        <v>1047</v>
      </c>
      <c r="V463">
        <f t="shared" ca="1" si="14"/>
        <v>4.4819678583557843E-2</v>
      </c>
      <c r="W463" s="19">
        <f>(K463-G463)*1440</f>
        <v>34.999999998835847</v>
      </c>
      <c r="X463" s="19">
        <f>(N463-G463)*1440</f>
        <v>100.9999999939464</v>
      </c>
      <c r="Y463" t="str">
        <f>TEXT(E463,"dddd")</f>
        <v>الثلاثاء</v>
      </c>
      <c r="Z463" s="19">
        <f>(G463-F463)*1440</f>
        <v>-20.999999995110556</v>
      </c>
      <c r="AA463" s="19">
        <f>(K463-G463)*1440</f>
        <v>34.999999998835847</v>
      </c>
      <c r="AB463" s="19">
        <f>(L463-K463)*1440</f>
        <v>30.00000000349246</v>
      </c>
    </row>
    <row r="464" spans="1:28" x14ac:dyDescent="0.2">
      <c r="A464" s="5" t="s">
        <v>1000</v>
      </c>
      <c r="B464" s="5" t="s">
        <v>1022</v>
      </c>
      <c r="C464" s="5" t="s">
        <v>1030</v>
      </c>
      <c r="D464" s="5" t="s">
        <v>1033</v>
      </c>
      <c r="E464" s="7">
        <v>45360</v>
      </c>
      <c r="F464" s="8">
        <v>45360.53125</v>
      </c>
      <c r="G464" s="8">
        <v>45360.523611111108</v>
      </c>
      <c r="H464" s="8" t="str">
        <f t="shared" si="15"/>
        <v>Afternoon</v>
      </c>
      <c r="I464" s="8">
        <v>45360.525000000001</v>
      </c>
      <c r="J464" s="8">
        <v>45360.527083333334</v>
      </c>
      <c r="K464" s="8">
        <v>45360.548611111109</v>
      </c>
      <c r="L464" s="8">
        <v>45360.571527777778</v>
      </c>
      <c r="M464" s="8">
        <v>45360.647916666669</v>
      </c>
      <c r="N464" s="8">
        <v>45360.65625</v>
      </c>
      <c r="O464" s="18">
        <v>0.61</v>
      </c>
      <c r="P464" s="18">
        <v>6</v>
      </c>
      <c r="Q464" s="18">
        <v>4</v>
      </c>
      <c r="R464" s="18">
        <v>0.42</v>
      </c>
      <c r="S464" s="8"/>
      <c r="T464" s="5">
        <v>1</v>
      </c>
      <c r="U464" s="5" t="s">
        <v>1047</v>
      </c>
      <c r="V464">
        <f t="shared" ca="1" si="14"/>
        <v>0.13268184916803205</v>
      </c>
      <c r="W464" s="19">
        <f>(K464-G464)*1440</f>
        <v>36.000000002095476</v>
      </c>
      <c r="X464" s="19">
        <f>(N464-G464)*1440</f>
        <v>191.00000000442378</v>
      </c>
      <c r="Y464" t="str">
        <f>TEXT(E464,"dddd")</f>
        <v>السبت</v>
      </c>
      <c r="Z464" s="19">
        <f>(G464-F464)*1440</f>
        <v>-11.000000004423782</v>
      </c>
      <c r="AA464" s="19">
        <f>(K464-G464)*1440</f>
        <v>36.000000002095476</v>
      </c>
      <c r="AB464" s="19">
        <f>(L464-K464)*1440</f>
        <v>33.000000002793968</v>
      </c>
    </row>
    <row r="465" spans="1:28" x14ac:dyDescent="0.2">
      <c r="A465" s="5" t="s">
        <v>1002</v>
      </c>
      <c r="B465" s="5" t="s">
        <v>1022</v>
      </c>
      <c r="C465" s="5" t="s">
        <v>1027</v>
      </c>
      <c r="D465" s="5" t="s">
        <v>1033</v>
      </c>
      <c r="E465" s="7">
        <v>45321</v>
      </c>
      <c r="F465" s="8">
        <v>45321.458333333336</v>
      </c>
      <c r="G465" s="8">
        <v>45321.445138888892</v>
      </c>
      <c r="H465" s="8" t="str">
        <f t="shared" si="15"/>
        <v>Morning</v>
      </c>
      <c r="I465" s="8">
        <v>45321.447916666664</v>
      </c>
      <c r="J465" s="8">
        <v>45321.450694444444</v>
      </c>
      <c r="K465" s="8">
        <v>45321.475694444445</v>
      </c>
      <c r="L465" s="8">
        <v>45321.494444444441</v>
      </c>
      <c r="M465" s="8">
        <v>45321.563888888886</v>
      </c>
      <c r="N465" s="8">
        <v>45321.572222222225</v>
      </c>
      <c r="O465" s="18">
        <v>0.32</v>
      </c>
      <c r="P465" s="18">
        <v>4</v>
      </c>
      <c r="Q465" s="18">
        <v>15</v>
      </c>
      <c r="R465" s="18">
        <v>0.25</v>
      </c>
      <c r="S465" s="8"/>
      <c r="T465" s="5">
        <v>1</v>
      </c>
      <c r="U465" s="5" t="s">
        <v>1047</v>
      </c>
      <c r="V465">
        <f t="shared" ca="1" si="14"/>
        <v>0.32606618462327963</v>
      </c>
      <c r="W465" s="19">
        <f>(K465-G465)*1440</f>
        <v>43.999999996740371</v>
      </c>
      <c r="X465" s="19">
        <f>(N465-G465)*1440</f>
        <v>182.99999999930151</v>
      </c>
      <c r="Y465" t="str">
        <f>TEXT(E465,"dddd")</f>
        <v>الثلاثاء</v>
      </c>
      <c r="Z465" s="19">
        <f>(G465-F465)*1440</f>
        <v>-18.999999999068677</v>
      </c>
      <c r="AA465" s="19">
        <f>(K465-G465)*1440</f>
        <v>43.999999996740371</v>
      </c>
      <c r="AB465" s="19">
        <f>(L465-K465)*1440</f>
        <v>26.999999993713573</v>
      </c>
    </row>
    <row r="466" spans="1:28" x14ac:dyDescent="0.2">
      <c r="A466" s="5" t="s">
        <v>22</v>
      </c>
      <c r="B466" s="5" t="s">
        <v>1021</v>
      </c>
      <c r="C466" s="5" t="s">
        <v>1029</v>
      </c>
      <c r="D466" s="5" t="s">
        <v>1033</v>
      </c>
      <c r="E466" s="7">
        <v>45347</v>
      </c>
      <c r="F466" s="8">
        <v>45347.541666666664</v>
      </c>
      <c r="G466" s="8">
        <v>45347.549305555556</v>
      </c>
      <c r="H466" s="8" t="str">
        <f t="shared" si="15"/>
        <v>Afternoon</v>
      </c>
      <c r="I466" s="8">
        <v>45347.552083333336</v>
      </c>
      <c r="J466" s="8">
        <v>45347.558333333334</v>
      </c>
      <c r="K466" s="8">
        <v>45347.567361111112</v>
      </c>
      <c r="L466" s="8">
        <v>45347.586805555555</v>
      </c>
      <c r="M466" s="8">
        <v>45347.631249999999</v>
      </c>
      <c r="N466" s="8">
        <v>45347.634722222225</v>
      </c>
      <c r="O466" s="18">
        <v>0.74</v>
      </c>
      <c r="P466" s="18">
        <v>8</v>
      </c>
      <c r="Q466" s="18">
        <v>11</v>
      </c>
      <c r="R466" s="18">
        <v>0.36</v>
      </c>
      <c r="S466" s="8"/>
      <c r="T466" s="5">
        <v>1</v>
      </c>
      <c r="U466" s="5" t="s">
        <v>1047</v>
      </c>
      <c r="V466">
        <f t="shared" ca="1" si="14"/>
        <v>0.7312721217466932</v>
      </c>
      <c r="W466" s="19">
        <f>(K466-G466)*1440</f>
        <v>26.000000000931323</v>
      </c>
      <c r="X466" s="19">
        <f>(N466-G466)*1440</f>
        <v>123.00000000279397</v>
      </c>
      <c r="Y466" t="str">
        <f>TEXT(E466,"dddd")</f>
        <v>الأحد</v>
      </c>
      <c r="Z466" s="19">
        <f>(G466-F466)*1440</f>
        <v>11.000000004423782</v>
      </c>
      <c r="AA466" s="19">
        <f>(K466-G466)*1440</f>
        <v>26.000000000931323</v>
      </c>
      <c r="AB466" s="19">
        <f>(L466-K466)*1440</f>
        <v>27.999999996973202</v>
      </c>
    </row>
    <row r="467" spans="1:28" x14ac:dyDescent="0.2">
      <c r="A467" s="5" t="s">
        <v>44</v>
      </c>
      <c r="B467" s="5" t="s">
        <v>1021</v>
      </c>
      <c r="C467" s="5" t="s">
        <v>1030</v>
      </c>
      <c r="D467" s="5" t="s">
        <v>1033</v>
      </c>
      <c r="E467" s="7">
        <v>45301</v>
      </c>
      <c r="F467" s="8">
        <v>45301.40625</v>
      </c>
      <c r="G467" s="8">
        <v>45301.384027777778</v>
      </c>
      <c r="H467" s="8" t="str">
        <f t="shared" si="15"/>
        <v>Morning</v>
      </c>
      <c r="I467" s="8">
        <v>45301.385416666664</v>
      </c>
      <c r="J467" s="8">
        <v>45301.392361111109</v>
      </c>
      <c r="K467" s="8">
        <v>45301.436111111114</v>
      </c>
      <c r="L467" s="8">
        <v>45301.439583333333</v>
      </c>
      <c r="M467" s="8">
        <v>45301.439583333333</v>
      </c>
      <c r="N467" s="8">
        <v>45301.443749999999</v>
      </c>
      <c r="O467" s="18">
        <v>0.8</v>
      </c>
      <c r="P467" s="18">
        <v>7</v>
      </c>
      <c r="Q467" s="18">
        <v>10</v>
      </c>
      <c r="R467" s="18">
        <v>0.47</v>
      </c>
      <c r="S467" s="8"/>
      <c r="T467" s="5">
        <v>1</v>
      </c>
      <c r="U467" s="5" t="s">
        <v>1047</v>
      </c>
      <c r="V467">
        <f t="shared" ca="1" si="14"/>
        <v>0.2164394882221834</v>
      </c>
      <c r="W467" s="19">
        <f>(K467-G467)*1440</f>
        <v>75.00000000349246</v>
      </c>
      <c r="X467" s="19">
        <f>(N467-G467)*1440</f>
        <v>85.999999997438863</v>
      </c>
      <c r="Y467" t="str">
        <f>TEXT(E467,"dddd")</f>
        <v>الأربعاء</v>
      </c>
      <c r="Z467" s="19">
        <f>(G467-F467)*1440</f>
        <v>-31.999999999534339</v>
      </c>
      <c r="AA467" s="19">
        <f>(K467-G467)*1440</f>
        <v>75.00000000349246</v>
      </c>
      <c r="AB467" s="19">
        <f>(L467-K467)*1440</f>
        <v>4.9999999953433871</v>
      </c>
    </row>
    <row r="468" spans="1:28" x14ac:dyDescent="0.2">
      <c r="A468" s="5" t="s">
        <v>49</v>
      </c>
      <c r="B468" s="5" t="s">
        <v>1021</v>
      </c>
      <c r="C468" s="5" t="s">
        <v>1030</v>
      </c>
      <c r="D468" s="5" t="s">
        <v>1033</v>
      </c>
      <c r="E468" s="7">
        <v>45381</v>
      </c>
      <c r="F468" s="8">
        <v>45381.40625</v>
      </c>
      <c r="G468" s="8">
        <v>45381.400694444441</v>
      </c>
      <c r="H468" s="8" t="str">
        <f t="shared" si="15"/>
        <v>Morning</v>
      </c>
      <c r="I468" s="8">
        <v>45381.402777777781</v>
      </c>
      <c r="J468" s="8">
        <v>45381.404861111114</v>
      </c>
      <c r="K468" s="8">
        <v>45381.45208333333</v>
      </c>
      <c r="L468" s="8">
        <v>45381.467361111114</v>
      </c>
      <c r="M468" s="8">
        <v>45381.467361111114</v>
      </c>
      <c r="N468" s="8">
        <v>45381.472222222219</v>
      </c>
      <c r="O468" s="18">
        <v>0.31</v>
      </c>
      <c r="P468" s="18">
        <v>8</v>
      </c>
      <c r="Q468" s="18">
        <v>12</v>
      </c>
      <c r="R468" s="18">
        <v>0.17</v>
      </c>
      <c r="S468" s="8"/>
      <c r="T468" s="5">
        <v>1</v>
      </c>
      <c r="U468" s="5" t="s">
        <v>1047</v>
      </c>
      <c r="V468">
        <f t="shared" ca="1" si="14"/>
        <v>0.98913250256856067</v>
      </c>
      <c r="W468" s="19">
        <f>(K468-G468)*1440</f>
        <v>74.000000000232831</v>
      </c>
      <c r="X468" s="19">
        <f>(N468-G468)*1440</f>
        <v>103.00000000046566</v>
      </c>
      <c r="Y468" t="str">
        <f>TEXT(E468,"dddd")</f>
        <v>السبت</v>
      </c>
      <c r="Z468" s="19">
        <f>(G468-F468)*1440</f>
        <v>-8.0000000051222742</v>
      </c>
      <c r="AA468" s="19">
        <f>(K468-G468)*1440</f>
        <v>74.000000000232831</v>
      </c>
      <c r="AB468" s="19">
        <f>(L468-K468)*1440</f>
        <v>22.000000008847564</v>
      </c>
    </row>
    <row r="469" spans="1:28" x14ac:dyDescent="0.2">
      <c r="A469" s="5" t="s">
        <v>61</v>
      </c>
      <c r="B469" s="5" t="s">
        <v>1021</v>
      </c>
      <c r="C469" s="5" t="s">
        <v>1028</v>
      </c>
      <c r="D469" s="5" t="s">
        <v>1032</v>
      </c>
      <c r="E469" s="7">
        <v>45349</v>
      </c>
      <c r="F469" s="8">
        <v>45349.677083333336</v>
      </c>
      <c r="G469" s="8">
        <v>45349.661111111112</v>
      </c>
      <c r="H469" s="8" t="str">
        <f t="shared" si="15"/>
        <v>Afternoon</v>
      </c>
      <c r="I469" s="8">
        <v>45349.662499999999</v>
      </c>
      <c r="J469" s="8">
        <v>45349.669444444444</v>
      </c>
      <c r="K469" s="8">
        <v>45349.708333333336</v>
      </c>
      <c r="L469" s="8">
        <v>45349.726388888892</v>
      </c>
      <c r="M469" s="8">
        <v>45349.885416666664</v>
      </c>
      <c r="N469" s="8">
        <v>45349.95416666667</v>
      </c>
      <c r="O469" s="18">
        <v>0.39</v>
      </c>
      <c r="P469" s="18">
        <v>7</v>
      </c>
      <c r="Q469" s="18">
        <v>13</v>
      </c>
      <c r="R469" s="18">
        <v>0.26</v>
      </c>
      <c r="S469" s="8">
        <v>3.8437499999999999E-2</v>
      </c>
      <c r="T469" s="5">
        <v>0</v>
      </c>
      <c r="U469" s="5" t="s">
        <v>1032</v>
      </c>
      <c r="V469">
        <f t="shared" ca="1" si="14"/>
        <v>6.3979882899057428E-2</v>
      </c>
      <c r="W469" s="19">
        <f>(K469-G469)*1440</f>
        <v>68.000000001629815</v>
      </c>
      <c r="X469" s="19">
        <f>(N469-G469)*1440</f>
        <v>422.0000000030268</v>
      </c>
      <c r="Y469" t="str">
        <f>TEXT(E469,"dddd")</f>
        <v>الثلاثاء</v>
      </c>
      <c r="Z469" s="19">
        <f>(G469-F469)*1440</f>
        <v>-23.000000001629815</v>
      </c>
      <c r="AA469" s="19">
        <f>(K469-G469)*1440</f>
        <v>68.000000001629815</v>
      </c>
      <c r="AB469" s="19">
        <f>(L469-K469)*1440</f>
        <v>26.000000000931323</v>
      </c>
    </row>
    <row r="470" spans="1:28" x14ac:dyDescent="0.2">
      <c r="A470" s="5" t="s">
        <v>62</v>
      </c>
      <c r="B470" s="5" t="s">
        <v>1021</v>
      </c>
      <c r="C470" s="5" t="s">
        <v>1028</v>
      </c>
      <c r="D470" s="5" t="s">
        <v>1032</v>
      </c>
      <c r="E470" s="7">
        <v>45382</v>
      </c>
      <c r="F470" s="8">
        <v>45382.447916666664</v>
      </c>
      <c r="G470" s="8">
        <v>45382.438888888886</v>
      </c>
      <c r="H470" s="8" t="str">
        <f t="shared" si="15"/>
        <v>Morning</v>
      </c>
      <c r="I470" s="8">
        <v>45382.441666666666</v>
      </c>
      <c r="J470" s="8">
        <v>45382.447222222225</v>
      </c>
      <c r="K470" s="8">
        <v>45382.498611111114</v>
      </c>
      <c r="L470" s="8">
        <v>45382.510416666664</v>
      </c>
      <c r="M470" s="8">
        <v>45382.510416666664</v>
      </c>
      <c r="N470" s="8">
        <v>45382.517361111109</v>
      </c>
      <c r="O470" s="18">
        <v>0.61</v>
      </c>
      <c r="P470" s="18">
        <v>6</v>
      </c>
      <c r="Q470" s="18">
        <v>8</v>
      </c>
      <c r="R470" s="18">
        <v>0.45</v>
      </c>
      <c r="S470" s="8">
        <v>2.5365740740740741E-2</v>
      </c>
      <c r="T470" s="5">
        <v>0</v>
      </c>
      <c r="U470" s="5" t="s">
        <v>1032</v>
      </c>
      <c r="V470">
        <f t="shared" ca="1" si="14"/>
        <v>0.7548610443632876</v>
      </c>
      <c r="W470" s="19">
        <f>(K470-G470)*1440</f>
        <v>86.000000007916242</v>
      </c>
      <c r="X470" s="19">
        <f>(N470-G470)*1440</f>
        <v>113.00000000162981</v>
      </c>
      <c r="Y470" t="str">
        <f>TEXT(E470,"dddd")</f>
        <v>الأحد</v>
      </c>
      <c r="Z470" s="19">
        <f>(G470-F470)*1440</f>
        <v>-13.000000000465661</v>
      </c>
      <c r="AA470" s="19">
        <f>(K470-G470)*1440</f>
        <v>86.000000007916242</v>
      </c>
      <c r="AB470" s="19">
        <f>(L470-K470)*1440</f>
        <v>16.999999992549419</v>
      </c>
    </row>
    <row r="471" spans="1:28" x14ac:dyDescent="0.2">
      <c r="A471" s="5" t="s">
        <v>90</v>
      </c>
      <c r="B471" s="5" t="s">
        <v>1021</v>
      </c>
      <c r="C471" s="5" t="s">
        <v>1030</v>
      </c>
      <c r="D471" s="5" t="s">
        <v>1033</v>
      </c>
      <c r="E471" s="7">
        <v>45308</v>
      </c>
      <c r="F471" s="8">
        <v>45308.479166666664</v>
      </c>
      <c r="G471" s="8">
        <v>45308.489583333336</v>
      </c>
      <c r="H471" s="8" t="str">
        <f t="shared" si="15"/>
        <v>Morning</v>
      </c>
      <c r="I471" s="8">
        <v>45308.492361111108</v>
      </c>
      <c r="J471" s="8">
        <v>45308.496527777781</v>
      </c>
      <c r="K471" s="8">
        <v>45308.554861111108</v>
      </c>
      <c r="L471" s="8">
        <v>45308.572222222225</v>
      </c>
      <c r="M471" s="8">
        <v>45308.611111111109</v>
      </c>
      <c r="N471" s="8">
        <v>45308.620833333334</v>
      </c>
      <c r="O471" s="18">
        <v>0.48</v>
      </c>
      <c r="P471" s="18">
        <v>4</v>
      </c>
      <c r="Q471" s="18">
        <v>12</v>
      </c>
      <c r="R471" s="18">
        <v>0.34</v>
      </c>
      <c r="S471" s="8"/>
      <c r="T471" s="5">
        <v>1</v>
      </c>
      <c r="U471" s="5" t="s">
        <v>1047</v>
      </c>
      <c r="V471">
        <f t="shared" ca="1" si="14"/>
        <v>1.1802401839151822E-2</v>
      </c>
      <c r="W471" s="19">
        <f>(K471-G471)*1440</f>
        <v>93.999999992083758</v>
      </c>
      <c r="X471" s="19">
        <f>(N471-G471)*1440</f>
        <v>188.99999999790452</v>
      </c>
      <c r="Y471" t="str">
        <f>TEXT(E471,"dddd")</f>
        <v>الأربعاء</v>
      </c>
      <c r="Z471" s="19">
        <f>(G471-F471)*1440</f>
        <v>15.000000006984919</v>
      </c>
      <c r="AA471" s="19">
        <f>(K471-G471)*1440</f>
        <v>93.999999992083758</v>
      </c>
      <c r="AB471" s="19">
        <f>(L471-K471)*1440</f>
        <v>25.000000008149073</v>
      </c>
    </row>
    <row r="472" spans="1:28" x14ac:dyDescent="0.2">
      <c r="A472" s="5" t="s">
        <v>94</v>
      </c>
      <c r="B472" s="5" t="s">
        <v>1021</v>
      </c>
      <c r="C472" s="5" t="s">
        <v>1029</v>
      </c>
      <c r="D472" s="5" t="s">
        <v>1033</v>
      </c>
      <c r="E472" s="7">
        <v>45361</v>
      </c>
      <c r="F472" s="8">
        <v>45361.572916666664</v>
      </c>
      <c r="G472" s="8">
        <v>45361.585416666669</v>
      </c>
      <c r="H472" s="8" t="str">
        <f t="shared" si="15"/>
        <v>Afternoon</v>
      </c>
      <c r="I472" s="8">
        <v>45361.588194444441</v>
      </c>
      <c r="J472" s="8">
        <v>45361.592361111114</v>
      </c>
      <c r="K472" s="8">
        <v>45361.658333333333</v>
      </c>
      <c r="L472" s="8">
        <v>45361.674305555556</v>
      </c>
      <c r="M472" s="8">
        <v>45361.69027777778</v>
      </c>
      <c r="N472" s="8">
        <v>45361.774305555555</v>
      </c>
      <c r="O472" s="18">
        <v>0.86</v>
      </c>
      <c r="P472" s="18">
        <v>2</v>
      </c>
      <c r="Q472" s="18">
        <v>13</v>
      </c>
      <c r="R472" s="18">
        <v>0.49</v>
      </c>
      <c r="S472" s="8"/>
      <c r="T472" s="5">
        <v>1</v>
      </c>
      <c r="U472" s="5" t="s">
        <v>1047</v>
      </c>
      <c r="V472">
        <f t="shared" ca="1" si="14"/>
        <v>0.47504794227134528</v>
      </c>
      <c r="W472" s="19">
        <f>(K472-G472)*1440</f>
        <v>104.99999999650754</v>
      </c>
      <c r="X472" s="19">
        <f>(N472-G472)*1440</f>
        <v>271.99999999604188</v>
      </c>
      <c r="Y472" t="str">
        <f>TEXT(E472,"dddd")</f>
        <v>الأحد</v>
      </c>
      <c r="Z472" s="19">
        <f>(G472-F472)*1440</f>
        <v>18.000000006286427</v>
      </c>
      <c r="AA472" s="19">
        <f>(K472-G472)*1440</f>
        <v>104.99999999650754</v>
      </c>
      <c r="AB472" s="19">
        <f>(L472-K472)*1440</f>
        <v>23.000000001629815</v>
      </c>
    </row>
    <row r="473" spans="1:28" x14ac:dyDescent="0.2">
      <c r="A473" s="5" t="s">
        <v>110</v>
      </c>
      <c r="B473" s="5" t="s">
        <v>1021</v>
      </c>
      <c r="C473" s="5" t="s">
        <v>1029</v>
      </c>
      <c r="D473" s="5" t="s">
        <v>1033</v>
      </c>
      <c r="E473" s="7">
        <v>45358</v>
      </c>
      <c r="F473" s="8">
        <v>45358.40625</v>
      </c>
      <c r="G473" s="8">
        <v>45358.381249999999</v>
      </c>
      <c r="H473" s="8" t="str">
        <f t="shared" si="15"/>
        <v>Morning</v>
      </c>
      <c r="I473" s="8">
        <v>45358.382638888892</v>
      </c>
      <c r="J473" s="8">
        <v>45358.386111111111</v>
      </c>
      <c r="K473" s="8">
        <v>45358.425694444442</v>
      </c>
      <c r="L473" s="8">
        <v>45358.447222222225</v>
      </c>
      <c r="M473" s="8">
        <v>45358.465277777781</v>
      </c>
      <c r="N473" s="8">
        <v>45358.47152777778</v>
      </c>
      <c r="O473" s="18">
        <v>0.5</v>
      </c>
      <c r="P473" s="18">
        <v>7</v>
      </c>
      <c r="Q473" s="18">
        <v>9</v>
      </c>
      <c r="R473" s="18">
        <v>0.45</v>
      </c>
      <c r="S473" s="8"/>
      <c r="T473" s="5">
        <v>1</v>
      </c>
      <c r="U473" s="5" t="s">
        <v>1047</v>
      </c>
      <c r="V473">
        <f t="shared" ca="1" si="14"/>
        <v>8.7374899091183345E-2</v>
      </c>
      <c r="W473" s="19">
        <f>(K473-G473)*1440</f>
        <v>63.999999999068677</v>
      </c>
      <c r="X473" s="19">
        <f>(N473-G473)*1440</f>
        <v>130.00000000465661</v>
      </c>
      <c r="Y473" t="str">
        <f>TEXT(E473,"dddd")</f>
        <v>الخميس</v>
      </c>
      <c r="Z473" s="19">
        <f>(G473-F473)*1440</f>
        <v>-36.000000002095476</v>
      </c>
      <c r="AA473" s="19">
        <f>(K473-G473)*1440</f>
        <v>63.999999999068677</v>
      </c>
      <c r="AB473" s="19">
        <f>(L473-K473)*1440</f>
        <v>31.000000006752089</v>
      </c>
    </row>
    <row r="474" spans="1:28" x14ac:dyDescent="0.2">
      <c r="A474" s="5" t="s">
        <v>118</v>
      </c>
      <c r="B474" s="5" t="s">
        <v>1021</v>
      </c>
      <c r="C474" s="5" t="s">
        <v>1028</v>
      </c>
      <c r="D474" s="5" t="s">
        <v>1033</v>
      </c>
      <c r="E474" s="7">
        <v>45328</v>
      </c>
      <c r="F474" s="8">
        <v>45328.333333333336</v>
      </c>
      <c r="G474" s="8">
        <v>45328.34097222222</v>
      </c>
      <c r="H474" s="8" t="str">
        <f t="shared" si="15"/>
        <v>Morning</v>
      </c>
      <c r="I474" s="8">
        <v>45328.34375</v>
      </c>
      <c r="J474" s="8">
        <v>45328.345138888886</v>
      </c>
      <c r="K474" s="8">
        <v>45328.352083333331</v>
      </c>
      <c r="L474" s="8">
        <v>45328.366666666669</v>
      </c>
      <c r="M474" s="8">
        <v>45328.366666666669</v>
      </c>
      <c r="N474" s="8">
        <v>45328.371527777781</v>
      </c>
      <c r="O474" s="18">
        <v>0.72</v>
      </c>
      <c r="P474" s="18">
        <v>8</v>
      </c>
      <c r="Q474" s="18">
        <v>15</v>
      </c>
      <c r="R474" s="18">
        <v>0.24</v>
      </c>
      <c r="S474" s="8"/>
      <c r="T474" s="5">
        <v>1</v>
      </c>
      <c r="U474" s="5" t="s">
        <v>1047</v>
      </c>
      <c r="V474">
        <f t="shared" ca="1" si="14"/>
        <v>0.11358012695193886</v>
      </c>
      <c r="W474" s="19">
        <f>(K474-G474)*1440</f>
        <v>15.999999999767169</v>
      </c>
      <c r="X474" s="19">
        <f>(N474-G474)*1440</f>
        <v>44.00000000721775</v>
      </c>
      <c r="Y474" t="str">
        <f>TEXT(E474,"dddd")</f>
        <v>الثلاثاء</v>
      </c>
      <c r="Z474" s="19">
        <f>(G474-F474)*1440</f>
        <v>10.999999993946403</v>
      </c>
      <c r="AA474" s="19">
        <f>(K474-G474)*1440</f>
        <v>15.999999999767169</v>
      </c>
      <c r="AB474" s="19">
        <f>(L474-K474)*1440</f>
        <v>21.000000005587935</v>
      </c>
    </row>
    <row r="475" spans="1:28" x14ac:dyDescent="0.2">
      <c r="A475" s="5" t="s">
        <v>124</v>
      </c>
      <c r="B475" s="5" t="s">
        <v>1021</v>
      </c>
      <c r="C475" s="5" t="s">
        <v>1027</v>
      </c>
      <c r="D475" s="5" t="s">
        <v>1032</v>
      </c>
      <c r="E475" s="7">
        <v>45295</v>
      </c>
      <c r="F475" s="8">
        <v>45295.677083333336</v>
      </c>
      <c r="G475" s="8">
        <v>45295.667361111111</v>
      </c>
      <c r="H475" s="8" t="str">
        <f t="shared" si="15"/>
        <v>Afternoon</v>
      </c>
      <c r="I475" s="8">
        <v>45295.669444444444</v>
      </c>
      <c r="J475" s="8">
        <v>45295.672222222223</v>
      </c>
      <c r="K475" s="8">
        <v>45295.736805555556</v>
      </c>
      <c r="L475" s="8">
        <v>45295.762499999997</v>
      </c>
      <c r="M475" s="8">
        <v>45295.786805555559</v>
      </c>
      <c r="N475" s="8">
        <v>45295.880555555559</v>
      </c>
      <c r="O475" s="18">
        <v>0.35</v>
      </c>
      <c r="P475" s="18">
        <v>8</v>
      </c>
      <c r="Q475" s="18">
        <v>7</v>
      </c>
      <c r="R475" s="18">
        <v>0.33</v>
      </c>
      <c r="S475" s="8">
        <v>4.0509259259259257E-3</v>
      </c>
      <c r="T475" s="5">
        <v>0</v>
      </c>
      <c r="U475" s="5" t="s">
        <v>1032</v>
      </c>
      <c r="V475">
        <f t="shared" ca="1" si="14"/>
        <v>4.3583755978980898E-2</v>
      </c>
      <c r="W475" s="19">
        <f>(K475-G475)*1440</f>
        <v>100.00000000116415</v>
      </c>
      <c r="X475" s="19">
        <f>(N475-G475)*1440</f>
        <v>307.0000000053551</v>
      </c>
      <c r="Y475" t="str">
        <f>TEXT(E475,"dddd")</f>
        <v>الخميس</v>
      </c>
      <c r="Z475" s="19">
        <f>(G475-F475)*1440</f>
        <v>-14.00000000372529</v>
      </c>
      <c r="AA475" s="19">
        <f>(K475-G475)*1440</f>
        <v>100.00000000116415</v>
      </c>
      <c r="AB475" s="19">
        <f>(L475-K475)*1440</f>
        <v>36.999999994877726</v>
      </c>
    </row>
    <row r="476" spans="1:28" x14ac:dyDescent="0.2">
      <c r="A476" s="5" t="s">
        <v>132</v>
      </c>
      <c r="B476" s="5" t="s">
        <v>1021</v>
      </c>
      <c r="C476" s="5" t="s">
        <v>1030</v>
      </c>
      <c r="D476" s="5" t="s">
        <v>1032</v>
      </c>
      <c r="E476" s="7">
        <v>45306</v>
      </c>
      <c r="F476" s="8">
        <v>45306.635416666664</v>
      </c>
      <c r="G476" s="8">
        <v>45306.62222222222</v>
      </c>
      <c r="H476" s="8" t="str">
        <f t="shared" si="15"/>
        <v>Afternoon</v>
      </c>
      <c r="I476" s="8">
        <v>45306.624305555553</v>
      </c>
      <c r="J476" s="8">
        <v>45306.631944444445</v>
      </c>
      <c r="K476" s="8">
        <v>45306.7</v>
      </c>
      <c r="L476" s="8">
        <v>45306.703472222223</v>
      </c>
      <c r="M476" s="8">
        <v>45306.703472222223</v>
      </c>
      <c r="N476" s="8">
        <v>45306.784722222219</v>
      </c>
      <c r="O476" s="18">
        <v>0.9</v>
      </c>
      <c r="P476" s="18">
        <v>2</v>
      </c>
      <c r="Q476" s="18">
        <v>14</v>
      </c>
      <c r="R476" s="18">
        <v>0.41</v>
      </c>
      <c r="S476" s="8">
        <v>2.3981481481481479E-3</v>
      </c>
      <c r="T476" s="5">
        <v>0</v>
      </c>
      <c r="U476" s="5" t="s">
        <v>1032</v>
      </c>
      <c r="V476">
        <f t="shared" ca="1" si="14"/>
        <v>0.58976014373770214</v>
      </c>
      <c r="W476" s="19">
        <f>(K476-G476)*1440</f>
        <v>111.99999999837019</v>
      </c>
      <c r="X476" s="19">
        <f>(N476-G476)*1440</f>
        <v>233.99999999790452</v>
      </c>
      <c r="Y476" t="str">
        <f>TEXT(E476,"dddd")</f>
        <v>الإثنين</v>
      </c>
      <c r="Z476" s="19">
        <f>(G476-F476)*1440</f>
        <v>-18.999999999068677</v>
      </c>
      <c r="AA476" s="19">
        <f>(K476-G476)*1440</f>
        <v>111.99999999837019</v>
      </c>
      <c r="AB476" s="19">
        <f>(L476-K476)*1440</f>
        <v>5.0000000058207661</v>
      </c>
    </row>
    <row r="477" spans="1:28" x14ac:dyDescent="0.2">
      <c r="A477" s="5" t="s">
        <v>138</v>
      </c>
      <c r="B477" s="5" t="s">
        <v>1021</v>
      </c>
      <c r="C477" s="5" t="s">
        <v>1030</v>
      </c>
      <c r="D477" s="5" t="s">
        <v>1033</v>
      </c>
      <c r="E477" s="7">
        <v>45305</v>
      </c>
      <c r="F477" s="8">
        <v>45305.416666666664</v>
      </c>
      <c r="G477" s="8">
        <v>45305.408333333333</v>
      </c>
      <c r="H477" s="8" t="str">
        <f t="shared" si="15"/>
        <v>Morning</v>
      </c>
      <c r="I477" s="8">
        <v>45305.411111111112</v>
      </c>
      <c r="J477" s="8">
        <v>45305.413194444445</v>
      </c>
      <c r="K477" s="8">
        <v>45305.481249999997</v>
      </c>
      <c r="L477" s="8">
        <v>45305.503472222219</v>
      </c>
      <c r="M477" s="8">
        <v>45305.525000000001</v>
      </c>
      <c r="N477" s="8">
        <v>45305.535416666666</v>
      </c>
      <c r="O477" s="18">
        <v>0.75</v>
      </c>
      <c r="P477" s="18">
        <v>6</v>
      </c>
      <c r="Q477" s="18">
        <v>9</v>
      </c>
      <c r="R477" s="18">
        <v>0.17</v>
      </c>
      <c r="S477" s="8"/>
      <c r="T477" s="5">
        <v>1</v>
      </c>
      <c r="U477" s="5" t="s">
        <v>1047</v>
      </c>
      <c r="V477">
        <f t="shared" ca="1" si="14"/>
        <v>0.29891069664503378</v>
      </c>
      <c r="W477" s="19">
        <f>(K477-G477)*1440</f>
        <v>104.99999999650754</v>
      </c>
      <c r="X477" s="19">
        <f>(N477-G477)*1440</f>
        <v>182.99999999930151</v>
      </c>
      <c r="Y477" t="str">
        <f>TEXT(E477,"dddd")</f>
        <v>الأحد</v>
      </c>
      <c r="Z477" s="19">
        <f>(G477-F477)*1440</f>
        <v>-11.999999997206032</v>
      </c>
      <c r="AA477" s="19">
        <f>(K477-G477)*1440</f>
        <v>104.99999999650754</v>
      </c>
      <c r="AB477" s="19">
        <f>(L477-K477)*1440</f>
        <v>31.999999999534339</v>
      </c>
    </row>
    <row r="478" spans="1:28" x14ac:dyDescent="0.2">
      <c r="A478" s="5" t="s">
        <v>154</v>
      </c>
      <c r="B478" s="5" t="s">
        <v>1021</v>
      </c>
      <c r="C478" s="5" t="s">
        <v>1027</v>
      </c>
      <c r="D478" s="5" t="s">
        <v>1019</v>
      </c>
      <c r="E478" s="7">
        <v>45362</v>
      </c>
      <c r="F478" s="8">
        <v>45362.635416666664</v>
      </c>
      <c r="G478" s="8">
        <v>45362.634027777778</v>
      </c>
      <c r="H478" s="8" t="str">
        <f t="shared" si="15"/>
        <v>Afternoon</v>
      </c>
      <c r="I478" s="8">
        <v>45362.636805555558</v>
      </c>
      <c r="J478" s="8">
        <v>45362.640972222223</v>
      </c>
      <c r="K478" s="8">
        <v>45362.655555555553</v>
      </c>
      <c r="L478" s="8">
        <v>45362.669444444444</v>
      </c>
      <c r="M478" s="8">
        <v>45362.692361111112</v>
      </c>
      <c r="N478" s="8">
        <v>45362.722222222219</v>
      </c>
      <c r="O478" s="18">
        <v>0.85</v>
      </c>
      <c r="P478" s="18">
        <v>2</v>
      </c>
      <c r="Q478" s="18">
        <v>11</v>
      </c>
      <c r="R478" s="18">
        <v>0.31</v>
      </c>
      <c r="S478" s="8">
        <v>1.3332175925925926E-2</v>
      </c>
      <c r="T478" s="5">
        <v>0</v>
      </c>
      <c r="U478" s="5" t="s">
        <v>1032</v>
      </c>
      <c r="V478">
        <f t="shared" ca="1" si="14"/>
        <v>2.6129685960023963E-2</v>
      </c>
      <c r="W478" s="19">
        <f>(K478-G478)*1440</f>
        <v>30.99999999627471</v>
      </c>
      <c r="X478" s="19">
        <f>(N478-G478)*1440</f>
        <v>126.99999999487773</v>
      </c>
      <c r="Y478" t="str">
        <f>TEXT(E478,"dddd")</f>
        <v>الإثنين</v>
      </c>
      <c r="Z478" s="19">
        <f>(G478-F478)*1440</f>
        <v>-1.9999999960418791</v>
      </c>
      <c r="AA478" s="19">
        <f>(K478-G478)*1440</f>
        <v>30.99999999627471</v>
      </c>
      <c r="AB478" s="19">
        <f>(L478-K478)*1440</f>
        <v>20.000000002328306</v>
      </c>
    </row>
    <row r="479" spans="1:28" x14ac:dyDescent="0.2">
      <c r="A479" s="5" t="s">
        <v>155</v>
      </c>
      <c r="B479" s="5" t="s">
        <v>1021</v>
      </c>
      <c r="C479" s="5" t="s">
        <v>1028</v>
      </c>
      <c r="D479" s="5" t="s">
        <v>1033</v>
      </c>
      <c r="E479" s="7">
        <v>45381</v>
      </c>
      <c r="F479" s="8">
        <v>45381.604166666664</v>
      </c>
      <c r="G479" s="8">
        <v>45381.583333333336</v>
      </c>
      <c r="H479" s="8" t="str">
        <f t="shared" si="15"/>
        <v>Afternoon</v>
      </c>
      <c r="I479" s="8">
        <v>45381.584722222222</v>
      </c>
      <c r="J479" s="8">
        <v>45381.588888888888</v>
      </c>
      <c r="K479" s="8">
        <v>45381.60833333333</v>
      </c>
      <c r="L479" s="8">
        <v>45381.633333333331</v>
      </c>
      <c r="M479" s="8">
        <v>45381.655555555553</v>
      </c>
      <c r="N479" s="8">
        <v>45381.709027777775</v>
      </c>
      <c r="O479" s="18">
        <v>0.82</v>
      </c>
      <c r="P479" s="18">
        <v>8</v>
      </c>
      <c r="Q479" s="18">
        <v>15</v>
      </c>
      <c r="R479" s="18">
        <v>0.36</v>
      </c>
      <c r="S479" s="8"/>
      <c r="T479" s="5">
        <v>1</v>
      </c>
      <c r="U479" s="5" t="s">
        <v>1047</v>
      </c>
      <c r="V479">
        <f t="shared" ca="1" si="14"/>
        <v>0.47484948992283749</v>
      </c>
      <c r="W479" s="19">
        <f>(K479-G479)*1440</f>
        <v>35.999999991618097</v>
      </c>
      <c r="X479" s="19">
        <f>(N479-G479)*1440</f>
        <v>180.99999999278225</v>
      </c>
      <c r="Y479" t="str">
        <f>TEXT(E479,"dddd")</f>
        <v>السبت</v>
      </c>
      <c r="Z479" s="19">
        <f>(G479-F479)*1440</f>
        <v>-29.999999993015081</v>
      </c>
      <c r="AA479" s="19">
        <f>(K479-G479)*1440</f>
        <v>35.999999991618097</v>
      </c>
      <c r="AB479" s="19">
        <f>(L479-K479)*1440</f>
        <v>36.000000002095476</v>
      </c>
    </row>
    <row r="480" spans="1:28" x14ac:dyDescent="0.2">
      <c r="A480" s="5" t="s">
        <v>176</v>
      </c>
      <c r="B480" s="5" t="s">
        <v>1021</v>
      </c>
      <c r="C480" s="5" t="s">
        <v>1028</v>
      </c>
      <c r="D480" s="5" t="s">
        <v>1033</v>
      </c>
      <c r="E480" s="7">
        <v>45308</v>
      </c>
      <c r="F480" s="8">
        <v>45308.541666666664</v>
      </c>
      <c r="G480" s="8">
        <v>45308.527777777781</v>
      </c>
      <c r="H480" s="8" t="str">
        <f t="shared" si="15"/>
        <v>Afternoon</v>
      </c>
      <c r="I480" s="8">
        <v>45308.530555555553</v>
      </c>
      <c r="J480" s="8">
        <v>45308.534722222219</v>
      </c>
      <c r="K480" s="8">
        <v>45308.544444444444</v>
      </c>
      <c r="L480" s="8">
        <v>45308.54791666667</v>
      </c>
      <c r="M480" s="8">
        <v>45308.575694444444</v>
      </c>
      <c r="N480" s="8">
        <v>45308.638194444444</v>
      </c>
      <c r="O480" s="18">
        <v>0.38</v>
      </c>
      <c r="P480" s="18">
        <v>4</v>
      </c>
      <c r="Q480" s="18">
        <v>9</v>
      </c>
      <c r="R480" s="18">
        <v>0.12</v>
      </c>
      <c r="S480" s="8"/>
      <c r="T480" s="5">
        <v>1</v>
      </c>
      <c r="U480" s="5" t="s">
        <v>1047</v>
      </c>
      <c r="V480">
        <f t="shared" ca="1" si="14"/>
        <v>0.99644175994983686</v>
      </c>
      <c r="W480" s="19">
        <f>(K480-G480)*1440</f>
        <v>23.999999994412065</v>
      </c>
      <c r="X480" s="19">
        <f>(N480-G480)*1440</f>
        <v>158.99999999441206</v>
      </c>
      <c r="Y480" t="str">
        <f>TEXT(E480,"dddd")</f>
        <v>الأربعاء</v>
      </c>
      <c r="Z480" s="19">
        <f>(G480-F480)*1440</f>
        <v>-19.999999991850927</v>
      </c>
      <c r="AA480" s="19">
        <f>(K480-G480)*1440</f>
        <v>23.999999994412065</v>
      </c>
      <c r="AB480" s="19">
        <f>(L480-K480)*1440</f>
        <v>5.0000000058207661</v>
      </c>
    </row>
    <row r="481" spans="1:28" x14ac:dyDescent="0.2">
      <c r="A481" s="5" t="s">
        <v>186</v>
      </c>
      <c r="B481" s="5" t="s">
        <v>1021</v>
      </c>
      <c r="C481" s="5" t="s">
        <v>1030</v>
      </c>
      <c r="D481" s="5" t="s">
        <v>1033</v>
      </c>
      <c r="E481" s="7">
        <v>45332</v>
      </c>
      <c r="F481" s="8">
        <v>45332.34375</v>
      </c>
      <c r="G481" s="8">
        <v>45332.356944444444</v>
      </c>
      <c r="H481" s="8" t="str">
        <f t="shared" si="15"/>
        <v>Morning</v>
      </c>
      <c r="I481" s="8">
        <v>45332.36041666667</v>
      </c>
      <c r="J481" s="8">
        <v>45332.363888888889</v>
      </c>
      <c r="K481" s="8">
        <v>45332.415972222225</v>
      </c>
      <c r="L481" s="8">
        <v>45332.425694444442</v>
      </c>
      <c r="M481" s="8">
        <v>45332.447222222225</v>
      </c>
      <c r="N481" s="8">
        <v>45332.474999999999</v>
      </c>
      <c r="O481" s="18">
        <v>0.62</v>
      </c>
      <c r="P481" s="18">
        <v>8</v>
      </c>
      <c r="Q481" s="18">
        <v>8</v>
      </c>
      <c r="R481" s="18">
        <v>0.43</v>
      </c>
      <c r="S481" s="8"/>
      <c r="T481" s="5">
        <v>1</v>
      </c>
      <c r="U481" s="5" t="s">
        <v>1047</v>
      </c>
      <c r="V481">
        <f t="shared" ca="1" si="14"/>
        <v>0.43825708268754682</v>
      </c>
      <c r="W481" s="19">
        <f>(K481-G481)*1440</f>
        <v>85.000000004656613</v>
      </c>
      <c r="X481" s="19">
        <f>(N481-G481)*1440</f>
        <v>169.99999999883585</v>
      </c>
      <c r="Y481" t="str">
        <f>TEXT(E481,"dddd")</f>
        <v>السبت</v>
      </c>
      <c r="Z481" s="19">
        <f>(G481-F481)*1440</f>
        <v>18.999999999068677</v>
      </c>
      <c r="AA481" s="19">
        <f>(K481-G481)*1440</f>
        <v>85.000000004656613</v>
      </c>
      <c r="AB481" s="19">
        <f>(L481-K481)*1440</f>
        <v>13.999999993247911</v>
      </c>
    </row>
    <row r="482" spans="1:28" x14ac:dyDescent="0.2">
      <c r="A482" s="5" t="s">
        <v>194</v>
      </c>
      <c r="B482" s="5" t="s">
        <v>1021</v>
      </c>
      <c r="C482" s="5" t="s">
        <v>1028</v>
      </c>
      <c r="D482" s="5" t="s">
        <v>1033</v>
      </c>
      <c r="E482" s="7">
        <v>45355</v>
      </c>
      <c r="F482" s="8">
        <v>45355.697916666664</v>
      </c>
      <c r="G482" s="8">
        <v>45355.679861111108</v>
      </c>
      <c r="H482" s="8" t="str">
        <f t="shared" si="15"/>
        <v>Afternoon</v>
      </c>
      <c r="I482" s="8">
        <v>45355.681944444441</v>
      </c>
      <c r="J482" s="8">
        <v>45355.68472222222</v>
      </c>
      <c r="K482" s="8">
        <v>45355.717361111114</v>
      </c>
      <c r="L482" s="8">
        <v>45355.722222222219</v>
      </c>
      <c r="M482" s="8">
        <v>45355.772222222222</v>
      </c>
      <c r="N482" s="8">
        <v>45355.82916666667</v>
      </c>
      <c r="O482" s="18">
        <v>0.88</v>
      </c>
      <c r="P482" s="18">
        <v>5</v>
      </c>
      <c r="Q482" s="18">
        <v>15</v>
      </c>
      <c r="R482" s="18">
        <v>0.1</v>
      </c>
      <c r="S482" s="8"/>
      <c r="T482" s="5">
        <v>1</v>
      </c>
      <c r="U482" s="5" t="s">
        <v>1047</v>
      </c>
      <c r="V482">
        <f t="shared" ca="1" si="14"/>
        <v>0.53648859107418068</v>
      </c>
      <c r="W482" s="19">
        <f>(K482-G482)*1440</f>
        <v>54.000000008381903</v>
      </c>
      <c r="X482" s="19">
        <f>(N482-G482)*1440</f>
        <v>215.00000000931323</v>
      </c>
      <c r="Y482" t="str">
        <f>TEXT(E482,"dddd")</f>
        <v>الإثنين</v>
      </c>
      <c r="Z482" s="19">
        <f>(G482-F482)*1440</f>
        <v>-26.000000000931323</v>
      </c>
      <c r="AA482" s="19">
        <f>(K482-G482)*1440</f>
        <v>54.000000008381903</v>
      </c>
      <c r="AB482" s="19">
        <f>(L482-K482)*1440</f>
        <v>6.9999999913852662</v>
      </c>
    </row>
    <row r="483" spans="1:28" x14ac:dyDescent="0.2">
      <c r="A483" s="5" t="s">
        <v>212</v>
      </c>
      <c r="B483" s="5" t="s">
        <v>1021</v>
      </c>
      <c r="C483" s="5" t="s">
        <v>1027</v>
      </c>
      <c r="D483" s="5" t="s">
        <v>1033</v>
      </c>
      <c r="E483" s="7">
        <v>45351</v>
      </c>
      <c r="F483" s="8">
        <v>45351.666666666664</v>
      </c>
      <c r="G483" s="8">
        <v>45351.661805555559</v>
      </c>
      <c r="H483" s="8" t="str">
        <f t="shared" si="15"/>
        <v>Afternoon</v>
      </c>
      <c r="I483" s="8">
        <v>45351.663194444445</v>
      </c>
      <c r="J483" s="8">
        <v>45351.665972222225</v>
      </c>
      <c r="K483" s="8">
        <v>45351.702777777777</v>
      </c>
      <c r="L483" s="8">
        <v>45351.714583333334</v>
      </c>
      <c r="M483" s="8">
        <v>45351.714583333334</v>
      </c>
      <c r="N483" s="8">
        <v>45351.727083333331</v>
      </c>
      <c r="O483" s="18">
        <v>0.78</v>
      </c>
      <c r="P483" s="18">
        <v>3</v>
      </c>
      <c r="Q483" s="18">
        <v>8</v>
      </c>
      <c r="R483" s="18">
        <v>0.32</v>
      </c>
      <c r="S483" s="8"/>
      <c r="T483" s="5">
        <v>1</v>
      </c>
      <c r="U483" s="5" t="s">
        <v>1047</v>
      </c>
      <c r="V483">
        <f t="shared" ca="1" si="14"/>
        <v>0.99997807329825295</v>
      </c>
      <c r="W483" s="19">
        <f>(K483-G483)*1440</f>
        <v>58.999999993247911</v>
      </c>
      <c r="X483" s="19">
        <f>(N483-G483)*1440</f>
        <v>93.999999992083758</v>
      </c>
      <c r="Y483" t="str">
        <f>TEXT(E483,"dddd")</f>
        <v>الخميس</v>
      </c>
      <c r="Z483" s="19">
        <f>(G483-F483)*1440</f>
        <v>-6.9999999913852662</v>
      </c>
      <c r="AA483" s="19">
        <f>(K483-G483)*1440</f>
        <v>58.999999993247911</v>
      </c>
      <c r="AB483" s="19">
        <f>(L483-K483)*1440</f>
        <v>17.000000003026798</v>
      </c>
    </row>
    <row r="484" spans="1:28" x14ac:dyDescent="0.2">
      <c r="A484" s="5" t="s">
        <v>216</v>
      </c>
      <c r="B484" s="5" t="s">
        <v>1021</v>
      </c>
      <c r="C484" s="5" t="s">
        <v>1027</v>
      </c>
      <c r="D484" s="5" t="s">
        <v>1033</v>
      </c>
      <c r="E484" s="7">
        <v>45377</v>
      </c>
      <c r="F484" s="8">
        <v>45377.510416666664</v>
      </c>
      <c r="G484" s="8">
        <v>45377.513888888891</v>
      </c>
      <c r="H484" s="8" t="str">
        <f t="shared" si="15"/>
        <v>Afternoon</v>
      </c>
      <c r="I484" s="8">
        <v>45377.515277777777</v>
      </c>
      <c r="J484" s="8">
        <v>45377.524305555555</v>
      </c>
      <c r="K484" s="8">
        <v>45377.588194444441</v>
      </c>
      <c r="L484" s="8">
        <v>45377.605555555558</v>
      </c>
      <c r="M484" s="8">
        <v>45377.605555555558</v>
      </c>
      <c r="N484" s="8">
        <v>45377.654166666667</v>
      </c>
      <c r="O484" s="18">
        <v>0.75</v>
      </c>
      <c r="P484" s="18">
        <v>2</v>
      </c>
      <c r="Q484" s="18">
        <v>9</v>
      </c>
      <c r="R484" s="18">
        <v>0.15</v>
      </c>
      <c r="S484" s="8"/>
      <c r="T484" s="5">
        <v>1</v>
      </c>
      <c r="U484" s="5" t="s">
        <v>1047</v>
      </c>
      <c r="V484">
        <f t="shared" ca="1" si="14"/>
        <v>0.81076947033392355</v>
      </c>
      <c r="W484" s="19">
        <f>(K484-G484)*1440</f>
        <v>106.99999999254942</v>
      </c>
      <c r="X484" s="19">
        <f>(N484-G484)*1440</f>
        <v>201.99999999837019</v>
      </c>
      <c r="Y484" t="str">
        <f>TEXT(E484,"dddd")</f>
        <v>الثلاثاء</v>
      </c>
      <c r="Z484" s="19">
        <f>(G484-F484)*1440</f>
        <v>5.0000000058207661</v>
      </c>
      <c r="AA484" s="19">
        <f>(K484-G484)*1440</f>
        <v>106.99999999254942</v>
      </c>
      <c r="AB484" s="19">
        <f>(L484-K484)*1440</f>
        <v>25.000000008149073</v>
      </c>
    </row>
    <row r="485" spans="1:28" x14ac:dyDescent="0.2">
      <c r="A485" s="5" t="s">
        <v>243</v>
      </c>
      <c r="B485" s="5" t="s">
        <v>1021</v>
      </c>
      <c r="C485" s="5" t="s">
        <v>1027</v>
      </c>
      <c r="D485" s="5" t="s">
        <v>1032</v>
      </c>
      <c r="E485" s="7">
        <v>45313</v>
      </c>
      <c r="F485" s="8">
        <v>45313.625</v>
      </c>
      <c r="G485" s="8">
        <v>45313.627083333333</v>
      </c>
      <c r="H485" s="8" t="str">
        <f t="shared" si="15"/>
        <v>Afternoon</v>
      </c>
      <c r="I485" s="8">
        <v>45313.629861111112</v>
      </c>
      <c r="J485" s="8">
        <v>45313.636111111111</v>
      </c>
      <c r="K485" s="8">
        <v>45313.698611111111</v>
      </c>
      <c r="L485" s="8">
        <v>45313.706250000003</v>
      </c>
      <c r="M485" s="8">
        <v>45313.706250000003</v>
      </c>
      <c r="N485" s="8">
        <v>45313.743055555555</v>
      </c>
      <c r="O485" s="18">
        <v>0.72</v>
      </c>
      <c r="P485" s="18">
        <v>3</v>
      </c>
      <c r="Q485" s="18">
        <v>6</v>
      </c>
      <c r="R485" s="18">
        <v>0.34</v>
      </c>
      <c r="S485" s="8">
        <v>7.7546296296296295E-3</v>
      </c>
      <c r="T485" s="5">
        <v>0</v>
      </c>
      <c r="U485" s="5" t="s">
        <v>1032</v>
      </c>
      <c r="V485">
        <f t="shared" ca="1" si="14"/>
        <v>0.88328724917548418</v>
      </c>
      <c r="W485" s="19">
        <f>(K485-G485)*1440</f>
        <v>103.00000000046566</v>
      </c>
      <c r="X485" s="19">
        <f>(N485-G485)*1440</f>
        <v>166.99999999953434</v>
      </c>
      <c r="Y485" t="str">
        <f>TEXT(E485,"dddd")</f>
        <v>الإثنين</v>
      </c>
      <c r="Z485" s="19">
        <f>(G485-F485)*1440</f>
        <v>2.9999999993015081</v>
      </c>
      <c r="AA485" s="19">
        <f>(K485-G485)*1440</f>
        <v>103.00000000046566</v>
      </c>
      <c r="AB485" s="19">
        <f>(L485-K485)*1440</f>
        <v>11.000000004423782</v>
      </c>
    </row>
    <row r="486" spans="1:28" x14ac:dyDescent="0.2">
      <c r="A486" s="5" t="s">
        <v>245</v>
      </c>
      <c r="B486" s="5" t="s">
        <v>1021</v>
      </c>
      <c r="C486" s="5" t="s">
        <v>1028</v>
      </c>
      <c r="D486" s="5" t="s">
        <v>1033</v>
      </c>
      <c r="E486" s="7">
        <v>45296</v>
      </c>
      <c r="F486" s="8">
        <v>45296.572916666664</v>
      </c>
      <c r="G486" s="8">
        <v>45296.590277777781</v>
      </c>
      <c r="H486" s="8" t="str">
        <f t="shared" si="15"/>
        <v>Afternoon</v>
      </c>
      <c r="I486" s="8">
        <v>45296.593055555553</v>
      </c>
      <c r="J486" s="8">
        <v>45296.595138888886</v>
      </c>
      <c r="K486" s="8">
        <v>45296.652083333334</v>
      </c>
      <c r="L486" s="8">
        <v>45296.659722222219</v>
      </c>
      <c r="M486" s="8">
        <v>45296.659722222219</v>
      </c>
      <c r="N486" s="8">
        <v>45296.67083333333</v>
      </c>
      <c r="O486" s="18">
        <v>0.41</v>
      </c>
      <c r="P486" s="18">
        <v>5</v>
      </c>
      <c r="Q486" s="18">
        <v>9</v>
      </c>
      <c r="R486" s="18">
        <v>0.21</v>
      </c>
      <c r="S486" s="8"/>
      <c r="T486" s="5">
        <v>1</v>
      </c>
      <c r="U486" s="5" t="s">
        <v>1047</v>
      </c>
      <c r="V486">
        <f t="shared" ca="1" si="14"/>
        <v>0.78318922372571054</v>
      </c>
      <c r="W486" s="19">
        <f>(K486-G486)*1440</f>
        <v>88.999999996740371</v>
      </c>
      <c r="X486" s="19">
        <f>(N486-G486)*1440</f>
        <v>115.99999999045394</v>
      </c>
      <c r="Y486" t="str">
        <f>TEXT(E486,"dddd")</f>
        <v>الجمعة</v>
      </c>
      <c r="Z486" s="19">
        <f>(G486-F486)*1440</f>
        <v>25.000000008149073</v>
      </c>
      <c r="AA486" s="19">
        <f>(K486-G486)*1440</f>
        <v>88.999999996740371</v>
      </c>
      <c r="AB486" s="19">
        <f>(L486-K486)*1440</f>
        <v>10.999999993946403</v>
      </c>
    </row>
    <row r="487" spans="1:28" x14ac:dyDescent="0.2">
      <c r="A487" s="5" t="s">
        <v>247</v>
      </c>
      <c r="B487" s="5" t="s">
        <v>1021</v>
      </c>
      <c r="C487" s="5" t="s">
        <v>1028</v>
      </c>
      <c r="D487" s="5" t="s">
        <v>1033</v>
      </c>
      <c r="E487" s="7">
        <v>45297</v>
      </c>
      <c r="F487" s="8">
        <v>45297.333333333336</v>
      </c>
      <c r="G487" s="8">
        <v>45297.34097222222</v>
      </c>
      <c r="H487" s="8" t="str">
        <f t="shared" si="15"/>
        <v>Morning</v>
      </c>
      <c r="I487" s="8">
        <v>45297.341666666667</v>
      </c>
      <c r="J487" s="8">
        <v>45297.344444444447</v>
      </c>
      <c r="K487" s="8">
        <v>45297.459722222222</v>
      </c>
      <c r="L487" s="8">
        <v>45297.46875</v>
      </c>
      <c r="M487" s="8">
        <v>45297.46875</v>
      </c>
      <c r="N487" s="8">
        <v>45297.477083333331</v>
      </c>
      <c r="O487" s="18">
        <v>0.63</v>
      </c>
      <c r="P487" s="18">
        <v>2</v>
      </c>
      <c r="Q487" s="18">
        <v>7</v>
      </c>
      <c r="R487" s="18">
        <v>0.21</v>
      </c>
      <c r="S487" s="8"/>
      <c r="T487" s="5">
        <v>1</v>
      </c>
      <c r="U487" s="5" t="s">
        <v>1047</v>
      </c>
      <c r="V487">
        <f t="shared" ca="1" si="14"/>
        <v>3.0661228894504622E-2</v>
      </c>
      <c r="W487" s="19">
        <f>(K487-G487)*1440</f>
        <v>171.00000000209548</v>
      </c>
      <c r="X487" s="19">
        <f>(N487-G487)*1440</f>
        <v>195.99999999976717</v>
      </c>
      <c r="Y487" t="str">
        <f>TEXT(E487,"dddd")</f>
        <v>السبت</v>
      </c>
      <c r="Z487" s="19">
        <f>(G487-F487)*1440</f>
        <v>10.999999993946403</v>
      </c>
      <c r="AA487" s="19">
        <f>(K487-G487)*1440</f>
        <v>171.00000000209548</v>
      </c>
      <c r="AB487" s="19">
        <f>(L487-K487)*1440</f>
        <v>13.000000000465661</v>
      </c>
    </row>
    <row r="488" spans="1:28" x14ac:dyDescent="0.2">
      <c r="A488" s="5" t="s">
        <v>253</v>
      </c>
      <c r="B488" s="5" t="s">
        <v>1021</v>
      </c>
      <c r="C488" s="5" t="s">
        <v>1029</v>
      </c>
      <c r="D488" s="5" t="s">
        <v>1019</v>
      </c>
      <c r="E488" s="7">
        <v>45334</v>
      </c>
      <c r="F488" s="8">
        <v>45334.479166666664</v>
      </c>
      <c r="G488" s="8">
        <v>45334.459027777775</v>
      </c>
      <c r="H488" s="8" t="str">
        <f t="shared" si="15"/>
        <v>Morning</v>
      </c>
      <c r="I488" s="8">
        <v>45334.459722222222</v>
      </c>
      <c r="J488" s="8">
        <v>45334.464583333334</v>
      </c>
      <c r="K488" s="8">
        <v>45334.489583333336</v>
      </c>
      <c r="L488" s="8">
        <v>45334.49722222222</v>
      </c>
      <c r="M488" s="8">
        <v>45334.518055555556</v>
      </c>
      <c r="N488" s="8">
        <v>45334.524305555555</v>
      </c>
      <c r="O488" s="18">
        <v>0.65</v>
      </c>
      <c r="P488" s="18">
        <v>2</v>
      </c>
      <c r="Q488" s="18">
        <v>14</v>
      </c>
      <c r="R488" s="18">
        <v>0.32</v>
      </c>
      <c r="S488" s="8">
        <v>5.5694444444444446E-3</v>
      </c>
      <c r="T488" s="5">
        <v>0</v>
      </c>
      <c r="U488" s="5" t="s">
        <v>1032</v>
      </c>
      <c r="V488">
        <f t="shared" ca="1" si="14"/>
        <v>0.72769225329129039</v>
      </c>
      <c r="W488" s="19">
        <f>(K488-G488)*1440</f>
        <v>44.00000000721775</v>
      </c>
      <c r="X488" s="19">
        <f>(N488-G488)*1440</f>
        <v>94.000000002561137</v>
      </c>
      <c r="Y488" t="str">
        <f>TEXT(E488,"dddd")</f>
        <v>الإثنين</v>
      </c>
      <c r="Z488" s="19">
        <f>(G488-F488)*1440</f>
        <v>-29.000000000232831</v>
      </c>
      <c r="AA488" s="19">
        <f>(K488-G488)*1440</f>
        <v>44.00000000721775</v>
      </c>
      <c r="AB488" s="19">
        <f>(L488-K488)*1440</f>
        <v>10.999999993946403</v>
      </c>
    </row>
    <row r="489" spans="1:28" x14ac:dyDescent="0.2">
      <c r="A489" s="5" t="s">
        <v>259</v>
      </c>
      <c r="B489" s="5" t="s">
        <v>1021</v>
      </c>
      <c r="C489" s="5" t="s">
        <v>1027</v>
      </c>
      <c r="D489" s="5" t="s">
        <v>1033</v>
      </c>
      <c r="E489" s="7">
        <v>45357</v>
      </c>
      <c r="F489" s="8">
        <v>45357.395833333336</v>
      </c>
      <c r="G489" s="8">
        <v>45357.387499999997</v>
      </c>
      <c r="H489" s="8" t="str">
        <f t="shared" si="15"/>
        <v>Morning</v>
      </c>
      <c r="I489" s="8">
        <v>45357.390277777777</v>
      </c>
      <c r="J489" s="8">
        <v>45357.394444444442</v>
      </c>
      <c r="K489" s="8">
        <v>45357.44027777778</v>
      </c>
      <c r="L489" s="8">
        <v>45357.452777777777</v>
      </c>
      <c r="M489" s="8">
        <v>45357.511805555558</v>
      </c>
      <c r="N489" s="8">
        <v>45357.51458333333</v>
      </c>
      <c r="O489" s="18">
        <v>0.38</v>
      </c>
      <c r="P489" s="18">
        <v>2</v>
      </c>
      <c r="Q489" s="18">
        <v>13</v>
      </c>
      <c r="R489" s="18">
        <v>0.35</v>
      </c>
      <c r="S489" s="8"/>
      <c r="T489" s="5">
        <v>1</v>
      </c>
      <c r="U489" s="5" t="s">
        <v>1047</v>
      </c>
      <c r="V489">
        <f t="shared" ca="1" si="14"/>
        <v>0.93383133031999266</v>
      </c>
      <c r="W489" s="19">
        <f>(K489-G489)*1440</f>
        <v>76.000000006752089</v>
      </c>
      <c r="X489" s="19">
        <f>(N489-G489)*1440</f>
        <v>182.99999999930151</v>
      </c>
      <c r="Y489" t="str">
        <f>TEXT(E489,"dddd")</f>
        <v>الأربعاء</v>
      </c>
      <c r="Z489" s="19">
        <f>(G489-F489)*1440</f>
        <v>-12.000000007683411</v>
      </c>
      <c r="AA489" s="19">
        <f>(K489-G489)*1440</f>
        <v>76.000000006752089</v>
      </c>
      <c r="AB489" s="19">
        <f>(L489-K489)*1440</f>
        <v>17.999999995809048</v>
      </c>
    </row>
    <row r="490" spans="1:28" x14ac:dyDescent="0.2">
      <c r="A490" s="5" t="s">
        <v>261</v>
      </c>
      <c r="B490" s="5" t="s">
        <v>1021</v>
      </c>
      <c r="C490" s="5" t="s">
        <v>1029</v>
      </c>
      <c r="D490" s="5" t="s">
        <v>1033</v>
      </c>
      <c r="E490" s="7">
        <v>45369</v>
      </c>
      <c r="F490" s="8">
        <v>45369.541666666664</v>
      </c>
      <c r="G490" s="8">
        <v>45369.53402777778</v>
      </c>
      <c r="H490" s="8" t="str">
        <f t="shared" si="15"/>
        <v>Afternoon</v>
      </c>
      <c r="I490" s="8">
        <v>45369.537499999999</v>
      </c>
      <c r="J490" s="8">
        <v>45369.541666666664</v>
      </c>
      <c r="K490" s="8">
        <v>45369.570138888892</v>
      </c>
      <c r="L490" s="8">
        <v>45369.583333333336</v>
      </c>
      <c r="M490" s="8">
        <v>45369.583333333336</v>
      </c>
      <c r="N490" s="8">
        <v>45369.652083333334</v>
      </c>
      <c r="O490" s="18">
        <v>0.87</v>
      </c>
      <c r="P490" s="18">
        <v>5</v>
      </c>
      <c r="Q490" s="18">
        <v>8</v>
      </c>
      <c r="R490" s="18">
        <v>0.49</v>
      </c>
      <c r="S490" s="8"/>
      <c r="T490" s="5">
        <v>1</v>
      </c>
      <c r="U490" s="5" t="s">
        <v>1047</v>
      </c>
      <c r="V490">
        <f t="shared" ca="1" si="14"/>
        <v>1.1843252183865172E-2</v>
      </c>
      <c r="W490" s="19">
        <f>(K490-G490)*1440</f>
        <v>52.000000001862645</v>
      </c>
      <c r="X490" s="19">
        <f>(N490-G490)*1440</f>
        <v>169.99999999883585</v>
      </c>
      <c r="Y490" t="str">
        <f>TEXT(E490,"dddd")</f>
        <v>الإثنين</v>
      </c>
      <c r="Z490" s="19">
        <f>(G490-F490)*1440</f>
        <v>-10.999999993946403</v>
      </c>
      <c r="AA490" s="19">
        <f>(K490-G490)*1440</f>
        <v>52.000000001862645</v>
      </c>
      <c r="AB490" s="19">
        <f>(L490-K490)*1440</f>
        <v>18.999999999068677</v>
      </c>
    </row>
    <row r="491" spans="1:28" x14ac:dyDescent="0.2">
      <c r="A491" s="5" t="s">
        <v>262</v>
      </c>
      <c r="B491" s="5" t="s">
        <v>1021</v>
      </c>
      <c r="C491" s="5" t="s">
        <v>1030</v>
      </c>
      <c r="D491" s="5" t="s">
        <v>1032</v>
      </c>
      <c r="E491" s="7">
        <v>45328</v>
      </c>
      <c r="F491" s="8">
        <v>45328.479166666664</v>
      </c>
      <c r="G491" s="8">
        <v>45328.449305555558</v>
      </c>
      <c r="H491" s="8" t="str">
        <f t="shared" si="15"/>
        <v>Morning</v>
      </c>
      <c r="I491" s="8">
        <v>45328.450694444444</v>
      </c>
      <c r="J491" s="8">
        <v>45328.456944444442</v>
      </c>
      <c r="K491" s="8">
        <v>45328.472916666666</v>
      </c>
      <c r="L491" s="8">
        <v>45328.486805555556</v>
      </c>
      <c r="M491" s="8">
        <v>45328.570138888892</v>
      </c>
      <c r="N491" s="8">
        <v>45328.583333333336</v>
      </c>
      <c r="O491" s="18">
        <v>0.38</v>
      </c>
      <c r="P491" s="18">
        <v>4</v>
      </c>
      <c r="Q491" s="18">
        <v>4</v>
      </c>
      <c r="R491" s="18">
        <v>0.43</v>
      </c>
      <c r="S491" s="8">
        <v>3.9457175925925923E-2</v>
      </c>
      <c r="T491" s="5">
        <v>0</v>
      </c>
      <c r="U491" s="5" t="s">
        <v>1032</v>
      </c>
      <c r="V491">
        <f t="shared" ca="1" si="14"/>
        <v>0.95458776123674494</v>
      </c>
      <c r="W491" s="19">
        <f>(K491-G491)*1440</f>
        <v>33.999999995576218</v>
      </c>
      <c r="X491" s="19">
        <f>(N491-G491)*1440</f>
        <v>193.00000000046566</v>
      </c>
      <c r="Y491" t="str">
        <f>TEXT(E491,"dddd")</f>
        <v>الثلاثاء</v>
      </c>
      <c r="Z491" s="19">
        <f>(G491-F491)*1440</f>
        <v>-42.999999993480742</v>
      </c>
      <c r="AA491" s="19">
        <f>(K491-G491)*1440</f>
        <v>33.999999995576218</v>
      </c>
      <c r="AB491" s="19">
        <f>(L491-K491)*1440</f>
        <v>20.000000002328306</v>
      </c>
    </row>
    <row r="492" spans="1:28" x14ac:dyDescent="0.2">
      <c r="A492" s="5" t="s">
        <v>264</v>
      </c>
      <c r="B492" s="5" t="s">
        <v>1021</v>
      </c>
      <c r="C492" s="5" t="s">
        <v>1030</v>
      </c>
      <c r="D492" s="5" t="s">
        <v>1019</v>
      </c>
      <c r="E492" s="7">
        <v>45305</v>
      </c>
      <c r="F492" s="8">
        <v>45305.5625</v>
      </c>
      <c r="G492" s="8">
        <v>45305.555555555555</v>
      </c>
      <c r="H492" s="8" t="str">
        <f t="shared" si="15"/>
        <v>Afternoon</v>
      </c>
      <c r="I492" s="8">
        <v>45305.557638888888</v>
      </c>
      <c r="J492" s="8">
        <v>45305.55972222222</v>
      </c>
      <c r="K492" s="8">
        <v>45305.571527777778</v>
      </c>
      <c r="L492" s="8">
        <v>45305.585416666669</v>
      </c>
      <c r="M492" s="8">
        <v>45305.636111111111</v>
      </c>
      <c r="N492" s="8">
        <v>45305.640972222223</v>
      </c>
      <c r="O492" s="18">
        <v>0.32</v>
      </c>
      <c r="P492" s="18">
        <v>3</v>
      </c>
      <c r="Q492" s="18">
        <v>10</v>
      </c>
      <c r="R492" s="18">
        <v>0.14000000000000001</v>
      </c>
      <c r="S492" s="8">
        <v>2.1208333333333336E-2</v>
      </c>
      <c r="T492" s="5">
        <v>0</v>
      </c>
      <c r="U492" s="5" t="s">
        <v>1032</v>
      </c>
      <c r="V492">
        <f t="shared" ca="1" si="14"/>
        <v>0.10671356439055801</v>
      </c>
      <c r="W492" s="19">
        <f>(K492-G492)*1440</f>
        <v>23.000000001629815</v>
      </c>
      <c r="X492" s="19">
        <f>(N492-G492)*1440</f>
        <v>123.00000000279397</v>
      </c>
      <c r="Y492" t="str">
        <f>TEXT(E492,"dddd")</f>
        <v>الأحد</v>
      </c>
      <c r="Z492" s="19">
        <f>(G492-F492)*1440</f>
        <v>-10.000000001164153</v>
      </c>
      <c r="AA492" s="19">
        <f>(K492-G492)*1440</f>
        <v>23.000000001629815</v>
      </c>
      <c r="AB492" s="19">
        <f>(L492-K492)*1440</f>
        <v>20.000000002328306</v>
      </c>
    </row>
    <row r="493" spans="1:28" x14ac:dyDescent="0.2">
      <c r="A493" s="5" t="s">
        <v>274</v>
      </c>
      <c r="B493" s="5" t="s">
        <v>1021</v>
      </c>
      <c r="C493" s="5" t="s">
        <v>1030</v>
      </c>
      <c r="D493" s="5" t="s">
        <v>1033</v>
      </c>
      <c r="E493" s="7">
        <v>45378</v>
      </c>
      <c r="F493" s="8">
        <v>45378.5</v>
      </c>
      <c r="G493" s="8">
        <v>45378.488194444442</v>
      </c>
      <c r="H493" s="8" t="str">
        <f t="shared" si="15"/>
        <v>Morning</v>
      </c>
      <c r="I493" s="8">
        <v>45378.490277777775</v>
      </c>
      <c r="J493" s="8">
        <v>45378.495138888888</v>
      </c>
      <c r="K493" s="8">
        <v>45378.496527777781</v>
      </c>
      <c r="L493" s="8">
        <v>45378.515277777777</v>
      </c>
      <c r="M493" s="8">
        <v>45378.529166666667</v>
      </c>
      <c r="N493" s="8">
        <v>45378.535416666666</v>
      </c>
      <c r="O493" s="18">
        <v>0.83</v>
      </c>
      <c r="P493" s="18">
        <v>8</v>
      </c>
      <c r="Q493" s="18">
        <v>15</v>
      </c>
      <c r="R493" s="18">
        <v>0.43</v>
      </c>
      <c r="S493" s="8"/>
      <c r="T493" s="5">
        <v>1</v>
      </c>
      <c r="U493" s="5" t="s">
        <v>1047</v>
      </c>
      <c r="V493">
        <f t="shared" ca="1" si="14"/>
        <v>0.5863543271937679</v>
      </c>
      <c r="W493" s="19">
        <f>(K493-G493)*1440</f>
        <v>12.000000007683411</v>
      </c>
      <c r="X493" s="19">
        <f>(N493-G493)*1440</f>
        <v>68.000000001629815</v>
      </c>
      <c r="Y493" t="str">
        <f>TEXT(E493,"dddd")</f>
        <v>الأربعاء</v>
      </c>
      <c r="Z493" s="19">
        <f>(G493-F493)*1440</f>
        <v>-17.000000003026798</v>
      </c>
      <c r="AA493" s="19">
        <f>(K493-G493)*1440</f>
        <v>12.000000007683411</v>
      </c>
      <c r="AB493" s="19">
        <f>(L493-K493)*1440</f>
        <v>26.999999993713573</v>
      </c>
    </row>
    <row r="494" spans="1:28" x14ac:dyDescent="0.2">
      <c r="A494" s="5" t="s">
        <v>282</v>
      </c>
      <c r="B494" s="5" t="s">
        <v>1021</v>
      </c>
      <c r="C494" s="5" t="s">
        <v>1029</v>
      </c>
      <c r="D494" s="5" t="s">
        <v>1032</v>
      </c>
      <c r="E494" s="7">
        <v>45373</v>
      </c>
      <c r="F494" s="8">
        <v>45373.583333333336</v>
      </c>
      <c r="G494" s="8">
        <v>45373.565972222219</v>
      </c>
      <c r="H494" s="8" t="str">
        <f t="shared" si="15"/>
        <v>Afternoon</v>
      </c>
      <c r="I494" s="8">
        <v>45373.568749999999</v>
      </c>
      <c r="J494" s="8">
        <v>45373.574305555558</v>
      </c>
      <c r="K494" s="8">
        <v>45373.686805555553</v>
      </c>
      <c r="L494" s="8">
        <v>45373.697222222225</v>
      </c>
      <c r="M494" s="8">
        <v>45373.730555555558</v>
      </c>
      <c r="N494" s="8">
        <v>45373.742361111108</v>
      </c>
      <c r="O494" s="18">
        <v>0.57999999999999996</v>
      </c>
      <c r="P494" s="18">
        <v>5</v>
      </c>
      <c r="Q494" s="18">
        <v>13</v>
      </c>
      <c r="R494" s="18">
        <v>0.21</v>
      </c>
      <c r="S494" s="8">
        <v>2.9613425925925925E-2</v>
      </c>
      <c r="T494" s="5">
        <v>0</v>
      </c>
      <c r="U494" s="5" t="s">
        <v>1032</v>
      </c>
      <c r="V494">
        <f t="shared" ca="1" si="14"/>
        <v>0.70032134628585441</v>
      </c>
      <c r="W494" s="19">
        <f>(K494-G494)*1440</f>
        <v>174.00000000139698</v>
      </c>
      <c r="X494" s="19">
        <f>(N494-G494)*1440</f>
        <v>254.00000000023283</v>
      </c>
      <c r="Y494" t="str">
        <f>TEXT(E494,"dddd")</f>
        <v>الجمعة</v>
      </c>
      <c r="Z494" s="19">
        <f>(G494-F494)*1440</f>
        <v>-25.000000008149073</v>
      </c>
      <c r="AA494" s="19">
        <f>(K494-G494)*1440</f>
        <v>174.00000000139698</v>
      </c>
      <c r="AB494" s="19">
        <f>(L494-K494)*1440</f>
        <v>15.000000006984919</v>
      </c>
    </row>
    <row r="495" spans="1:28" x14ac:dyDescent="0.2">
      <c r="A495" s="5" t="s">
        <v>285</v>
      </c>
      <c r="B495" s="5" t="s">
        <v>1021</v>
      </c>
      <c r="C495" s="5" t="s">
        <v>1027</v>
      </c>
      <c r="D495" s="5" t="s">
        <v>1033</v>
      </c>
      <c r="E495" s="7">
        <v>45380</v>
      </c>
      <c r="F495" s="8">
        <v>45380.5625</v>
      </c>
      <c r="G495" s="8">
        <v>45380.552777777775</v>
      </c>
      <c r="H495" s="8" t="str">
        <f t="shared" si="15"/>
        <v>Afternoon</v>
      </c>
      <c r="I495" s="8">
        <v>45380.555555555555</v>
      </c>
      <c r="J495" s="8">
        <v>45380.55972222222</v>
      </c>
      <c r="K495" s="8">
        <v>45380.597916666666</v>
      </c>
      <c r="L495" s="8">
        <v>45380.604166666664</v>
      </c>
      <c r="M495" s="8">
        <v>45380.630555555559</v>
      </c>
      <c r="N495" s="8">
        <v>45380.636805555558</v>
      </c>
      <c r="O495" s="18">
        <v>0.44</v>
      </c>
      <c r="P495" s="18">
        <v>2</v>
      </c>
      <c r="Q495" s="18">
        <v>4</v>
      </c>
      <c r="R495" s="18">
        <v>0.21</v>
      </c>
      <c r="S495" s="8"/>
      <c r="T495" s="5">
        <v>1</v>
      </c>
      <c r="U495" s="5" t="s">
        <v>1047</v>
      </c>
      <c r="V495">
        <f t="shared" ca="1" si="14"/>
        <v>7.3990586504148359E-2</v>
      </c>
      <c r="W495" s="19">
        <f>(K495-G495)*1440</f>
        <v>65.000000002328306</v>
      </c>
      <c r="X495" s="19">
        <f>(N495-G495)*1440</f>
        <v>121.00000000675209</v>
      </c>
      <c r="Y495" t="str">
        <f>TEXT(E495,"dddd")</f>
        <v>الجمعة</v>
      </c>
      <c r="Z495" s="19">
        <f>(G495-F495)*1440</f>
        <v>-14.00000000372529</v>
      </c>
      <c r="AA495" s="19">
        <f>(K495-G495)*1440</f>
        <v>65.000000002328306</v>
      </c>
      <c r="AB495" s="19">
        <f>(L495-K495)*1440</f>
        <v>8.9999999979045242</v>
      </c>
    </row>
    <row r="496" spans="1:28" x14ac:dyDescent="0.2">
      <c r="A496" s="5" t="s">
        <v>292</v>
      </c>
      <c r="B496" s="5" t="s">
        <v>1021</v>
      </c>
      <c r="C496" s="5" t="s">
        <v>1027</v>
      </c>
      <c r="D496" s="5" t="s">
        <v>1032</v>
      </c>
      <c r="E496" s="7">
        <v>45346</v>
      </c>
      <c r="F496" s="8">
        <v>45346.427083333336</v>
      </c>
      <c r="G496" s="8">
        <v>45346.426388888889</v>
      </c>
      <c r="H496" s="8" t="str">
        <f t="shared" si="15"/>
        <v>Morning</v>
      </c>
      <c r="I496" s="8">
        <v>45346.427777777775</v>
      </c>
      <c r="J496" s="8">
        <v>45346.436111111114</v>
      </c>
      <c r="K496" s="8">
        <v>45346.457638888889</v>
      </c>
      <c r="L496" s="8">
        <v>45346.473611111112</v>
      </c>
      <c r="M496" s="8">
        <v>45346.473611111112</v>
      </c>
      <c r="N496" s="8">
        <v>45346.48333333333</v>
      </c>
      <c r="O496" s="18">
        <v>0.8</v>
      </c>
      <c r="P496" s="18">
        <v>5</v>
      </c>
      <c r="Q496" s="18">
        <v>15</v>
      </c>
      <c r="R496" s="18">
        <v>0.37</v>
      </c>
      <c r="S496" s="8">
        <v>1.5290509259259259E-2</v>
      </c>
      <c r="T496" s="5">
        <v>0</v>
      </c>
      <c r="U496" s="5" t="s">
        <v>1032</v>
      </c>
      <c r="V496">
        <f t="shared" ca="1" si="14"/>
        <v>0.22319991315624632</v>
      </c>
      <c r="W496" s="19">
        <f>(K496-G496)*1440</f>
        <v>45</v>
      </c>
      <c r="X496" s="19">
        <f>(N496-G496)*1440</f>
        <v>81.999999994877726</v>
      </c>
      <c r="Y496" t="str">
        <f>TEXT(E496,"dddd")</f>
        <v>السبت</v>
      </c>
      <c r="Z496" s="19">
        <f>(G496-F496)*1440</f>
        <v>-1.000000003259629</v>
      </c>
      <c r="AA496" s="19">
        <f>(K496-G496)*1440</f>
        <v>45</v>
      </c>
      <c r="AB496" s="19">
        <f>(L496-K496)*1440</f>
        <v>23.000000001629815</v>
      </c>
    </row>
    <row r="497" spans="1:28" x14ac:dyDescent="0.2">
      <c r="A497" s="5" t="s">
        <v>305</v>
      </c>
      <c r="B497" s="5" t="s">
        <v>1021</v>
      </c>
      <c r="C497" s="5" t="s">
        <v>1030</v>
      </c>
      <c r="D497" s="5" t="s">
        <v>1033</v>
      </c>
      <c r="E497" s="7">
        <v>45377</v>
      </c>
      <c r="F497" s="8">
        <v>45377.6875</v>
      </c>
      <c r="G497" s="8">
        <v>45377.688888888886</v>
      </c>
      <c r="H497" s="8" t="str">
        <f t="shared" si="15"/>
        <v>Afternoon</v>
      </c>
      <c r="I497" s="8">
        <v>45377.691666666666</v>
      </c>
      <c r="J497" s="8">
        <v>45377.696527777778</v>
      </c>
      <c r="K497" s="8">
        <v>45377.734722222223</v>
      </c>
      <c r="L497" s="8">
        <v>45377.738194444442</v>
      </c>
      <c r="M497" s="8">
        <v>45377.795138888891</v>
      </c>
      <c r="N497" s="8">
        <v>45377.872916666667</v>
      </c>
      <c r="O497" s="18">
        <v>0.41</v>
      </c>
      <c r="P497" s="18">
        <v>4</v>
      </c>
      <c r="Q497" s="18">
        <v>8</v>
      </c>
      <c r="R497" s="18">
        <v>0.4</v>
      </c>
      <c r="S497" s="8"/>
      <c r="T497" s="5">
        <v>1</v>
      </c>
      <c r="U497" s="5" t="s">
        <v>1047</v>
      </c>
      <c r="V497">
        <f t="shared" ca="1" si="14"/>
        <v>0.3607585039577994</v>
      </c>
      <c r="W497" s="19">
        <f>(K497-G497)*1440</f>
        <v>66.000000005587935</v>
      </c>
      <c r="X497" s="19">
        <f>(N497-G497)*1440</f>
        <v>265.00000000465661</v>
      </c>
      <c r="Y497" t="str">
        <f>TEXT(E497,"dddd")</f>
        <v>الثلاثاء</v>
      </c>
      <c r="Z497" s="19">
        <f>(G497-F497)*1440</f>
        <v>1.9999999960418791</v>
      </c>
      <c r="AA497" s="19">
        <f>(K497-G497)*1440</f>
        <v>66.000000005587935</v>
      </c>
      <c r="AB497" s="19">
        <f>(L497-K497)*1440</f>
        <v>4.9999999953433871</v>
      </c>
    </row>
    <row r="498" spans="1:28" x14ac:dyDescent="0.2">
      <c r="A498" s="5" t="s">
        <v>313</v>
      </c>
      <c r="B498" s="5" t="s">
        <v>1021</v>
      </c>
      <c r="C498" s="5" t="s">
        <v>1028</v>
      </c>
      <c r="D498" s="5" t="s">
        <v>1032</v>
      </c>
      <c r="E498" s="7">
        <v>45332</v>
      </c>
      <c r="F498" s="8">
        <v>45332.333333333336</v>
      </c>
      <c r="G498" s="8">
        <v>45332.319444444445</v>
      </c>
      <c r="H498" s="8" t="str">
        <f t="shared" si="15"/>
        <v>Morning</v>
      </c>
      <c r="I498" s="8">
        <v>45332.322222222225</v>
      </c>
      <c r="J498" s="8">
        <v>45332.330555555556</v>
      </c>
      <c r="K498" s="8">
        <v>45332.339583333334</v>
      </c>
      <c r="L498" s="8">
        <v>45332.351388888892</v>
      </c>
      <c r="M498" s="8">
        <v>45332.397916666669</v>
      </c>
      <c r="N498" s="8">
        <v>45332.402777777781</v>
      </c>
      <c r="O498" s="18">
        <v>0.91</v>
      </c>
      <c r="P498" s="18">
        <v>5</v>
      </c>
      <c r="Q498" s="18">
        <v>11</v>
      </c>
      <c r="R498" s="18">
        <v>0.21</v>
      </c>
      <c r="S498" s="8">
        <v>3.4790509259259257E-2</v>
      </c>
      <c r="T498" s="5">
        <v>0</v>
      </c>
      <c r="U498" s="5" t="s">
        <v>1032</v>
      </c>
      <c r="V498">
        <f t="shared" ca="1" si="14"/>
        <v>0.75595114530814778</v>
      </c>
      <c r="W498" s="19">
        <f>(K498-G498)*1440</f>
        <v>29.000000000232831</v>
      </c>
      <c r="X498" s="19">
        <f>(N498-G498)*1440</f>
        <v>120.00000000349246</v>
      </c>
      <c r="Y498" t="str">
        <f>TEXT(E498,"dddd")</f>
        <v>السبت</v>
      </c>
      <c r="Z498" s="19">
        <f>(G498-F498)*1440</f>
        <v>-20.000000002328306</v>
      </c>
      <c r="AA498" s="19">
        <f>(K498-G498)*1440</f>
        <v>29.000000000232831</v>
      </c>
      <c r="AB498" s="19">
        <f>(L498-K498)*1440</f>
        <v>17.000000003026798</v>
      </c>
    </row>
    <row r="499" spans="1:28" x14ac:dyDescent="0.2">
      <c r="A499" s="5" t="s">
        <v>319</v>
      </c>
      <c r="B499" s="5" t="s">
        <v>1021</v>
      </c>
      <c r="C499" s="5" t="s">
        <v>1027</v>
      </c>
      <c r="D499" s="5" t="s">
        <v>1032</v>
      </c>
      <c r="E499" s="7">
        <v>45293</v>
      </c>
      <c r="F499" s="8">
        <v>45293.697916666664</v>
      </c>
      <c r="G499" s="8">
        <v>45293.700694444444</v>
      </c>
      <c r="H499" s="8" t="str">
        <f t="shared" si="15"/>
        <v>Afternoon</v>
      </c>
      <c r="I499" s="8">
        <v>45293.703472222223</v>
      </c>
      <c r="J499" s="8">
        <v>45293.709722222222</v>
      </c>
      <c r="K499" s="8">
        <v>45293.76666666667</v>
      </c>
      <c r="L499" s="8">
        <v>45293.783333333333</v>
      </c>
      <c r="M499" s="8">
        <v>45293.8</v>
      </c>
      <c r="N499" s="8">
        <v>45293.852083333331</v>
      </c>
      <c r="O499" s="18">
        <v>0.37</v>
      </c>
      <c r="P499" s="18">
        <v>4</v>
      </c>
      <c r="Q499" s="18">
        <v>12</v>
      </c>
      <c r="R499" s="18">
        <v>0.47</v>
      </c>
      <c r="S499" s="8">
        <v>4.0331018518518516E-2</v>
      </c>
      <c r="T499" s="5">
        <v>0</v>
      </c>
      <c r="U499" s="5" t="s">
        <v>1032</v>
      </c>
      <c r="V499">
        <f t="shared" ca="1" si="14"/>
        <v>0.48910417181386168</v>
      </c>
      <c r="W499" s="19">
        <f>(K499-G499)*1440</f>
        <v>95.000000005820766</v>
      </c>
      <c r="X499" s="19">
        <f>(N499-G499)*1440</f>
        <v>217.99999999813735</v>
      </c>
      <c r="Y499" t="str">
        <f>TEXT(E499,"dddd")</f>
        <v>الثلاثاء</v>
      </c>
      <c r="Z499" s="19">
        <f>(G499-F499)*1440</f>
        <v>4.0000000025611371</v>
      </c>
      <c r="AA499" s="19">
        <f>(K499-G499)*1440</f>
        <v>95.000000005820766</v>
      </c>
      <c r="AB499" s="19">
        <f>(L499-K499)*1440</f>
        <v>23.999999994412065</v>
      </c>
    </row>
    <row r="500" spans="1:28" x14ac:dyDescent="0.2">
      <c r="A500" s="5" t="s">
        <v>326</v>
      </c>
      <c r="B500" s="5" t="s">
        <v>1021</v>
      </c>
      <c r="C500" s="5" t="s">
        <v>1029</v>
      </c>
      <c r="D500" s="5" t="s">
        <v>1033</v>
      </c>
      <c r="E500" s="7">
        <v>45376</v>
      </c>
      <c r="F500" s="8">
        <v>45376.333333333336</v>
      </c>
      <c r="G500" s="8">
        <v>45376.326388888891</v>
      </c>
      <c r="H500" s="8" t="str">
        <f t="shared" si="15"/>
        <v>Morning</v>
      </c>
      <c r="I500" s="8">
        <v>45376.328472222223</v>
      </c>
      <c r="J500" s="8">
        <v>45376.334722222222</v>
      </c>
      <c r="K500" s="8">
        <v>45376.365972222222</v>
      </c>
      <c r="L500" s="8">
        <v>45376.379861111112</v>
      </c>
      <c r="M500" s="8">
        <v>45376.379861111112</v>
      </c>
      <c r="N500" s="8">
        <v>45376.386805555558</v>
      </c>
      <c r="O500" s="18">
        <v>0.9</v>
      </c>
      <c r="P500" s="18">
        <v>7</v>
      </c>
      <c r="Q500" s="18">
        <v>8</v>
      </c>
      <c r="R500" s="18">
        <v>0.4</v>
      </c>
      <c r="S500" s="8"/>
      <c r="T500" s="5">
        <v>1</v>
      </c>
      <c r="U500" s="5" t="s">
        <v>1047</v>
      </c>
      <c r="V500">
        <f t="shared" ca="1" si="14"/>
        <v>0.25817189581963429</v>
      </c>
      <c r="W500" s="19">
        <f>(K500-G500)*1440</f>
        <v>56.999999997206032</v>
      </c>
      <c r="X500" s="19">
        <f>(N500-G500)*1440</f>
        <v>87.000000000698492</v>
      </c>
      <c r="Y500" t="str">
        <f>TEXT(E500,"dddd")</f>
        <v>الإثنين</v>
      </c>
      <c r="Z500" s="19">
        <f>(G500-F500)*1440</f>
        <v>-10.000000001164153</v>
      </c>
      <c r="AA500" s="19">
        <f>(K500-G500)*1440</f>
        <v>56.999999997206032</v>
      </c>
      <c r="AB500" s="19">
        <f>(L500-K500)*1440</f>
        <v>20.000000002328306</v>
      </c>
    </row>
    <row r="501" spans="1:28" x14ac:dyDescent="0.2">
      <c r="A501" s="5" t="s">
        <v>333</v>
      </c>
      <c r="B501" s="5" t="s">
        <v>1021</v>
      </c>
      <c r="C501" s="5" t="s">
        <v>1029</v>
      </c>
      <c r="D501" s="5" t="s">
        <v>1033</v>
      </c>
      <c r="E501" s="7">
        <v>45358</v>
      </c>
      <c r="F501" s="8">
        <v>45358.645833333336</v>
      </c>
      <c r="G501" s="8">
        <v>45358.634027777778</v>
      </c>
      <c r="H501" s="8" t="str">
        <f t="shared" si="15"/>
        <v>Afternoon</v>
      </c>
      <c r="I501" s="8">
        <v>45358.636805555558</v>
      </c>
      <c r="J501" s="8">
        <v>45358.64166666667</v>
      </c>
      <c r="K501" s="8">
        <v>45358.645833333336</v>
      </c>
      <c r="L501" s="8">
        <v>45358.659722222219</v>
      </c>
      <c r="M501" s="8">
        <v>45358.67291666667</v>
      </c>
      <c r="N501" s="8">
        <v>45358.736805555556</v>
      </c>
      <c r="O501" s="18">
        <v>0.63</v>
      </c>
      <c r="P501" s="18">
        <v>2</v>
      </c>
      <c r="Q501" s="18">
        <v>5</v>
      </c>
      <c r="R501" s="18">
        <v>0.22</v>
      </c>
      <c r="S501" s="8"/>
      <c r="T501" s="5">
        <v>1</v>
      </c>
      <c r="U501" s="5" t="s">
        <v>1047</v>
      </c>
      <c r="V501">
        <f t="shared" ca="1" si="14"/>
        <v>8.744576006235194E-2</v>
      </c>
      <c r="W501" s="19">
        <f>(K501-G501)*1440</f>
        <v>17.000000003026798</v>
      </c>
      <c r="X501" s="19">
        <f>(N501-G501)*1440</f>
        <v>148.00000000046566</v>
      </c>
      <c r="Y501" t="str">
        <f>TEXT(E501,"dddd")</f>
        <v>الخميس</v>
      </c>
      <c r="Z501" s="19">
        <f>(G501-F501)*1440</f>
        <v>-17.000000003026798</v>
      </c>
      <c r="AA501" s="19">
        <f>(K501-G501)*1440</f>
        <v>17.000000003026798</v>
      </c>
      <c r="AB501" s="19">
        <f>(L501-K501)*1440</f>
        <v>19.999999991850927</v>
      </c>
    </row>
    <row r="502" spans="1:28" x14ac:dyDescent="0.2">
      <c r="A502" s="5" t="s">
        <v>351</v>
      </c>
      <c r="B502" s="5" t="s">
        <v>1021</v>
      </c>
      <c r="C502" s="5" t="s">
        <v>1028</v>
      </c>
      <c r="D502" s="5" t="s">
        <v>1033</v>
      </c>
      <c r="E502" s="7">
        <v>45346</v>
      </c>
      <c r="F502" s="8">
        <v>45346.552083333336</v>
      </c>
      <c r="G502" s="8">
        <v>45346.536111111112</v>
      </c>
      <c r="H502" s="8" t="str">
        <f t="shared" si="15"/>
        <v>Afternoon</v>
      </c>
      <c r="I502" s="8">
        <v>45346.539583333331</v>
      </c>
      <c r="J502" s="8">
        <v>45346.542361111111</v>
      </c>
      <c r="K502" s="8">
        <v>45346.580555555556</v>
      </c>
      <c r="L502" s="8">
        <v>45346.584027777775</v>
      </c>
      <c r="M502" s="8">
        <v>45346.658333333333</v>
      </c>
      <c r="N502" s="8">
        <v>45346.668749999997</v>
      </c>
      <c r="O502" s="18">
        <v>0.57999999999999996</v>
      </c>
      <c r="P502" s="18">
        <v>5</v>
      </c>
      <c r="Q502" s="18">
        <v>9</v>
      </c>
      <c r="R502" s="18">
        <v>0.41</v>
      </c>
      <c r="S502" s="8"/>
      <c r="T502" s="5">
        <v>1</v>
      </c>
      <c r="U502" s="5" t="s">
        <v>1047</v>
      </c>
      <c r="V502">
        <f t="shared" ca="1" si="14"/>
        <v>0.99515526931976994</v>
      </c>
      <c r="W502" s="19">
        <f>(K502-G502)*1440</f>
        <v>63.999999999068677</v>
      </c>
      <c r="X502" s="19">
        <f>(N502-G502)*1440</f>
        <v>190.9999999939464</v>
      </c>
      <c r="Y502" t="str">
        <f>TEXT(E502,"dddd")</f>
        <v>السبت</v>
      </c>
      <c r="Z502" s="19">
        <f>(G502-F502)*1440</f>
        <v>-23.000000001629815</v>
      </c>
      <c r="AA502" s="19">
        <f>(K502-G502)*1440</f>
        <v>63.999999999068677</v>
      </c>
      <c r="AB502" s="19">
        <f>(L502-K502)*1440</f>
        <v>4.9999999953433871</v>
      </c>
    </row>
    <row r="503" spans="1:28" x14ac:dyDescent="0.2">
      <c r="A503" s="5" t="s">
        <v>363</v>
      </c>
      <c r="B503" s="5" t="s">
        <v>1021</v>
      </c>
      <c r="C503" s="5" t="s">
        <v>1029</v>
      </c>
      <c r="D503" s="5" t="s">
        <v>1033</v>
      </c>
      <c r="E503" s="7">
        <v>45329</v>
      </c>
      <c r="F503" s="8">
        <v>45329.604166666664</v>
      </c>
      <c r="G503" s="8">
        <v>45329.592361111114</v>
      </c>
      <c r="H503" s="8" t="str">
        <f t="shared" si="15"/>
        <v>Afternoon</v>
      </c>
      <c r="I503" s="8">
        <v>45329.59375</v>
      </c>
      <c r="J503" s="8">
        <v>45329.604166666664</v>
      </c>
      <c r="K503" s="8">
        <v>45329.621527777781</v>
      </c>
      <c r="L503" s="8">
        <v>45329.62777777778</v>
      </c>
      <c r="M503" s="8">
        <v>45329.62777777778</v>
      </c>
      <c r="N503" s="8">
        <v>45329.643750000003</v>
      </c>
      <c r="O503" s="18">
        <v>0.57999999999999996</v>
      </c>
      <c r="P503" s="18">
        <v>8</v>
      </c>
      <c r="Q503" s="18">
        <v>6</v>
      </c>
      <c r="R503" s="18">
        <v>0.3</v>
      </c>
      <c r="S503" s="8"/>
      <c r="T503" s="5">
        <v>1</v>
      </c>
      <c r="U503" s="5" t="s">
        <v>1047</v>
      </c>
      <c r="V503">
        <f t="shared" ca="1" si="14"/>
        <v>0.55334179645116743</v>
      </c>
      <c r="W503" s="19">
        <f>(K503-G503)*1440</f>
        <v>42.000000000698492</v>
      </c>
      <c r="X503" s="19">
        <f>(N503-G503)*1440</f>
        <v>74.000000000232831</v>
      </c>
      <c r="Y503" t="str">
        <f>TEXT(E503,"dddd")</f>
        <v>الأربعاء</v>
      </c>
      <c r="Z503" s="19">
        <f>(G503-F503)*1440</f>
        <v>-16.999999992549419</v>
      </c>
      <c r="AA503" s="19">
        <f>(K503-G503)*1440</f>
        <v>42.000000000698492</v>
      </c>
      <c r="AB503" s="19">
        <f>(L503-K503)*1440</f>
        <v>8.9999999979045242</v>
      </c>
    </row>
    <row r="504" spans="1:28" x14ac:dyDescent="0.2">
      <c r="A504" s="5" t="s">
        <v>376</v>
      </c>
      <c r="B504" s="5" t="s">
        <v>1021</v>
      </c>
      <c r="C504" s="5" t="s">
        <v>1027</v>
      </c>
      <c r="D504" s="5" t="s">
        <v>1033</v>
      </c>
      <c r="E504" s="7">
        <v>45370</v>
      </c>
      <c r="F504" s="8">
        <v>45370.447916666664</v>
      </c>
      <c r="G504" s="8">
        <v>45370.447222222225</v>
      </c>
      <c r="H504" s="8" t="str">
        <f t="shared" si="15"/>
        <v>Morning</v>
      </c>
      <c r="I504" s="8">
        <v>45370.447916666664</v>
      </c>
      <c r="J504" s="8">
        <v>45370.453472222223</v>
      </c>
      <c r="K504" s="8">
        <v>45370.506249999999</v>
      </c>
      <c r="L504" s="8">
        <v>45370.512499999997</v>
      </c>
      <c r="M504" s="8">
        <v>45370.512499999997</v>
      </c>
      <c r="N504" s="8">
        <v>45370.55</v>
      </c>
      <c r="O504" s="18">
        <v>0.84</v>
      </c>
      <c r="P504" s="18">
        <v>7</v>
      </c>
      <c r="Q504" s="18">
        <v>8</v>
      </c>
      <c r="R504" s="18">
        <v>0.31</v>
      </c>
      <c r="S504" s="8"/>
      <c r="T504" s="5">
        <v>1</v>
      </c>
      <c r="U504" s="5" t="s">
        <v>1047</v>
      </c>
      <c r="V504">
        <f t="shared" ca="1" si="14"/>
        <v>0.88315615777417245</v>
      </c>
      <c r="W504" s="19">
        <f>(K504-G504)*1440</f>
        <v>84.999999994179234</v>
      </c>
      <c r="X504" s="19">
        <f>(N504-G504)*1440</f>
        <v>148.00000000046566</v>
      </c>
      <c r="Y504" t="str">
        <f>TEXT(E504,"dddd")</f>
        <v>الثلاثاء</v>
      </c>
      <c r="Z504" s="19">
        <f>(G504-F504)*1440</f>
        <v>-0.99999999278225005</v>
      </c>
      <c r="AA504" s="19">
        <f>(K504-G504)*1440</f>
        <v>84.999999994179234</v>
      </c>
      <c r="AB504" s="19">
        <f>(L504-K504)*1440</f>
        <v>8.9999999979045242</v>
      </c>
    </row>
    <row r="505" spans="1:28" x14ac:dyDescent="0.2">
      <c r="A505" s="5" t="s">
        <v>393</v>
      </c>
      <c r="B505" s="5" t="s">
        <v>1021</v>
      </c>
      <c r="C505" s="5" t="s">
        <v>1028</v>
      </c>
      <c r="D505" s="5" t="s">
        <v>1032</v>
      </c>
      <c r="E505" s="7">
        <v>45303</v>
      </c>
      <c r="F505" s="8">
        <v>45303.572916666664</v>
      </c>
      <c r="G505" s="8">
        <v>45303.565972222219</v>
      </c>
      <c r="H505" s="8" t="str">
        <f t="shared" si="15"/>
        <v>Afternoon</v>
      </c>
      <c r="I505" s="8">
        <v>45303.567361111112</v>
      </c>
      <c r="J505" s="8">
        <v>45303.570833333331</v>
      </c>
      <c r="K505" s="8">
        <v>45303.574305555558</v>
      </c>
      <c r="L505" s="8">
        <v>45303.586111111108</v>
      </c>
      <c r="M505" s="8">
        <v>45303.613888888889</v>
      </c>
      <c r="N505" s="8">
        <v>45303.620138888888</v>
      </c>
      <c r="O505" s="18">
        <v>0.52</v>
      </c>
      <c r="P505" s="18">
        <v>8</v>
      </c>
      <c r="Q505" s="18">
        <v>13</v>
      </c>
      <c r="R505" s="18">
        <v>0.19</v>
      </c>
      <c r="S505" s="8">
        <v>3.030439814814815E-2</v>
      </c>
      <c r="T505" s="5">
        <v>0</v>
      </c>
      <c r="U505" s="5" t="s">
        <v>1032</v>
      </c>
      <c r="V505">
        <f t="shared" ca="1" si="14"/>
        <v>6.3199617800054897E-3</v>
      </c>
      <c r="W505" s="19">
        <f>(K505-G505)*1440</f>
        <v>12.000000007683411</v>
      </c>
      <c r="X505" s="19">
        <f>(N505-G505)*1440</f>
        <v>78.000000002793968</v>
      </c>
      <c r="Y505" t="str">
        <f>TEXT(E505,"dddd")</f>
        <v>الجمعة</v>
      </c>
      <c r="Z505" s="19">
        <f>(G505-F505)*1440</f>
        <v>-10.000000001164153</v>
      </c>
      <c r="AA505" s="19">
        <f>(K505-G505)*1440</f>
        <v>12.000000007683411</v>
      </c>
      <c r="AB505" s="19">
        <f>(L505-K505)*1440</f>
        <v>16.999999992549419</v>
      </c>
    </row>
    <row r="506" spans="1:28" x14ac:dyDescent="0.2">
      <c r="A506" s="5" t="s">
        <v>418</v>
      </c>
      <c r="B506" s="5" t="s">
        <v>1021</v>
      </c>
      <c r="C506" s="5" t="s">
        <v>1030</v>
      </c>
      <c r="D506" s="5" t="s">
        <v>1019</v>
      </c>
      <c r="E506" s="7">
        <v>45348</v>
      </c>
      <c r="F506" s="8">
        <v>45348.4375</v>
      </c>
      <c r="G506" s="8">
        <v>45348.421527777777</v>
      </c>
      <c r="H506" s="8" t="str">
        <f t="shared" si="15"/>
        <v>Morning</v>
      </c>
      <c r="I506" s="8">
        <v>45348.423611111109</v>
      </c>
      <c r="J506" s="8">
        <v>45348.429861111108</v>
      </c>
      <c r="K506" s="8">
        <v>45348.440972222219</v>
      </c>
      <c r="L506" s="8">
        <v>45348.45</v>
      </c>
      <c r="M506" s="8">
        <v>45348.45</v>
      </c>
      <c r="N506" s="8">
        <v>45348.539583333331</v>
      </c>
      <c r="O506" s="18">
        <v>0.51</v>
      </c>
      <c r="P506" s="18">
        <v>6</v>
      </c>
      <c r="Q506" s="18">
        <v>5</v>
      </c>
      <c r="R506" s="18">
        <v>0.2</v>
      </c>
      <c r="S506" s="8">
        <v>8.8900462962962969E-3</v>
      </c>
      <c r="T506" s="5">
        <v>0</v>
      </c>
      <c r="U506" s="5" t="s">
        <v>1032</v>
      </c>
      <c r="V506">
        <f t="shared" ca="1" si="14"/>
        <v>0.49626191474893278</v>
      </c>
      <c r="W506" s="19">
        <f>(K506-G506)*1440</f>
        <v>27.999999996973202</v>
      </c>
      <c r="X506" s="19">
        <f>(N506-G506)*1440</f>
        <v>169.99999999883585</v>
      </c>
      <c r="Y506" t="str">
        <f>TEXT(E506,"dddd")</f>
        <v>الإثنين</v>
      </c>
      <c r="Z506" s="19">
        <f>(G506-F506)*1440</f>
        <v>-23.000000001629815</v>
      </c>
      <c r="AA506" s="19">
        <f>(K506-G506)*1440</f>
        <v>27.999999996973202</v>
      </c>
      <c r="AB506" s="19">
        <f>(L506-K506)*1440</f>
        <v>13.000000000465661</v>
      </c>
    </row>
    <row r="507" spans="1:28" x14ac:dyDescent="0.2">
      <c r="A507" s="5" t="s">
        <v>424</v>
      </c>
      <c r="B507" s="5" t="s">
        <v>1021</v>
      </c>
      <c r="C507" s="5" t="s">
        <v>1027</v>
      </c>
      <c r="D507" s="5" t="s">
        <v>1033</v>
      </c>
      <c r="E507" s="7">
        <v>45359</v>
      </c>
      <c r="F507" s="8">
        <v>45359.572916666664</v>
      </c>
      <c r="G507" s="8">
        <v>45359.554861111108</v>
      </c>
      <c r="H507" s="8" t="str">
        <f t="shared" si="15"/>
        <v>Afternoon</v>
      </c>
      <c r="I507" s="8">
        <v>45359.557638888888</v>
      </c>
      <c r="J507" s="8">
        <v>45359.566666666666</v>
      </c>
      <c r="K507" s="8">
        <v>45359.617361111108</v>
      </c>
      <c r="L507" s="8">
        <v>45359.627083333333</v>
      </c>
      <c r="M507" s="8">
        <v>45359.675694444442</v>
      </c>
      <c r="N507" s="8">
        <v>45359.714583333334</v>
      </c>
      <c r="O507" s="18">
        <v>0.62</v>
      </c>
      <c r="P507" s="18">
        <v>2</v>
      </c>
      <c r="Q507" s="18">
        <v>12</v>
      </c>
      <c r="R507" s="18">
        <v>0.33</v>
      </c>
      <c r="S507" s="8"/>
      <c r="T507" s="5">
        <v>1</v>
      </c>
      <c r="U507" s="5" t="s">
        <v>1047</v>
      </c>
      <c r="V507">
        <f t="shared" ca="1" si="14"/>
        <v>1.3197665221879928E-2</v>
      </c>
      <c r="W507" s="19">
        <f>(K507-G507)*1440</f>
        <v>90</v>
      </c>
      <c r="X507" s="19">
        <f>(N507-G507)*1440</f>
        <v>230.00000000582077</v>
      </c>
      <c r="Y507" t="str">
        <f>TEXT(E507,"dddd")</f>
        <v>الجمعة</v>
      </c>
      <c r="Z507" s="19">
        <f>(G507-F507)*1440</f>
        <v>-26.000000000931323</v>
      </c>
      <c r="AA507" s="19">
        <f>(K507-G507)*1440</f>
        <v>90</v>
      </c>
      <c r="AB507" s="19">
        <f>(L507-K507)*1440</f>
        <v>14.00000000372529</v>
      </c>
    </row>
    <row r="508" spans="1:28" x14ac:dyDescent="0.2">
      <c r="A508" s="5" t="s">
        <v>427</v>
      </c>
      <c r="B508" s="5" t="s">
        <v>1021</v>
      </c>
      <c r="C508" s="5" t="s">
        <v>1029</v>
      </c>
      <c r="D508" s="5" t="s">
        <v>1033</v>
      </c>
      <c r="E508" s="7">
        <v>45327</v>
      </c>
      <c r="F508" s="8">
        <v>45327.427083333336</v>
      </c>
      <c r="G508" s="8">
        <v>45327.421527777777</v>
      </c>
      <c r="H508" s="8" t="str">
        <f t="shared" si="15"/>
        <v>Morning</v>
      </c>
      <c r="I508" s="8">
        <v>45327.424305555556</v>
      </c>
      <c r="J508" s="8">
        <v>45327.428472222222</v>
      </c>
      <c r="K508" s="8">
        <v>45327.499305555553</v>
      </c>
      <c r="L508" s="8">
        <v>45327.511805555558</v>
      </c>
      <c r="M508" s="8">
        <v>45327.570833333331</v>
      </c>
      <c r="N508" s="8">
        <v>45327.578472222223</v>
      </c>
      <c r="O508" s="18">
        <v>0.7</v>
      </c>
      <c r="P508" s="18">
        <v>8</v>
      </c>
      <c r="Q508" s="18">
        <v>8</v>
      </c>
      <c r="R508" s="18">
        <v>0.28999999999999998</v>
      </c>
      <c r="S508" s="8"/>
      <c r="T508" s="5">
        <v>1</v>
      </c>
      <c r="U508" s="5" t="s">
        <v>1047</v>
      </c>
      <c r="V508">
        <f t="shared" ca="1" si="14"/>
        <v>0.23519834845902998</v>
      </c>
      <c r="W508" s="19">
        <f>(K508-G508)*1440</f>
        <v>111.99999999837019</v>
      </c>
      <c r="X508" s="19">
        <f>(N508-G508)*1440</f>
        <v>226.00000000325963</v>
      </c>
      <c r="Y508" t="str">
        <f>TEXT(E508,"dddd")</f>
        <v>الإثنين</v>
      </c>
      <c r="Z508" s="19">
        <f>(G508-F508)*1440</f>
        <v>-8.0000000051222742</v>
      </c>
      <c r="AA508" s="19">
        <f>(K508-G508)*1440</f>
        <v>111.99999999837019</v>
      </c>
      <c r="AB508" s="19">
        <f>(L508-K508)*1440</f>
        <v>18.000000006286427</v>
      </c>
    </row>
    <row r="509" spans="1:28" x14ac:dyDescent="0.2">
      <c r="A509" s="5" t="s">
        <v>429</v>
      </c>
      <c r="B509" s="5" t="s">
        <v>1021</v>
      </c>
      <c r="C509" s="5" t="s">
        <v>1030</v>
      </c>
      <c r="D509" s="5" t="s">
        <v>1033</v>
      </c>
      <c r="E509" s="7">
        <v>45357</v>
      </c>
      <c r="F509" s="8">
        <v>45357.59375</v>
      </c>
      <c r="G509" s="8">
        <v>45357.592361111114</v>
      </c>
      <c r="H509" s="8" t="str">
        <f t="shared" si="15"/>
        <v>Afternoon</v>
      </c>
      <c r="I509" s="8">
        <v>45357.594444444447</v>
      </c>
      <c r="J509" s="8">
        <v>45357.599305555559</v>
      </c>
      <c r="K509" s="8">
        <v>45357.620138888888</v>
      </c>
      <c r="L509" s="8">
        <v>45357.627083333333</v>
      </c>
      <c r="M509" s="8">
        <v>45357.627083333333</v>
      </c>
      <c r="N509" s="8">
        <v>45357.631249999999</v>
      </c>
      <c r="O509" s="18">
        <v>0.77</v>
      </c>
      <c r="P509" s="18">
        <v>4</v>
      </c>
      <c r="Q509" s="18">
        <v>12</v>
      </c>
      <c r="R509" s="18">
        <v>0.32</v>
      </c>
      <c r="S509" s="8"/>
      <c r="T509" s="5">
        <v>1</v>
      </c>
      <c r="U509" s="5" t="s">
        <v>1047</v>
      </c>
      <c r="V509">
        <f t="shared" ca="1" si="14"/>
        <v>0.40377176437567497</v>
      </c>
      <c r="W509" s="19">
        <f>(K509-G509)*1440</f>
        <v>39.999999994179234</v>
      </c>
      <c r="X509" s="19">
        <f>(N509-G509)*1440</f>
        <v>55.999999993946403</v>
      </c>
      <c r="Y509" t="str">
        <f>TEXT(E509,"dddd")</f>
        <v>الأربعاء</v>
      </c>
      <c r="Z509" s="19">
        <f>(G509-F509)*1440</f>
        <v>-1.9999999960418791</v>
      </c>
      <c r="AA509" s="19">
        <f>(K509-G509)*1440</f>
        <v>39.999999994179234</v>
      </c>
      <c r="AB509" s="19">
        <f>(L509-K509)*1440</f>
        <v>10.000000001164153</v>
      </c>
    </row>
    <row r="510" spans="1:28" x14ac:dyDescent="0.2">
      <c r="A510" s="5" t="s">
        <v>447</v>
      </c>
      <c r="B510" s="5" t="s">
        <v>1021</v>
      </c>
      <c r="C510" s="5" t="s">
        <v>1027</v>
      </c>
      <c r="D510" s="5" t="s">
        <v>1033</v>
      </c>
      <c r="E510" s="7">
        <v>45338</v>
      </c>
      <c r="F510" s="8">
        <v>45338.677083333336</v>
      </c>
      <c r="G510" s="8">
        <v>45338.667361111111</v>
      </c>
      <c r="H510" s="8" t="str">
        <f t="shared" si="15"/>
        <v>Afternoon</v>
      </c>
      <c r="I510" s="8">
        <v>45338.669444444444</v>
      </c>
      <c r="J510" s="8">
        <v>45338.676388888889</v>
      </c>
      <c r="K510" s="8">
        <v>45338.770833333336</v>
      </c>
      <c r="L510" s="8">
        <v>45338.788888888892</v>
      </c>
      <c r="M510" s="8">
        <v>45338.804861111108</v>
      </c>
      <c r="N510" s="8">
        <v>45338.811805555553</v>
      </c>
      <c r="O510" s="18">
        <v>0.66</v>
      </c>
      <c r="P510" s="18">
        <v>8</v>
      </c>
      <c r="Q510" s="18">
        <v>3</v>
      </c>
      <c r="R510" s="18">
        <v>0.12</v>
      </c>
      <c r="S510" s="8"/>
      <c r="T510" s="5">
        <v>1</v>
      </c>
      <c r="U510" s="5" t="s">
        <v>1047</v>
      </c>
      <c r="V510">
        <f t="shared" ca="1" si="14"/>
        <v>0.59319011082551676</v>
      </c>
      <c r="W510" s="19">
        <f>(K510-G510)*1440</f>
        <v>149.00000000372529</v>
      </c>
      <c r="X510" s="19">
        <f>(N510-G510)*1440</f>
        <v>207.9999999969732</v>
      </c>
      <c r="Y510" t="str">
        <f>TEXT(E510,"dddd")</f>
        <v>الجمعة</v>
      </c>
      <c r="Z510" s="19">
        <f>(G510-F510)*1440</f>
        <v>-14.00000000372529</v>
      </c>
      <c r="AA510" s="19">
        <f>(K510-G510)*1440</f>
        <v>149.00000000372529</v>
      </c>
      <c r="AB510" s="19">
        <f>(L510-K510)*1440</f>
        <v>26.000000000931323</v>
      </c>
    </row>
    <row r="511" spans="1:28" x14ac:dyDescent="0.2">
      <c r="A511" s="5" t="s">
        <v>448</v>
      </c>
      <c r="B511" s="5" t="s">
        <v>1021</v>
      </c>
      <c r="C511" s="5" t="s">
        <v>1029</v>
      </c>
      <c r="D511" s="5" t="s">
        <v>1033</v>
      </c>
      <c r="E511" s="7">
        <v>45360</v>
      </c>
      <c r="F511" s="8">
        <v>45360.635416666664</v>
      </c>
      <c r="G511" s="8">
        <v>45360.633333333331</v>
      </c>
      <c r="H511" s="8" t="str">
        <f t="shared" si="15"/>
        <v>Afternoon</v>
      </c>
      <c r="I511" s="8">
        <v>45360.636111111111</v>
      </c>
      <c r="J511" s="8">
        <v>45360.642361111109</v>
      </c>
      <c r="K511" s="8">
        <v>45360.648611111108</v>
      </c>
      <c r="L511" s="8">
        <v>45360.663194444445</v>
      </c>
      <c r="M511" s="8">
        <v>45360.678472222222</v>
      </c>
      <c r="N511" s="8">
        <v>45360.73333333333</v>
      </c>
      <c r="O511" s="18">
        <v>0.86</v>
      </c>
      <c r="P511" s="18">
        <v>6</v>
      </c>
      <c r="Q511" s="18">
        <v>6</v>
      </c>
      <c r="R511" s="18">
        <v>0.13</v>
      </c>
      <c r="S511" s="8"/>
      <c r="T511" s="5">
        <v>1</v>
      </c>
      <c r="U511" s="5" t="s">
        <v>1047</v>
      </c>
      <c r="V511">
        <f t="shared" ca="1" si="14"/>
        <v>0.38566900721055786</v>
      </c>
      <c r="W511" s="19">
        <f>(K511-G511)*1440</f>
        <v>21.999999998370185</v>
      </c>
      <c r="X511" s="19">
        <f>(N511-G511)*1440</f>
        <v>143.99999999790452</v>
      </c>
      <c r="Y511" t="str">
        <f>TEXT(E511,"dddd")</f>
        <v>السبت</v>
      </c>
      <c r="Z511" s="19">
        <f>(G511-F511)*1440</f>
        <v>-2.9999999993015081</v>
      </c>
      <c r="AA511" s="19">
        <f>(K511-G511)*1440</f>
        <v>21.999999998370185</v>
      </c>
      <c r="AB511" s="19">
        <f>(L511-K511)*1440</f>
        <v>21.000000005587935</v>
      </c>
    </row>
    <row r="512" spans="1:28" x14ac:dyDescent="0.2">
      <c r="A512" s="5" t="s">
        <v>461</v>
      </c>
      <c r="B512" s="5" t="s">
        <v>1021</v>
      </c>
      <c r="C512" s="5" t="s">
        <v>1029</v>
      </c>
      <c r="D512" s="5" t="s">
        <v>1033</v>
      </c>
      <c r="E512" s="7">
        <v>45380</v>
      </c>
      <c r="F512" s="8">
        <v>45380.333333333336</v>
      </c>
      <c r="G512" s="8">
        <v>45380.322222222225</v>
      </c>
      <c r="H512" s="8" t="str">
        <f t="shared" si="15"/>
        <v>Morning</v>
      </c>
      <c r="I512" s="8">
        <v>45380.323611111111</v>
      </c>
      <c r="J512" s="8">
        <v>45380.32708333333</v>
      </c>
      <c r="K512" s="8">
        <v>45380.378472222219</v>
      </c>
      <c r="L512" s="8">
        <v>45380.381944444445</v>
      </c>
      <c r="M512" s="8">
        <v>45380.503472222219</v>
      </c>
      <c r="N512" s="8">
        <v>45380.509027777778</v>
      </c>
      <c r="O512" s="18">
        <v>0.65</v>
      </c>
      <c r="P512" s="18">
        <v>5</v>
      </c>
      <c r="Q512" s="18">
        <v>9</v>
      </c>
      <c r="R512" s="18">
        <v>0.45</v>
      </c>
      <c r="S512" s="8"/>
      <c r="T512" s="5">
        <v>1</v>
      </c>
      <c r="U512" s="5" t="s">
        <v>1047</v>
      </c>
      <c r="V512">
        <f t="shared" ca="1" si="14"/>
        <v>0.46964851874986402</v>
      </c>
      <c r="W512" s="19">
        <f>(K512-G512)*1440</f>
        <v>80.999999991618097</v>
      </c>
      <c r="X512" s="19">
        <f>(N512-G512)*1440</f>
        <v>268.99999999674037</v>
      </c>
      <c r="Y512" t="str">
        <f>TEXT(E512,"dddd")</f>
        <v>الجمعة</v>
      </c>
      <c r="Z512" s="19">
        <f>(G512-F512)*1440</f>
        <v>-15.999999999767169</v>
      </c>
      <c r="AA512" s="19">
        <f>(K512-G512)*1440</f>
        <v>80.999999991618097</v>
      </c>
      <c r="AB512" s="19">
        <f>(L512-K512)*1440</f>
        <v>5.0000000058207661</v>
      </c>
    </row>
    <row r="513" spans="1:28" x14ac:dyDescent="0.2">
      <c r="A513" s="5" t="s">
        <v>462</v>
      </c>
      <c r="B513" s="5" t="s">
        <v>1021</v>
      </c>
      <c r="C513" s="5" t="s">
        <v>1030</v>
      </c>
      <c r="D513" s="5" t="s">
        <v>1033</v>
      </c>
      <c r="E513" s="7">
        <v>45358</v>
      </c>
      <c r="F513" s="8">
        <v>45358.447916666664</v>
      </c>
      <c r="G513" s="8">
        <v>45358.431250000001</v>
      </c>
      <c r="H513" s="8" t="str">
        <f t="shared" si="15"/>
        <v>Morning</v>
      </c>
      <c r="I513" s="8">
        <v>45358.434027777781</v>
      </c>
      <c r="J513" s="8">
        <v>45358.44027777778</v>
      </c>
      <c r="K513" s="8">
        <v>45358.441666666666</v>
      </c>
      <c r="L513" s="8">
        <v>45358.445138888892</v>
      </c>
      <c r="M513" s="8">
        <v>45358.445138888892</v>
      </c>
      <c r="N513" s="8">
        <v>45358.463194444441</v>
      </c>
      <c r="O513" s="18">
        <v>0.7</v>
      </c>
      <c r="P513" s="18">
        <v>2</v>
      </c>
      <c r="Q513" s="18">
        <v>12</v>
      </c>
      <c r="R513" s="18">
        <v>0.39</v>
      </c>
      <c r="S513" s="8"/>
      <c r="T513" s="5">
        <v>1</v>
      </c>
      <c r="U513" s="5" t="s">
        <v>1047</v>
      </c>
      <c r="V513">
        <f t="shared" ca="1" si="14"/>
        <v>0.28339884040227969</v>
      </c>
      <c r="W513" s="19">
        <f>(K513-G513)*1440</f>
        <v>14.99999999650754</v>
      </c>
      <c r="X513" s="19">
        <f>(N513-G513)*1440</f>
        <v>45.99999999278225</v>
      </c>
      <c r="Y513" t="str">
        <f>TEXT(E513,"dddd")</f>
        <v>الخميس</v>
      </c>
      <c r="Z513" s="19">
        <f>(G513-F513)*1440</f>
        <v>-23.999999994412065</v>
      </c>
      <c r="AA513" s="19">
        <f>(K513-G513)*1440</f>
        <v>14.99999999650754</v>
      </c>
      <c r="AB513" s="19">
        <f>(L513-K513)*1440</f>
        <v>5.0000000058207661</v>
      </c>
    </row>
    <row r="514" spans="1:28" x14ac:dyDescent="0.2">
      <c r="A514" s="5" t="s">
        <v>463</v>
      </c>
      <c r="B514" s="5" t="s">
        <v>1021</v>
      </c>
      <c r="C514" s="5" t="s">
        <v>1029</v>
      </c>
      <c r="D514" s="5" t="s">
        <v>1032</v>
      </c>
      <c r="E514" s="7">
        <v>45319</v>
      </c>
      <c r="F514" s="8">
        <v>45319.53125</v>
      </c>
      <c r="G514" s="8">
        <v>45319.519444444442</v>
      </c>
      <c r="H514" s="8" t="str">
        <f t="shared" si="15"/>
        <v>Afternoon</v>
      </c>
      <c r="I514" s="8">
        <v>45319.521527777775</v>
      </c>
      <c r="J514" s="8">
        <v>45319.52847222222</v>
      </c>
      <c r="K514" s="8">
        <v>45319.553472222222</v>
      </c>
      <c r="L514" s="8">
        <v>45319.566666666666</v>
      </c>
      <c r="M514" s="8">
        <v>45319.566666666666</v>
      </c>
      <c r="N514" s="8">
        <v>45319.573611111111</v>
      </c>
      <c r="O514" s="18">
        <v>0.41</v>
      </c>
      <c r="P514" s="18">
        <v>2</v>
      </c>
      <c r="Q514" s="18">
        <v>9</v>
      </c>
      <c r="R514" s="18">
        <v>0.12</v>
      </c>
      <c r="S514" s="8">
        <v>2.2703703703703702E-2</v>
      </c>
      <c r="T514" s="5">
        <v>0</v>
      </c>
      <c r="U514" s="5" t="s">
        <v>1032</v>
      </c>
      <c r="V514">
        <f t="shared" ref="V514:V577" ca="1" si="16">RAND()</f>
        <v>0.77281228240228272</v>
      </c>
      <c r="W514" s="19">
        <f>(K514-G514)*1440</f>
        <v>49.000000002561137</v>
      </c>
      <c r="X514" s="19">
        <f>(N514-G514)*1440</f>
        <v>78.000000002793968</v>
      </c>
      <c r="Y514" t="str">
        <f>TEXT(E514,"dddd")</f>
        <v>الأحد</v>
      </c>
      <c r="Z514" s="19">
        <f>(G514-F514)*1440</f>
        <v>-17.000000003026798</v>
      </c>
      <c r="AA514" s="19">
        <f>(K514-G514)*1440</f>
        <v>49.000000002561137</v>
      </c>
      <c r="AB514" s="19">
        <f>(L514-K514)*1440</f>
        <v>18.999999999068677</v>
      </c>
    </row>
    <row r="515" spans="1:28" x14ac:dyDescent="0.2">
      <c r="A515" s="5" t="s">
        <v>503</v>
      </c>
      <c r="B515" s="5" t="s">
        <v>1021</v>
      </c>
      <c r="C515" s="5" t="s">
        <v>1029</v>
      </c>
      <c r="D515" s="5" t="s">
        <v>1033</v>
      </c>
      <c r="E515" s="7">
        <v>45337</v>
      </c>
      <c r="F515" s="8">
        <v>45337.552083333336</v>
      </c>
      <c r="G515" s="8">
        <v>45337.546527777777</v>
      </c>
      <c r="H515" s="8" t="str">
        <f t="shared" ref="H515:H578" si="17">IF(HOUR(G515)&lt;12,"Morning", IF(HOUR(G515)&lt;18,"Afternoon","Evening/Night"))</f>
        <v>Afternoon</v>
      </c>
      <c r="I515" s="8">
        <v>45337.548611111109</v>
      </c>
      <c r="J515" s="8">
        <v>45337.552777777775</v>
      </c>
      <c r="K515" s="8">
        <v>45337.559027777781</v>
      </c>
      <c r="L515" s="8">
        <v>45337.578472222223</v>
      </c>
      <c r="M515" s="8">
        <v>45337.701388888891</v>
      </c>
      <c r="N515" s="8">
        <v>45337.760416666664</v>
      </c>
      <c r="O515" s="18">
        <v>0.33</v>
      </c>
      <c r="P515" s="18">
        <v>4</v>
      </c>
      <c r="Q515" s="18">
        <v>12</v>
      </c>
      <c r="R515" s="18">
        <v>0.38</v>
      </c>
      <c r="S515" s="8"/>
      <c r="T515" s="5">
        <v>1</v>
      </c>
      <c r="U515" s="5" t="s">
        <v>1047</v>
      </c>
      <c r="V515">
        <f t="shared" ca="1" si="16"/>
        <v>0.93598136843666868</v>
      </c>
      <c r="W515" s="19">
        <f>(K515-G515)*1440</f>
        <v>18.000000006286427</v>
      </c>
      <c r="X515" s="19">
        <f>(N515-G515)*1440</f>
        <v>307.99999999813735</v>
      </c>
      <c r="Y515" t="str">
        <f>TEXT(E515,"dddd")</f>
        <v>الخميس</v>
      </c>
      <c r="Z515" s="19">
        <f>(G515-F515)*1440</f>
        <v>-8.0000000051222742</v>
      </c>
      <c r="AA515" s="19">
        <f>(K515-G515)*1440</f>
        <v>18.000000006286427</v>
      </c>
      <c r="AB515" s="19">
        <f>(L515-K515)*1440</f>
        <v>27.999999996973202</v>
      </c>
    </row>
    <row r="516" spans="1:28" x14ac:dyDescent="0.2">
      <c r="A516" s="5" t="s">
        <v>523</v>
      </c>
      <c r="B516" s="5" t="s">
        <v>1021</v>
      </c>
      <c r="C516" s="5" t="s">
        <v>1029</v>
      </c>
      <c r="D516" s="5" t="s">
        <v>1019</v>
      </c>
      <c r="E516" s="7">
        <v>45378</v>
      </c>
      <c r="F516" s="8">
        <v>45378.489583333336</v>
      </c>
      <c r="G516" s="8">
        <v>45378.470833333333</v>
      </c>
      <c r="H516" s="8" t="str">
        <f t="shared" si="17"/>
        <v>Morning</v>
      </c>
      <c r="I516" s="8">
        <v>45378.472222222219</v>
      </c>
      <c r="J516" s="8">
        <v>45378.475694444445</v>
      </c>
      <c r="K516" s="8">
        <v>45378.506944444445</v>
      </c>
      <c r="L516" s="8">
        <v>45378.515972222223</v>
      </c>
      <c r="M516" s="8">
        <v>45378.515972222223</v>
      </c>
      <c r="N516" s="8">
        <v>45378.520833333336</v>
      </c>
      <c r="O516" s="18">
        <v>0.77</v>
      </c>
      <c r="P516" s="18">
        <v>5</v>
      </c>
      <c r="Q516" s="18">
        <v>12</v>
      </c>
      <c r="R516" s="18">
        <v>0.46</v>
      </c>
      <c r="S516" s="8">
        <v>1.4684027777777778E-2</v>
      </c>
      <c r="T516" s="5">
        <v>0</v>
      </c>
      <c r="U516" s="5" t="s">
        <v>1032</v>
      </c>
      <c r="V516">
        <f t="shared" ca="1" si="16"/>
        <v>0.5188602527754439</v>
      </c>
      <c r="W516" s="19">
        <f>(K516-G516)*1440</f>
        <v>52.000000001862645</v>
      </c>
      <c r="X516" s="19">
        <f>(N516-G516)*1440</f>
        <v>72.000000004190952</v>
      </c>
      <c r="Y516" t="str">
        <f>TEXT(E516,"dddd")</f>
        <v>الأربعاء</v>
      </c>
      <c r="Z516" s="19">
        <f>(G516-F516)*1440</f>
        <v>-27.000000004190952</v>
      </c>
      <c r="AA516" s="19">
        <f>(K516-G516)*1440</f>
        <v>52.000000001862645</v>
      </c>
      <c r="AB516" s="19">
        <f>(L516-K516)*1440</f>
        <v>13.000000000465661</v>
      </c>
    </row>
    <row r="517" spans="1:28" x14ac:dyDescent="0.2">
      <c r="A517" s="5" t="s">
        <v>532</v>
      </c>
      <c r="B517" s="5" t="s">
        <v>1021</v>
      </c>
      <c r="C517" s="5" t="s">
        <v>1027</v>
      </c>
      <c r="D517" s="5" t="s">
        <v>1019</v>
      </c>
      <c r="E517" s="7">
        <v>45320</v>
      </c>
      <c r="F517" s="8">
        <v>45320.458333333336</v>
      </c>
      <c r="G517" s="8">
        <v>45320.431250000001</v>
      </c>
      <c r="H517" s="8" t="str">
        <f t="shared" si="17"/>
        <v>Morning</v>
      </c>
      <c r="I517" s="8">
        <v>45320.433333333334</v>
      </c>
      <c r="J517" s="8">
        <v>45320.438194444447</v>
      </c>
      <c r="K517" s="8">
        <v>45320.441666666666</v>
      </c>
      <c r="L517" s="8">
        <v>45320.453472222223</v>
      </c>
      <c r="M517" s="8">
        <v>45320.453472222223</v>
      </c>
      <c r="N517" s="8">
        <v>45320.465277777781</v>
      </c>
      <c r="O517" s="18">
        <v>0.43</v>
      </c>
      <c r="P517" s="18">
        <v>3</v>
      </c>
      <c r="Q517" s="18">
        <v>10</v>
      </c>
      <c r="R517" s="18">
        <v>0.19</v>
      </c>
      <c r="S517" s="8">
        <v>1.7607638888888888E-2</v>
      </c>
      <c r="T517" s="5">
        <v>0</v>
      </c>
      <c r="U517" s="5" t="s">
        <v>1032</v>
      </c>
      <c r="V517">
        <f t="shared" ca="1" si="16"/>
        <v>0.78938474814763071</v>
      </c>
      <c r="W517" s="19">
        <f>(K517-G517)*1440</f>
        <v>14.99999999650754</v>
      </c>
      <c r="X517" s="19">
        <f>(N517-G517)*1440</f>
        <v>49.000000002561137</v>
      </c>
      <c r="Y517" t="str">
        <f>TEXT(E517,"dddd")</f>
        <v>الإثنين</v>
      </c>
      <c r="Z517" s="19">
        <f>(G517-F517)*1440</f>
        <v>-39.000000001396984</v>
      </c>
      <c r="AA517" s="19">
        <f>(K517-G517)*1440</f>
        <v>14.99999999650754</v>
      </c>
      <c r="AB517" s="19">
        <f>(L517-K517)*1440</f>
        <v>17.000000003026798</v>
      </c>
    </row>
    <row r="518" spans="1:28" x14ac:dyDescent="0.2">
      <c r="A518" s="5" t="s">
        <v>536</v>
      </c>
      <c r="B518" s="5" t="s">
        <v>1021</v>
      </c>
      <c r="C518" s="5" t="s">
        <v>1029</v>
      </c>
      <c r="D518" s="5" t="s">
        <v>1033</v>
      </c>
      <c r="E518" s="7">
        <v>45357</v>
      </c>
      <c r="F518" s="8">
        <v>45357.458333333336</v>
      </c>
      <c r="G518" s="8">
        <v>45357.438888888886</v>
      </c>
      <c r="H518" s="8" t="str">
        <f t="shared" si="17"/>
        <v>Morning</v>
      </c>
      <c r="I518" s="8">
        <v>45357.44027777778</v>
      </c>
      <c r="J518" s="8">
        <v>45357.445138888892</v>
      </c>
      <c r="K518" s="8">
        <v>45357.46597222222</v>
      </c>
      <c r="L518" s="8">
        <v>45357.486111111109</v>
      </c>
      <c r="M518" s="8">
        <v>45357.486111111109</v>
      </c>
      <c r="N518" s="8">
        <v>45357.513888888891</v>
      </c>
      <c r="O518" s="18">
        <v>0.3</v>
      </c>
      <c r="P518" s="18">
        <v>3</v>
      </c>
      <c r="Q518" s="18">
        <v>14</v>
      </c>
      <c r="R518" s="18">
        <v>0.33</v>
      </c>
      <c r="S518" s="8"/>
      <c r="T518" s="5">
        <v>1</v>
      </c>
      <c r="U518" s="5" t="s">
        <v>1047</v>
      </c>
      <c r="V518">
        <f t="shared" ca="1" si="16"/>
        <v>0.89465460683899456</v>
      </c>
      <c r="W518" s="19">
        <f>(K518-G518)*1440</f>
        <v>39.000000001396984</v>
      </c>
      <c r="X518" s="19">
        <f>(N518-G518)*1440</f>
        <v>108.00000000628643</v>
      </c>
      <c r="Y518" t="str">
        <f>TEXT(E518,"dddd")</f>
        <v>الأربعاء</v>
      </c>
      <c r="Z518" s="19">
        <f>(G518-F518)*1440</f>
        <v>-28.000000007450581</v>
      </c>
      <c r="AA518" s="19">
        <f>(K518-G518)*1440</f>
        <v>39.000000001396984</v>
      </c>
      <c r="AB518" s="19">
        <f>(L518-K518)*1440</f>
        <v>29.000000000232831</v>
      </c>
    </row>
    <row r="519" spans="1:28" x14ac:dyDescent="0.2">
      <c r="A519" s="5" t="s">
        <v>541</v>
      </c>
      <c r="B519" s="5" t="s">
        <v>1021</v>
      </c>
      <c r="C519" s="5" t="s">
        <v>1028</v>
      </c>
      <c r="D519" s="5" t="s">
        <v>1033</v>
      </c>
      <c r="E519" s="7">
        <v>45292</v>
      </c>
      <c r="F519" s="8">
        <v>45292.5625</v>
      </c>
      <c r="G519" s="8">
        <v>45292.544444444444</v>
      </c>
      <c r="H519" s="8" t="str">
        <f t="shared" si="17"/>
        <v>Afternoon</v>
      </c>
      <c r="I519" s="8">
        <v>45292.54583333333</v>
      </c>
      <c r="J519" s="8">
        <v>45292.55</v>
      </c>
      <c r="K519" s="8">
        <v>45292.561805555553</v>
      </c>
      <c r="L519" s="8">
        <v>45292.573611111111</v>
      </c>
      <c r="M519" s="8">
        <v>45292.573611111111</v>
      </c>
      <c r="N519" s="8">
        <v>45292.575694444444</v>
      </c>
      <c r="O519" s="18">
        <v>0.35</v>
      </c>
      <c r="P519" s="18">
        <v>4</v>
      </c>
      <c r="Q519" s="18">
        <v>14</v>
      </c>
      <c r="R519" s="18">
        <v>0.35</v>
      </c>
      <c r="S519" s="8"/>
      <c r="T519" s="5">
        <v>1</v>
      </c>
      <c r="U519" s="5" t="s">
        <v>1047</v>
      </c>
      <c r="V519">
        <f t="shared" ca="1" si="16"/>
        <v>0.43084206072685072</v>
      </c>
      <c r="W519" s="19">
        <f>(K519-G519)*1440</f>
        <v>24.999999997671694</v>
      </c>
      <c r="X519" s="19">
        <f>(N519-G519)*1440</f>
        <v>45</v>
      </c>
      <c r="Y519" t="str">
        <f>TEXT(E519,"dddd")</f>
        <v>الإثنين</v>
      </c>
      <c r="Z519" s="19">
        <f>(G519-F519)*1440</f>
        <v>-26.000000000931323</v>
      </c>
      <c r="AA519" s="19">
        <f>(K519-G519)*1440</f>
        <v>24.999999997671694</v>
      </c>
      <c r="AB519" s="19">
        <f>(L519-K519)*1440</f>
        <v>17.000000003026798</v>
      </c>
    </row>
    <row r="520" spans="1:28" x14ac:dyDescent="0.2">
      <c r="A520" s="5" t="s">
        <v>542</v>
      </c>
      <c r="B520" s="5" t="s">
        <v>1021</v>
      </c>
      <c r="C520" s="5" t="s">
        <v>1030</v>
      </c>
      <c r="D520" s="5" t="s">
        <v>1033</v>
      </c>
      <c r="E520" s="7">
        <v>45357</v>
      </c>
      <c r="F520" s="8">
        <v>45357.34375</v>
      </c>
      <c r="G520" s="8">
        <v>45357.336805555555</v>
      </c>
      <c r="H520" s="8" t="str">
        <f t="shared" si="17"/>
        <v>Morning</v>
      </c>
      <c r="I520" s="8">
        <v>45357.340277777781</v>
      </c>
      <c r="J520" s="8">
        <v>45357.345138888886</v>
      </c>
      <c r="K520" s="8">
        <v>45357.357638888891</v>
      </c>
      <c r="L520" s="8">
        <v>45357.364583333336</v>
      </c>
      <c r="M520" s="8">
        <v>45357.383333333331</v>
      </c>
      <c r="N520" s="8">
        <v>45357.385416666664</v>
      </c>
      <c r="O520" s="18">
        <v>0.46</v>
      </c>
      <c r="P520" s="18">
        <v>3</v>
      </c>
      <c r="Q520" s="18">
        <v>4</v>
      </c>
      <c r="R520" s="18">
        <v>0.48</v>
      </c>
      <c r="S520" s="8"/>
      <c r="T520" s="5">
        <v>1</v>
      </c>
      <c r="U520" s="5" t="s">
        <v>1047</v>
      </c>
      <c r="V520">
        <f t="shared" ca="1" si="16"/>
        <v>0.89697032756343043</v>
      </c>
      <c r="W520" s="19">
        <f>(K520-G520)*1440</f>
        <v>30.00000000349246</v>
      </c>
      <c r="X520" s="19">
        <f>(N520-G520)*1440</f>
        <v>69.999999997671694</v>
      </c>
      <c r="Y520" t="str">
        <f>TEXT(E520,"dddd")</f>
        <v>الأربعاء</v>
      </c>
      <c r="Z520" s="19">
        <f>(G520-F520)*1440</f>
        <v>-10.000000001164153</v>
      </c>
      <c r="AA520" s="19">
        <f>(K520-G520)*1440</f>
        <v>30.00000000349246</v>
      </c>
      <c r="AB520" s="19">
        <f>(L520-K520)*1440</f>
        <v>10.000000001164153</v>
      </c>
    </row>
    <row r="521" spans="1:28" x14ac:dyDescent="0.2">
      <c r="A521" s="5" t="s">
        <v>569</v>
      </c>
      <c r="B521" s="5" t="s">
        <v>1021</v>
      </c>
      <c r="C521" s="5" t="s">
        <v>1028</v>
      </c>
      <c r="D521" s="5" t="s">
        <v>1033</v>
      </c>
      <c r="E521" s="7">
        <v>45332</v>
      </c>
      <c r="F521" s="8">
        <v>45332.6875</v>
      </c>
      <c r="G521" s="8">
        <v>45332.677777777775</v>
      </c>
      <c r="H521" s="8" t="str">
        <f t="shared" si="17"/>
        <v>Afternoon</v>
      </c>
      <c r="I521" s="8">
        <v>45332.679861111108</v>
      </c>
      <c r="J521" s="8">
        <v>45332.682638888888</v>
      </c>
      <c r="K521" s="8">
        <v>45332.698611111111</v>
      </c>
      <c r="L521" s="8">
        <v>45332.713194444441</v>
      </c>
      <c r="M521" s="8">
        <v>45332.723611111112</v>
      </c>
      <c r="N521" s="8">
        <v>45332.747916666667</v>
      </c>
      <c r="O521" s="18">
        <v>0.42</v>
      </c>
      <c r="P521" s="18">
        <v>6</v>
      </c>
      <c r="Q521" s="18">
        <v>11</v>
      </c>
      <c r="R521" s="18">
        <v>0.25</v>
      </c>
      <c r="S521" s="8"/>
      <c r="T521" s="5">
        <v>1</v>
      </c>
      <c r="U521" s="5" t="s">
        <v>1047</v>
      </c>
      <c r="V521">
        <f t="shared" ca="1" si="16"/>
        <v>0.82228495758634468</v>
      </c>
      <c r="W521" s="19">
        <f>(K521-G521)*1440</f>
        <v>30.00000000349246</v>
      </c>
      <c r="X521" s="19">
        <f>(N521-G521)*1440</f>
        <v>101.00000000442378</v>
      </c>
      <c r="Y521" t="str">
        <f>TEXT(E521,"dddd")</f>
        <v>السبت</v>
      </c>
      <c r="Z521" s="19">
        <f>(G521-F521)*1440</f>
        <v>-14.00000000372529</v>
      </c>
      <c r="AA521" s="19">
        <f>(K521-G521)*1440</f>
        <v>30.00000000349246</v>
      </c>
      <c r="AB521" s="19">
        <f>(L521-K521)*1440</f>
        <v>20.999999995110556</v>
      </c>
    </row>
    <row r="522" spans="1:28" x14ac:dyDescent="0.2">
      <c r="A522" s="5" t="s">
        <v>573</v>
      </c>
      <c r="B522" s="5" t="s">
        <v>1021</v>
      </c>
      <c r="C522" s="5" t="s">
        <v>1030</v>
      </c>
      <c r="D522" s="5" t="s">
        <v>1032</v>
      </c>
      <c r="E522" s="7">
        <v>45330</v>
      </c>
      <c r="F522" s="8">
        <v>45330.427083333336</v>
      </c>
      <c r="G522" s="8">
        <v>45330.42083333333</v>
      </c>
      <c r="H522" s="8" t="str">
        <f t="shared" si="17"/>
        <v>Morning</v>
      </c>
      <c r="I522" s="8">
        <v>45330.422222222223</v>
      </c>
      <c r="J522" s="8">
        <v>45330.427083333336</v>
      </c>
      <c r="K522" s="8">
        <v>45330.443749999999</v>
      </c>
      <c r="L522" s="8">
        <v>45330.462500000001</v>
      </c>
      <c r="M522" s="8">
        <v>45330.499305555553</v>
      </c>
      <c r="N522" s="8">
        <v>45330.505555555559</v>
      </c>
      <c r="O522" s="18">
        <v>0.33</v>
      </c>
      <c r="P522" s="18">
        <v>6</v>
      </c>
      <c r="Q522" s="18">
        <v>8</v>
      </c>
      <c r="R522" s="18">
        <v>0.31</v>
      </c>
      <c r="S522" s="8">
        <v>8.3495370370370373E-3</v>
      </c>
      <c r="T522" s="5">
        <v>0</v>
      </c>
      <c r="U522" s="5" t="s">
        <v>1032</v>
      </c>
      <c r="V522">
        <f t="shared" ca="1" si="16"/>
        <v>0.62313346552144588</v>
      </c>
      <c r="W522" s="19">
        <f>(K522-G522)*1440</f>
        <v>33.000000002793968</v>
      </c>
      <c r="X522" s="19">
        <f>(N522-G522)*1440</f>
        <v>122.00000001001172</v>
      </c>
      <c r="Y522" t="str">
        <f>TEXT(E522,"dddd")</f>
        <v>الخميس</v>
      </c>
      <c r="Z522" s="19">
        <f>(G522-F522)*1440</f>
        <v>-9.0000000083819032</v>
      </c>
      <c r="AA522" s="19">
        <f>(K522-G522)*1440</f>
        <v>33.000000002793968</v>
      </c>
      <c r="AB522" s="19">
        <f>(L522-K522)*1440</f>
        <v>27.000000004190952</v>
      </c>
    </row>
    <row r="523" spans="1:28" x14ac:dyDescent="0.2">
      <c r="A523" s="5" t="s">
        <v>584</v>
      </c>
      <c r="B523" s="5" t="s">
        <v>1021</v>
      </c>
      <c r="C523" s="5" t="s">
        <v>1028</v>
      </c>
      <c r="D523" s="5" t="s">
        <v>1032</v>
      </c>
      <c r="E523" s="7">
        <v>45367</v>
      </c>
      <c r="F523" s="8">
        <v>45367.552083333336</v>
      </c>
      <c r="G523" s="8">
        <v>45367.555555555555</v>
      </c>
      <c r="H523" s="8" t="str">
        <f t="shared" si="17"/>
        <v>Afternoon</v>
      </c>
      <c r="I523" s="8">
        <v>45367.559027777781</v>
      </c>
      <c r="J523" s="8">
        <v>45367.561111111114</v>
      </c>
      <c r="K523" s="8">
        <v>45367.634027777778</v>
      </c>
      <c r="L523" s="8">
        <v>45367.646527777775</v>
      </c>
      <c r="M523" s="8">
        <v>45367.668749999997</v>
      </c>
      <c r="N523" s="8">
        <v>45367.681944444441</v>
      </c>
      <c r="O523" s="18">
        <v>0.4</v>
      </c>
      <c r="P523" s="18">
        <v>7</v>
      </c>
      <c r="Q523" s="18">
        <v>9</v>
      </c>
      <c r="R523" s="18">
        <v>0.12</v>
      </c>
      <c r="S523" s="8">
        <v>1.6952546296296295E-2</v>
      </c>
      <c r="T523" s="5">
        <v>0</v>
      </c>
      <c r="U523" s="5" t="s">
        <v>1032</v>
      </c>
      <c r="V523">
        <f t="shared" ca="1" si="16"/>
        <v>0.55300025465549485</v>
      </c>
      <c r="W523" s="19">
        <f>(K523-G523)*1440</f>
        <v>113.00000000162981</v>
      </c>
      <c r="X523" s="19">
        <f>(N523-G523)*1440</f>
        <v>181.99999999604188</v>
      </c>
      <c r="Y523" t="str">
        <f>TEXT(E523,"dddd")</f>
        <v>السبت</v>
      </c>
      <c r="Z523" s="19">
        <f>(G523-F523)*1440</f>
        <v>4.9999999953433871</v>
      </c>
      <c r="AA523" s="19">
        <f>(K523-G523)*1440</f>
        <v>113.00000000162981</v>
      </c>
      <c r="AB523" s="19">
        <f>(L523-K523)*1440</f>
        <v>17.999999995809048</v>
      </c>
    </row>
    <row r="524" spans="1:28" x14ac:dyDescent="0.2">
      <c r="A524" s="5" t="s">
        <v>610</v>
      </c>
      <c r="B524" s="5" t="s">
        <v>1021</v>
      </c>
      <c r="C524" s="5" t="s">
        <v>1028</v>
      </c>
      <c r="D524" s="5" t="s">
        <v>1033</v>
      </c>
      <c r="E524" s="7">
        <v>45327</v>
      </c>
      <c r="F524" s="8">
        <v>45327.552083333336</v>
      </c>
      <c r="G524" s="8">
        <v>45327.526388888888</v>
      </c>
      <c r="H524" s="8" t="str">
        <f t="shared" si="17"/>
        <v>Afternoon</v>
      </c>
      <c r="I524" s="8">
        <v>45327.52847222222</v>
      </c>
      <c r="J524" s="8">
        <v>45327.53402777778</v>
      </c>
      <c r="K524" s="8">
        <v>45327.586111111108</v>
      </c>
      <c r="L524" s="8">
        <v>45327.589583333334</v>
      </c>
      <c r="M524" s="8">
        <v>45327.589583333334</v>
      </c>
      <c r="N524" s="8">
        <v>45327.631944444445</v>
      </c>
      <c r="O524" s="18">
        <v>0.52</v>
      </c>
      <c r="P524" s="18">
        <v>8</v>
      </c>
      <c r="Q524" s="18">
        <v>14</v>
      </c>
      <c r="R524" s="18">
        <v>0.14000000000000001</v>
      </c>
      <c r="S524" s="8"/>
      <c r="T524" s="5">
        <v>1</v>
      </c>
      <c r="U524" s="5" t="s">
        <v>1047</v>
      </c>
      <c r="V524">
        <f t="shared" ca="1" si="16"/>
        <v>0.24038716237289026</v>
      </c>
      <c r="W524" s="19">
        <f>(K524-G524)*1440</f>
        <v>85.999999997438863</v>
      </c>
      <c r="X524" s="19">
        <f>(N524-G524)*1440</f>
        <v>152.0000000030268</v>
      </c>
      <c r="Y524" t="str">
        <f>TEXT(E524,"dddd")</f>
        <v>الإثنين</v>
      </c>
      <c r="Z524" s="19">
        <f>(G524-F524)*1440</f>
        <v>-37.000000005355105</v>
      </c>
      <c r="AA524" s="19">
        <f>(K524-G524)*1440</f>
        <v>85.999999997438863</v>
      </c>
      <c r="AB524" s="19">
        <f>(L524-K524)*1440</f>
        <v>5.0000000058207661</v>
      </c>
    </row>
    <row r="525" spans="1:28" x14ac:dyDescent="0.2">
      <c r="A525" s="5" t="s">
        <v>625</v>
      </c>
      <c r="B525" s="5" t="s">
        <v>1021</v>
      </c>
      <c r="C525" s="5" t="s">
        <v>1029</v>
      </c>
      <c r="D525" s="5" t="s">
        <v>1032</v>
      </c>
      <c r="E525" s="7">
        <v>45340</v>
      </c>
      <c r="F525" s="8">
        <v>45340.489583333336</v>
      </c>
      <c r="G525" s="8">
        <v>45340.477083333331</v>
      </c>
      <c r="H525" s="8" t="str">
        <f t="shared" si="17"/>
        <v>Morning</v>
      </c>
      <c r="I525" s="8">
        <v>45340.479166666664</v>
      </c>
      <c r="J525" s="8">
        <v>45340.481944444444</v>
      </c>
      <c r="K525" s="8">
        <v>45340.50277777778</v>
      </c>
      <c r="L525" s="8">
        <v>45340.506249999999</v>
      </c>
      <c r="M525" s="8">
        <v>45340.547222222223</v>
      </c>
      <c r="N525" s="8">
        <v>45340.554861111108</v>
      </c>
      <c r="O525" s="18">
        <v>0.36</v>
      </c>
      <c r="P525" s="18">
        <v>6</v>
      </c>
      <c r="Q525" s="18">
        <v>4</v>
      </c>
      <c r="R525" s="18">
        <v>0.28000000000000003</v>
      </c>
      <c r="S525" s="8">
        <v>2.601273148148148E-2</v>
      </c>
      <c r="T525" s="5">
        <v>0</v>
      </c>
      <c r="U525" s="5" t="s">
        <v>1032</v>
      </c>
      <c r="V525">
        <f t="shared" ca="1" si="16"/>
        <v>2.3054660353217127E-2</v>
      </c>
      <c r="W525" s="19">
        <f>(K525-G525)*1440</f>
        <v>37.000000005355105</v>
      </c>
      <c r="X525" s="19">
        <f>(N525-G525)*1440</f>
        <v>111.99999999837019</v>
      </c>
      <c r="Y525" t="str">
        <f>TEXT(E525,"dddd")</f>
        <v>الأحد</v>
      </c>
      <c r="Z525" s="19">
        <f>(G525-F525)*1440</f>
        <v>-18.000000006286427</v>
      </c>
      <c r="AA525" s="19">
        <f>(K525-G525)*1440</f>
        <v>37.000000005355105</v>
      </c>
      <c r="AB525" s="19">
        <f>(L525-K525)*1440</f>
        <v>4.9999999953433871</v>
      </c>
    </row>
    <row r="526" spans="1:28" x14ac:dyDescent="0.2">
      <c r="A526" s="5" t="s">
        <v>630</v>
      </c>
      <c r="B526" s="5" t="s">
        <v>1021</v>
      </c>
      <c r="C526" s="5" t="s">
        <v>1028</v>
      </c>
      <c r="D526" s="5" t="s">
        <v>1033</v>
      </c>
      <c r="E526" s="7">
        <v>45368</v>
      </c>
      <c r="F526" s="8">
        <v>45368.364583333336</v>
      </c>
      <c r="G526" s="8">
        <v>45368.364583333336</v>
      </c>
      <c r="H526" s="8" t="str">
        <f t="shared" si="17"/>
        <v>Morning</v>
      </c>
      <c r="I526" s="8">
        <v>45368.367361111108</v>
      </c>
      <c r="J526" s="8">
        <v>45368.372916666667</v>
      </c>
      <c r="K526" s="8">
        <v>45368.38958333333</v>
      </c>
      <c r="L526" s="8">
        <v>45368.393055555556</v>
      </c>
      <c r="M526" s="8">
        <v>45368.393055555556</v>
      </c>
      <c r="N526" s="8">
        <v>45368.394444444442</v>
      </c>
      <c r="O526" s="18">
        <v>0.89</v>
      </c>
      <c r="P526" s="18">
        <v>6</v>
      </c>
      <c r="Q526" s="18">
        <v>10</v>
      </c>
      <c r="R526" s="18">
        <v>0.4</v>
      </c>
      <c r="S526" s="8"/>
      <c r="T526" s="5">
        <v>1</v>
      </c>
      <c r="U526" s="5" t="s">
        <v>1047</v>
      </c>
      <c r="V526">
        <f t="shared" ca="1" si="16"/>
        <v>8.5681632437435762E-2</v>
      </c>
      <c r="W526" s="19">
        <f>(K526-G526)*1440</f>
        <v>35.999999991618097</v>
      </c>
      <c r="X526" s="19">
        <f>(N526-G526)*1440</f>
        <v>42.999999993480742</v>
      </c>
      <c r="Y526" t="str">
        <f>TEXT(E526,"dddd")</f>
        <v>الأحد</v>
      </c>
      <c r="Z526" s="19">
        <f>(G526-F526)*1440</f>
        <v>0</v>
      </c>
      <c r="AA526" s="19">
        <f>(K526-G526)*1440</f>
        <v>35.999999991618097</v>
      </c>
      <c r="AB526" s="19">
        <f>(L526-K526)*1440</f>
        <v>5.0000000058207661</v>
      </c>
    </row>
    <row r="527" spans="1:28" x14ac:dyDescent="0.2">
      <c r="A527" s="5" t="s">
        <v>648</v>
      </c>
      <c r="B527" s="5" t="s">
        <v>1021</v>
      </c>
      <c r="C527" s="5" t="s">
        <v>1027</v>
      </c>
      <c r="D527" s="5" t="s">
        <v>1032</v>
      </c>
      <c r="E527" s="7">
        <v>45356</v>
      </c>
      <c r="F527" s="8">
        <v>45356.489583333336</v>
      </c>
      <c r="G527" s="8">
        <v>45356.463888888888</v>
      </c>
      <c r="H527" s="8" t="str">
        <f t="shared" si="17"/>
        <v>Morning</v>
      </c>
      <c r="I527" s="8">
        <v>45356.46597222222</v>
      </c>
      <c r="J527" s="8">
        <v>45356.47152777778</v>
      </c>
      <c r="K527" s="8">
        <v>45356.481249999997</v>
      </c>
      <c r="L527" s="8">
        <v>45356.49722222222</v>
      </c>
      <c r="M527" s="8">
        <v>45356.49722222222</v>
      </c>
      <c r="N527" s="8">
        <v>45356.513194444444</v>
      </c>
      <c r="O527" s="18">
        <v>0.34</v>
      </c>
      <c r="P527" s="18">
        <v>2</v>
      </c>
      <c r="Q527" s="18">
        <v>12</v>
      </c>
      <c r="R527" s="18">
        <v>0.46</v>
      </c>
      <c r="S527" s="8">
        <v>1.2488425925925925E-2</v>
      </c>
      <c r="T527" s="5">
        <v>0</v>
      </c>
      <c r="U527" s="5" t="s">
        <v>1032</v>
      </c>
      <c r="V527">
        <f t="shared" ca="1" si="16"/>
        <v>3.9208767171147074E-2</v>
      </c>
      <c r="W527" s="19">
        <f>(K527-G527)*1440</f>
        <v>24.999999997671694</v>
      </c>
      <c r="X527" s="19">
        <f>(N527-G527)*1440</f>
        <v>71.000000000931323</v>
      </c>
      <c r="Y527" t="str">
        <f>TEXT(E527,"dddd")</f>
        <v>الثلاثاء</v>
      </c>
      <c r="Z527" s="19">
        <f>(G527-F527)*1440</f>
        <v>-37.000000005355105</v>
      </c>
      <c r="AA527" s="19">
        <f>(K527-G527)*1440</f>
        <v>24.999999997671694</v>
      </c>
      <c r="AB527" s="19">
        <f>(L527-K527)*1440</f>
        <v>23.000000001629815</v>
      </c>
    </row>
    <row r="528" spans="1:28" x14ac:dyDescent="0.2">
      <c r="A528" s="5" t="s">
        <v>666</v>
      </c>
      <c r="B528" s="5" t="s">
        <v>1021</v>
      </c>
      <c r="C528" s="5" t="s">
        <v>1030</v>
      </c>
      <c r="D528" s="5" t="s">
        <v>1032</v>
      </c>
      <c r="E528" s="7">
        <v>45343</v>
      </c>
      <c r="F528" s="8">
        <v>45343.572916666664</v>
      </c>
      <c r="G528" s="8">
        <v>45343.571527777778</v>
      </c>
      <c r="H528" s="8" t="str">
        <f t="shared" si="17"/>
        <v>Afternoon</v>
      </c>
      <c r="I528" s="8">
        <v>45343.574305555558</v>
      </c>
      <c r="J528" s="8">
        <v>45343.578472222223</v>
      </c>
      <c r="K528" s="8">
        <v>45343.590277777781</v>
      </c>
      <c r="L528" s="8">
        <v>45343.609722222223</v>
      </c>
      <c r="M528" s="8">
        <v>45343.671527777777</v>
      </c>
      <c r="N528" s="8">
        <v>45343.677777777775</v>
      </c>
      <c r="O528" s="18">
        <v>0.66</v>
      </c>
      <c r="P528" s="18">
        <v>8</v>
      </c>
      <c r="Q528" s="18">
        <v>11</v>
      </c>
      <c r="R528" s="18">
        <v>0.23</v>
      </c>
      <c r="S528" s="8">
        <v>3.5731481481481482E-2</v>
      </c>
      <c r="T528" s="5">
        <v>0</v>
      </c>
      <c r="U528" s="5" t="s">
        <v>1032</v>
      </c>
      <c r="V528">
        <f t="shared" ca="1" si="16"/>
        <v>7.5597195563261721E-3</v>
      </c>
      <c r="W528" s="19">
        <f>(K528-G528)*1440</f>
        <v>27.000000004190952</v>
      </c>
      <c r="X528" s="19">
        <f>(N528-G528)*1440</f>
        <v>152.99999999580905</v>
      </c>
      <c r="Y528" t="str">
        <f>TEXT(E528,"dddd")</f>
        <v>الأربعاء</v>
      </c>
      <c r="Z528" s="19">
        <f>(G528-F528)*1440</f>
        <v>-1.9999999960418791</v>
      </c>
      <c r="AA528" s="19">
        <f>(K528-G528)*1440</f>
        <v>27.000000004190952</v>
      </c>
      <c r="AB528" s="19">
        <f>(L528-K528)*1440</f>
        <v>27.999999996973202</v>
      </c>
    </row>
    <row r="529" spans="1:28" x14ac:dyDescent="0.2">
      <c r="A529" s="5" t="s">
        <v>676</v>
      </c>
      <c r="B529" s="5" t="s">
        <v>1021</v>
      </c>
      <c r="C529" s="5" t="s">
        <v>1030</v>
      </c>
      <c r="D529" s="5" t="s">
        <v>1033</v>
      </c>
      <c r="E529" s="7">
        <v>45316</v>
      </c>
      <c r="F529" s="8">
        <v>45316.666666666664</v>
      </c>
      <c r="G529" s="8">
        <v>45316.651388888888</v>
      </c>
      <c r="H529" s="8" t="str">
        <f t="shared" si="17"/>
        <v>Afternoon</v>
      </c>
      <c r="I529" s="8">
        <v>45316.652777777781</v>
      </c>
      <c r="J529" s="8">
        <v>45316.65902777778</v>
      </c>
      <c r="K529" s="8">
        <v>45316.695833333331</v>
      </c>
      <c r="L529" s="8">
        <v>45316.706250000003</v>
      </c>
      <c r="M529" s="8">
        <v>45316.728472222225</v>
      </c>
      <c r="N529" s="8">
        <v>45316.739583333336</v>
      </c>
      <c r="O529" s="18">
        <v>0.73</v>
      </c>
      <c r="P529" s="18">
        <v>2</v>
      </c>
      <c r="Q529" s="18">
        <v>10</v>
      </c>
      <c r="R529" s="18">
        <v>0.27</v>
      </c>
      <c r="S529" s="8"/>
      <c r="T529" s="5">
        <v>1</v>
      </c>
      <c r="U529" s="5" t="s">
        <v>1047</v>
      </c>
      <c r="V529">
        <f t="shared" ca="1" si="16"/>
        <v>0.52151761455498535</v>
      </c>
      <c r="W529" s="19">
        <f>(K529-G529)*1440</f>
        <v>63.999999999068677</v>
      </c>
      <c r="X529" s="19">
        <f>(N529-G529)*1440</f>
        <v>127.0000000053551</v>
      </c>
      <c r="Y529" t="str">
        <f>TEXT(E529,"dddd")</f>
        <v>الخميس</v>
      </c>
      <c r="Z529" s="19">
        <f>(G529-F529)*1440</f>
        <v>-21.999999998370185</v>
      </c>
      <c r="AA529" s="19">
        <f>(K529-G529)*1440</f>
        <v>63.999999999068677</v>
      </c>
      <c r="AB529" s="19">
        <f>(L529-K529)*1440</f>
        <v>15.000000006984919</v>
      </c>
    </row>
    <row r="530" spans="1:28" x14ac:dyDescent="0.2">
      <c r="A530" s="5" t="s">
        <v>677</v>
      </c>
      <c r="B530" s="5" t="s">
        <v>1021</v>
      </c>
      <c r="C530" s="5" t="s">
        <v>1030</v>
      </c>
      <c r="D530" s="5" t="s">
        <v>1032</v>
      </c>
      <c r="E530" s="7">
        <v>45350</v>
      </c>
      <c r="F530" s="8">
        <v>45350.65625</v>
      </c>
      <c r="G530" s="8">
        <v>45350.634722222225</v>
      </c>
      <c r="H530" s="8" t="str">
        <f t="shared" si="17"/>
        <v>Afternoon</v>
      </c>
      <c r="I530" s="8">
        <v>45350.636111111111</v>
      </c>
      <c r="J530" s="8">
        <v>45350.64166666667</v>
      </c>
      <c r="K530" s="8">
        <v>45350.657638888886</v>
      </c>
      <c r="L530" s="8">
        <v>45350.668055555558</v>
      </c>
      <c r="M530" s="8">
        <v>45350.693055555559</v>
      </c>
      <c r="N530" s="8">
        <v>45350.698611111111</v>
      </c>
      <c r="O530" s="18">
        <v>0.48</v>
      </c>
      <c r="P530" s="18">
        <v>7</v>
      </c>
      <c r="Q530" s="18">
        <v>13</v>
      </c>
      <c r="R530" s="18">
        <v>0.44</v>
      </c>
      <c r="S530" s="8">
        <v>1.2288194444444445E-2</v>
      </c>
      <c r="T530" s="5">
        <v>0</v>
      </c>
      <c r="U530" s="5" t="s">
        <v>1032</v>
      </c>
      <c r="V530">
        <f t="shared" ca="1" si="16"/>
        <v>0.266833018361879</v>
      </c>
      <c r="W530" s="19">
        <f>(K530-G530)*1440</f>
        <v>32.999999992316589</v>
      </c>
      <c r="X530" s="19">
        <f>(N530-G530)*1440</f>
        <v>91.999999996041879</v>
      </c>
      <c r="Y530" t="str">
        <f>TEXT(E530,"dddd")</f>
        <v>الأربعاء</v>
      </c>
      <c r="Z530" s="19">
        <f>(G530-F530)*1440</f>
        <v>-30.99999999627471</v>
      </c>
      <c r="AA530" s="19">
        <f>(K530-G530)*1440</f>
        <v>32.999999992316589</v>
      </c>
      <c r="AB530" s="19">
        <f>(L530-K530)*1440</f>
        <v>15.000000006984919</v>
      </c>
    </row>
    <row r="531" spans="1:28" x14ac:dyDescent="0.2">
      <c r="A531" s="5" t="s">
        <v>683</v>
      </c>
      <c r="B531" s="5" t="s">
        <v>1021</v>
      </c>
      <c r="C531" s="5" t="s">
        <v>1030</v>
      </c>
      <c r="D531" s="5" t="s">
        <v>1033</v>
      </c>
      <c r="E531" s="7">
        <v>45374</v>
      </c>
      <c r="F531" s="8">
        <v>45374.479166666664</v>
      </c>
      <c r="G531" s="8">
        <v>45374.458333333336</v>
      </c>
      <c r="H531" s="8" t="str">
        <f t="shared" si="17"/>
        <v>Morning</v>
      </c>
      <c r="I531" s="8">
        <v>45374.459722222222</v>
      </c>
      <c r="J531" s="8">
        <v>45374.463194444441</v>
      </c>
      <c r="K531" s="8">
        <v>45374.479861111111</v>
      </c>
      <c r="L531" s="8">
        <v>45374.48333333333</v>
      </c>
      <c r="M531" s="8">
        <v>45374.494444444441</v>
      </c>
      <c r="N531" s="8">
        <v>45374.55</v>
      </c>
      <c r="O531" s="18">
        <v>0.65</v>
      </c>
      <c r="P531" s="18">
        <v>3</v>
      </c>
      <c r="Q531" s="18">
        <v>14</v>
      </c>
      <c r="R531" s="18">
        <v>0.28000000000000003</v>
      </c>
      <c r="S531" s="8"/>
      <c r="T531" s="5">
        <v>1</v>
      </c>
      <c r="U531" s="5" t="s">
        <v>1047</v>
      </c>
      <c r="V531">
        <f t="shared" ca="1" si="16"/>
        <v>8.8849928621095087E-2</v>
      </c>
      <c r="W531" s="19">
        <f>(K531-G531)*1440</f>
        <v>30.99999999627471</v>
      </c>
      <c r="X531" s="19">
        <f>(N531-G531)*1440</f>
        <v>132.00000000069849</v>
      </c>
      <c r="Y531" t="str">
        <f>TEXT(E531,"dddd")</f>
        <v>السبت</v>
      </c>
      <c r="Z531" s="19">
        <f>(G531-F531)*1440</f>
        <v>-29.999999993015081</v>
      </c>
      <c r="AA531" s="19">
        <f>(K531-G531)*1440</f>
        <v>30.99999999627471</v>
      </c>
      <c r="AB531" s="19">
        <f>(L531-K531)*1440</f>
        <v>4.9999999953433871</v>
      </c>
    </row>
    <row r="532" spans="1:28" x14ac:dyDescent="0.2">
      <c r="A532" s="5" t="s">
        <v>702</v>
      </c>
      <c r="B532" s="5" t="s">
        <v>1021</v>
      </c>
      <c r="C532" s="5" t="s">
        <v>1029</v>
      </c>
      <c r="D532" s="5" t="s">
        <v>1033</v>
      </c>
      <c r="E532" s="7">
        <v>45357</v>
      </c>
      <c r="F532" s="8">
        <v>45357.5</v>
      </c>
      <c r="G532" s="8">
        <v>45357.481944444444</v>
      </c>
      <c r="H532" s="8" t="str">
        <f t="shared" si="17"/>
        <v>Morning</v>
      </c>
      <c r="I532" s="8">
        <v>45357.484722222223</v>
      </c>
      <c r="J532" s="8">
        <v>45357.48541666667</v>
      </c>
      <c r="K532" s="8">
        <v>45357.495833333334</v>
      </c>
      <c r="L532" s="8">
        <v>45357.500694444447</v>
      </c>
      <c r="M532" s="8">
        <v>45357.500694444447</v>
      </c>
      <c r="N532" s="8">
        <v>45357.513194444444</v>
      </c>
      <c r="O532" s="18">
        <v>0.49</v>
      </c>
      <c r="P532" s="18">
        <v>3</v>
      </c>
      <c r="Q532" s="18">
        <v>7</v>
      </c>
      <c r="R532" s="18">
        <v>0.39</v>
      </c>
      <c r="S532" s="8"/>
      <c r="T532" s="5">
        <v>1</v>
      </c>
      <c r="U532" s="5" t="s">
        <v>1047</v>
      </c>
      <c r="V532">
        <f t="shared" ca="1" si="16"/>
        <v>1.5783250185822939E-2</v>
      </c>
      <c r="W532" s="19">
        <f>(K532-G532)*1440</f>
        <v>20.000000002328306</v>
      </c>
      <c r="X532" s="19">
        <f>(N532-G532)*1440</f>
        <v>45</v>
      </c>
      <c r="Y532" t="str">
        <f>TEXT(E532,"dddd")</f>
        <v>الأربعاء</v>
      </c>
      <c r="Z532" s="19">
        <f>(G532-F532)*1440</f>
        <v>-26.000000000931323</v>
      </c>
      <c r="AA532" s="19">
        <f>(K532-G532)*1440</f>
        <v>20.000000002328306</v>
      </c>
      <c r="AB532" s="19">
        <f>(L532-K532)*1440</f>
        <v>7.0000000018626451</v>
      </c>
    </row>
    <row r="533" spans="1:28" x14ac:dyDescent="0.2">
      <c r="A533" s="5" t="s">
        <v>739</v>
      </c>
      <c r="B533" s="5" t="s">
        <v>1021</v>
      </c>
      <c r="C533" s="5" t="s">
        <v>1028</v>
      </c>
      <c r="D533" s="5" t="s">
        <v>1033</v>
      </c>
      <c r="E533" s="7">
        <v>45302</v>
      </c>
      <c r="F533" s="8">
        <v>45302.333333333336</v>
      </c>
      <c r="G533" s="8">
        <v>45302.306944444441</v>
      </c>
      <c r="H533" s="8" t="str">
        <f t="shared" si="17"/>
        <v>Morning</v>
      </c>
      <c r="I533" s="8">
        <v>45302.310416666667</v>
      </c>
      <c r="J533" s="8">
        <v>45302.314583333333</v>
      </c>
      <c r="K533" s="8">
        <v>45302.321527777778</v>
      </c>
      <c r="L533" s="8">
        <v>45302.334027777775</v>
      </c>
      <c r="M533" s="8">
        <v>45302.334027777775</v>
      </c>
      <c r="N533" s="8">
        <v>45302.357638888891</v>
      </c>
      <c r="O533" s="18">
        <v>0.85</v>
      </c>
      <c r="P533" s="18">
        <v>7</v>
      </c>
      <c r="Q533" s="18">
        <v>13</v>
      </c>
      <c r="R533" s="18">
        <v>0.44</v>
      </c>
      <c r="S533" s="8"/>
      <c r="T533" s="5">
        <v>1</v>
      </c>
      <c r="U533" s="5" t="s">
        <v>1047</v>
      </c>
      <c r="V533">
        <f t="shared" ca="1" si="16"/>
        <v>0.32656272038804857</v>
      </c>
      <c r="W533" s="19">
        <f>(K533-G533)*1440</f>
        <v>21.000000005587935</v>
      </c>
      <c r="X533" s="19">
        <f>(N533-G533)*1440</f>
        <v>73.000000007450581</v>
      </c>
      <c r="Y533" t="str">
        <f>TEXT(E533,"dddd")</f>
        <v>الخميس</v>
      </c>
      <c r="Z533" s="19">
        <f>(G533-F533)*1440</f>
        <v>-38.000000008614734</v>
      </c>
      <c r="AA533" s="19">
        <f>(K533-G533)*1440</f>
        <v>21.000000005587935</v>
      </c>
      <c r="AB533" s="19">
        <f>(L533-K533)*1440</f>
        <v>17.999999995809048</v>
      </c>
    </row>
    <row r="534" spans="1:28" x14ac:dyDescent="0.2">
      <c r="A534" s="5" t="s">
        <v>761</v>
      </c>
      <c r="B534" s="5" t="s">
        <v>1021</v>
      </c>
      <c r="C534" s="5" t="s">
        <v>1030</v>
      </c>
      <c r="D534" s="5" t="s">
        <v>1019</v>
      </c>
      <c r="E534" s="7">
        <v>45359</v>
      </c>
      <c r="F534" s="8">
        <v>45359.375</v>
      </c>
      <c r="G534" s="8">
        <v>45359.379166666666</v>
      </c>
      <c r="H534" s="8" t="str">
        <f t="shared" si="17"/>
        <v>Morning</v>
      </c>
      <c r="I534" s="8">
        <v>45359.381249999999</v>
      </c>
      <c r="J534" s="8">
        <v>45359.386111111111</v>
      </c>
      <c r="K534" s="8">
        <v>45359.40902777778</v>
      </c>
      <c r="L534" s="8">
        <v>45359.424305555556</v>
      </c>
      <c r="M534" s="8">
        <v>45359.435416666667</v>
      </c>
      <c r="N534" s="8">
        <v>45359.481249999997</v>
      </c>
      <c r="O534" s="18">
        <v>0.71</v>
      </c>
      <c r="P534" s="18">
        <v>5</v>
      </c>
      <c r="Q534" s="18">
        <v>8</v>
      </c>
      <c r="R534" s="18">
        <v>0.34</v>
      </c>
      <c r="S534" s="8">
        <v>9.1041666666666667E-3</v>
      </c>
      <c r="T534" s="5">
        <v>0</v>
      </c>
      <c r="U534" s="5" t="s">
        <v>1032</v>
      </c>
      <c r="V534">
        <f t="shared" ca="1" si="16"/>
        <v>0.81683256052122399</v>
      </c>
      <c r="W534" s="19">
        <f>(K534-G534)*1440</f>
        <v>43.000000003958121</v>
      </c>
      <c r="X534" s="19">
        <f>(N534-G534)*1440</f>
        <v>146.99999999720603</v>
      </c>
      <c r="Y534" t="str">
        <f>TEXT(E534,"dddd")</f>
        <v>الجمعة</v>
      </c>
      <c r="Z534" s="19">
        <f>(G534-F534)*1440</f>
        <v>5.9999999986030161</v>
      </c>
      <c r="AA534" s="19">
        <f>(K534-G534)*1440</f>
        <v>43.000000003958121</v>
      </c>
      <c r="AB534" s="19">
        <f>(L534-K534)*1440</f>
        <v>21.999999998370185</v>
      </c>
    </row>
    <row r="535" spans="1:28" x14ac:dyDescent="0.2">
      <c r="A535" s="5" t="s">
        <v>762</v>
      </c>
      <c r="B535" s="5" t="s">
        <v>1021</v>
      </c>
      <c r="C535" s="5" t="s">
        <v>1027</v>
      </c>
      <c r="D535" s="5" t="s">
        <v>1032</v>
      </c>
      <c r="E535" s="7">
        <v>45292</v>
      </c>
      <c r="F535" s="8">
        <v>45292.385416666664</v>
      </c>
      <c r="G535" s="8">
        <v>45292.375694444447</v>
      </c>
      <c r="H535" s="8" t="str">
        <f t="shared" si="17"/>
        <v>Morning</v>
      </c>
      <c r="I535" s="8">
        <v>45292.37777777778</v>
      </c>
      <c r="J535" s="8">
        <v>45292.384027777778</v>
      </c>
      <c r="K535" s="8">
        <v>45292.411111111112</v>
      </c>
      <c r="L535" s="8">
        <v>45292.424305555556</v>
      </c>
      <c r="M535" s="8">
        <v>45292.48333333333</v>
      </c>
      <c r="N535" s="8">
        <v>45292.492361111108</v>
      </c>
      <c r="O535" s="18">
        <v>0.44</v>
      </c>
      <c r="P535" s="18">
        <v>8</v>
      </c>
      <c r="Q535" s="18">
        <v>15</v>
      </c>
      <c r="R535" s="18">
        <v>0.22</v>
      </c>
      <c r="S535" s="8">
        <v>5.8090277777777775E-3</v>
      </c>
      <c r="T535" s="5">
        <v>0</v>
      </c>
      <c r="U535" s="5" t="s">
        <v>1032</v>
      </c>
      <c r="V535">
        <f t="shared" ca="1" si="16"/>
        <v>0.90937304670299435</v>
      </c>
      <c r="W535" s="19">
        <f>(K535-G535)*1440</f>
        <v>50.999999998603016</v>
      </c>
      <c r="X535" s="19">
        <f>(N535-G535)*1440</f>
        <v>167.99999999231659</v>
      </c>
      <c r="Y535" t="str">
        <f>TEXT(E535,"dddd")</f>
        <v>الإثنين</v>
      </c>
      <c r="Z535" s="19">
        <f>(G535-F535)*1440</f>
        <v>-13.999999993247911</v>
      </c>
      <c r="AA535" s="19">
        <f>(K535-G535)*1440</f>
        <v>50.999999998603016</v>
      </c>
      <c r="AB535" s="19">
        <f>(L535-K535)*1440</f>
        <v>18.999999999068677</v>
      </c>
    </row>
    <row r="536" spans="1:28" x14ac:dyDescent="0.2">
      <c r="A536" s="5" t="s">
        <v>764</v>
      </c>
      <c r="B536" s="5" t="s">
        <v>1021</v>
      </c>
      <c r="C536" s="5" t="s">
        <v>1028</v>
      </c>
      <c r="D536" s="5" t="s">
        <v>1033</v>
      </c>
      <c r="E536" s="7">
        <v>45376</v>
      </c>
      <c r="F536" s="8">
        <v>45376.583333333336</v>
      </c>
      <c r="G536" s="8">
        <v>45376.588194444441</v>
      </c>
      <c r="H536" s="8" t="str">
        <f t="shared" si="17"/>
        <v>Afternoon</v>
      </c>
      <c r="I536" s="8">
        <v>45376.591666666667</v>
      </c>
      <c r="J536" s="8">
        <v>45376.595833333333</v>
      </c>
      <c r="K536" s="8">
        <v>45376.620833333334</v>
      </c>
      <c r="L536" s="8">
        <v>45376.629166666666</v>
      </c>
      <c r="M536" s="8">
        <v>45376.629166666666</v>
      </c>
      <c r="N536" s="8">
        <v>45376.679861111108</v>
      </c>
      <c r="O536" s="18">
        <v>0.75</v>
      </c>
      <c r="P536" s="18">
        <v>3</v>
      </c>
      <c r="Q536" s="18">
        <v>6</v>
      </c>
      <c r="R536" s="18">
        <v>0.37</v>
      </c>
      <c r="S536" s="8"/>
      <c r="T536" s="5">
        <v>1</v>
      </c>
      <c r="U536" s="5" t="s">
        <v>1047</v>
      </c>
      <c r="V536">
        <f t="shared" ca="1" si="16"/>
        <v>0.33623314851334885</v>
      </c>
      <c r="W536" s="19">
        <f>(K536-G536)*1440</f>
        <v>47.000000006519258</v>
      </c>
      <c r="X536" s="19">
        <f>(N536-G536)*1440</f>
        <v>132.00000000069849</v>
      </c>
      <c r="Y536" t="str">
        <f>TEXT(E536,"dddd")</f>
        <v>الإثنين</v>
      </c>
      <c r="Z536" s="19">
        <f>(G536-F536)*1440</f>
        <v>6.9999999913852662</v>
      </c>
      <c r="AA536" s="19">
        <f>(K536-G536)*1440</f>
        <v>47.000000006519258</v>
      </c>
      <c r="AB536" s="19">
        <f>(L536-K536)*1440</f>
        <v>11.999999997206032</v>
      </c>
    </row>
    <row r="537" spans="1:28" x14ac:dyDescent="0.2">
      <c r="A537" s="5" t="s">
        <v>774</v>
      </c>
      <c r="B537" s="5" t="s">
        <v>1021</v>
      </c>
      <c r="C537" s="5" t="s">
        <v>1028</v>
      </c>
      <c r="D537" s="5" t="s">
        <v>1033</v>
      </c>
      <c r="E537" s="7">
        <v>45377</v>
      </c>
      <c r="F537" s="8">
        <v>45377.59375</v>
      </c>
      <c r="G537" s="8">
        <v>45377.614583333336</v>
      </c>
      <c r="H537" s="8" t="str">
        <f t="shared" si="17"/>
        <v>Afternoon</v>
      </c>
      <c r="I537" s="8">
        <v>45377.616666666669</v>
      </c>
      <c r="J537" s="8">
        <v>45377.623611111114</v>
      </c>
      <c r="K537" s="8">
        <v>45377.652777777781</v>
      </c>
      <c r="L537" s="8">
        <v>45377.669444444444</v>
      </c>
      <c r="M537" s="8">
        <v>45377.729166666664</v>
      </c>
      <c r="N537" s="8">
        <v>45377.760416666664</v>
      </c>
      <c r="O537" s="18">
        <v>0.39</v>
      </c>
      <c r="P537" s="18">
        <v>6</v>
      </c>
      <c r="Q537" s="18">
        <v>3</v>
      </c>
      <c r="R537" s="18">
        <v>0.28999999999999998</v>
      </c>
      <c r="S537" s="8"/>
      <c r="T537" s="5">
        <v>1</v>
      </c>
      <c r="U537" s="5" t="s">
        <v>1047</v>
      </c>
      <c r="V537">
        <f t="shared" ca="1" si="16"/>
        <v>0.74493480644100685</v>
      </c>
      <c r="W537" s="19">
        <f>(K537-G537)*1440</f>
        <v>55.000000001164153</v>
      </c>
      <c r="X537" s="19">
        <f>(N537-G537)*1440</f>
        <v>209.99999999301508</v>
      </c>
      <c r="Y537" t="str">
        <f>TEXT(E537,"dddd")</f>
        <v>الثلاثاء</v>
      </c>
      <c r="Z537" s="19">
        <f>(G537-F537)*1440</f>
        <v>30.00000000349246</v>
      </c>
      <c r="AA537" s="19">
        <f>(K537-G537)*1440</f>
        <v>55.000000001164153</v>
      </c>
      <c r="AB537" s="19">
        <f>(L537-K537)*1440</f>
        <v>23.999999994412065</v>
      </c>
    </row>
    <row r="538" spans="1:28" x14ac:dyDescent="0.2">
      <c r="A538" s="5" t="s">
        <v>789</v>
      </c>
      <c r="B538" s="5" t="s">
        <v>1021</v>
      </c>
      <c r="C538" s="5" t="s">
        <v>1030</v>
      </c>
      <c r="D538" s="5" t="s">
        <v>1033</v>
      </c>
      <c r="E538" s="7">
        <v>45316</v>
      </c>
      <c r="F538" s="8">
        <v>45316.447916666664</v>
      </c>
      <c r="G538" s="8">
        <v>45316.443055555559</v>
      </c>
      <c r="H538" s="8" t="str">
        <f t="shared" si="17"/>
        <v>Morning</v>
      </c>
      <c r="I538" s="8">
        <v>45316.445138888892</v>
      </c>
      <c r="J538" s="8">
        <v>45316.449305555558</v>
      </c>
      <c r="K538" s="8">
        <v>45316.477083333331</v>
      </c>
      <c r="L538" s="8">
        <v>45316.493055555555</v>
      </c>
      <c r="M538" s="8">
        <v>45316.542361111111</v>
      </c>
      <c r="N538" s="8">
        <v>45316.552777777775</v>
      </c>
      <c r="O538" s="18">
        <v>0.32</v>
      </c>
      <c r="P538" s="18">
        <v>8</v>
      </c>
      <c r="Q538" s="18">
        <v>15</v>
      </c>
      <c r="R538" s="18">
        <v>0.17</v>
      </c>
      <c r="S538" s="8"/>
      <c r="T538" s="5">
        <v>1</v>
      </c>
      <c r="U538" s="5" t="s">
        <v>1047</v>
      </c>
      <c r="V538">
        <f t="shared" ca="1" si="16"/>
        <v>0.76610581838913649</v>
      </c>
      <c r="W538" s="19">
        <f>(K538-G538)*1440</f>
        <v>48.999999992083758</v>
      </c>
      <c r="X538" s="19">
        <f>(N538-G538)*1440</f>
        <v>157.99999999115244</v>
      </c>
      <c r="Y538" t="str">
        <f>TEXT(E538,"dddd")</f>
        <v>الخميس</v>
      </c>
      <c r="Z538" s="19">
        <f>(G538-F538)*1440</f>
        <v>-6.9999999913852662</v>
      </c>
      <c r="AA538" s="19">
        <f>(K538-G538)*1440</f>
        <v>48.999999992083758</v>
      </c>
      <c r="AB538" s="19">
        <f>(L538-K538)*1440</f>
        <v>23.000000001629815</v>
      </c>
    </row>
    <row r="539" spans="1:28" x14ac:dyDescent="0.2">
      <c r="A539" s="5" t="s">
        <v>797</v>
      </c>
      <c r="B539" s="5" t="s">
        <v>1021</v>
      </c>
      <c r="C539" s="5" t="s">
        <v>1029</v>
      </c>
      <c r="D539" s="5" t="s">
        <v>1019</v>
      </c>
      <c r="E539" s="7">
        <v>45342</v>
      </c>
      <c r="F539" s="8">
        <v>45342.677083333336</v>
      </c>
      <c r="G539" s="8">
        <v>45342.6875</v>
      </c>
      <c r="H539" s="8" t="str">
        <f t="shared" si="17"/>
        <v>Afternoon</v>
      </c>
      <c r="I539" s="8">
        <v>45342.688888888886</v>
      </c>
      <c r="J539" s="8">
        <v>45342.691666666666</v>
      </c>
      <c r="K539" s="8">
        <v>45342.71597222222</v>
      </c>
      <c r="L539" s="8">
        <v>45342.722916666666</v>
      </c>
      <c r="M539" s="8">
        <v>45342.750694444447</v>
      </c>
      <c r="N539" s="8">
        <v>45342.809027777781</v>
      </c>
      <c r="O539" s="18">
        <v>0.34</v>
      </c>
      <c r="P539" s="18">
        <v>3</v>
      </c>
      <c r="Q539" s="18">
        <v>5</v>
      </c>
      <c r="R539" s="18">
        <v>0.4</v>
      </c>
      <c r="S539" s="8">
        <v>2.3989583333333332E-2</v>
      </c>
      <c r="T539" s="5">
        <v>0</v>
      </c>
      <c r="U539" s="5" t="s">
        <v>1032</v>
      </c>
      <c r="V539">
        <f t="shared" ca="1" si="16"/>
        <v>0.21142769018484442</v>
      </c>
      <c r="W539" s="19">
        <f>(K539-G539)*1440</f>
        <v>40.999999997438863</v>
      </c>
      <c r="X539" s="19">
        <f>(N539-G539)*1440</f>
        <v>175.00000000465661</v>
      </c>
      <c r="Y539" t="str">
        <f>TEXT(E539,"dddd")</f>
        <v>الثلاثاء</v>
      </c>
      <c r="Z539" s="19">
        <f>(G539-F539)*1440</f>
        <v>14.99999999650754</v>
      </c>
      <c r="AA539" s="19">
        <f>(K539-G539)*1440</f>
        <v>40.999999997438863</v>
      </c>
      <c r="AB539" s="19">
        <f>(L539-K539)*1440</f>
        <v>10.000000001164153</v>
      </c>
    </row>
    <row r="540" spans="1:28" x14ac:dyDescent="0.2">
      <c r="A540" s="5" t="s">
        <v>805</v>
      </c>
      <c r="B540" s="5" t="s">
        <v>1021</v>
      </c>
      <c r="C540" s="5" t="s">
        <v>1028</v>
      </c>
      <c r="D540" s="5" t="s">
        <v>1033</v>
      </c>
      <c r="E540" s="7">
        <v>45298</v>
      </c>
      <c r="F540" s="8">
        <v>45298.552083333336</v>
      </c>
      <c r="G540" s="8">
        <v>45298.547222222223</v>
      </c>
      <c r="H540" s="8" t="str">
        <f t="shared" si="17"/>
        <v>Afternoon</v>
      </c>
      <c r="I540" s="8">
        <v>45298.550694444442</v>
      </c>
      <c r="J540" s="8">
        <v>45298.556250000001</v>
      </c>
      <c r="K540" s="8">
        <v>45298.559027777781</v>
      </c>
      <c r="L540" s="8">
        <v>45298.5625</v>
      </c>
      <c r="M540" s="8">
        <v>45298.5625</v>
      </c>
      <c r="N540" s="8">
        <v>45298.62777777778</v>
      </c>
      <c r="O540" s="18">
        <v>0.39</v>
      </c>
      <c r="P540" s="18">
        <v>8</v>
      </c>
      <c r="Q540" s="18">
        <v>14</v>
      </c>
      <c r="R540" s="18">
        <v>0.27</v>
      </c>
      <c r="S540" s="8"/>
      <c r="T540" s="5">
        <v>1</v>
      </c>
      <c r="U540" s="5" t="s">
        <v>1047</v>
      </c>
      <c r="V540">
        <f t="shared" ca="1" si="16"/>
        <v>0.81718697793757078</v>
      </c>
      <c r="W540" s="19">
        <f>(K540-G540)*1440</f>
        <v>17.000000003026798</v>
      </c>
      <c r="X540" s="19">
        <f>(N540-G540)*1440</f>
        <v>116.00000000093132</v>
      </c>
      <c r="Y540" t="str">
        <f>TEXT(E540,"dddd")</f>
        <v>الأحد</v>
      </c>
      <c r="Z540" s="19">
        <f>(G540-F540)*1440</f>
        <v>-7.0000000018626451</v>
      </c>
      <c r="AA540" s="19">
        <f>(K540-G540)*1440</f>
        <v>17.000000003026798</v>
      </c>
      <c r="AB540" s="19">
        <f>(L540-K540)*1440</f>
        <v>4.9999999953433871</v>
      </c>
    </row>
    <row r="541" spans="1:28" x14ac:dyDescent="0.2">
      <c r="A541" s="5" t="s">
        <v>807</v>
      </c>
      <c r="B541" s="5" t="s">
        <v>1021</v>
      </c>
      <c r="C541" s="5" t="s">
        <v>1029</v>
      </c>
      <c r="D541" s="5" t="s">
        <v>1032</v>
      </c>
      <c r="E541" s="7">
        <v>45352</v>
      </c>
      <c r="F541" s="8">
        <v>45352.354166666664</v>
      </c>
      <c r="G541" s="8">
        <v>45352.356249999997</v>
      </c>
      <c r="H541" s="8" t="str">
        <f t="shared" si="17"/>
        <v>Morning</v>
      </c>
      <c r="I541" s="8">
        <v>45352.359027777777</v>
      </c>
      <c r="J541" s="8">
        <v>45352.364583333336</v>
      </c>
      <c r="K541" s="8">
        <v>45352.370138888888</v>
      </c>
      <c r="L541" s="8">
        <v>45352.395833333336</v>
      </c>
      <c r="M541" s="8">
        <v>45352.45416666667</v>
      </c>
      <c r="N541" s="8">
        <v>45352.530555555553</v>
      </c>
      <c r="O541" s="18">
        <v>0.69</v>
      </c>
      <c r="P541" s="18">
        <v>4</v>
      </c>
      <c r="Q541" s="18">
        <v>14</v>
      </c>
      <c r="R541" s="18">
        <v>0.28000000000000003</v>
      </c>
      <c r="S541" s="8">
        <v>2.7263888888888886E-2</v>
      </c>
      <c r="T541" s="5">
        <v>0</v>
      </c>
      <c r="U541" s="5" t="s">
        <v>1032</v>
      </c>
      <c r="V541">
        <f t="shared" ca="1" si="16"/>
        <v>0.36755494114653342</v>
      </c>
      <c r="W541" s="19">
        <f>(K541-G541)*1440</f>
        <v>20.000000002328306</v>
      </c>
      <c r="X541" s="19">
        <f>(N541-G541)*1440</f>
        <v>251.00000000093132</v>
      </c>
      <c r="Y541" t="str">
        <f>TEXT(E541,"dddd")</f>
        <v>الجمعة</v>
      </c>
      <c r="Z541" s="19">
        <f>(G541-F541)*1440</f>
        <v>2.9999999993015081</v>
      </c>
      <c r="AA541" s="19">
        <f>(K541-G541)*1440</f>
        <v>20.000000002328306</v>
      </c>
      <c r="AB541" s="19">
        <f>(L541-K541)*1440</f>
        <v>37.000000005355105</v>
      </c>
    </row>
    <row r="542" spans="1:28" x14ac:dyDescent="0.2">
      <c r="A542" s="5" t="s">
        <v>814</v>
      </c>
      <c r="B542" s="5" t="s">
        <v>1021</v>
      </c>
      <c r="C542" s="5" t="s">
        <v>1030</v>
      </c>
      <c r="D542" s="5" t="s">
        <v>1033</v>
      </c>
      <c r="E542" s="7">
        <v>45344</v>
      </c>
      <c r="F542" s="8">
        <v>45344.65625</v>
      </c>
      <c r="G542" s="8">
        <v>45344.676388888889</v>
      </c>
      <c r="H542" s="8" t="str">
        <f t="shared" si="17"/>
        <v>Afternoon</v>
      </c>
      <c r="I542" s="8">
        <v>45344.679166666669</v>
      </c>
      <c r="J542" s="8">
        <v>45344.684027777781</v>
      </c>
      <c r="K542" s="8">
        <v>45344.772916666669</v>
      </c>
      <c r="L542" s="8">
        <v>45344.78125</v>
      </c>
      <c r="M542" s="8">
        <v>45344.871527777781</v>
      </c>
      <c r="N542" s="8">
        <v>45344.876388888886</v>
      </c>
      <c r="O542" s="18">
        <v>0.49</v>
      </c>
      <c r="P542" s="18">
        <v>6</v>
      </c>
      <c r="Q542" s="18">
        <v>6</v>
      </c>
      <c r="R542" s="18">
        <v>0.32</v>
      </c>
      <c r="S542" s="8"/>
      <c r="T542" s="5">
        <v>1</v>
      </c>
      <c r="U542" s="5" t="s">
        <v>1047</v>
      </c>
      <c r="V542">
        <f t="shared" ca="1" si="16"/>
        <v>0.18579898812401374</v>
      </c>
      <c r="W542" s="19">
        <f>(K542-G542)*1440</f>
        <v>139.00000000256114</v>
      </c>
      <c r="X542" s="19">
        <f>(N542-G542)*1440</f>
        <v>287.99999999580905</v>
      </c>
      <c r="Y542" t="str">
        <f>TEXT(E542,"dddd")</f>
        <v>الخميس</v>
      </c>
      <c r="Z542" s="19">
        <f>(G542-F542)*1440</f>
        <v>29.000000000232831</v>
      </c>
      <c r="AA542" s="19">
        <f>(K542-G542)*1440</f>
        <v>139.00000000256114</v>
      </c>
      <c r="AB542" s="19">
        <f>(L542-K542)*1440</f>
        <v>11.999999997206032</v>
      </c>
    </row>
    <row r="543" spans="1:28" x14ac:dyDescent="0.2">
      <c r="A543" s="5" t="s">
        <v>815</v>
      </c>
      <c r="B543" s="5" t="s">
        <v>1021</v>
      </c>
      <c r="C543" s="5" t="s">
        <v>1030</v>
      </c>
      <c r="D543" s="5" t="s">
        <v>1033</v>
      </c>
      <c r="E543" s="7">
        <v>45332</v>
      </c>
      <c r="F543" s="8">
        <v>45332.4375</v>
      </c>
      <c r="G543" s="8">
        <v>45332.432638888888</v>
      </c>
      <c r="H543" s="8" t="str">
        <f t="shared" si="17"/>
        <v>Morning</v>
      </c>
      <c r="I543" s="8">
        <v>45332.43472222222</v>
      </c>
      <c r="J543" s="8">
        <v>45332.436111111114</v>
      </c>
      <c r="K543" s="8">
        <v>45332.45208333333</v>
      </c>
      <c r="L543" s="8">
        <v>45332.457638888889</v>
      </c>
      <c r="M543" s="8">
        <v>45332.479166666664</v>
      </c>
      <c r="N543" s="8">
        <v>45332.487500000003</v>
      </c>
      <c r="O543" s="18">
        <v>0.74</v>
      </c>
      <c r="P543" s="18">
        <v>2</v>
      </c>
      <c r="Q543" s="18">
        <v>4</v>
      </c>
      <c r="R543" s="18">
        <v>0.12</v>
      </c>
      <c r="S543" s="8"/>
      <c r="T543" s="5">
        <v>1</v>
      </c>
      <c r="U543" s="5" t="s">
        <v>1047</v>
      </c>
      <c r="V543">
        <f t="shared" ca="1" si="16"/>
        <v>0.3597204364030967</v>
      </c>
      <c r="W543" s="19">
        <f>(K543-G543)*1440</f>
        <v>27.999999996973202</v>
      </c>
      <c r="X543" s="19">
        <f>(N543-G543)*1440</f>
        <v>79.000000006053597</v>
      </c>
      <c r="Y543" t="str">
        <f>TEXT(E543,"dddd")</f>
        <v>السبت</v>
      </c>
      <c r="Z543" s="19">
        <f>(G543-F543)*1440</f>
        <v>-7.0000000018626451</v>
      </c>
      <c r="AA543" s="19">
        <f>(K543-G543)*1440</f>
        <v>27.999999996973202</v>
      </c>
      <c r="AB543" s="19">
        <f>(L543-K543)*1440</f>
        <v>8.0000000051222742</v>
      </c>
    </row>
    <row r="544" spans="1:28" x14ac:dyDescent="0.2">
      <c r="A544" s="5" t="s">
        <v>844</v>
      </c>
      <c r="B544" s="5" t="s">
        <v>1021</v>
      </c>
      <c r="C544" s="5" t="s">
        <v>1027</v>
      </c>
      <c r="D544" s="5" t="s">
        <v>1033</v>
      </c>
      <c r="E544" s="7">
        <v>45297</v>
      </c>
      <c r="F544" s="8">
        <v>45297.677083333336</v>
      </c>
      <c r="G544" s="8">
        <v>45297.688194444447</v>
      </c>
      <c r="H544" s="8" t="str">
        <f t="shared" si="17"/>
        <v>Afternoon</v>
      </c>
      <c r="I544" s="8">
        <v>45297.690972222219</v>
      </c>
      <c r="J544" s="8">
        <v>45297.694444444445</v>
      </c>
      <c r="K544" s="8">
        <v>45297.765277777777</v>
      </c>
      <c r="L544" s="8">
        <v>45297.78125</v>
      </c>
      <c r="M544" s="8">
        <v>45297.820833333331</v>
      </c>
      <c r="N544" s="8">
        <v>45297.890972222223</v>
      </c>
      <c r="O544" s="18">
        <v>0.81</v>
      </c>
      <c r="P544" s="18">
        <v>3</v>
      </c>
      <c r="Q544" s="18">
        <v>7</v>
      </c>
      <c r="R544" s="18">
        <v>0.11</v>
      </c>
      <c r="S544" s="8"/>
      <c r="T544" s="5">
        <v>1</v>
      </c>
      <c r="U544" s="5" t="s">
        <v>1047</v>
      </c>
      <c r="V544">
        <f t="shared" ca="1" si="16"/>
        <v>0.90073442128002668</v>
      </c>
      <c r="W544" s="19">
        <f>(K544-G544)*1440</f>
        <v>110.99999999511056</v>
      </c>
      <c r="X544" s="19">
        <f>(N544-G544)*1440</f>
        <v>291.99999999837019</v>
      </c>
      <c r="Y544" t="str">
        <f>TEXT(E544,"dddd")</f>
        <v>السبت</v>
      </c>
      <c r="Z544" s="19">
        <f>(G544-F544)*1440</f>
        <v>15.999999999767169</v>
      </c>
      <c r="AA544" s="19">
        <f>(K544-G544)*1440</f>
        <v>110.99999999511056</v>
      </c>
      <c r="AB544" s="19">
        <f>(L544-K544)*1440</f>
        <v>23.000000001629815</v>
      </c>
    </row>
    <row r="545" spans="1:28" x14ac:dyDescent="0.2">
      <c r="A545" s="5" t="s">
        <v>857</v>
      </c>
      <c r="B545" s="5" t="s">
        <v>1021</v>
      </c>
      <c r="C545" s="5" t="s">
        <v>1027</v>
      </c>
      <c r="D545" s="5" t="s">
        <v>1033</v>
      </c>
      <c r="E545" s="7">
        <v>45346</v>
      </c>
      <c r="F545" s="8">
        <v>45346.395833333336</v>
      </c>
      <c r="G545" s="8">
        <v>45346.392361111109</v>
      </c>
      <c r="H545" s="8" t="str">
        <f t="shared" si="17"/>
        <v>Morning</v>
      </c>
      <c r="I545" s="8">
        <v>45346.394444444442</v>
      </c>
      <c r="J545" s="8">
        <v>45346.397916666669</v>
      </c>
      <c r="K545" s="8">
        <v>45346.407638888886</v>
      </c>
      <c r="L545" s="8">
        <v>45346.421527777777</v>
      </c>
      <c r="M545" s="8">
        <v>45346.478472222225</v>
      </c>
      <c r="N545" s="8">
        <v>45346.486111111109</v>
      </c>
      <c r="O545" s="18">
        <v>0.56000000000000005</v>
      </c>
      <c r="P545" s="18">
        <v>8</v>
      </c>
      <c r="Q545" s="18">
        <v>12</v>
      </c>
      <c r="R545" s="18">
        <v>0.26</v>
      </c>
      <c r="S545" s="8"/>
      <c r="T545" s="5">
        <v>1</v>
      </c>
      <c r="U545" s="5" t="s">
        <v>1047</v>
      </c>
      <c r="V545">
        <f t="shared" ca="1" si="16"/>
        <v>0.16076467019293483</v>
      </c>
      <c r="W545" s="19">
        <f>(K545-G545)*1440</f>
        <v>21.999999998370185</v>
      </c>
      <c r="X545" s="19">
        <f>(N545-G545)*1440</f>
        <v>135</v>
      </c>
      <c r="Y545" t="str">
        <f>TEXT(E545,"dddd")</f>
        <v>السبت</v>
      </c>
      <c r="Z545" s="19">
        <f>(G545-F545)*1440</f>
        <v>-5.0000000058207661</v>
      </c>
      <c r="AA545" s="19">
        <f>(K545-G545)*1440</f>
        <v>21.999999998370185</v>
      </c>
      <c r="AB545" s="19">
        <f>(L545-K545)*1440</f>
        <v>20.000000002328306</v>
      </c>
    </row>
    <row r="546" spans="1:28" x14ac:dyDescent="0.2">
      <c r="A546" s="5" t="s">
        <v>858</v>
      </c>
      <c r="B546" s="5" t="s">
        <v>1021</v>
      </c>
      <c r="C546" s="5" t="s">
        <v>1028</v>
      </c>
      <c r="D546" s="5" t="s">
        <v>1032</v>
      </c>
      <c r="E546" s="7">
        <v>45372</v>
      </c>
      <c r="F546" s="8">
        <v>45372.677083333336</v>
      </c>
      <c r="G546" s="8">
        <v>45372.665277777778</v>
      </c>
      <c r="H546" s="8" t="str">
        <f t="shared" si="17"/>
        <v>Afternoon</v>
      </c>
      <c r="I546" s="8">
        <v>45372.668749999997</v>
      </c>
      <c r="J546" s="8">
        <v>45372.671527777777</v>
      </c>
      <c r="K546" s="8">
        <v>45372.68472222222</v>
      </c>
      <c r="L546" s="8">
        <v>45372.709722222222</v>
      </c>
      <c r="M546" s="8">
        <v>45372.790972222225</v>
      </c>
      <c r="N546" s="8">
        <v>45372.838888888888</v>
      </c>
      <c r="O546" s="18">
        <v>0.95</v>
      </c>
      <c r="P546" s="18">
        <v>4</v>
      </c>
      <c r="Q546" s="18">
        <v>5</v>
      </c>
      <c r="R546" s="18">
        <v>0.27</v>
      </c>
      <c r="S546" s="8">
        <v>5.8043981481481479E-3</v>
      </c>
      <c r="T546" s="5">
        <v>0</v>
      </c>
      <c r="U546" s="5" t="s">
        <v>1032</v>
      </c>
      <c r="V546">
        <f t="shared" ca="1" si="16"/>
        <v>8.5911022470643195E-2</v>
      </c>
      <c r="W546" s="19">
        <f>(K546-G546)*1440</f>
        <v>27.999999996973202</v>
      </c>
      <c r="X546" s="19">
        <f>(N546-G546)*1440</f>
        <v>249.99999999767169</v>
      </c>
      <c r="Y546" t="str">
        <f>TEXT(E546,"dddd")</f>
        <v>الخميس</v>
      </c>
      <c r="Z546" s="19">
        <f>(G546-F546)*1440</f>
        <v>-17.000000003026798</v>
      </c>
      <c r="AA546" s="19">
        <f>(K546-G546)*1440</f>
        <v>27.999999996973202</v>
      </c>
      <c r="AB546" s="19">
        <f>(L546-K546)*1440</f>
        <v>36.000000002095476</v>
      </c>
    </row>
    <row r="547" spans="1:28" x14ac:dyDescent="0.2">
      <c r="A547" s="5" t="s">
        <v>887</v>
      </c>
      <c r="B547" s="5" t="s">
        <v>1021</v>
      </c>
      <c r="C547" s="5" t="s">
        <v>1029</v>
      </c>
      <c r="D547" s="5" t="s">
        <v>1033</v>
      </c>
      <c r="E547" s="7">
        <v>45344</v>
      </c>
      <c r="F547" s="8">
        <v>45344.604166666664</v>
      </c>
      <c r="G547" s="8">
        <v>45344.597916666666</v>
      </c>
      <c r="H547" s="8" t="str">
        <f t="shared" si="17"/>
        <v>Afternoon</v>
      </c>
      <c r="I547" s="8">
        <v>45344.600694444445</v>
      </c>
      <c r="J547" s="8">
        <v>45344.609027777777</v>
      </c>
      <c r="K547" s="8">
        <v>45344.618750000001</v>
      </c>
      <c r="L547" s="8">
        <v>45344.637499999997</v>
      </c>
      <c r="M547" s="8">
        <v>45344.665277777778</v>
      </c>
      <c r="N547" s="8">
        <v>45344.677083333336</v>
      </c>
      <c r="O547" s="18">
        <v>0.41</v>
      </c>
      <c r="P547" s="18">
        <v>5</v>
      </c>
      <c r="Q547" s="18">
        <v>9</v>
      </c>
      <c r="R547" s="18">
        <v>0.46</v>
      </c>
      <c r="S547" s="8"/>
      <c r="T547" s="5">
        <v>1</v>
      </c>
      <c r="U547" s="5" t="s">
        <v>1047</v>
      </c>
      <c r="V547">
        <f t="shared" ca="1" si="16"/>
        <v>0.22028587515017395</v>
      </c>
      <c r="W547" s="19">
        <f>(K547-G547)*1440</f>
        <v>30.00000000349246</v>
      </c>
      <c r="X547" s="19">
        <f>(N547-G547)*1440</f>
        <v>114.00000000488944</v>
      </c>
      <c r="Y547" t="str">
        <f>TEXT(E547,"dddd")</f>
        <v>الخميس</v>
      </c>
      <c r="Z547" s="19">
        <f>(G547-F547)*1440</f>
        <v>-8.9999999979045242</v>
      </c>
      <c r="AA547" s="19">
        <f>(K547-G547)*1440</f>
        <v>30.00000000349246</v>
      </c>
      <c r="AB547" s="19">
        <f>(L547-K547)*1440</f>
        <v>26.999999993713573</v>
      </c>
    </row>
    <row r="548" spans="1:28" x14ac:dyDescent="0.2">
      <c r="A548" s="5" t="s">
        <v>900</v>
      </c>
      <c r="B548" s="5" t="s">
        <v>1021</v>
      </c>
      <c r="C548" s="5" t="s">
        <v>1027</v>
      </c>
      <c r="D548" s="5" t="s">
        <v>1033</v>
      </c>
      <c r="E548" s="7">
        <v>45349</v>
      </c>
      <c r="F548" s="8">
        <v>45349.614583333336</v>
      </c>
      <c r="G548" s="8">
        <v>45349.618750000001</v>
      </c>
      <c r="H548" s="8" t="str">
        <f t="shared" si="17"/>
        <v>Afternoon</v>
      </c>
      <c r="I548" s="8">
        <v>45349.62222222222</v>
      </c>
      <c r="J548" s="8">
        <v>45349.628472222219</v>
      </c>
      <c r="K548" s="8">
        <v>45349.752083333333</v>
      </c>
      <c r="L548" s="8">
        <v>45349.765277777777</v>
      </c>
      <c r="M548" s="8">
        <v>45349.806944444441</v>
      </c>
      <c r="N548" s="8">
        <v>45349.833333333336</v>
      </c>
      <c r="O548" s="18">
        <v>0.92</v>
      </c>
      <c r="P548" s="18">
        <v>3</v>
      </c>
      <c r="Q548" s="18">
        <v>9</v>
      </c>
      <c r="R548" s="18">
        <v>0.47</v>
      </c>
      <c r="S548" s="8"/>
      <c r="T548" s="5">
        <v>1</v>
      </c>
      <c r="U548" s="5" t="s">
        <v>1047</v>
      </c>
      <c r="V548">
        <f t="shared" ca="1" si="16"/>
        <v>0.81835872814136235</v>
      </c>
      <c r="W548" s="19">
        <f>(K548-G548)*1440</f>
        <v>191.99999999720603</v>
      </c>
      <c r="X548" s="19">
        <f>(N548-G548)*1440</f>
        <v>309.00000000139698</v>
      </c>
      <c r="Y548" t="str">
        <f>TEXT(E548,"dddd")</f>
        <v>الثلاثاء</v>
      </c>
      <c r="Z548" s="19">
        <f>(G548-F548)*1440</f>
        <v>5.9999999986030161</v>
      </c>
      <c r="AA548" s="19">
        <f>(K548-G548)*1440</f>
        <v>191.99999999720603</v>
      </c>
      <c r="AB548" s="19">
        <f>(L548-K548)*1440</f>
        <v>18.999999999068677</v>
      </c>
    </row>
    <row r="549" spans="1:28" x14ac:dyDescent="0.2">
      <c r="A549" s="5" t="s">
        <v>905</v>
      </c>
      <c r="B549" s="5" t="s">
        <v>1021</v>
      </c>
      <c r="C549" s="5" t="s">
        <v>1028</v>
      </c>
      <c r="D549" s="5" t="s">
        <v>1033</v>
      </c>
      <c r="E549" s="7">
        <v>45296</v>
      </c>
      <c r="F549" s="8">
        <v>45296.697916666664</v>
      </c>
      <c r="G549" s="8">
        <v>45296.70416666667</v>
      </c>
      <c r="H549" s="8" t="str">
        <f t="shared" si="17"/>
        <v>Afternoon</v>
      </c>
      <c r="I549" s="8">
        <v>45296.706944444442</v>
      </c>
      <c r="J549" s="8">
        <v>45296.709722222222</v>
      </c>
      <c r="K549" s="8">
        <v>45296.726388888892</v>
      </c>
      <c r="L549" s="8">
        <v>45296.743750000001</v>
      </c>
      <c r="M549" s="8">
        <v>45296.759722222225</v>
      </c>
      <c r="N549" s="8">
        <v>45296.818749999999</v>
      </c>
      <c r="O549" s="18">
        <v>0.63</v>
      </c>
      <c r="P549" s="18">
        <v>3</v>
      </c>
      <c r="Q549" s="18">
        <v>12</v>
      </c>
      <c r="R549" s="18">
        <v>0.21</v>
      </c>
      <c r="S549" s="8"/>
      <c r="T549" s="5">
        <v>1</v>
      </c>
      <c r="U549" s="5" t="s">
        <v>1047</v>
      </c>
      <c r="V549">
        <f t="shared" ca="1" si="16"/>
        <v>0.56870092611843548</v>
      </c>
      <c r="W549" s="19">
        <f>(K549-G549)*1440</f>
        <v>31.999999999534339</v>
      </c>
      <c r="X549" s="19">
        <f>(N549-G549)*1440</f>
        <v>164.99999999301508</v>
      </c>
      <c r="Y549" t="str">
        <f>TEXT(E549,"dddd")</f>
        <v>الجمعة</v>
      </c>
      <c r="Z549" s="19">
        <f>(G549-F549)*1440</f>
        <v>9.0000000083819032</v>
      </c>
      <c r="AA549" s="19">
        <f>(K549-G549)*1440</f>
        <v>31.999999999534339</v>
      </c>
      <c r="AB549" s="19">
        <f>(L549-K549)*1440</f>
        <v>24.999999997671694</v>
      </c>
    </row>
    <row r="550" spans="1:28" x14ac:dyDescent="0.2">
      <c r="A550" s="5" t="s">
        <v>950</v>
      </c>
      <c r="B550" s="5" t="s">
        <v>1021</v>
      </c>
      <c r="C550" s="5" t="s">
        <v>1029</v>
      </c>
      <c r="D550" s="5" t="s">
        <v>1033</v>
      </c>
      <c r="E550" s="7">
        <v>45292</v>
      </c>
      <c r="F550" s="8">
        <v>45292.364583333336</v>
      </c>
      <c r="G550" s="8">
        <v>45292.350694444445</v>
      </c>
      <c r="H550" s="8" t="str">
        <f t="shared" si="17"/>
        <v>Morning</v>
      </c>
      <c r="I550" s="8">
        <v>45292.352083333331</v>
      </c>
      <c r="J550" s="8">
        <v>45292.356944444444</v>
      </c>
      <c r="K550" s="8">
        <v>45292.374305555553</v>
      </c>
      <c r="L550" s="8">
        <v>45292.383333333331</v>
      </c>
      <c r="M550" s="8">
        <v>45292.383333333331</v>
      </c>
      <c r="N550" s="8">
        <v>45292.384722222225</v>
      </c>
      <c r="O550" s="18">
        <v>0.75</v>
      </c>
      <c r="P550" s="18">
        <v>7</v>
      </c>
      <c r="Q550" s="18">
        <v>15</v>
      </c>
      <c r="R550" s="18">
        <v>0.33</v>
      </c>
      <c r="S550" s="8"/>
      <c r="T550" s="5">
        <v>1</v>
      </c>
      <c r="U550" s="5" t="s">
        <v>1047</v>
      </c>
      <c r="V550">
        <f t="shared" ca="1" si="16"/>
        <v>0.15899374983689796</v>
      </c>
      <c r="W550" s="19">
        <f>(K550-G550)*1440</f>
        <v>33.999999995576218</v>
      </c>
      <c r="X550" s="19">
        <f>(N550-G550)*1440</f>
        <v>49.000000002561137</v>
      </c>
      <c r="Y550" t="str">
        <f>TEXT(E550,"dddd")</f>
        <v>الإثنين</v>
      </c>
      <c r="Z550" s="19">
        <f>(G550-F550)*1440</f>
        <v>-20.000000002328306</v>
      </c>
      <c r="AA550" s="19">
        <f>(K550-G550)*1440</f>
        <v>33.999999995576218</v>
      </c>
      <c r="AB550" s="19">
        <f>(L550-K550)*1440</f>
        <v>13.000000000465661</v>
      </c>
    </row>
    <row r="551" spans="1:28" x14ac:dyDescent="0.2">
      <c r="A551" s="5" t="s">
        <v>958</v>
      </c>
      <c r="B551" s="5" t="s">
        <v>1021</v>
      </c>
      <c r="C551" s="5" t="s">
        <v>1029</v>
      </c>
      <c r="D551" s="5" t="s">
        <v>1032</v>
      </c>
      <c r="E551" s="7">
        <v>45294</v>
      </c>
      <c r="F551" s="8">
        <v>45294.5</v>
      </c>
      <c r="G551" s="8">
        <v>45294.473611111112</v>
      </c>
      <c r="H551" s="8" t="str">
        <f t="shared" si="17"/>
        <v>Morning</v>
      </c>
      <c r="I551" s="8">
        <v>45294.474305555559</v>
      </c>
      <c r="J551" s="8">
        <v>45294.479861111111</v>
      </c>
      <c r="K551" s="8">
        <v>45294.506249999999</v>
      </c>
      <c r="L551" s="8">
        <v>45294.513888888891</v>
      </c>
      <c r="M551" s="8">
        <v>45294.513888888891</v>
      </c>
      <c r="N551" s="8">
        <v>45294.515972222223</v>
      </c>
      <c r="O551" s="18">
        <v>0.9</v>
      </c>
      <c r="P551" s="18">
        <v>7</v>
      </c>
      <c r="Q551" s="18">
        <v>4</v>
      </c>
      <c r="R551" s="18">
        <v>0.43</v>
      </c>
      <c r="S551" s="8">
        <v>2.0898148148148148E-2</v>
      </c>
      <c r="T551" s="5">
        <v>0</v>
      </c>
      <c r="U551" s="5" t="s">
        <v>1032</v>
      </c>
      <c r="V551">
        <f t="shared" ca="1" si="16"/>
        <v>0.94932106915641756</v>
      </c>
      <c r="W551" s="19">
        <f>(K551-G551)*1440</f>
        <v>46.999999996041879</v>
      </c>
      <c r="X551" s="19">
        <f>(N551-G551)*1440</f>
        <v>60.999999999767169</v>
      </c>
      <c r="Y551" t="str">
        <f>TEXT(E551,"dddd")</f>
        <v>الأربعاء</v>
      </c>
      <c r="Z551" s="19">
        <f>(G551-F551)*1440</f>
        <v>-37.999999998137355</v>
      </c>
      <c r="AA551" s="19">
        <f>(K551-G551)*1440</f>
        <v>46.999999996041879</v>
      </c>
      <c r="AB551" s="19">
        <f>(L551-K551)*1440</f>
        <v>11.000000004423782</v>
      </c>
    </row>
    <row r="552" spans="1:28" x14ac:dyDescent="0.2">
      <c r="A552" s="5" t="s">
        <v>959</v>
      </c>
      <c r="B552" s="5" t="s">
        <v>1021</v>
      </c>
      <c r="C552" s="5" t="s">
        <v>1027</v>
      </c>
      <c r="D552" s="5" t="s">
        <v>1033</v>
      </c>
      <c r="E552" s="7">
        <v>45371</v>
      </c>
      <c r="F552" s="8">
        <v>45371.583333333336</v>
      </c>
      <c r="G552" s="8">
        <v>45371.570833333331</v>
      </c>
      <c r="H552" s="8" t="str">
        <f t="shared" si="17"/>
        <v>Afternoon</v>
      </c>
      <c r="I552" s="8">
        <v>45371.573611111111</v>
      </c>
      <c r="J552" s="8">
        <v>45371.578472222223</v>
      </c>
      <c r="K552" s="8">
        <v>45371.581944444442</v>
      </c>
      <c r="L552" s="8">
        <v>45371.597916666666</v>
      </c>
      <c r="M552" s="8">
        <v>45371.62222222222</v>
      </c>
      <c r="N552" s="8">
        <v>45371.628472222219</v>
      </c>
      <c r="O552" s="18">
        <v>0.85</v>
      </c>
      <c r="P552" s="18">
        <v>4</v>
      </c>
      <c r="Q552" s="18">
        <v>6</v>
      </c>
      <c r="R552" s="18">
        <v>0.12</v>
      </c>
      <c r="S552" s="8"/>
      <c r="T552" s="5">
        <v>1</v>
      </c>
      <c r="U552" s="5" t="s">
        <v>1047</v>
      </c>
      <c r="V552">
        <f t="shared" ca="1" si="16"/>
        <v>0.78733393367378068</v>
      </c>
      <c r="W552" s="19">
        <f>(K552-G552)*1440</f>
        <v>15.999999999767169</v>
      </c>
      <c r="X552" s="19">
        <f>(N552-G552)*1440</f>
        <v>82.999999998137355</v>
      </c>
      <c r="Y552" t="str">
        <f>TEXT(E552,"dddd")</f>
        <v>الأربعاء</v>
      </c>
      <c r="Z552" s="19">
        <f>(G552-F552)*1440</f>
        <v>-18.000000006286427</v>
      </c>
      <c r="AA552" s="19">
        <f>(K552-G552)*1440</f>
        <v>15.999999999767169</v>
      </c>
      <c r="AB552" s="19">
        <f>(L552-K552)*1440</f>
        <v>23.000000001629815</v>
      </c>
    </row>
    <row r="553" spans="1:28" x14ac:dyDescent="0.2">
      <c r="A553" s="5" t="s">
        <v>961</v>
      </c>
      <c r="B553" s="5" t="s">
        <v>1021</v>
      </c>
      <c r="C553" s="5" t="s">
        <v>1027</v>
      </c>
      <c r="D553" s="5" t="s">
        <v>1019</v>
      </c>
      <c r="E553" s="7">
        <v>45355</v>
      </c>
      <c r="F553" s="8">
        <v>45355.552083333336</v>
      </c>
      <c r="G553" s="8">
        <v>45355.556250000001</v>
      </c>
      <c r="H553" s="8" t="str">
        <f t="shared" si="17"/>
        <v>Afternoon</v>
      </c>
      <c r="I553" s="8">
        <v>45355.558333333334</v>
      </c>
      <c r="J553" s="8">
        <v>45355.561111111114</v>
      </c>
      <c r="K553" s="8">
        <v>45355.57708333333</v>
      </c>
      <c r="L553" s="8">
        <v>45355.595138888886</v>
      </c>
      <c r="M553" s="8">
        <v>45355.609027777777</v>
      </c>
      <c r="N553" s="8">
        <v>45355.615277777775</v>
      </c>
      <c r="O553" s="18">
        <v>0.46</v>
      </c>
      <c r="P553" s="18">
        <v>4</v>
      </c>
      <c r="Q553" s="18">
        <v>5</v>
      </c>
      <c r="R553" s="18">
        <v>0.39</v>
      </c>
      <c r="S553" s="8">
        <v>1.7585648148148149E-2</v>
      </c>
      <c r="T553" s="5">
        <v>0</v>
      </c>
      <c r="U553" s="5" t="s">
        <v>1032</v>
      </c>
      <c r="V553">
        <f t="shared" ca="1" si="16"/>
        <v>0.58634421320330243</v>
      </c>
      <c r="W553" s="19">
        <f>(K553-G553)*1440</f>
        <v>29.999999993015081</v>
      </c>
      <c r="X553" s="19">
        <f>(N553-G553)*1440</f>
        <v>84.999999994179234</v>
      </c>
      <c r="Y553" t="str">
        <f>TEXT(E553,"dddd")</f>
        <v>الإثنين</v>
      </c>
      <c r="Z553" s="19">
        <f>(G553-F553)*1440</f>
        <v>5.9999999986030161</v>
      </c>
      <c r="AA553" s="19">
        <f>(K553-G553)*1440</f>
        <v>29.999999993015081</v>
      </c>
      <c r="AB553" s="19">
        <f>(L553-K553)*1440</f>
        <v>26.000000000931323</v>
      </c>
    </row>
    <row r="554" spans="1:28" x14ac:dyDescent="0.2">
      <c r="A554" s="5" t="s">
        <v>968</v>
      </c>
      <c r="B554" s="5" t="s">
        <v>1021</v>
      </c>
      <c r="C554" s="5" t="s">
        <v>1028</v>
      </c>
      <c r="D554" s="5" t="s">
        <v>1032</v>
      </c>
      <c r="E554" s="7">
        <v>45311</v>
      </c>
      <c r="F554" s="8">
        <v>45311.427083333336</v>
      </c>
      <c r="G554" s="8">
        <v>45311.429861111108</v>
      </c>
      <c r="H554" s="8" t="str">
        <f t="shared" si="17"/>
        <v>Morning</v>
      </c>
      <c r="I554" s="8">
        <v>45311.431944444441</v>
      </c>
      <c r="J554" s="8">
        <v>45311.438888888886</v>
      </c>
      <c r="K554" s="8">
        <v>45311.458333333336</v>
      </c>
      <c r="L554" s="8">
        <v>45311.475694444445</v>
      </c>
      <c r="M554" s="8">
        <v>45311.502083333333</v>
      </c>
      <c r="N554" s="8">
        <v>45311.543055555558</v>
      </c>
      <c r="O554" s="18">
        <v>0.36</v>
      </c>
      <c r="P554" s="18">
        <v>4</v>
      </c>
      <c r="Q554" s="18">
        <v>10</v>
      </c>
      <c r="R554" s="18">
        <v>0.28000000000000003</v>
      </c>
      <c r="S554" s="8">
        <v>1.9334490740740742E-2</v>
      </c>
      <c r="T554" s="5">
        <v>0</v>
      </c>
      <c r="U554" s="5" t="s">
        <v>1032</v>
      </c>
      <c r="V554">
        <f t="shared" ca="1" si="16"/>
        <v>0.59915518054890604</v>
      </c>
      <c r="W554" s="19">
        <f>(K554-G554)*1440</f>
        <v>41.000000007916242</v>
      </c>
      <c r="X554" s="19">
        <f>(N554-G554)*1440</f>
        <v>163.00000000745058</v>
      </c>
      <c r="Y554" t="str">
        <f>TEXT(E554,"dddd")</f>
        <v>السبت</v>
      </c>
      <c r="Z554" s="19">
        <f>(G554-F554)*1440</f>
        <v>3.9999999920837581</v>
      </c>
      <c r="AA554" s="19">
        <f>(K554-G554)*1440</f>
        <v>41.000000007916242</v>
      </c>
      <c r="AB554" s="19">
        <f>(L554-K554)*1440</f>
        <v>24.999999997671694</v>
      </c>
    </row>
    <row r="555" spans="1:28" x14ac:dyDescent="0.2">
      <c r="A555" s="5" t="s">
        <v>969</v>
      </c>
      <c r="B555" s="5" t="s">
        <v>1021</v>
      </c>
      <c r="C555" s="5" t="s">
        <v>1027</v>
      </c>
      <c r="D555" s="5" t="s">
        <v>1033</v>
      </c>
      <c r="E555" s="7">
        <v>45358</v>
      </c>
      <c r="F555" s="8">
        <v>45358.46875</v>
      </c>
      <c r="G555" s="8">
        <v>45358.45</v>
      </c>
      <c r="H555" s="8" t="str">
        <f t="shared" si="17"/>
        <v>Morning</v>
      </c>
      <c r="I555" s="8">
        <v>45358.453472222223</v>
      </c>
      <c r="J555" s="8">
        <v>45358.456250000003</v>
      </c>
      <c r="K555" s="8">
        <v>45358.46597222222</v>
      </c>
      <c r="L555" s="8">
        <v>45358.482638888891</v>
      </c>
      <c r="M555" s="8">
        <v>45358.607638888891</v>
      </c>
      <c r="N555" s="8">
        <v>45358.678472222222</v>
      </c>
      <c r="O555" s="18">
        <v>0.52</v>
      </c>
      <c r="P555" s="18">
        <v>3</v>
      </c>
      <c r="Q555" s="18">
        <v>10</v>
      </c>
      <c r="R555" s="18">
        <v>0.26</v>
      </c>
      <c r="S555" s="8"/>
      <c r="T555" s="5">
        <v>1</v>
      </c>
      <c r="U555" s="5" t="s">
        <v>1047</v>
      </c>
      <c r="V555">
        <f t="shared" ca="1" si="16"/>
        <v>0.49508008372856493</v>
      </c>
      <c r="W555" s="19">
        <f>(K555-G555)*1440</f>
        <v>23.000000001629815</v>
      </c>
      <c r="X555" s="19">
        <f>(N555-G555)*1440</f>
        <v>329.00000000372529</v>
      </c>
      <c r="Y555" t="str">
        <f>TEXT(E555,"dddd")</f>
        <v>الخميس</v>
      </c>
      <c r="Z555" s="19">
        <f>(G555-F555)*1440</f>
        <v>-27.000000004190952</v>
      </c>
      <c r="AA555" s="19">
        <f>(K555-G555)*1440</f>
        <v>23.000000001629815</v>
      </c>
      <c r="AB555" s="19">
        <f>(L555-K555)*1440</f>
        <v>24.000000004889444</v>
      </c>
    </row>
    <row r="556" spans="1:28" x14ac:dyDescent="0.2">
      <c r="A556" s="5" t="s">
        <v>980</v>
      </c>
      <c r="B556" s="5" t="s">
        <v>1021</v>
      </c>
      <c r="C556" s="5" t="s">
        <v>1030</v>
      </c>
      <c r="D556" s="5" t="s">
        <v>1032</v>
      </c>
      <c r="E556" s="7">
        <v>45357</v>
      </c>
      <c r="F556" s="8">
        <v>45357.5</v>
      </c>
      <c r="G556" s="8">
        <v>45357.501388888886</v>
      </c>
      <c r="H556" s="8" t="str">
        <f t="shared" si="17"/>
        <v>Afternoon</v>
      </c>
      <c r="I556" s="8">
        <v>45357.503472222219</v>
      </c>
      <c r="J556" s="8">
        <v>45357.507638888892</v>
      </c>
      <c r="K556" s="8">
        <v>45357.572916666664</v>
      </c>
      <c r="L556" s="8">
        <v>45357.588194444441</v>
      </c>
      <c r="M556" s="8">
        <v>45357.609027777777</v>
      </c>
      <c r="N556" s="8">
        <v>45357.647222222222</v>
      </c>
      <c r="O556" s="18">
        <v>0.89</v>
      </c>
      <c r="P556" s="18">
        <v>3</v>
      </c>
      <c r="Q556" s="18">
        <v>9</v>
      </c>
      <c r="R556" s="18">
        <v>0.32</v>
      </c>
      <c r="S556" s="8">
        <v>6.8090277777777776E-3</v>
      </c>
      <c r="T556" s="5">
        <v>0</v>
      </c>
      <c r="U556" s="5" t="s">
        <v>1032</v>
      </c>
      <c r="V556">
        <f t="shared" ca="1" si="16"/>
        <v>0.79689760164799983</v>
      </c>
      <c r="W556" s="19">
        <f>(K556-G556)*1440</f>
        <v>103.00000000046566</v>
      </c>
      <c r="X556" s="19">
        <f>(N556-G556)*1440</f>
        <v>210.00000000349246</v>
      </c>
      <c r="Y556" t="str">
        <f>TEXT(E556,"dddd")</f>
        <v>الأربعاء</v>
      </c>
      <c r="Z556" s="19">
        <f>(G556-F556)*1440</f>
        <v>1.9999999960418791</v>
      </c>
      <c r="AA556" s="19">
        <f>(K556-G556)*1440</f>
        <v>103.00000000046566</v>
      </c>
      <c r="AB556" s="19">
        <f>(L556-K556)*1440</f>
        <v>21.999999998370185</v>
      </c>
    </row>
    <row r="557" spans="1:28" x14ac:dyDescent="0.2">
      <c r="A557" s="5" t="s">
        <v>995</v>
      </c>
      <c r="B557" s="5" t="s">
        <v>1021</v>
      </c>
      <c r="C557" s="5" t="s">
        <v>1027</v>
      </c>
      <c r="D557" s="5" t="s">
        <v>1019</v>
      </c>
      <c r="E557" s="7">
        <v>45360</v>
      </c>
      <c r="F557" s="8">
        <v>45360.5625</v>
      </c>
      <c r="G557" s="8">
        <v>45360.570138888892</v>
      </c>
      <c r="H557" s="8" t="str">
        <f t="shared" si="17"/>
        <v>Afternoon</v>
      </c>
      <c r="I557" s="8">
        <v>45360.572222222225</v>
      </c>
      <c r="J557" s="8">
        <v>45360.576388888891</v>
      </c>
      <c r="K557" s="8">
        <v>45360.623611111114</v>
      </c>
      <c r="L557" s="8">
        <v>45360.647222222222</v>
      </c>
      <c r="M557" s="8">
        <v>45360.675000000003</v>
      </c>
      <c r="N557" s="8">
        <v>45360.677777777775</v>
      </c>
      <c r="O557" s="18">
        <v>0.78</v>
      </c>
      <c r="P557" s="18">
        <v>7</v>
      </c>
      <c r="Q557" s="18">
        <v>13</v>
      </c>
      <c r="R557" s="18">
        <v>0.45</v>
      </c>
      <c r="S557" s="8">
        <v>3.1495370370370368E-2</v>
      </c>
      <c r="T557" s="5">
        <v>0</v>
      </c>
      <c r="U557" s="5" t="s">
        <v>1032</v>
      </c>
      <c r="V557">
        <f t="shared" ca="1" si="16"/>
        <v>0.68310498277051546</v>
      </c>
      <c r="W557" s="19">
        <f>(K557-G557)*1440</f>
        <v>76.999999999534339</v>
      </c>
      <c r="X557" s="19">
        <f>(N557-G557)*1440</f>
        <v>154.99999999185093</v>
      </c>
      <c r="Y557" t="str">
        <f>TEXT(E557,"dddd")</f>
        <v>السبت</v>
      </c>
      <c r="Z557" s="19">
        <f>(G557-F557)*1440</f>
        <v>11.000000004423782</v>
      </c>
      <c r="AA557" s="19">
        <f>(K557-G557)*1440</f>
        <v>76.999999999534339</v>
      </c>
      <c r="AB557" s="19">
        <f>(L557-K557)*1440</f>
        <v>33.999999995576218</v>
      </c>
    </row>
    <row r="558" spans="1:28" x14ac:dyDescent="0.2">
      <c r="A558" s="5" t="s">
        <v>1011</v>
      </c>
      <c r="B558" s="5" t="s">
        <v>1021</v>
      </c>
      <c r="C558" s="5" t="s">
        <v>1028</v>
      </c>
      <c r="D558" s="5" t="s">
        <v>1033</v>
      </c>
      <c r="E558" s="7">
        <v>45318</v>
      </c>
      <c r="F558" s="8">
        <v>45318.520833333336</v>
      </c>
      <c r="G558" s="8">
        <v>45318.53402777778</v>
      </c>
      <c r="H558" s="8" t="str">
        <f t="shared" si="17"/>
        <v>Afternoon</v>
      </c>
      <c r="I558" s="8">
        <v>45318.536805555559</v>
      </c>
      <c r="J558" s="8">
        <v>45318.542361111111</v>
      </c>
      <c r="K558" s="8">
        <v>45318.55</v>
      </c>
      <c r="L558" s="8">
        <v>45318.560416666667</v>
      </c>
      <c r="M558" s="8">
        <v>45318.560416666667</v>
      </c>
      <c r="N558" s="8">
        <v>45318.595833333333</v>
      </c>
      <c r="O558" s="18">
        <v>0.45</v>
      </c>
      <c r="P558" s="18">
        <v>7</v>
      </c>
      <c r="Q558" s="18">
        <v>9</v>
      </c>
      <c r="R558" s="18">
        <v>0.33</v>
      </c>
      <c r="S558" s="8"/>
      <c r="T558" s="5">
        <v>1</v>
      </c>
      <c r="U558" s="5" t="s">
        <v>1047</v>
      </c>
      <c r="V558">
        <f t="shared" ca="1" si="16"/>
        <v>0.88959224585142416</v>
      </c>
      <c r="W558" s="19">
        <f>(K558-G558)*1440</f>
        <v>23.000000001629815</v>
      </c>
      <c r="X558" s="19">
        <f>(N558-G558)*1440</f>
        <v>88.999999996740371</v>
      </c>
      <c r="Y558" t="str">
        <f>TEXT(E558,"dddd")</f>
        <v>السبت</v>
      </c>
      <c r="Z558" s="19">
        <f>(G558-F558)*1440</f>
        <v>18.999999999068677</v>
      </c>
      <c r="AA558" s="19">
        <f>(K558-G558)*1440</f>
        <v>23.000000001629815</v>
      </c>
      <c r="AB558" s="19">
        <f>(L558-K558)*1440</f>
        <v>14.99999999650754</v>
      </c>
    </row>
    <row r="559" spans="1:28" x14ac:dyDescent="0.2">
      <c r="A559" s="5" t="s">
        <v>25</v>
      </c>
      <c r="B559" s="5" t="s">
        <v>1023</v>
      </c>
      <c r="C559" s="5" t="s">
        <v>1029</v>
      </c>
      <c r="D559" s="5" t="s">
        <v>1033</v>
      </c>
      <c r="E559" s="7">
        <v>45302</v>
      </c>
      <c r="F559" s="8">
        <v>45302.354166666664</v>
      </c>
      <c r="G559" s="8">
        <v>45302.337500000001</v>
      </c>
      <c r="H559" s="8" t="str">
        <f t="shared" si="17"/>
        <v>Morning</v>
      </c>
      <c r="I559" s="8">
        <v>45302.339583333334</v>
      </c>
      <c r="J559" s="8">
        <v>45302.345138888886</v>
      </c>
      <c r="K559" s="8">
        <v>45302.388888888891</v>
      </c>
      <c r="L559" s="8">
        <v>45302.398611111108</v>
      </c>
      <c r="M559" s="8">
        <v>45302.398611111108</v>
      </c>
      <c r="N559" s="8">
        <v>45302.408333333333</v>
      </c>
      <c r="O559" s="18">
        <v>0.6</v>
      </c>
      <c r="P559" s="18">
        <v>7</v>
      </c>
      <c r="Q559" s="18">
        <v>11</v>
      </c>
      <c r="R559" s="18">
        <v>0.37</v>
      </c>
      <c r="S559" s="8"/>
      <c r="T559" s="5">
        <v>1</v>
      </c>
      <c r="U559" s="5" t="s">
        <v>1047</v>
      </c>
      <c r="V559">
        <f t="shared" ca="1" si="16"/>
        <v>0.5396688398349927</v>
      </c>
      <c r="W559" s="19">
        <f>(K559-G559)*1440</f>
        <v>74.000000000232831</v>
      </c>
      <c r="X559" s="19">
        <f>(N559-G559)*1440</f>
        <v>101.99999999720603</v>
      </c>
      <c r="Y559" t="str">
        <f>TEXT(E559,"dddd")</f>
        <v>الخميس</v>
      </c>
      <c r="Z559" s="19">
        <f>(G559-F559)*1440</f>
        <v>-23.999999994412065</v>
      </c>
      <c r="AA559" s="19">
        <f>(K559-G559)*1440</f>
        <v>74.000000000232831</v>
      </c>
      <c r="AB559" s="19">
        <f>(L559-K559)*1440</f>
        <v>13.999999993247911</v>
      </c>
    </row>
    <row r="560" spans="1:28" x14ac:dyDescent="0.2">
      <c r="A560" s="5" t="s">
        <v>41</v>
      </c>
      <c r="B560" s="5" t="s">
        <v>1023</v>
      </c>
      <c r="C560" s="5" t="s">
        <v>1029</v>
      </c>
      <c r="D560" s="5" t="s">
        <v>1032</v>
      </c>
      <c r="E560" s="7">
        <v>45380</v>
      </c>
      <c r="F560" s="8">
        <v>45380.697916666664</v>
      </c>
      <c r="G560" s="8">
        <v>45380.691666666666</v>
      </c>
      <c r="H560" s="8" t="str">
        <f t="shared" si="17"/>
        <v>Afternoon</v>
      </c>
      <c r="I560" s="8">
        <v>45380.694444444445</v>
      </c>
      <c r="J560" s="8">
        <v>45380.7</v>
      </c>
      <c r="K560" s="8">
        <v>45380.713888888888</v>
      </c>
      <c r="L560" s="8">
        <v>45380.718055555553</v>
      </c>
      <c r="M560" s="8">
        <v>45380.73541666667</v>
      </c>
      <c r="N560" s="8">
        <v>45380.770833333336</v>
      </c>
      <c r="O560" s="18">
        <v>0.49</v>
      </c>
      <c r="P560" s="18">
        <v>3</v>
      </c>
      <c r="Q560" s="18">
        <v>4</v>
      </c>
      <c r="R560" s="18">
        <v>0.12</v>
      </c>
      <c r="S560" s="8">
        <v>3.1734953703703703E-2</v>
      </c>
      <c r="T560" s="5">
        <v>0</v>
      </c>
      <c r="U560" s="5" t="s">
        <v>1032</v>
      </c>
      <c r="V560">
        <f t="shared" ca="1" si="16"/>
        <v>0.43316195834231053</v>
      </c>
      <c r="W560" s="19">
        <f>(K560-G560)*1440</f>
        <v>31.999999999534339</v>
      </c>
      <c r="X560" s="19">
        <f>(N560-G560)*1440</f>
        <v>114.00000000488944</v>
      </c>
      <c r="Y560" t="str">
        <f>TEXT(E560,"dddd")</f>
        <v>الجمعة</v>
      </c>
      <c r="Z560" s="19">
        <f>(G560-F560)*1440</f>
        <v>-8.9999999979045242</v>
      </c>
      <c r="AA560" s="19">
        <f>(K560-G560)*1440</f>
        <v>31.999999999534339</v>
      </c>
      <c r="AB560" s="19">
        <f>(L560-K560)*1440</f>
        <v>5.9999999986030161</v>
      </c>
    </row>
    <row r="561" spans="1:28" x14ac:dyDescent="0.2">
      <c r="A561" s="5" t="s">
        <v>42</v>
      </c>
      <c r="B561" s="5" t="s">
        <v>1023</v>
      </c>
      <c r="C561" s="5" t="s">
        <v>1027</v>
      </c>
      <c r="D561" s="5" t="s">
        <v>1033</v>
      </c>
      <c r="E561" s="7">
        <v>45315</v>
      </c>
      <c r="F561" s="8">
        <v>45315.40625</v>
      </c>
      <c r="G561" s="8">
        <v>45315.409722222219</v>
      </c>
      <c r="H561" s="8" t="str">
        <f t="shared" si="17"/>
        <v>Morning</v>
      </c>
      <c r="I561" s="8">
        <v>45315.412499999999</v>
      </c>
      <c r="J561" s="8">
        <v>45315.418055555558</v>
      </c>
      <c r="K561" s="8">
        <v>45315.459027777775</v>
      </c>
      <c r="L561" s="8">
        <v>45315.46875</v>
      </c>
      <c r="M561" s="8">
        <v>45315.525000000001</v>
      </c>
      <c r="N561" s="8">
        <v>45315.527083333334</v>
      </c>
      <c r="O561" s="18">
        <v>0.54</v>
      </c>
      <c r="P561" s="18">
        <v>7</v>
      </c>
      <c r="Q561" s="18">
        <v>13</v>
      </c>
      <c r="R561" s="18">
        <v>0.15</v>
      </c>
      <c r="S561" s="8"/>
      <c r="T561" s="5">
        <v>1</v>
      </c>
      <c r="U561" s="5" t="s">
        <v>1047</v>
      </c>
      <c r="V561">
        <f t="shared" ca="1" si="16"/>
        <v>0.83467062674269121</v>
      </c>
      <c r="W561" s="19">
        <f>(K561-G561)*1440</f>
        <v>71.000000000931323</v>
      </c>
      <c r="X561" s="19">
        <f>(N561-G561)*1440</f>
        <v>169.0000000060536</v>
      </c>
      <c r="Y561" t="str">
        <f>TEXT(E561,"dddd")</f>
        <v>الأربعاء</v>
      </c>
      <c r="Z561" s="19">
        <f>(G561-F561)*1440</f>
        <v>4.9999999953433871</v>
      </c>
      <c r="AA561" s="19">
        <f>(K561-G561)*1440</f>
        <v>71.000000000931323</v>
      </c>
      <c r="AB561" s="19">
        <f>(L561-K561)*1440</f>
        <v>14.00000000372529</v>
      </c>
    </row>
    <row r="562" spans="1:28" x14ac:dyDescent="0.2">
      <c r="A562" s="5" t="s">
        <v>45</v>
      </c>
      <c r="B562" s="5" t="s">
        <v>1023</v>
      </c>
      <c r="C562" s="5" t="s">
        <v>1029</v>
      </c>
      <c r="D562" s="5" t="s">
        <v>1032</v>
      </c>
      <c r="E562" s="7">
        <v>45327</v>
      </c>
      <c r="F562" s="8">
        <v>45327.375</v>
      </c>
      <c r="G562" s="8">
        <v>45327.372916666667</v>
      </c>
      <c r="H562" s="8" t="str">
        <f t="shared" si="17"/>
        <v>Morning</v>
      </c>
      <c r="I562" s="8">
        <v>45327.374305555553</v>
      </c>
      <c r="J562" s="8">
        <v>45327.375</v>
      </c>
      <c r="K562" s="8">
        <v>45327.429166666669</v>
      </c>
      <c r="L562" s="8">
        <v>45327.451388888891</v>
      </c>
      <c r="M562" s="8">
        <v>45327.478472222225</v>
      </c>
      <c r="N562" s="8">
        <v>45327.552777777775</v>
      </c>
      <c r="O562" s="18">
        <v>0.88</v>
      </c>
      <c r="P562" s="18">
        <v>5</v>
      </c>
      <c r="Q562" s="18">
        <v>3</v>
      </c>
      <c r="R562" s="18">
        <v>0.34</v>
      </c>
      <c r="S562" s="8">
        <v>2.4768518518518515E-4</v>
      </c>
      <c r="T562" s="5">
        <v>0</v>
      </c>
      <c r="U562" s="5" t="s">
        <v>1032</v>
      </c>
      <c r="V562">
        <f t="shared" ca="1" si="16"/>
        <v>3.6199401830129818E-2</v>
      </c>
      <c r="W562" s="19">
        <f>(K562-G562)*1440</f>
        <v>81.000000002095476</v>
      </c>
      <c r="X562" s="19">
        <f>(N562-G562)*1440</f>
        <v>258.99999999557622</v>
      </c>
      <c r="Y562" t="str">
        <f>TEXT(E562,"dddd")</f>
        <v>الإثنين</v>
      </c>
      <c r="Z562" s="19">
        <f>(G562-F562)*1440</f>
        <v>-2.9999999993015081</v>
      </c>
      <c r="AA562" s="19">
        <f>(K562-G562)*1440</f>
        <v>81.000000002095476</v>
      </c>
      <c r="AB562" s="19">
        <f>(L562-K562)*1440</f>
        <v>31.999999999534339</v>
      </c>
    </row>
    <row r="563" spans="1:28" x14ac:dyDescent="0.2">
      <c r="A563" s="5" t="s">
        <v>46</v>
      </c>
      <c r="B563" s="5" t="s">
        <v>1023</v>
      </c>
      <c r="C563" s="5" t="s">
        <v>1029</v>
      </c>
      <c r="D563" s="5" t="s">
        <v>1033</v>
      </c>
      <c r="E563" s="7">
        <v>45330</v>
      </c>
      <c r="F563" s="8">
        <v>45330.6875</v>
      </c>
      <c r="G563" s="8">
        <v>45330.693055555559</v>
      </c>
      <c r="H563" s="8" t="str">
        <f t="shared" si="17"/>
        <v>Afternoon</v>
      </c>
      <c r="I563" s="8">
        <v>45330.696527777778</v>
      </c>
      <c r="J563" s="8">
        <v>45330.702777777777</v>
      </c>
      <c r="K563" s="8">
        <v>45330.813194444447</v>
      </c>
      <c r="L563" s="8">
        <v>45330.823611111111</v>
      </c>
      <c r="M563" s="8">
        <v>45330.913194444445</v>
      </c>
      <c r="N563" s="8">
        <v>45330.921527777777</v>
      </c>
      <c r="O563" s="18">
        <v>0.6</v>
      </c>
      <c r="P563" s="18">
        <v>7</v>
      </c>
      <c r="Q563" s="18">
        <v>3</v>
      </c>
      <c r="R563" s="18">
        <v>0.38</v>
      </c>
      <c r="S563" s="8"/>
      <c r="T563" s="5">
        <v>1</v>
      </c>
      <c r="U563" s="5" t="s">
        <v>1047</v>
      </c>
      <c r="V563">
        <f t="shared" ca="1" si="16"/>
        <v>0.83557583727905782</v>
      </c>
      <c r="W563" s="19">
        <f>(K563-G563)*1440</f>
        <v>172.99999999813735</v>
      </c>
      <c r="X563" s="19">
        <f>(N563-G563)*1440</f>
        <v>328.99999999324791</v>
      </c>
      <c r="Y563" t="str">
        <f>TEXT(E563,"dddd")</f>
        <v>الخميس</v>
      </c>
      <c r="Z563" s="19">
        <f>(G563-F563)*1440</f>
        <v>8.0000000051222742</v>
      </c>
      <c r="AA563" s="19">
        <f>(K563-G563)*1440</f>
        <v>172.99999999813735</v>
      </c>
      <c r="AB563" s="19">
        <f>(L563-K563)*1440</f>
        <v>14.99999999650754</v>
      </c>
    </row>
    <row r="564" spans="1:28" x14ac:dyDescent="0.2">
      <c r="A564" s="5" t="s">
        <v>47</v>
      </c>
      <c r="B564" s="5" t="s">
        <v>1023</v>
      </c>
      <c r="C564" s="5" t="s">
        <v>1028</v>
      </c>
      <c r="D564" s="5" t="s">
        <v>1033</v>
      </c>
      <c r="E564" s="7">
        <v>45381</v>
      </c>
      <c r="F564" s="8">
        <v>45381.645833333336</v>
      </c>
      <c r="G564" s="8">
        <v>45381.611805555556</v>
      </c>
      <c r="H564" s="8" t="str">
        <f t="shared" si="17"/>
        <v>Afternoon</v>
      </c>
      <c r="I564" s="8">
        <v>45381.613888888889</v>
      </c>
      <c r="J564" s="8">
        <v>45381.615277777775</v>
      </c>
      <c r="K564" s="8">
        <v>45381.632638888892</v>
      </c>
      <c r="L564" s="8">
        <v>45381.636111111111</v>
      </c>
      <c r="M564" s="8">
        <v>45381.654166666667</v>
      </c>
      <c r="N564" s="8">
        <v>45381.720138888886</v>
      </c>
      <c r="O564" s="18">
        <v>0.78</v>
      </c>
      <c r="P564" s="18">
        <v>5</v>
      </c>
      <c r="Q564" s="18">
        <v>9</v>
      </c>
      <c r="R564" s="18">
        <v>0.3</v>
      </c>
      <c r="S564" s="8"/>
      <c r="T564" s="5">
        <v>1</v>
      </c>
      <c r="U564" s="5" t="s">
        <v>1047</v>
      </c>
      <c r="V564">
        <f t="shared" ca="1" si="16"/>
        <v>0.92961057142740522</v>
      </c>
      <c r="W564" s="19">
        <f>(K564-G564)*1440</f>
        <v>30.00000000349246</v>
      </c>
      <c r="X564" s="19">
        <f>(N564-G564)*1440</f>
        <v>155.99999999511056</v>
      </c>
      <c r="Y564" t="str">
        <f>TEXT(E564,"dddd")</f>
        <v>السبت</v>
      </c>
      <c r="Z564" s="19">
        <f>(G564-F564)*1440</f>
        <v>-49.000000002561137</v>
      </c>
      <c r="AA564" s="19">
        <f>(K564-G564)*1440</f>
        <v>30.00000000349246</v>
      </c>
      <c r="AB564" s="19">
        <f>(L564-K564)*1440</f>
        <v>4.9999999953433871</v>
      </c>
    </row>
    <row r="565" spans="1:28" x14ac:dyDescent="0.2">
      <c r="A565" s="5" t="s">
        <v>57</v>
      </c>
      <c r="B565" s="5" t="s">
        <v>1023</v>
      </c>
      <c r="C565" s="5" t="s">
        <v>1030</v>
      </c>
      <c r="D565" s="5" t="s">
        <v>1019</v>
      </c>
      <c r="E565" s="7">
        <v>45378</v>
      </c>
      <c r="F565" s="8">
        <v>45378.645833333336</v>
      </c>
      <c r="G565" s="8">
        <v>45378.65</v>
      </c>
      <c r="H565" s="8" t="str">
        <f t="shared" si="17"/>
        <v>Afternoon</v>
      </c>
      <c r="I565" s="8">
        <v>45378.651388888888</v>
      </c>
      <c r="J565" s="8">
        <v>45378.657638888886</v>
      </c>
      <c r="K565" s="8">
        <v>45378.690972222219</v>
      </c>
      <c r="L565" s="8">
        <v>45378.698611111111</v>
      </c>
      <c r="M565" s="8">
        <v>45378.741666666669</v>
      </c>
      <c r="N565" s="8">
        <v>45378.758333333331</v>
      </c>
      <c r="O565" s="18">
        <v>0.93</v>
      </c>
      <c r="P565" s="18">
        <v>7</v>
      </c>
      <c r="Q565" s="18">
        <v>12</v>
      </c>
      <c r="R565" s="18">
        <v>0.13</v>
      </c>
      <c r="S565" s="8">
        <v>3.197106481481482E-2</v>
      </c>
      <c r="T565" s="5">
        <v>0</v>
      </c>
      <c r="U565" s="5" t="s">
        <v>1032</v>
      </c>
      <c r="V565">
        <f t="shared" ca="1" si="16"/>
        <v>0.83140720062594253</v>
      </c>
      <c r="W565" s="19">
        <f>(K565-G565)*1440</f>
        <v>58.999999993247911</v>
      </c>
      <c r="X565" s="19">
        <f>(N565-G565)*1440</f>
        <v>155.99999999511056</v>
      </c>
      <c r="Y565" t="str">
        <f>TEXT(E565,"dddd")</f>
        <v>الأربعاء</v>
      </c>
      <c r="Z565" s="19">
        <f>(G565-F565)*1440</f>
        <v>5.9999999986030161</v>
      </c>
      <c r="AA565" s="19">
        <f>(K565-G565)*1440</f>
        <v>58.999999993247911</v>
      </c>
      <c r="AB565" s="19">
        <f>(L565-K565)*1440</f>
        <v>11.000000004423782</v>
      </c>
    </row>
    <row r="566" spans="1:28" x14ac:dyDescent="0.2">
      <c r="A566" s="5" t="s">
        <v>69</v>
      </c>
      <c r="B566" s="5" t="s">
        <v>1023</v>
      </c>
      <c r="C566" s="5" t="s">
        <v>1027</v>
      </c>
      <c r="D566" s="5" t="s">
        <v>1033</v>
      </c>
      <c r="E566" s="7">
        <v>45378</v>
      </c>
      <c r="F566" s="8">
        <v>45378.666666666664</v>
      </c>
      <c r="G566" s="8">
        <v>45378.665972222225</v>
      </c>
      <c r="H566" s="8" t="str">
        <f t="shared" si="17"/>
        <v>Afternoon</v>
      </c>
      <c r="I566" s="8">
        <v>45378.668749999997</v>
      </c>
      <c r="J566" s="8">
        <v>45378.676388888889</v>
      </c>
      <c r="K566" s="8">
        <v>45378.709722222222</v>
      </c>
      <c r="L566" s="8">
        <v>45378.729861111111</v>
      </c>
      <c r="M566" s="8">
        <v>45378.76666666667</v>
      </c>
      <c r="N566" s="8">
        <v>45378.776388888888</v>
      </c>
      <c r="O566" s="18">
        <v>0.56000000000000005</v>
      </c>
      <c r="P566" s="18">
        <v>8</v>
      </c>
      <c r="Q566" s="18">
        <v>15</v>
      </c>
      <c r="R566" s="18">
        <v>0.38</v>
      </c>
      <c r="S566" s="8"/>
      <c r="T566" s="5">
        <v>1</v>
      </c>
      <c r="U566" s="5" t="s">
        <v>1047</v>
      </c>
      <c r="V566">
        <f t="shared" ca="1" si="16"/>
        <v>0.98043883157922529</v>
      </c>
      <c r="W566" s="19">
        <f>(K566-G566)*1440</f>
        <v>62.999999995809048</v>
      </c>
      <c r="X566" s="19">
        <f>(N566-G566)*1440</f>
        <v>158.99999999441206</v>
      </c>
      <c r="Y566" t="str">
        <f>TEXT(E566,"dddd")</f>
        <v>الأربعاء</v>
      </c>
      <c r="Z566" s="19">
        <f>(G566-F566)*1440</f>
        <v>-0.99999999278225005</v>
      </c>
      <c r="AA566" s="19">
        <f>(K566-G566)*1440</f>
        <v>62.999999995809048</v>
      </c>
      <c r="AB566" s="19">
        <f>(L566-K566)*1440</f>
        <v>29.000000000232831</v>
      </c>
    </row>
    <row r="567" spans="1:28" x14ac:dyDescent="0.2">
      <c r="A567" s="5" t="s">
        <v>73</v>
      </c>
      <c r="B567" s="5" t="s">
        <v>1023</v>
      </c>
      <c r="C567" s="5" t="s">
        <v>1029</v>
      </c>
      <c r="D567" s="5" t="s">
        <v>1033</v>
      </c>
      <c r="E567" s="7">
        <v>45327</v>
      </c>
      <c r="F567" s="8">
        <v>45327.4375</v>
      </c>
      <c r="G567" s="8">
        <v>45327.42083333333</v>
      </c>
      <c r="H567" s="8" t="str">
        <f t="shared" si="17"/>
        <v>Morning</v>
      </c>
      <c r="I567" s="8">
        <v>45327.42291666667</v>
      </c>
      <c r="J567" s="8">
        <v>45327.428472222222</v>
      </c>
      <c r="K567" s="8">
        <v>45327.445138888892</v>
      </c>
      <c r="L567" s="8">
        <v>45327.460416666669</v>
      </c>
      <c r="M567" s="8">
        <v>45327.525000000001</v>
      </c>
      <c r="N567" s="8">
        <v>45327.529166666667</v>
      </c>
      <c r="O567" s="18">
        <v>0.74</v>
      </c>
      <c r="P567" s="18">
        <v>2</v>
      </c>
      <c r="Q567" s="18">
        <v>9</v>
      </c>
      <c r="R567" s="18">
        <v>0.15</v>
      </c>
      <c r="S567" s="8"/>
      <c r="T567" s="5">
        <v>1</v>
      </c>
      <c r="U567" s="5" t="s">
        <v>1047</v>
      </c>
      <c r="V567">
        <f t="shared" ca="1" si="16"/>
        <v>0.7772245914964877</v>
      </c>
      <c r="W567" s="19">
        <f>(K567-G567)*1440</f>
        <v>35.000000009313226</v>
      </c>
      <c r="X567" s="19">
        <f>(N567-G567)*1440</f>
        <v>156.00000000558794</v>
      </c>
      <c r="Y567" t="str">
        <f>TEXT(E567,"dddd")</f>
        <v>الإثنين</v>
      </c>
      <c r="Z567" s="19">
        <f>(G567-F567)*1440</f>
        <v>-24.000000004889444</v>
      </c>
      <c r="AA567" s="19">
        <f>(K567-G567)*1440</f>
        <v>35.000000009313226</v>
      </c>
      <c r="AB567" s="19">
        <f>(L567-K567)*1440</f>
        <v>21.999999998370185</v>
      </c>
    </row>
    <row r="568" spans="1:28" x14ac:dyDescent="0.2">
      <c r="A568" s="5" t="s">
        <v>76</v>
      </c>
      <c r="B568" s="5" t="s">
        <v>1023</v>
      </c>
      <c r="C568" s="5" t="s">
        <v>1028</v>
      </c>
      <c r="D568" s="5" t="s">
        <v>1033</v>
      </c>
      <c r="E568" s="7">
        <v>45377</v>
      </c>
      <c r="F568" s="8">
        <v>45377.53125</v>
      </c>
      <c r="G568" s="8">
        <v>45377.509722222225</v>
      </c>
      <c r="H568" s="8" t="str">
        <f t="shared" si="17"/>
        <v>Afternoon</v>
      </c>
      <c r="I568" s="8">
        <v>45377.510416666664</v>
      </c>
      <c r="J568" s="8">
        <v>45377.51666666667</v>
      </c>
      <c r="K568" s="8">
        <v>45377.559027777781</v>
      </c>
      <c r="L568" s="8">
        <v>45377.577777777777</v>
      </c>
      <c r="M568" s="8">
        <v>45377.59375</v>
      </c>
      <c r="N568" s="8">
        <v>45377.683333333334</v>
      </c>
      <c r="O568" s="18">
        <v>0.64</v>
      </c>
      <c r="P568" s="18">
        <v>3</v>
      </c>
      <c r="Q568" s="18">
        <v>13</v>
      </c>
      <c r="R568" s="18">
        <v>0.45</v>
      </c>
      <c r="S568" s="8"/>
      <c r="T568" s="5">
        <v>1</v>
      </c>
      <c r="U568" s="5" t="s">
        <v>1047</v>
      </c>
      <c r="V568">
        <f t="shared" ca="1" si="16"/>
        <v>0.30350350788953551</v>
      </c>
      <c r="W568" s="19">
        <f>(K568-G568)*1440</f>
        <v>71.000000000931323</v>
      </c>
      <c r="X568" s="19">
        <f>(N568-G568)*1440</f>
        <v>249.99999999767169</v>
      </c>
      <c r="Y568" t="str">
        <f>TEXT(E568,"dddd")</f>
        <v>الثلاثاء</v>
      </c>
      <c r="Z568" s="19">
        <f>(G568-F568)*1440</f>
        <v>-30.99999999627471</v>
      </c>
      <c r="AA568" s="19">
        <f>(K568-G568)*1440</f>
        <v>71.000000000931323</v>
      </c>
      <c r="AB568" s="19">
        <f>(L568-K568)*1440</f>
        <v>26.999999993713573</v>
      </c>
    </row>
    <row r="569" spans="1:28" x14ac:dyDescent="0.2">
      <c r="A569" s="5" t="s">
        <v>98</v>
      </c>
      <c r="B569" s="5" t="s">
        <v>1023</v>
      </c>
      <c r="C569" s="5" t="s">
        <v>1030</v>
      </c>
      <c r="D569" s="5" t="s">
        <v>1033</v>
      </c>
      <c r="E569" s="7">
        <v>45368</v>
      </c>
      <c r="F569" s="8">
        <v>45368.364583333336</v>
      </c>
      <c r="G569" s="8">
        <v>45368.335416666669</v>
      </c>
      <c r="H569" s="8" t="str">
        <f t="shared" si="17"/>
        <v>Morning</v>
      </c>
      <c r="I569" s="8">
        <v>45368.338194444441</v>
      </c>
      <c r="J569" s="8">
        <v>45368.343055555553</v>
      </c>
      <c r="K569" s="8">
        <v>45368.382638888892</v>
      </c>
      <c r="L569" s="8">
        <v>45368.394444444442</v>
      </c>
      <c r="M569" s="8">
        <v>45368.413888888892</v>
      </c>
      <c r="N569" s="8">
        <v>45368.42291666667</v>
      </c>
      <c r="O569" s="18">
        <v>0.65</v>
      </c>
      <c r="P569" s="18">
        <v>2</v>
      </c>
      <c r="Q569" s="18">
        <v>7</v>
      </c>
      <c r="R569" s="18">
        <v>0.11</v>
      </c>
      <c r="S569" s="8"/>
      <c r="T569" s="5">
        <v>1</v>
      </c>
      <c r="U569" s="5" t="s">
        <v>1047</v>
      </c>
      <c r="V569">
        <f t="shared" ca="1" si="16"/>
        <v>0.57392551303290207</v>
      </c>
      <c r="W569" s="19">
        <f>(K569-G569)*1440</f>
        <v>68.000000001629815</v>
      </c>
      <c r="X569" s="19">
        <f>(N569-G569)*1440</f>
        <v>126.00000000209548</v>
      </c>
      <c r="Y569" t="str">
        <f>TEXT(E569,"dddd")</f>
        <v>الأحد</v>
      </c>
      <c r="Z569" s="19">
        <f>(G569-F569)*1440</f>
        <v>-42.000000000698492</v>
      </c>
      <c r="AA569" s="19">
        <f>(K569-G569)*1440</f>
        <v>68.000000001629815</v>
      </c>
      <c r="AB569" s="19">
        <f>(L569-K569)*1440</f>
        <v>16.999999992549419</v>
      </c>
    </row>
    <row r="570" spans="1:28" x14ac:dyDescent="0.2">
      <c r="A570" s="5" t="s">
        <v>100</v>
      </c>
      <c r="B570" s="5" t="s">
        <v>1023</v>
      </c>
      <c r="C570" s="5" t="s">
        <v>1027</v>
      </c>
      <c r="D570" s="5" t="s">
        <v>1032</v>
      </c>
      <c r="E570" s="7">
        <v>45366</v>
      </c>
      <c r="F570" s="8">
        <v>45366.4375</v>
      </c>
      <c r="G570" s="8">
        <v>45366.440972222219</v>
      </c>
      <c r="H570" s="8" t="str">
        <f t="shared" si="17"/>
        <v>Morning</v>
      </c>
      <c r="I570" s="8">
        <v>45366.442361111112</v>
      </c>
      <c r="J570" s="8">
        <v>45366.447222222225</v>
      </c>
      <c r="K570" s="8">
        <v>45366.465277777781</v>
      </c>
      <c r="L570" s="8">
        <v>45366.480555555558</v>
      </c>
      <c r="M570" s="8">
        <v>45366.508333333331</v>
      </c>
      <c r="N570" s="8">
        <v>45366.515277777777</v>
      </c>
      <c r="O570" s="18">
        <v>0.38</v>
      </c>
      <c r="P570" s="18">
        <v>6</v>
      </c>
      <c r="Q570" s="18">
        <v>13</v>
      </c>
      <c r="R570" s="18">
        <v>0.11</v>
      </c>
      <c r="S570" s="8">
        <v>2.6061342592592591E-2</v>
      </c>
      <c r="T570" s="5">
        <v>0</v>
      </c>
      <c r="U570" s="5" t="s">
        <v>1032</v>
      </c>
      <c r="V570">
        <f t="shared" ca="1" si="16"/>
        <v>0.83777326501088767</v>
      </c>
      <c r="W570" s="19">
        <f>(K570-G570)*1440</f>
        <v>35.000000009313226</v>
      </c>
      <c r="X570" s="19">
        <f>(N570-G570)*1440</f>
        <v>107.0000000030268</v>
      </c>
      <c r="Y570" t="str">
        <f>TEXT(E570,"dddd")</f>
        <v>الجمعة</v>
      </c>
      <c r="Z570" s="19">
        <f>(G570-F570)*1440</f>
        <v>4.9999999953433871</v>
      </c>
      <c r="AA570" s="19">
        <f>(K570-G570)*1440</f>
        <v>35.000000009313226</v>
      </c>
      <c r="AB570" s="19">
        <f>(L570-K570)*1440</f>
        <v>21.999999998370185</v>
      </c>
    </row>
    <row r="571" spans="1:28" x14ac:dyDescent="0.2">
      <c r="A571" s="5" t="s">
        <v>111</v>
      </c>
      <c r="B571" s="5" t="s">
        <v>1023</v>
      </c>
      <c r="C571" s="5" t="s">
        <v>1029</v>
      </c>
      <c r="D571" s="5" t="s">
        <v>1033</v>
      </c>
      <c r="E571" s="7">
        <v>45364</v>
      </c>
      <c r="F571" s="8">
        <v>45364.552083333336</v>
      </c>
      <c r="G571" s="8">
        <v>45364.543749999997</v>
      </c>
      <c r="H571" s="8" t="str">
        <f t="shared" si="17"/>
        <v>Afternoon</v>
      </c>
      <c r="I571" s="8">
        <v>45364.547222222223</v>
      </c>
      <c r="J571" s="8">
        <v>45364.55</v>
      </c>
      <c r="K571" s="8">
        <v>45364.572916666664</v>
      </c>
      <c r="L571" s="8">
        <v>45364.57916666667</v>
      </c>
      <c r="M571" s="8">
        <v>45364.57916666667</v>
      </c>
      <c r="N571" s="8">
        <v>45364.584027777775</v>
      </c>
      <c r="O571" s="18">
        <v>0.64</v>
      </c>
      <c r="P571" s="18">
        <v>6</v>
      </c>
      <c r="Q571" s="18">
        <v>9</v>
      </c>
      <c r="R571" s="18">
        <v>0.22</v>
      </c>
      <c r="S571" s="8"/>
      <c r="T571" s="5">
        <v>1</v>
      </c>
      <c r="U571" s="5" t="s">
        <v>1047</v>
      </c>
      <c r="V571">
        <f t="shared" ca="1" si="16"/>
        <v>0.7025821667036759</v>
      </c>
      <c r="W571" s="19">
        <f>(K571-G571)*1440</f>
        <v>42.000000000698492</v>
      </c>
      <c r="X571" s="19">
        <f>(N571-G571)*1440</f>
        <v>58.000000000465661</v>
      </c>
      <c r="Y571" t="str">
        <f>TEXT(E571,"dddd")</f>
        <v>الأربعاء</v>
      </c>
      <c r="Z571" s="19">
        <f>(G571-F571)*1440</f>
        <v>-12.000000007683411</v>
      </c>
      <c r="AA571" s="19">
        <f>(K571-G571)*1440</f>
        <v>42.000000000698492</v>
      </c>
      <c r="AB571" s="19">
        <f>(L571-K571)*1440</f>
        <v>9.0000000083819032</v>
      </c>
    </row>
    <row r="572" spans="1:28" x14ac:dyDescent="0.2">
      <c r="A572" s="5" t="s">
        <v>112</v>
      </c>
      <c r="B572" s="5" t="s">
        <v>1023</v>
      </c>
      <c r="C572" s="5" t="s">
        <v>1028</v>
      </c>
      <c r="D572" s="5" t="s">
        <v>1033</v>
      </c>
      <c r="E572" s="7">
        <v>45366</v>
      </c>
      <c r="F572" s="8">
        <v>45366.625</v>
      </c>
      <c r="G572" s="8">
        <v>45366.606249999997</v>
      </c>
      <c r="H572" s="8" t="str">
        <f t="shared" si="17"/>
        <v>Afternoon</v>
      </c>
      <c r="I572" s="8">
        <v>45366.60833333333</v>
      </c>
      <c r="J572" s="8">
        <v>45366.609722222223</v>
      </c>
      <c r="K572" s="8">
        <v>45366.620138888888</v>
      </c>
      <c r="L572" s="8">
        <v>45366.633333333331</v>
      </c>
      <c r="M572" s="8">
        <v>45366.664583333331</v>
      </c>
      <c r="N572" s="8">
        <v>45366.729166666664</v>
      </c>
      <c r="O572" s="18">
        <v>0.86</v>
      </c>
      <c r="P572" s="18">
        <v>6</v>
      </c>
      <c r="Q572" s="18">
        <v>10</v>
      </c>
      <c r="R572" s="18">
        <v>0.39</v>
      </c>
      <c r="S572" s="8"/>
      <c r="T572" s="5">
        <v>1</v>
      </c>
      <c r="U572" s="5" t="s">
        <v>1047</v>
      </c>
      <c r="V572">
        <f t="shared" ca="1" si="16"/>
        <v>0.73339153781311428</v>
      </c>
      <c r="W572" s="19">
        <f>(K572-G572)*1440</f>
        <v>20.000000002328306</v>
      </c>
      <c r="X572" s="19">
        <f>(N572-G572)*1440</f>
        <v>177.00000000069849</v>
      </c>
      <c r="Y572" t="str">
        <f>TEXT(E572,"dddd")</f>
        <v>الجمعة</v>
      </c>
      <c r="Z572" s="19">
        <f>(G572-F572)*1440</f>
        <v>-27.000000004190952</v>
      </c>
      <c r="AA572" s="19">
        <f>(K572-G572)*1440</f>
        <v>20.000000002328306</v>
      </c>
      <c r="AB572" s="19">
        <f>(L572-K572)*1440</f>
        <v>18.999999999068677</v>
      </c>
    </row>
    <row r="573" spans="1:28" x14ac:dyDescent="0.2">
      <c r="A573" s="5" t="s">
        <v>128</v>
      </c>
      <c r="B573" s="5" t="s">
        <v>1023</v>
      </c>
      <c r="C573" s="5" t="s">
        <v>1027</v>
      </c>
      <c r="D573" s="5" t="s">
        <v>1033</v>
      </c>
      <c r="E573" s="7">
        <v>45374</v>
      </c>
      <c r="F573" s="8">
        <v>45374.458333333336</v>
      </c>
      <c r="G573" s="8">
        <v>45374.440972222219</v>
      </c>
      <c r="H573" s="8" t="str">
        <f t="shared" si="17"/>
        <v>Morning</v>
      </c>
      <c r="I573" s="8">
        <v>45374.444444444445</v>
      </c>
      <c r="J573" s="8">
        <v>45374.45</v>
      </c>
      <c r="K573" s="8">
        <v>45374.506944444445</v>
      </c>
      <c r="L573" s="8">
        <v>45374.51666666667</v>
      </c>
      <c r="M573" s="8">
        <v>45374.573611111111</v>
      </c>
      <c r="N573" s="8">
        <v>45374.584722222222</v>
      </c>
      <c r="O573" s="18">
        <v>0.78</v>
      </c>
      <c r="P573" s="18">
        <v>5</v>
      </c>
      <c r="Q573" s="18">
        <v>5</v>
      </c>
      <c r="R573" s="18">
        <v>0.21</v>
      </c>
      <c r="S573" s="8"/>
      <c r="T573" s="5">
        <v>1</v>
      </c>
      <c r="U573" s="5" t="s">
        <v>1047</v>
      </c>
      <c r="V573">
        <f t="shared" ca="1" si="16"/>
        <v>0.85001171489064786</v>
      </c>
      <c r="W573" s="19">
        <f>(K573-G573)*1440</f>
        <v>95.000000005820766</v>
      </c>
      <c r="X573" s="19">
        <f>(N573-G573)*1440</f>
        <v>207.00000000419095</v>
      </c>
      <c r="Y573" t="str">
        <f>TEXT(E573,"dddd")</f>
        <v>السبت</v>
      </c>
      <c r="Z573" s="19">
        <f>(G573-F573)*1440</f>
        <v>-25.000000008149073</v>
      </c>
      <c r="AA573" s="19">
        <f>(K573-G573)*1440</f>
        <v>95.000000005820766</v>
      </c>
      <c r="AB573" s="19">
        <f>(L573-K573)*1440</f>
        <v>14.00000000372529</v>
      </c>
    </row>
    <row r="574" spans="1:28" x14ac:dyDescent="0.2">
      <c r="A574" s="5" t="s">
        <v>133</v>
      </c>
      <c r="B574" s="5" t="s">
        <v>1023</v>
      </c>
      <c r="C574" s="5" t="s">
        <v>1027</v>
      </c>
      <c r="D574" s="5" t="s">
        <v>1033</v>
      </c>
      <c r="E574" s="7">
        <v>45351</v>
      </c>
      <c r="F574" s="8">
        <v>45351.333333333336</v>
      </c>
      <c r="G574" s="8">
        <v>45351.32708333333</v>
      </c>
      <c r="H574" s="8" t="str">
        <f t="shared" si="17"/>
        <v>Morning</v>
      </c>
      <c r="I574" s="8">
        <v>45351.32916666667</v>
      </c>
      <c r="J574" s="8">
        <v>45351.335416666669</v>
      </c>
      <c r="K574" s="8">
        <v>45351.37222222222</v>
      </c>
      <c r="L574" s="8">
        <v>45351.387499999997</v>
      </c>
      <c r="M574" s="8">
        <v>45351.413888888892</v>
      </c>
      <c r="N574" s="8">
        <v>45351.476388888892</v>
      </c>
      <c r="O574" s="18">
        <v>0.74</v>
      </c>
      <c r="P574" s="18">
        <v>8</v>
      </c>
      <c r="Q574" s="18">
        <v>10</v>
      </c>
      <c r="R574" s="18">
        <v>0.28999999999999998</v>
      </c>
      <c r="S574" s="8"/>
      <c r="T574" s="5">
        <v>1</v>
      </c>
      <c r="U574" s="5" t="s">
        <v>1047</v>
      </c>
      <c r="V574">
        <f t="shared" ca="1" si="16"/>
        <v>0.86957280084216704</v>
      </c>
      <c r="W574" s="19">
        <f>(K574-G574)*1440</f>
        <v>65.000000002328306</v>
      </c>
      <c r="X574" s="19">
        <f>(N574-G574)*1440</f>
        <v>215.00000000931323</v>
      </c>
      <c r="Y574" t="str">
        <f>TEXT(E574,"dddd")</f>
        <v>الخميس</v>
      </c>
      <c r="Z574" s="19">
        <f>(G574-F574)*1440</f>
        <v>-9.0000000083819032</v>
      </c>
      <c r="AA574" s="19">
        <f>(K574-G574)*1440</f>
        <v>65.000000002328306</v>
      </c>
      <c r="AB574" s="19">
        <f>(L574-K574)*1440</f>
        <v>21.999999998370185</v>
      </c>
    </row>
    <row r="575" spans="1:28" x14ac:dyDescent="0.2">
      <c r="A575" s="5" t="s">
        <v>142</v>
      </c>
      <c r="B575" s="5" t="s">
        <v>1023</v>
      </c>
      <c r="C575" s="5" t="s">
        <v>1028</v>
      </c>
      <c r="D575" s="5" t="s">
        <v>1033</v>
      </c>
      <c r="E575" s="7">
        <v>45366</v>
      </c>
      <c r="F575" s="8">
        <v>45366.541666666664</v>
      </c>
      <c r="G575" s="8">
        <v>45366.52847222222</v>
      </c>
      <c r="H575" s="8" t="str">
        <f t="shared" si="17"/>
        <v>Afternoon</v>
      </c>
      <c r="I575" s="8">
        <v>45366.53125</v>
      </c>
      <c r="J575" s="8">
        <v>45366.532638888886</v>
      </c>
      <c r="K575" s="8">
        <v>45366.612500000003</v>
      </c>
      <c r="L575" s="8">
        <v>45366.627083333333</v>
      </c>
      <c r="M575" s="8">
        <v>45366.627083333333</v>
      </c>
      <c r="N575" s="8">
        <v>45366.630555555559</v>
      </c>
      <c r="O575" s="18">
        <v>0.61</v>
      </c>
      <c r="P575" s="18">
        <v>8</v>
      </c>
      <c r="Q575" s="18">
        <v>11</v>
      </c>
      <c r="R575" s="18">
        <v>0.41</v>
      </c>
      <c r="S575" s="8"/>
      <c r="T575" s="5">
        <v>1</v>
      </c>
      <c r="U575" s="5" t="s">
        <v>1047</v>
      </c>
      <c r="V575">
        <f t="shared" ca="1" si="16"/>
        <v>0.70283924074300197</v>
      </c>
      <c r="W575" s="19">
        <f>(K575-G575)*1440</f>
        <v>121.00000000675209</v>
      </c>
      <c r="X575" s="19">
        <f>(N575-G575)*1440</f>
        <v>147.00000000768341</v>
      </c>
      <c r="Y575" t="str">
        <f>TEXT(E575,"dddd")</f>
        <v>الجمعة</v>
      </c>
      <c r="Z575" s="19">
        <f>(G575-F575)*1440</f>
        <v>-18.999999999068677</v>
      </c>
      <c r="AA575" s="19">
        <f>(K575-G575)*1440</f>
        <v>121.00000000675209</v>
      </c>
      <c r="AB575" s="19">
        <f>(L575-K575)*1440</f>
        <v>20.999999995110556</v>
      </c>
    </row>
    <row r="576" spans="1:28" x14ac:dyDescent="0.2">
      <c r="A576" s="5" t="s">
        <v>150</v>
      </c>
      <c r="B576" s="5" t="s">
        <v>1023</v>
      </c>
      <c r="C576" s="5" t="s">
        <v>1028</v>
      </c>
      <c r="D576" s="5" t="s">
        <v>1033</v>
      </c>
      <c r="E576" s="7">
        <v>45296</v>
      </c>
      <c r="F576" s="8">
        <v>45296.666666666664</v>
      </c>
      <c r="G576" s="8">
        <v>45296.670138888891</v>
      </c>
      <c r="H576" s="8" t="str">
        <f t="shared" si="17"/>
        <v>Afternoon</v>
      </c>
      <c r="I576" s="8">
        <v>45296.67291666667</v>
      </c>
      <c r="J576" s="8">
        <v>45296.675694444442</v>
      </c>
      <c r="K576" s="8">
        <v>45296.713194444441</v>
      </c>
      <c r="L576" s="8">
        <v>45296.734722222223</v>
      </c>
      <c r="M576" s="8">
        <v>45296.784722222219</v>
      </c>
      <c r="N576" s="8">
        <v>45296.793749999997</v>
      </c>
      <c r="O576" s="18">
        <v>0.83</v>
      </c>
      <c r="P576" s="18">
        <v>2</v>
      </c>
      <c r="Q576" s="18">
        <v>5</v>
      </c>
      <c r="R576" s="18">
        <v>0.11</v>
      </c>
      <c r="S576" s="8"/>
      <c r="T576" s="5">
        <v>1</v>
      </c>
      <c r="U576" s="5" t="s">
        <v>1047</v>
      </c>
      <c r="V576">
        <f t="shared" ca="1" si="16"/>
        <v>0.6291650028680007</v>
      </c>
      <c r="W576" s="19">
        <f>(K576-G576)*1440</f>
        <v>61.999999992549419</v>
      </c>
      <c r="X576" s="19">
        <f>(N576-G576)*1440</f>
        <v>177.99999999348074</v>
      </c>
      <c r="Y576" t="str">
        <f>TEXT(E576,"dddd")</f>
        <v>الجمعة</v>
      </c>
      <c r="Z576" s="19">
        <f>(G576-F576)*1440</f>
        <v>5.0000000058207661</v>
      </c>
      <c r="AA576" s="19">
        <f>(K576-G576)*1440</f>
        <v>61.999999992549419</v>
      </c>
      <c r="AB576" s="19">
        <f>(L576-K576)*1440</f>
        <v>31.000000006752089</v>
      </c>
    </row>
    <row r="577" spans="1:28" x14ac:dyDescent="0.2">
      <c r="A577" s="5" t="s">
        <v>164</v>
      </c>
      <c r="B577" s="5" t="s">
        <v>1023</v>
      </c>
      <c r="C577" s="5" t="s">
        <v>1029</v>
      </c>
      <c r="D577" s="5" t="s">
        <v>1033</v>
      </c>
      <c r="E577" s="7">
        <v>45299</v>
      </c>
      <c r="F577" s="8">
        <v>45299.46875</v>
      </c>
      <c r="G577" s="8">
        <v>45299.447916666664</v>
      </c>
      <c r="H577" s="8" t="str">
        <f t="shared" si="17"/>
        <v>Morning</v>
      </c>
      <c r="I577" s="8">
        <v>45299.451388888891</v>
      </c>
      <c r="J577" s="8">
        <v>45299.455555555556</v>
      </c>
      <c r="K577" s="8">
        <v>45299.48333333333</v>
      </c>
      <c r="L577" s="8">
        <v>45299.493055555555</v>
      </c>
      <c r="M577" s="8">
        <v>45299.527777777781</v>
      </c>
      <c r="N577" s="8">
        <v>45299.615972222222</v>
      </c>
      <c r="O577" s="18">
        <v>0.31</v>
      </c>
      <c r="P577" s="18">
        <v>3</v>
      </c>
      <c r="Q577" s="18">
        <v>6</v>
      </c>
      <c r="R577" s="18">
        <v>0.19</v>
      </c>
      <c r="S577" s="8"/>
      <c r="T577" s="5">
        <v>1</v>
      </c>
      <c r="U577" s="5" t="s">
        <v>1047</v>
      </c>
      <c r="V577">
        <f t="shared" ca="1" si="16"/>
        <v>0.61221782538950276</v>
      </c>
      <c r="W577" s="19">
        <f>(K577-G577)*1440</f>
        <v>50.999999998603016</v>
      </c>
      <c r="X577" s="19">
        <f>(N577-G577)*1440</f>
        <v>242.0000000030268</v>
      </c>
      <c r="Y577" t="str">
        <f>TEXT(E577,"dddd")</f>
        <v>الإثنين</v>
      </c>
      <c r="Z577" s="19">
        <f>(G577-F577)*1440</f>
        <v>-30.00000000349246</v>
      </c>
      <c r="AA577" s="19">
        <f>(K577-G577)*1440</f>
        <v>50.999999998603016</v>
      </c>
      <c r="AB577" s="19">
        <f>(L577-K577)*1440</f>
        <v>14.00000000372529</v>
      </c>
    </row>
    <row r="578" spans="1:28" x14ac:dyDescent="0.2">
      <c r="A578" s="5" t="s">
        <v>168</v>
      </c>
      <c r="B578" s="5" t="s">
        <v>1023</v>
      </c>
      <c r="C578" s="5" t="s">
        <v>1027</v>
      </c>
      <c r="D578" s="5" t="s">
        <v>1033</v>
      </c>
      <c r="E578" s="7">
        <v>45354</v>
      </c>
      <c r="F578" s="8">
        <v>45354.520833333336</v>
      </c>
      <c r="G578" s="8">
        <v>45354.508333333331</v>
      </c>
      <c r="H578" s="8" t="str">
        <f t="shared" si="17"/>
        <v>Afternoon</v>
      </c>
      <c r="I578" s="8">
        <v>45354.511805555558</v>
      </c>
      <c r="J578" s="8">
        <v>45354.51666666667</v>
      </c>
      <c r="K578" s="8">
        <v>45354.54791666667</v>
      </c>
      <c r="L578" s="8">
        <v>45354.563194444447</v>
      </c>
      <c r="M578" s="8">
        <v>45354.621527777781</v>
      </c>
      <c r="N578" s="8">
        <v>45354.688888888886</v>
      </c>
      <c r="O578" s="18">
        <v>0.9</v>
      </c>
      <c r="P578" s="18">
        <v>8</v>
      </c>
      <c r="Q578" s="18">
        <v>11</v>
      </c>
      <c r="R578" s="18">
        <v>0.35</v>
      </c>
      <c r="S578" s="8"/>
      <c r="T578" s="5">
        <v>1</v>
      </c>
      <c r="U578" s="5" t="s">
        <v>1047</v>
      </c>
      <c r="V578">
        <f t="shared" ref="V578:V641" ca="1" si="18">RAND()</f>
        <v>0.94578718449808119</v>
      </c>
      <c r="W578" s="19">
        <f>(K578-G578)*1440</f>
        <v>57.000000007683411</v>
      </c>
      <c r="X578" s="19">
        <f>(N578-G578)*1440</f>
        <v>259.99999999883585</v>
      </c>
      <c r="Y578" t="str">
        <f>TEXT(E578,"dddd")</f>
        <v>الأحد</v>
      </c>
      <c r="Z578" s="19">
        <f>(G578-F578)*1440</f>
        <v>-18.000000006286427</v>
      </c>
      <c r="AA578" s="19">
        <f>(K578-G578)*1440</f>
        <v>57.000000007683411</v>
      </c>
      <c r="AB578" s="19">
        <f>(L578-K578)*1440</f>
        <v>21.999999998370185</v>
      </c>
    </row>
    <row r="579" spans="1:28" x14ac:dyDescent="0.2">
      <c r="A579" s="5" t="s">
        <v>172</v>
      </c>
      <c r="B579" s="5" t="s">
        <v>1023</v>
      </c>
      <c r="C579" s="5" t="s">
        <v>1030</v>
      </c>
      <c r="D579" s="5" t="s">
        <v>1033</v>
      </c>
      <c r="E579" s="7">
        <v>45318</v>
      </c>
      <c r="F579" s="8">
        <v>45318.489583333336</v>
      </c>
      <c r="G579" s="8">
        <v>45318.482638888891</v>
      </c>
      <c r="H579" s="8" t="str">
        <f t="shared" ref="H579:H642" si="19">IF(HOUR(G579)&lt;12,"Morning", IF(HOUR(G579)&lt;18,"Afternoon","Evening/Night"))</f>
        <v>Morning</v>
      </c>
      <c r="I579" s="8">
        <v>45318.48541666667</v>
      </c>
      <c r="J579" s="8">
        <v>45318.488888888889</v>
      </c>
      <c r="K579" s="8">
        <v>45318.554861111108</v>
      </c>
      <c r="L579" s="8">
        <v>45318.55972222222</v>
      </c>
      <c r="M579" s="8">
        <v>45318.55972222222</v>
      </c>
      <c r="N579" s="8">
        <v>45318.5625</v>
      </c>
      <c r="O579" s="18">
        <v>0.56000000000000005</v>
      </c>
      <c r="P579" s="18">
        <v>2</v>
      </c>
      <c r="Q579" s="18">
        <v>14</v>
      </c>
      <c r="R579" s="18">
        <v>0.35</v>
      </c>
      <c r="S579" s="8"/>
      <c r="T579" s="5">
        <v>1</v>
      </c>
      <c r="U579" s="5" t="s">
        <v>1047</v>
      </c>
      <c r="V579">
        <f t="shared" ca="1" si="18"/>
        <v>0.89178495162421278</v>
      </c>
      <c r="W579" s="19">
        <f>(K579-G579)*1440</f>
        <v>103.99999999324791</v>
      </c>
      <c r="X579" s="19">
        <f>(N579-G579)*1440</f>
        <v>114.99999999767169</v>
      </c>
      <c r="Y579" t="str">
        <f>TEXT(E579,"dddd")</f>
        <v>السبت</v>
      </c>
      <c r="Z579" s="19">
        <f>(G579-F579)*1440</f>
        <v>-10.000000001164153</v>
      </c>
      <c r="AA579" s="19">
        <f>(K579-G579)*1440</f>
        <v>103.99999999324791</v>
      </c>
      <c r="AB579" s="19">
        <f>(L579-K579)*1440</f>
        <v>7.0000000018626451</v>
      </c>
    </row>
    <row r="580" spans="1:28" x14ac:dyDescent="0.2">
      <c r="A580" s="5" t="s">
        <v>175</v>
      </c>
      <c r="B580" s="5" t="s">
        <v>1023</v>
      </c>
      <c r="C580" s="5" t="s">
        <v>1027</v>
      </c>
      <c r="D580" s="5" t="s">
        <v>1033</v>
      </c>
      <c r="E580" s="7">
        <v>45334</v>
      </c>
      <c r="F580" s="8">
        <v>45334.59375</v>
      </c>
      <c r="G580" s="8">
        <v>45334.565972222219</v>
      </c>
      <c r="H580" s="8" t="str">
        <f t="shared" si="19"/>
        <v>Afternoon</v>
      </c>
      <c r="I580" s="8">
        <v>45334.566666666666</v>
      </c>
      <c r="J580" s="8">
        <v>45334.567361111112</v>
      </c>
      <c r="K580" s="8">
        <v>45334.577777777777</v>
      </c>
      <c r="L580" s="8">
        <v>45334.591666666667</v>
      </c>
      <c r="M580" s="8">
        <v>45334.591666666667</v>
      </c>
      <c r="N580" s="8">
        <v>45334.593055555553</v>
      </c>
      <c r="O580" s="18">
        <v>0.54</v>
      </c>
      <c r="P580" s="18">
        <v>6</v>
      </c>
      <c r="Q580" s="18">
        <v>13</v>
      </c>
      <c r="R580" s="18">
        <v>0.37</v>
      </c>
      <c r="S580" s="8"/>
      <c r="T580" s="5">
        <v>1</v>
      </c>
      <c r="U580" s="5" t="s">
        <v>1047</v>
      </c>
      <c r="V580">
        <f t="shared" ca="1" si="18"/>
        <v>0.14765217018210208</v>
      </c>
      <c r="W580" s="19">
        <f>(K580-G580)*1440</f>
        <v>17.000000003026798</v>
      </c>
      <c r="X580" s="19">
        <f>(N580-G580)*1440</f>
        <v>39.000000001396984</v>
      </c>
      <c r="Y580" t="str">
        <f>TEXT(E580,"dddd")</f>
        <v>الإثنين</v>
      </c>
      <c r="Z580" s="19">
        <f>(G580-F580)*1440</f>
        <v>-40.000000004656613</v>
      </c>
      <c r="AA580" s="19">
        <f>(K580-G580)*1440</f>
        <v>17.000000003026798</v>
      </c>
      <c r="AB580" s="19">
        <f>(L580-K580)*1440</f>
        <v>20.000000002328306</v>
      </c>
    </row>
    <row r="581" spans="1:28" x14ac:dyDescent="0.2">
      <c r="A581" s="5" t="s">
        <v>197</v>
      </c>
      <c r="B581" s="5" t="s">
        <v>1023</v>
      </c>
      <c r="C581" s="5" t="s">
        <v>1029</v>
      </c>
      <c r="D581" s="5" t="s">
        <v>1033</v>
      </c>
      <c r="E581" s="7">
        <v>45318</v>
      </c>
      <c r="F581" s="8">
        <v>45318.489583333336</v>
      </c>
      <c r="G581" s="8">
        <v>45318.504166666666</v>
      </c>
      <c r="H581" s="8" t="str">
        <f t="shared" si="19"/>
        <v>Afternoon</v>
      </c>
      <c r="I581" s="8">
        <v>45318.506249999999</v>
      </c>
      <c r="J581" s="8">
        <v>45318.508333333331</v>
      </c>
      <c r="K581" s="8">
        <v>45318.538194444445</v>
      </c>
      <c r="L581" s="8">
        <v>45318.554861111108</v>
      </c>
      <c r="M581" s="8">
        <v>45318.554861111108</v>
      </c>
      <c r="N581" s="8">
        <v>45318.638888888891</v>
      </c>
      <c r="O581" s="18">
        <v>0.52</v>
      </c>
      <c r="P581" s="18">
        <v>6</v>
      </c>
      <c r="Q581" s="18">
        <v>14</v>
      </c>
      <c r="R581" s="18">
        <v>0.46</v>
      </c>
      <c r="S581" s="8"/>
      <c r="T581" s="5">
        <v>1</v>
      </c>
      <c r="U581" s="5" t="s">
        <v>1047</v>
      </c>
      <c r="V581">
        <f t="shared" ca="1" si="18"/>
        <v>4.0703870667166964E-2</v>
      </c>
      <c r="W581" s="19">
        <f>(K581-G581)*1440</f>
        <v>49.000000002561137</v>
      </c>
      <c r="X581" s="19">
        <f>(N581-G581)*1440</f>
        <v>194.00000000372529</v>
      </c>
      <c r="Y581" t="str">
        <f>TEXT(E581,"dddd")</f>
        <v>السبت</v>
      </c>
      <c r="Z581" s="19">
        <f>(G581-F581)*1440</f>
        <v>20.999999995110556</v>
      </c>
      <c r="AA581" s="19">
        <f>(K581-G581)*1440</f>
        <v>49.000000002561137</v>
      </c>
      <c r="AB581" s="19">
        <f>(L581-K581)*1440</f>
        <v>23.999999994412065</v>
      </c>
    </row>
    <row r="582" spans="1:28" x14ac:dyDescent="0.2">
      <c r="A582" s="5" t="s">
        <v>208</v>
      </c>
      <c r="B582" s="5" t="s">
        <v>1023</v>
      </c>
      <c r="C582" s="5" t="s">
        <v>1030</v>
      </c>
      <c r="D582" s="5" t="s">
        <v>1033</v>
      </c>
      <c r="E582" s="7">
        <v>45318</v>
      </c>
      <c r="F582" s="8">
        <v>45318.572916666664</v>
      </c>
      <c r="G582" s="8">
        <v>45318.567361111112</v>
      </c>
      <c r="H582" s="8" t="str">
        <f t="shared" si="19"/>
        <v>Afternoon</v>
      </c>
      <c r="I582" s="8">
        <v>45318.568749999999</v>
      </c>
      <c r="J582" s="8">
        <v>45318.572222222225</v>
      </c>
      <c r="K582" s="8">
        <v>45318.629166666666</v>
      </c>
      <c r="L582" s="8">
        <v>45318.632638888892</v>
      </c>
      <c r="M582" s="8">
        <v>45318.645138888889</v>
      </c>
      <c r="N582" s="8">
        <v>45318.652083333334</v>
      </c>
      <c r="O582" s="18">
        <v>0.85</v>
      </c>
      <c r="P582" s="18">
        <v>5</v>
      </c>
      <c r="Q582" s="18">
        <v>9</v>
      </c>
      <c r="R582" s="18">
        <v>0.31</v>
      </c>
      <c r="S582" s="8"/>
      <c r="T582" s="5">
        <v>1</v>
      </c>
      <c r="U582" s="5" t="s">
        <v>1047</v>
      </c>
      <c r="V582">
        <f t="shared" ca="1" si="18"/>
        <v>0.58922714029772261</v>
      </c>
      <c r="W582" s="19">
        <f>(K582-G582)*1440</f>
        <v>88.999999996740371</v>
      </c>
      <c r="X582" s="19">
        <f>(N582-G582)*1440</f>
        <v>121.99999999953434</v>
      </c>
      <c r="Y582" t="str">
        <f>TEXT(E582,"dddd")</f>
        <v>السبت</v>
      </c>
      <c r="Z582" s="19">
        <f>(G582-F582)*1440</f>
        <v>-7.9999999946448952</v>
      </c>
      <c r="AA582" s="19">
        <f>(K582-G582)*1440</f>
        <v>88.999999996740371</v>
      </c>
      <c r="AB582" s="19">
        <f>(L582-K582)*1440</f>
        <v>5.0000000058207661</v>
      </c>
    </row>
    <row r="583" spans="1:28" x14ac:dyDescent="0.2">
      <c r="A583" s="5" t="s">
        <v>217</v>
      </c>
      <c r="B583" s="5" t="s">
        <v>1023</v>
      </c>
      <c r="C583" s="5" t="s">
        <v>1030</v>
      </c>
      <c r="D583" s="5" t="s">
        <v>1033</v>
      </c>
      <c r="E583" s="7">
        <v>45315</v>
      </c>
      <c r="F583" s="8">
        <v>45315.447916666664</v>
      </c>
      <c r="G583" s="8">
        <v>45315.440972222219</v>
      </c>
      <c r="H583" s="8" t="str">
        <f t="shared" si="19"/>
        <v>Morning</v>
      </c>
      <c r="I583" s="8">
        <v>45315.442361111112</v>
      </c>
      <c r="J583" s="8">
        <v>45315.447222222225</v>
      </c>
      <c r="K583" s="8">
        <v>45315.484027777777</v>
      </c>
      <c r="L583" s="8">
        <v>45315.493055555555</v>
      </c>
      <c r="M583" s="8">
        <v>45315.583333333336</v>
      </c>
      <c r="N583" s="8">
        <v>45315.589583333334</v>
      </c>
      <c r="O583" s="18">
        <v>0.6</v>
      </c>
      <c r="P583" s="18">
        <v>4</v>
      </c>
      <c r="Q583" s="18">
        <v>4</v>
      </c>
      <c r="R583" s="18">
        <v>0.25</v>
      </c>
      <c r="S583" s="8"/>
      <c r="T583" s="5">
        <v>1</v>
      </c>
      <c r="U583" s="5" t="s">
        <v>1047</v>
      </c>
      <c r="V583">
        <f t="shared" ca="1" si="18"/>
        <v>0.77140152826351738</v>
      </c>
      <c r="W583" s="19">
        <f>(K583-G583)*1440</f>
        <v>62.000000003026798</v>
      </c>
      <c r="X583" s="19">
        <f>(N583-G583)*1440</f>
        <v>214.0000000060536</v>
      </c>
      <c r="Y583" t="str">
        <f>TEXT(E583,"dddd")</f>
        <v>الأربعاء</v>
      </c>
      <c r="Z583" s="19">
        <f>(G583-F583)*1440</f>
        <v>-10.000000001164153</v>
      </c>
      <c r="AA583" s="19">
        <f>(K583-G583)*1440</f>
        <v>62.000000003026798</v>
      </c>
      <c r="AB583" s="19">
        <f>(L583-K583)*1440</f>
        <v>13.000000000465661</v>
      </c>
    </row>
    <row r="584" spans="1:28" x14ac:dyDescent="0.2">
      <c r="A584" s="5" t="s">
        <v>222</v>
      </c>
      <c r="B584" s="5" t="s">
        <v>1023</v>
      </c>
      <c r="C584" s="5" t="s">
        <v>1028</v>
      </c>
      <c r="D584" s="5" t="s">
        <v>1032</v>
      </c>
      <c r="E584" s="7">
        <v>45378</v>
      </c>
      <c r="F584" s="8">
        <v>45378.635416666664</v>
      </c>
      <c r="G584" s="8">
        <v>45378.629861111112</v>
      </c>
      <c r="H584" s="8" t="str">
        <f t="shared" si="19"/>
        <v>Afternoon</v>
      </c>
      <c r="I584" s="8">
        <v>45378.631944444445</v>
      </c>
      <c r="J584" s="8">
        <v>45378.636111111111</v>
      </c>
      <c r="K584" s="8">
        <v>45378.657638888886</v>
      </c>
      <c r="L584" s="8">
        <v>45378.67291666667</v>
      </c>
      <c r="M584" s="8">
        <v>45378.691666666666</v>
      </c>
      <c r="N584" s="8">
        <v>45378.7</v>
      </c>
      <c r="O584" s="18">
        <v>0.44</v>
      </c>
      <c r="P584" s="18">
        <v>7</v>
      </c>
      <c r="Q584" s="18">
        <v>13</v>
      </c>
      <c r="R584" s="18">
        <v>0.2</v>
      </c>
      <c r="S584" s="8">
        <v>9.5995370370370366E-3</v>
      </c>
      <c r="T584" s="5">
        <v>0</v>
      </c>
      <c r="U584" s="5" t="s">
        <v>1032</v>
      </c>
      <c r="V584">
        <f t="shared" ca="1" si="18"/>
        <v>0.68903340418823134</v>
      </c>
      <c r="W584" s="19">
        <f>(K584-G584)*1440</f>
        <v>39.999999994179234</v>
      </c>
      <c r="X584" s="19">
        <f>(N584-G584)*1440</f>
        <v>100.9999999939464</v>
      </c>
      <c r="Y584" t="str">
        <f>TEXT(E584,"dddd")</f>
        <v>الأربعاء</v>
      </c>
      <c r="Z584" s="19">
        <f>(G584-F584)*1440</f>
        <v>-7.9999999946448952</v>
      </c>
      <c r="AA584" s="19">
        <f>(K584-G584)*1440</f>
        <v>39.999999994179234</v>
      </c>
      <c r="AB584" s="19">
        <f>(L584-K584)*1440</f>
        <v>22.000000008847564</v>
      </c>
    </row>
    <row r="585" spans="1:28" x14ac:dyDescent="0.2">
      <c r="A585" s="5" t="s">
        <v>235</v>
      </c>
      <c r="B585" s="5" t="s">
        <v>1023</v>
      </c>
      <c r="C585" s="5" t="s">
        <v>1027</v>
      </c>
      <c r="D585" s="5" t="s">
        <v>1033</v>
      </c>
      <c r="E585" s="7">
        <v>45311</v>
      </c>
      <c r="F585" s="8">
        <v>45311.5</v>
      </c>
      <c r="G585" s="8">
        <v>45311.486111111109</v>
      </c>
      <c r="H585" s="8" t="str">
        <f t="shared" si="19"/>
        <v>Morning</v>
      </c>
      <c r="I585" s="8">
        <v>45311.487500000003</v>
      </c>
      <c r="J585" s="8">
        <v>45311.491666666669</v>
      </c>
      <c r="K585" s="8">
        <v>45311.517361111109</v>
      </c>
      <c r="L585" s="8">
        <v>45311.537499999999</v>
      </c>
      <c r="M585" s="8">
        <v>45311.568749999999</v>
      </c>
      <c r="N585" s="8">
        <v>45311.636805555558</v>
      </c>
      <c r="O585" s="18">
        <v>0.73</v>
      </c>
      <c r="P585" s="18">
        <v>3</v>
      </c>
      <c r="Q585" s="18">
        <v>12</v>
      </c>
      <c r="R585" s="18">
        <v>0.2</v>
      </c>
      <c r="S585" s="8"/>
      <c r="T585" s="5">
        <v>1</v>
      </c>
      <c r="U585" s="5" t="s">
        <v>1047</v>
      </c>
      <c r="V585">
        <f t="shared" ca="1" si="18"/>
        <v>0.94019702373468605</v>
      </c>
      <c r="W585" s="19">
        <f>(K585-G585)*1440</f>
        <v>45</v>
      </c>
      <c r="X585" s="19">
        <f>(N585-G585)*1440</f>
        <v>217.0000000053551</v>
      </c>
      <c r="Y585" t="str">
        <f>TEXT(E585,"dddd")</f>
        <v>السبت</v>
      </c>
      <c r="Z585" s="19">
        <f>(G585-F585)*1440</f>
        <v>-20.000000002328306</v>
      </c>
      <c r="AA585" s="19">
        <f>(K585-G585)*1440</f>
        <v>45</v>
      </c>
      <c r="AB585" s="19">
        <f>(L585-K585)*1440</f>
        <v>29.000000000232831</v>
      </c>
    </row>
    <row r="586" spans="1:28" x14ac:dyDescent="0.2">
      <c r="A586" s="5" t="s">
        <v>260</v>
      </c>
      <c r="B586" s="5" t="s">
        <v>1023</v>
      </c>
      <c r="C586" s="5" t="s">
        <v>1029</v>
      </c>
      <c r="D586" s="5" t="s">
        <v>1032</v>
      </c>
      <c r="E586" s="7">
        <v>45315</v>
      </c>
      <c r="F586" s="8">
        <v>45315.395833333336</v>
      </c>
      <c r="G586" s="8">
        <v>45315.390972222223</v>
      </c>
      <c r="H586" s="8" t="str">
        <f t="shared" si="19"/>
        <v>Morning</v>
      </c>
      <c r="I586" s="8">
        <v>45315.394444444442</v>
      </c>
      <c r="J586" s="8">
        <v>45315.400694444441</v>
      </c>
      <c r="K586" s="8">
        <v>45315.40625</v>
      </c>
      <c r="L586" s="8">
        <v>45315.417361111111</v>
      </c>
      <c r="M586" s="8">
        <v>45315.458333333336</v>
      </c>
      <c r="N586" s="8">
        <v>45315.506249999999</v>
      </c>
      <c r="O586" s="18">
        <v>0.91</v>
      </c>
      <c r="P586" s="18">
        <v>4</v>
      </c>
      <c r="Q586" s="18">
        <v>12</v>
      </c>
      <c r="R586" s="18">
        <v>0.23</v>
      </c>
      <c r="S586" s="8">
        <v>1.9572916666666666E-2</v>
      </c>
      <c r="T586" s="5">
        <v>0</v>
      </c>
      <c r="U586" s="5" t="s">
        <v>1032</v>
      </c>
      <c r="V586">
        <f t="shared" ca="1" si="18"/>
        <v>0.37490816514669034</v>
      </c>
      <c r="W586" s="19">
        <f>(K586-G586)*1440</f>
        <v>21.999999998370185</v>
      </c>
      <c r="X586" s="19">
        <f>(N586-G586)*1440</f>
        <v>165.99999999627471</v>
      </c>
      <c r="Y586" t="str">
        <f>TEXT(E586,"dddd")</f>
        <v>الأربعاء</v>
      </c>
      <c r="Z586" s="19">
        <f>(G586-F586)*1440</f>
        <v>-7.0000000018626451</v>
      </c>
      <c r="AA586" s="19">
        <f>(K586-G586)*1440</f>
        <v>21.999999998370185</v>
      </c>
      <c r="AB586" s="19">
        <f>(L586-K586)*1440</f>
        <v>15.999999999767169</v>
      </c>
    </row>
    <row r="587" spans="1:28" x14ac:dyDescent="0.2">
      <c r="A587" s="5" t="s">
        <v>263</v>
      </c>
      <c r="B587" s="5" t="s">
        <v>1023</v>
      </c>
      <c r="C587" s="5" t="s">
        <v>1027</v>
      </c>
      <c r="D587" s="5" t="s">
        <v>1019</v>
      </c>
      <c r="E587" s="7">
        <v>45317</v>
      </c>
      <c r="F587" s="8">
        <v>45317.34375</v>
      </c>
      <c r="G587" s="8">
        <v>45317.338194444441</v>
      </c>
      <c r="H587" s="8" t="str">
        <f t="shared" si="19"/>
        <v>Morning</v>
      </c>
      <c r="I587" s="8">
        <v>45317.339583333334</v>
      </c>
      <c r="J587" s="8">
        <v>45317.340277777781</v>
      </c>
      <c r="K587" s="8">
        <v>45317.412499999999</v>
      </c>
      <c r="L587" s="8">
        <v>45317.42291666667</v>
      </c>
      <c r="M587" s="8">
        <v>45317.447916666664</v>
      </c>
      <c r="N587" s="8">
        <v>45317.46875</v>
      </c>
      <c r="O587" s="18">
        <v>0.68</v>
      </c>
      <c r="P587" s="18">
        <v>2</v>
      </c>
      <c r="Q587" s="18">
        <v>8</v>
      </c>
      <c r="R587" s="18">
        <v>0.38</v>
      </c>
      <c r="S587" s="8">
        <v>1.1677083333333333E-2</v>
      </c>
      <c r="T587" s="5">
        <v>0</v>
      </c>
      <c r="U587" s="5" t="s">
        <v>1032</v>
      </c>
      <c r="V587">
        <f t="shared" ca="1" si="18"/>
        <v>0.38880000841374152</v>
      </c>
      <c r="W587" s="19">
        <f>(K587-G587)*1440</f>
        <v>107.0000000030268</v>
      </c>
      <c r="X587" s="19">
        <f>(N587-G587)*1440</f>
        <v>188.00000000512227</v>
      </c>
      <c r="Y587" t="str">
        <f>TEXT(E587,"dddd")</f>
        <v>الجمعة</v>
      </c>
      <c r="Z587" s="19">
        <f>(G587-F587)*1440</f>
        <v>-8.0000000051222742</v>
      </c>
      <c r="AA587" s="19">
        <f>(K587-G587)*1440</f>
        <v>107.0000000030268</v>
      </c>
      <c r="AB587" s="19">
        <f>(L587-K587)*1440</f>
        <v>15.000000006984919</v>
      </c>
    </row>
    <row r="588" spans="1:28" x14ac:dyDescent="0.2">
      <c r="A588" s="5" t="s">
        <v>265</v>
      </c>
      <c r="B588" s="5" t="s">
        <v>1023</v>
      </c>
      <c r="C588" s="5" t="s">
        <v>1028</v>
      </c>
      <c r="D588" s="5" t="s">
        <v>1033</v>
      </c>
      <c r="E588" s="7">
        <v>45373</v>
      </c>
      <c r="F588" s="8">
        <v>45373.666666666664</v>
      </c>
      <c r="G588" s="8">
        <v>45373.656944444447</v>
      </c>
      <c r="H588" s="8" t="str">
        <f t="shared" si="19"/>
        <v>Afternoon</v>
      </c>
      <c r="I588" s="8">
        <v>45373.660416666666</v>
      </c>
      <c r="J588" s="8">
        <v>45373.662499999999</v>
      </c>
      <c r="K588" s="8">
        <v>45373.695138888892</v>
      </c>
      <c r="L588" s="8">
        <v>45373.711805555555</v>
      </c>
      <c r="M588" s="8">
        <v>45373.737500000003</v>
      </c>
      <c r="N588" s="8">
        <v>45373.771527777775</v>
      </c>
      <c r="O588" s="18">
        <v>0.91</v>
      </c>
      <c r="P588" s="18">
        <v>6</v>
      </c>
      <c r="Q588" s="18">
        <v>14</v>
      </c>
      <c r="R588" s="18">
        <v>0.3</v>
      </c>
      <c r="S588" s="8"/>
      <c r="T588" s="5">
        <v>1</v>
      </c>
      <c r="U588" s="5" t="s">
        <v>1047</v>
      </c>
      <c r="V588">
        <f t="shared" ca="1" si="18"/>
        <v>0.91443291011161532</v>
      </c>
      <c r="W588" s="19">
        <f>(K588-G588)*1440</f>
        <v>55.000000001164153</v>
      </c>
      <c r="X588" s="19">
        <f>(N588-G588)*1440</f>
        <v>164.99999999301508</v>
      </c>
      <c r="Y588" t="str">
        <f>TEXT(E588,"dddd")</f>
        <v>الجمعة</v>
      </c>
      <c r="Z588" s="19">
        <f>(G588-F588)*1440</f>
        <v>-13.999999993247911</v>
      </c>
      <c r="AA588" s="19">
        <f>(K588-G588)*1440</f>
        <v>55.000000001164153</v>
      </c>
      <c r="AB588" s="19">
        <f>(L588-K588)*1440</f>
        <v>23.999999994412065</v>
      </c>
    </row>
    <row r="589" spans="1:28" x14ac:dyDescent="0.2">
      <c r="A589" s="5" t="s">
        <v>269</v>
      </c>
      <c r="B589" s="5" t="s">
        <v>1023</v>
      </c>
      <c r="C589" s="5" t="s">
        <v>1029</v>
      </c>
      <c r="D589" s="5" t="s">
        <v>1033</v>
      </c>
      <c r="E589" s="7">
        <v>45345</v>
      </c>
      <c r="F589" s="8">
        <v>45345.697916666664</v>
      </c>
      <c r="G589" s="8">
        <v>45345.688888888886</v>
      </c>
      <c r="H589" s="8" t="str">
        <f t="shared" si="19"/>
        <v>Afternoon</v>
      </c>
      <c r="I589" s="8">
        <v>45345.692361111112</v>
      </c>
      <c r="J589" s="8">
        <v>45345.695138888892</v>
      </c>
      <c r="K589" s="8">
        <v>45345.697222222225</v>
      </c>
      <c r="L589" s="8">
        <v>45345.71597222222</v>
      </c>
      <c r="M589" s="8">
        <v>45345.780555555553</v>
      </c>
      <c r="N589" s="8">
        <v>45345.798611111109</v>
      </c>
      <c r="O589" s="18">
        <v>0.81</v>
      </c>
      <c r="P589" s="18">
        <v>5</v>
      </c>
      <c r="Q589" s="18">
        <v>6</v>
      </c>
      <c r="R589" s="18">
        <v>0.15</v>
      </c>
      <c r="S589" s="8"/>
      <c r="T589" s="5">
        <v>1</v>
      </c>
      <c r="U589" s="5" t="s">
        <v>1047</v>
      </c>
      <c r="V589">
        <f t="shared" ca="1" si="18"/>
        <v>0.49446676117794175</v>
      </c>
      <c r="W589" s="19">
        <f>(K589-G589)*1440</f>
        <v>12.000000007683411</v>
      </c>
      <c r="X589" s="19">
        <f>(N589-G589)*1440</f>
        <v>158.00000000162981</v>
      </c>
      <c r="Y589" t="str">
        <f>TEXT(E589,"dddd")</f>
        <v>الجمعة</v>
      </c>
      <c r="Z589" s="19">
        <f>(G589-F589)*1440</f>
        <v>-13.000000000465661</v>
      </c>
      <c r="AA589" s="19">
        <f>(K589-G589)*1440</f>
        <v>12.000000007683411</v>
      </c>
      <c r="AB589" s="19">
        <f>(L589-K589)*1440</f>
        <v>26.999999993713573</v>
      </c>
    </row>
    <row r="590" spans="1:28" x14ac:dyDescent="0.2">
      <c r="A590" s="5" t="s">
        <v>302</v>
      </c>
      <c r="B590" s="5" t="s">
        <v>1023</v>
      </c>
      <c r="C590" s="5" t="s">
        <v>1029</v>
      </c>
      <c r="D590" s="5" t="s">
        <v>1033</v>
      </c>
      <c r="E590" s="7">
        <v>45335</v>
      </c>
      <c r="F590" s="8">
        <v>45335.6875</v>
      </c>
      <c r="G590" s="8">
        <v>45335.668055555558</v>
      </c>
      <c r="H590" s="8" t="str">
        <f t="shared" si="19"/>
        <v>Afternoon</v>
      </c>
      <c r="I590" s="8">
        <v>45335.67083333333</v>
      </c>
      <c r="J590" s="8">
        <v>45335.675694444442</v>
      </c>
      <c r="K590" s="8">
        <v>45335.684027777781</v>
      </c>
      <c r="L590" s="8">
        <v>45335.697916666664</v>
      </c>
      <c r="M590" s="8">
        <v>45335.713194444441</v>
      </c>
      <c r="N590" s="8">
        <v>45335.788888888892</v>
      </c>
      <c r="O590" s="18">
        <v>0.74</v>
      </c>
      <c r="P590" s="18">
        <v>3</v>
      </c>
      <c r="Q590" s="18">
        <v>8</v>
      </c>
      <c r="R590" s="18">
        <v>0.11</v>
      </c>
      <c r="S590" s="8"/>
      <c r="T590" s="5">
        <v>1</v>
      </c>
      <c r="U590" s="5" t="s">
        <v>1047</v>
      </c>
      <c r="V590">
        <f t="shared" ca="1" si="18"/>
        <v>2.8207463810206335E-2</v>
      </c>
      <c r="W590" s="19">
        <f>(K590-G590)*1440</f>
        <v>23.000000001629815</v>
      </c>
      <c r="X590" s="19">
        <f>(N590-G590)*1440</f>
        <v>174.00000000139698</v>
      </c>
      <c r="Y590" t="str">
        <f>TEXT(E590,"dddd")</f>
        <v>الثلاثاء</v>
      </c>
      <c r="Z590" s="19">
        <f>(G590-F590)*1440</f>
        <v>-27.999999996973202</v>
      </c>
      <c r="AA590" s="19">
        <f>(K590-G590)*1440</f>
        <v>23.000000001629815</v>
      </c>
      <c r="AB590" s="19">
        <f>(L590-K590)*1440</f>
        <v>19.999999991850927</v>
      </c>
    </row>
    <row r="591" spans="1:28" x14ac:dyDescent="0.2">
      <c r="A591" s="5" t="s">
        <v>325</v>
      </c>
      <c r="B591" s="5" t="s">
        <v>1023</v>
      </c>
      <c r="C591" s="5" t="s">
        <v>1030</v>
      </c>
      <c r="D591" s="5" t="s">
        <v>1033</v>
      </c>
      <c r="E591" s="7">
        <v>45373</v>
      </c>
      <c r="F591" s="8">
        <v>45373.697916666664</v>
      </c>
      <c r="G591" s="8">
        <v>45373.681250000001</v>
      </c>
      <c r="H591" s="8" t="str">
        <f t="shared" si="19"/>
        <v>Afternoon</v>
      </c>
      <c r="I591" s="8">
        <v>45373.684027777781</v>
      </c>
      <c r="J591" s="8">
        <v>45373.691666666666</v>
      </c>
      <c r="K591" s="8">
        <v>45373.715277777781</v>
      </c>
      <c r="L591" s="8">
        <v>45373.747916666667</v>
      </c>
      <c r="M591" s="8">
        <v>45373.772222222222</v>
      </c>
      <c r="N591" s="8">
        <v>45373.781944444447</v>
      </c>
      <c r="O591" s="18">
        <v>0.44</v>
      </c>
      <c r="P591" s="18">
        <v>7</v>
      </c>
      <c r="Q591" s="18">
        <v>15</v>
      </c>
      <c r="R591" s="18">
        <v>0.43</v>
      </c>
      <c r="S591" s="8"/>
      <c r="T591" s="5">
        <v>1</v>
      </c>
      <c r="U591" s="5" t="s">
        <v>1047</v>
      </c>
      <c r="V591">
        <f t="shared" ca="1" si="18"/>
        <v>0.15545155789595733</v>
      </c>
      <c r="W591" s="19">
        <f>(K591-G591)*1440</f>
        <v>49.000000002561137</v>
      </c>
      <c r="X591" s="19">
        <f>(N591-G591)*1440</f>
        <v>145.00000000116415</v>
      </c>
      <c r="Y591" t="str">
        <f>TEXT(E591,"dddd")</f>
        <v>الجمعة</v>
      </c>
      <c r="Z591" s="19">
        <f>(G591-F591)*1440</f>
        <v>-23.999999994412065</v>
      </c>
      <c r="AA591" s="19">
        <f>(K591-G591)*1440</f>
        <v>49.000000002561137</v>
      </c>
      <c r="AB591" s="19">
        <f>(L591-K591)*1440</f>
        <v>46.999999996041879</v>
      </c>
    </row>
    <row r="592" spans="1:28" x14ac:dyDescent="0.2">
      <c r="A592" s="5" t="s">
        <v>336</v>
      </c>
      <c r="B592" s="5" t="s">
        <v>1023</v>
      </c>
      <c r="C592" s="5" t="s">
        <v>1030</v>
      </c>
      <c r="D592" s="5" t="s">
        <v>1032</v>
      </c>
      <c r="E592" s="7">
        <v>45377</v>
      </c>
      <c r="F592" s="8">
        <v>45377.489583333336</v>
      </c>
      <c r="G592" s="8">
        <v>45377.475694444445</v>
      </c>
      <c r="H592" s="8" t="str">
        <f t="shared" si="19"/>
        <v>Morning</v>
      </c>
      <c r="I592" s="8">
        <v>45377.478472222225</v>
      </c>
      <c r="J592" s="8">
        <v>45377.482638888891</v>
      </c>
      <c r="K592" s="8">
        <v>45377.493055555555</v>
      </c>
      <c r="L592" s="8">
        <v>45377.508333333331</v>
      </c>
      <c r="M592" s="8">
        <v>45377.535416666666</v>
      </c>
      <c r="N592" s="8">
        <v>45377.550694444442</v>
      </c>
      <c r="O592" s="18">
        <v>0.7</v>
      </c>
      <c r="P592" s="18">
        <v>4</v>
      </c>
      <c r="Q592" s="18">
        <v>7</v>
      </c>
      <c r="R592" s="18">
        <v>0.45</v>
      </c>
      <c r="S592" s="8">
        <v>2.1453703703703704E-2</v>
      </c>
      <c r="T592" s="5">
        <v>0</v>
      </c>
      <c r="U592" s="5" t="s">
        <v>1032</v>
      </c>
      <c r="V592">
        <f t="shared" ca="1" si="18"/>
        <v>0.11353034401252715</v>
      </c>
      <c r="W592" s="19">
        <f>(K592-G592)*1440</f>
        <v>24.999999997671694</v>
      </c>
      <c r="X592" s="19">
        <f>(N592-G592)*1440</f>
        <v>107.99999999580905</v>
      </c>
      <c r="Y592" t="str">
        <f>TEXT(E592,"dddd")</f>
        <v>الثلاثاء</v>
      </c>
      <c r="Z592" s="19">
        <f>(G592-F592)*1440</f>
        <v>-20.000000002328306</v>
      </c>
      <c r="AA592" s="19">
        <f>(K592-G592)*1440</f>
        <v>24.999999997671694</v>
      </c>
      <c r="AB592" s="19">
        <f>(L592-K592)*1440</f>
        <v>21.999999998370185</v>
      </c>
    </row>
    <row r="593" spans="1:28" x14ac:dyDescent="0.2">
      <c r="A593" s="5" t="s">
        <v>346</v>
      </c>
      <c r="B593" s="5" t="s">
        <v>1023</v>
      </c>
      <c r="C593" s="5" t="s">
        <v>1027</v>
      </c>
      <c r="D593" s="5" t="s">
        <v>1033</v>
      </c>
      <c r="E593" s="7">
        <v>45346</v>
      </c>
      <c r="F593" s="8">
        <v>45346.416666666664</v>
      </c>
      <c r="G593" s="8">
        <v>45346.40902777778</v>
      </c>
      <c r="H593" s="8" t="str">
        <f t="shared" si="19"/>
        <v>Morning</v>
      </c>
      <c r="I593" s="8">
        <v>45346.410416666666</v>
      </c>
      <c r="J593" s="8">
        <v>45346.413194444445</v>
      </c>
      <c r="K593" s="8">
        <v>45346.484027777777</v>
      </c>
      <c r="L593" s="8">
        <v>45346.489583333336</v>
      </c>
      <c r="M593" s="8">
        <v>45346.489583333336</v>
      </c>
      <c r="N593" s="8">
        <v>45346.570138888892</v>
      </c>
      <c r="O593" s="18">
        <v>0.56000000000000005</v>
      </c>
      <c r="P593" s="18">
        <v>3</v>
      </c>
      <c r="Q593" s="18">
        <v>14</v>
      </c>
      <c r="R593" s="18">
        <v>0.24</v>
      </c>
      <c r="S593" s="8"/>
      <c r="T593" s="5">
        <v>1</v>
      </c>
      <c r="U593" s="5" t="s">
        <v>1047</v>
      </c>
      <c r="V593">
        <f t="shared" ca="1" si="18"/>
        <v>0.77547209086874525</v>
      </c>
      <c r="W593" s="19">
        <f>(K593-G593)*1440</f>
        <v>107.99999999580905</v>
      </c>
      <c r="X593" s="19">
        <f>(N593-G593)*1440</f>
        <v>232.00000000186265</v>
      </c>
      <c r="Y593" t="str">
        <f>TEXT(E593,"dddd")</f>
        <v>السبت</v>
      </c>
      <c r="Z593" s="19">
        <f>(G593-F593)*1440</f>
        <v>-10.999999993946403</v>
      </c>
      <c r="AA593" s="19">
        <f>(K593-G593)*1440</f>
        <v>107.99999999580905</v>
      </c>
      <c r="AB593" s="19">
        <f>(L593-K593)*1440</f>
        <v>8.0000000051222742</v>
      </c>
    </row>
    <row r="594" spans="1:28" x14ac:dyDescent="0.2">
      <c r="A594" s="5" t="s">
        <v>353</v>
      </c>
      <c r="B594" s="5" t="s">
        <v>1023</v>
      </c>
      <c r="C594" s="5" t="s">
        <v>1028</v>
      </c>
      <c r="D594" s="5" t="s">
        <v>1033</v>
      </c>
      <c r="E594" s="7">
        <v>45296</v>
      </c>
      <c r="F594" s="8">
        <v>45296.333333333336</v>
      </c>
      <c r="G594" s="8">
        <v>45296.326388888891</v>
      </c>
      <c r="H594" s="8" t="str">
        <f t="shared" si="19"/>
        <v>Morning</v>
      </c>
      <c r="I594" s="8">
        <v>45296.329861111109</v>
      </c>
      <c r="J594" s="8">
        <v>45296.331250000003</v>
      </c>
      <c r="K594" s="8">
        <v>45296.365972222222</v>
      </c>
      <c r="L594" s="8">
        <v>45296.370833333334</v>
      </c>
      <c r="M594" s="8">
        <v>45296.370833333334</v>
      </c>
      <c r="N594" s="8">
        <v>45296.404166666667</v>
      </c>
      <c r="O594" s="18">
        <v>0.48</v>
      </c>
      <c r="P594" s="18">
        <v>4</v>
      </c>
      <c r="Q594" s="18">
        <v>11</v>
      </c>
      <c r="R594" s="18">
        <v>0.41</v>
      </c>
      <c r="S594" s="8"/>
      <c r="T594" s="5">
        <v>1</v>
      </c>
      <c r="U594" s="5" t="s">
        <v>1047</v>
      </c>
      <c r="V594">
        <f t="shared" ca="1" si="18"/>
        <v>0.90043458469573978</v>
      </c>
      <c r="W594" s="19">
        <f>(K594-G594)*1440</f>
        <v>56.999999997206032</v>
      </c>
      <c r="X594" s="19">
        <f>(N594-G594)*1440</f>
        <v>111.99999999837019</v>
      </c>
      <c r="Y594" t="str">
        <f>TEXT(E594,"dddd")</f>
        <v>الجمعة</v>
      </c>
      <c r="Z594" s="19">
        <f>(G594-F594)*1440</f>
        <v>-10.000000001164153</v>
      </c>
      <c r="AA594" s="19">
        <f>(K594-G594)*1440</f>
        <v>56.999999997206032</v>
      </c>
      <c r="AB594" s="19">
        <f>(L594-K594)*1440</f>
        <v>7.0000000018626451</v>
      </c>
    </row>
    <row r="595" spans="1:28" x14ac:dyDescent="0.2">
      <c r="A595" s="5" t="s">
        <v>356</v>
      </c>
      <c r="B595" s="5" t="s">
        <v>1023</v>
      </c>
      <c r="C595" s="5" t="s">
        <v>1029</v>
      </c>
      <c r="D595" s="5" t="s">
        <v>1033</v>
      </c>
      <c r="E595" s="7">
        <v>45315</v>
      </c>
      <c r="F595" s="8">
        <v>45315.614583333336</v>
      </c>
      <c r="G595" s="8">
        <v>45315.604166666664</v>
      </c>
      <c r="H595" s="8" t="str">
        <f t="shared" si="19"/>
        <v>Afternoon</v>
      </c>
      <c r="I595" s="8">
        <v>45315.605555555558</v>
      </c>
      <c r="J595" s="8">
        <v>45315.61041666667</v>
      </c>
      <c r="K595" s="8">
        <v>45315.672222222223</v>
      </c>
      <c r="L595" s="8">
        <v>45315.684027777781</v>
      </c>
      <c r="M595" s="8">
        <v>45315.705555555556</v>
      </c>
      <c r="N595" s="8">
        <v>45315.779166666667</v>
      </c>
      <c r="O595" s="18">
        <v>0.73</v>
      </c>
      <c r="P595" s="18">
        <v>6</v>
      </c>
      <c r="Q595" s="18">
        <v>9</v>
      </c>
      <c r="R595" s="18">
        <v>0.48</v>
      </c>
      <c r="S595" s="8"/>
      <c r="T595" s="5">
        <v>1</v>
      </c>
      <c r="U595" s="5" t="s">
        <v>1047</v>
      </c>
      <c r="V595">
        <f t="shared" ca="1" si="18"/>
        <v>0.9233465170202888</v>
      </c>
      <c r="W595" s="19">
        <f>(K595-G595)*1440</f>
        <v>98.000000005122274</v>
      </c>
      <c r="X595" s="19">
        <f>(N595-G595)*1440</f>
        <v>252.00000000419095</v>
      </c>
      <c r="Y595" t="str">
        <f>TEXT(E595,"dddd")</f>
        <v>الأربعاء</v>
      </c>
      <c r="Z595" s="19">
        <f>(G595-F595)*1440</f>
        <v>-15.000000006984919</v>
      </c>
      <c r="AA595" s="19">
        <f>(K595-G595)*1440</f>
        <v>98.000000005122274</v>
      </c>
      <c r="AB595" s="19">
        <f>(L595-K595)*1440</f>
        <v>17.000000003026798</v>
      </c>
    </row>
    <row r="596" spans="1:28" x14ac:dyDescent="0.2">
      <c r="A596" s="5" t="s">
        <v>365</v>
      </c>
      <c r="B596" s="5" t="s">
        <v>1023</v>
      </c>
      <c r="C596" s="5" t="s">
        <v>1027</v>
      </c>
      <c r="D596" s="5" t="s">
        <v>1033</v>
      </c>
      <c r="E596" s="7">
        <v>45361</v>
      </c>
      <c r="F596" s="8">
        <v>45361.427083333336</v>
      </c>
      <c r="G596" s="8">
        <v>45361.414583333331</v>
      </c>
      <c r="H596" s="8" t="str">
        <f t="shared" si="19"/>
        <v>Morning</v>
      </c>
      <c r="I596" s="8">
        <v>45361.417361111111</v>
      </c>
      <c r="J596" s="8">
        <v>45361.425694444442</v>
      </c>
      <c r="K596" s="8">
        <v>45361.490277777775</v>
      </c>
      <c r="L596" s="8">
        <v>45361.501388888886</v>
      </c>
      <c r="M596" s="8">
        <v>45361.501388888886</v>
      </c>
      <c r="N596" s="8">
        <v>45361.509722222225</v>
      </c>
      <c r="O596" s="18">
        <v>0.4</v>
      </c>
      <c r="P596" s="18">
        <v>4</v>
      </c>
      <c r="Q596" s="18">
        <v>7</v>
      </c>
      <c r="R596" s="18">
        <v>0.32</v>
      </c>
      <c r="S596" s="8"/>
      <c r="T596" s="5">
        <v>1</v>
      </c>
      <c r="U596" s="5" t="s">
        <v>1047</v>
      </c>
      <c r="V596">
        <f t="shared" ca="1" si="18"/>
        <v>0.54956455834524798</v>
      </c>
      <c r="W596" s="19">
        <f>(K596-G596)*1440</f>
        <v>108.99999999906868</v>
      </c>
      <c r="X596" s="19">
        <f>(N596-G596)*1440</f>
        <v>137.00000000651926</v>
      </c>
      <c r="Y596" t="str">
        <f>TEXT(E596,"dddd")</f>
        <v>الأحد</v>
      </c>
      <c r="Z596" s="19">
        <f>(G596-F596)*1440</f>
        <v>-18.000000006286427</v>
      </c>
      <c r="AA596" s="19">
        <f>(K596-G596)*1440</f>
        <v>108.99999999906868</v>
      </c>
      <c r="AB596" s="19">
        <f>(L596-K596)*1440</f>
        <v>15.999999999767169</v>
      </c>
    </row>
    <row r="597" spans="1:28" x14ac:dyDescent="0.2">
      <c r="A597" s="5" t="s">
        <v>368</v>
      </c>
      <c r="B597" s="5" t="s">
        <v>1023</v>
      </c>
      <c r="C597" s="5" t="s">
        <v>1030</v>
      </c>
      <c r="D597" s="5" t="s">
        <v>1033</v>
      </c>
      <c r="E597" s="7">
        <v>45369</v>
      </c>
      <c r="F597" s="8">
        <v>45369.677083333336</v>
      </c>
      <c r="G597" s="8">
        <v>45369.661805555559</v>
      </c>
      <c r="H597" s="8" t="str">
        <f t="shared" si="19"/>
        <v>Afternoon</v>
      </c>
      <c r="I597" s="8">
        <v>45369.663888888892</v>
      </c>
      <c r="J597" s="8">
        <v>45369.668749999997</v>
      </c>
      <c r="K597" s="8">
        <v>45369.702777777777</v>
      </c>
      <c r="L597" s="8">
        <v>45369.706250000003</v>
      </c>
      <c r="M597" s="8">
        <v>45369.706250000003</v>
      </c>
      <c r="N597" s="8">
        <v>45369.787499999999</v>
      </c>
      <c r="O597" s="18">
        <v>0.7</v>
      </c>
      <c r="P597" s="18">
        <v>5</v>
      </c>
      <c r="Q597" s="18">
        <v>4</v>
      </c>
      <c r="R597" s="18">
        <v>0.49</v>
      </c>
      <c r="S597" s="8"/>
      <c r="T597" s="5">
        <v>1</v>
      </c>
      <c r="U597" s="5" t="s">
        <v>1047</v>
      </c>
      <c r="V597">
        <f t="shared" ca="1" si="18"/>
        <v>0.28760105484635301</v>
      </c>
      <c r="W597" s="19">
        <f>(K597-G597)*1440</f>
        <v>58.999999993247911</v>
      </c>
      <c r="X597" s="19">
        <f>(N597-G597)*1440</f>
        <v>180.99999999278225</v>
      </c>
      <c r="Y597" t="str">
        <f>TEXT(E597,"dddd")</f>
        <v>الإثنين</v>
      </c>
      <c r="Z597" s="19">
        <f>(G597-F597)*1440</f>
        <v>-21.999999998370185</v>
      </c>
      <c r="AA597" s="19">
        <f>(K597-G597)*1440</f>
        <v>58.999999993247911</v>
      </c>
      <c r="AB597" s="19">
        <f>(L597-K597)*1440</f>
        <v>5.0000000058207661</v>
      </c>
    </row>
    <row r="598" spans="1:28" x14ac:dyDescent="0.2">
      <c r="A598" s="5" t="s">
        <v>369</v>
      </c>
      <c r="B598" s="5" t="s">
        <v>1023</v>
      </c>
      <c r="C598" s="5" t="s">
        <v>1029</v>
      </c>
      <c r="D598" s="5" t="s">
        <v>1019</v>
      </c>
      <c r="E598" s="7">
        <v>45376</v>
      </c>
      <c r="F598" s="8">
        <v>45376.395833333336</v>
      </c>
      <c r="G598" s="8">
        <v>45376.388888888891</v>
      </c>
      <c r="H598" s="8" t="str">
        <f t="shared" si="19"/>
        <v>Morning</v>
      </c>
      <c r="I598" s="8">
        <v>45376.39166666667</v>
      </c>
      <c r="J598" s="8">
        <v>45376.397222222222</v>
      </c>
      <c r="K598" s="8">
        <v>45376.430555555555</v>
      </c>
      <c r="L598" s="8">
        <v>45376.442361111112</v>
      </c>
      <c r="M598" s="8">
        <v>45376.442361111112</v>
      </c>
      <c r="N598" s="8">
        <v>45376.449305555558</v>
      </c>
      <c r="O598" s="18">
        <v>0.77</v>
      </c>
      <c r="P598" s="18">
        <v>4</v>
      </c>
      <c r="Q598" s="18">
        <v>5</v>
      </c>
      <c r="R598" s="18">
        <v>0.3</v>
      </c>
      <c r="S598" s="8">
        <v>2.067824074074074E-2</v>
      </c>
      <c r="T598" s="5">
        <v>0</v>
      </c>
      <c r="U598" s="5" t="s">
        <v>1032</v>
      </c>
      <c r="V598">
        <f t="shared" ca="1" si="18"/>
        <v>0.3022295414662175</v>
      </c>
      <c r="W598" s="19">
        <f>(K598-G598)*1440</f>
        <v>59.99999999650754</v>
      </c>
      <c r="X598" s="19">
        <f>(N598-G598)*1440</f>
        <v>87.000000000698492</v>
      </c>
      <c r="Y598" t="str">
        <f>TEXT(E598,"dddd")</f>
        <v>الإثنين</v>
      </c>
      <c r="Z598" s="19">
        <f>(G598-F598)*1440</f>
        <v>-10.000000001164153</v>
      </c>
      <c r="AA598" s="19">
        <f>(K598-G598)*1440</f>
        <v>59.99999999650754</v>
      </c>
      <c r="AB598" s="19">
        <f>(L598-K598)*1440</f>
        <v>17.000000003026798</v>
      </c>
    </row>
    <row r="599" spans="1:28" x14ac:dyDescent="0.2">
      <c r="A599" s="5" t="s">
        <v>372</v>
      </c>
      <c r="B599" s="5" t="s">
        <v>1023</v>
      </c>
      <c r="C599" s="5" t="s">
        <v>1030</v>
      </c>
      <c r="D599" s="5" t="s">
        <v>1033</v>
      </c>
      <c r="E599" s="7">
        <v>45294</v>
      </c>
      <c r="F599" s="8">
        <v>45294.59375</v>
      </c>
      <c r="G599" s="8">
        <v>45294.584027777775</v>
      </c>
      <c r="H599" s="8" t="str">
        <f t="shared" si="19"/>
        <v>Afternoon</v>
      </c>
      <c r="I599" s="8">
        <v>45294.585416666669</v>
      </c>
      <c r="J599" s="8">
        <v>45294.591666666667</v>
      </c>
      <c r="K599" s="8">
        <v>45294.605555555558</v>
      </c>
      <c r="L599" s="8">
        <v>45294.627083333333</v>
      </c>
      <c r="M599" s="8">
        <v>45294.693055555559</v>
      </c>
      <c r="N599" s="8">
        <v>45294.779861111114</v>
      </c>
      <c r="O599" s="18">
        <v>0.7</v>
      </c>
      <c r="P599" s="18">
        <v>5</v>
      </c>
      <c r="Q599" s="18">
        <v>8</v>
      </c>
      <c r="R599" s="18">
        <v>0.49</v>
      </c>
      <c r="S599" s="8"/>
      <c r="T599" s="5">
        <v>1</v>
      </c>
      <c r="U599" s="5" t="s">
        <v>1047</v>
      </c>
      <c r="V599">
        <f t="shared" ca="1" si="18"/>
        <v>0.57943836630787615</v>
      </c>
      <c r="W599" s="19">
        <f>(K599-G599)*1440</f>
        <v>31.000000006752089</v>
      </c>
      <c r="X599" s="19">
        <f>(N599-G599)*1440</f>
        <v>282.00000000768341</v>
      </c>
      <c r="Y599" t="str">
        <f>TEXT(E599,"dddd")</f>
        <v>الأربعاء</v>
      </c>
      <c r="Z599" s="19">
        <f>(G599-F599)*1440</f>
        <v>-14.00000000372529</v>
      </c>
      <c r="AA599" s="19">
        <f>(K599-G599)*1440</f>
        <v>31.000000006752089</v>
      </c>
      <c r="AB599" s="19">
        <f>(L599-K599)*1440</f>
        <v>30.99999999627471</v>
      </c>
    </row>
    <row r="600" spans="1:28" x14ac:dyDescent="0.2">
      <c r="A600" s="5" t="s">
        <v>377</v>
      </c>
      <c r="B600" s="5" t="s">
        <v>1023</v>
      </c>
      <c r="C600" s="5" t="s">
        <v>1027</v>
      </c>
      <c r="D600" s="5" t="s">
        <v>1033</v>
      </c>
      <c r="E600" s="7">
        <v>45341</v>
      </c>
      <c r="F600" s="8">
        <v>45341.427083333336</v>
      </c>
      <c r="G600" s="8">
        <v>45341.414583333331</v>
      </c>
      <c r="H600" s="8" t="str">
        <f t="shared" si="19"/>
        <v>Morning</v>
      </c>
      <c r="I600" s="8">
        <v>45341.415277777778</v>
      </c>
      <c r="J600" s="8">
        <v>45341.420138888891</v>
      </c>
      <c r="K600" s="8">
        <v>45341.478472222225</v>
      </c>
      <c r="L600" s="8">
        <v>45341.486111111109</v>
      </c>
      <c r="M600" s="8">
        <v>45341.634027777778</v>
      </c>
      <c r="N600" s="8">
        <v>45341.636805555558</v>
      </c>
      <c r="O600" s="18">
        <v>0.65</v>
      </c>
      <c r="P600" s="18">
        <v>2</v>
      </c>
      <c r="Q600" s="18">
        <v>15</v>
      </c>
      <c r="R600" s="18">
        <v>0.24</v>
      </c>
      <c r="S600" s="8"/>
      <c r="T600" s="5">
        <v>1</v>
      </c>
      <c r="U600" s="5" t="s">
        <v>1047</v>
      </c>
      <c r="V600">
        <f t="shared" ca="1" si="18"/>
        <v>8.4236056090389866E-2</v>
      </c>
      <c r="W600" s="19">
        <f>(K600-G600)*1440</f>
        <v>92.000000006519258</v>
      </c>
      <c r="X600" s="19">
        <f>(N600-G600)*1440</f>
        <v>320.00000000582077</v>
      </c>
      <c r="Y600" t="str">
        <f>TEXT(E600,"dddd")</f>
        <v>الإثنين</v>
      </c>
      <c r="Z600" s="19">
        <f>(G600-F600)*1440</f>
        <v>-18.000000006286427</v>
      </c>
      <c r="AA600" s="19">
        <f>(K600-G600)*1440</f>
        <v>92.000000006519258</v>
      </c>
      <c r="AB600" s="19">
        <f>(L600-K600)*1440</f>
        <v>10.999999993946403</v>
      </c>
    </row>
    <row r="601" spans="1:28" x14ac:dyDescent="0.2">
      <c r="A601" s="5" t="s">
        <v>380</v>
      </c>
      <c r="B601" s="5" t="s">
        <v>1023</v>
      </c>
      <c r="C601" s="5" t="s">
        <v>1030</v>
      </c>
      <c r="D601" s="5" t="s">
        <v>1019</v>
      </c>
      <c r="E601" s="7">
        <v>45382</v>
      </c>
      <c r="F601" s="8">
        <v>45382.416666666664</v>
      </c>
      <c r="G601" s="8">
        <v>45382.408333333333</v>
      </c>
      <c r="H601" s="8" t="str">
        <f t="shared" si="19"/>
        <v>Morning</v>
      </c>
      <c r="I601" s="8">
        <v>45382.409722222219</v>
      </c>
      <c r="J601" s="8">
        <v>45382.414583333331</v>
      </c>
      <c r="K601" s="8">
        <v>45382.493750000001</v>
      </c>
      <c r="L601" s="8">
        <v>45382.521527777775</v>
      </c>
      <c r="M601" s="8">
        <v>45382.574999999997</v>
      </c>
      <c r="N601" s="8">
        <v>45382.645833333336</v>
      </c>
      <c r="O601" s="18">
        <v>0.62</v>
      </c>
      <c r="P601" s="18">
        <v>3</v>
      </c>
      <c r="Q601" s="18">
        <v>9</v>
      </c>
      <c r="R601" s="18">
        <v>0.32</v>
      </c>
      <c r="S601" s="8">
        <v>3.580902777777778E-2</v>
      </c>
      <c r="T601" s="5">
        <v>0</v>
      </c>
      <c r="U601" s="5" t="s">
        <v>1032</v>
      </c>
      <c r="V601">
        <f t="shared" ca="1" si="18"/>
        <v>0.86308772947578294</v>
      </c>
      <c r="W601" s="19">
        <f>(K601-G601)*1440</f>
        <v>123.00000000279397</v>
      </c>
      <c r="X601" s="19">
        <f>(N601-G601)*1440</f>
        <v>342.00000000419095</v>
      </c>
      <c r="Y601" t="str">
        <f>TEXT(E601,"dddd")</f>
        <v>الأحد</v>
      </c>
      <c r="Z601" s="19">
        <f>(G601-F601)*1440</f>
        <v>-11.999999997206032</v>
      </c>
      <c r="AA601" s="19">
        <f>(K601-G601)*1440</f>
        <v>123.00000000279397</v>
      </c>
      <c r="AB601" s="19">
        <f>(L601-K601)*1440</f>
        <v>39.999999994179234</v>
      </c>
    </row>
    <row r="602" spans="1:28" x14ac:dyDescent="0.2">
      <c r="A602" s="5" t="s">
        <v>382</v>
      </c>
      <c r="B602" s="5" t="s">
        <v>1023</v>
      </c>
      <c r="C602" s="5" t="s">
        <v>1027</v>
      </c>
      <c r="D602" s="5" t="s">
        <v>1033</v>
      </c>
      <c r="E602" s="7">
        <v>45305</v>
      </c>
      <c r="F602" s="8">
        <v>45305.6875</v>
      </c>
      <c r="G602" s="8">
        <v>45305.6875</v>
      </c>
      <c r="H602" s="8" t="str">
        <f t="shared" si="19"/>
        <v>Afternoon</v>
      </c>
      <c r="I602" s="8">
        <v>45305.688194444447</v>
      </c>
      <c r="J602" s="8">
        <v>45305.691666666666</v>
      </c>
      <c r="K602" s="8">
        <v>45305.714583333334</v>
      </c>
      <c r="L602" s="8">
        <v>45305.724305555559</v>
      </c>
      <c r="M602" s="8">
        <v>45305.724305555559</v>
      </c>
      <c r="N602" s="8">
        <v>45305.805555555555</v>
      </c>
      <c r="O602" s="18">
        <v>0.88</v>
      </c>
      <c r="P602" s="18">
        <v>6</v>
      </c>
      <c r="Q602" s="18">
        <v>13</v>
      </c>
      <c r="R602" s="18">
        <v>0.25</v>
      </c>
      <c r="S602" s="8"/>
      <c r="T602" s="5">
        <v>1</v>
      </c>
      <c r="U602" s="5" t="s">
        <v>1047</v>
      </c>
      <c r="V602">
        <f t="shared" ca="1" si="18"/>
        <v>0.86362259551048048</v>
      </c>
      <c r="W602" s="19">
        <f>(K602-G602)*1440</f>
        <v>39.000000001396984</v>
      </c>
      <c r="X602" s="19">
        <f>(N602-G602)*1440</f>
        <v>169.99999999883585</v>
      </c>
      <c r="Y602" t="str">
        <f>TEXT(E602,"dddd")</f>
        <v>الأحد</v>
      </c>
      <c r="Z602" s="19">
        <f>(G602-F602)*1440</f>
        <v>0</v>
      </c>
      <c r="AA602" s="19">
        <f>(K602-G602)*1440</f>
        <v>39.000000001396984</v>
      </c>
      <c r="AB602" s="19">
        <f>(L602-K602)*1440</f>
        <v>14.00000000372529</v>
      </c>
    </row>
    <row r="603" spans="1:28" x14ac:dyDescent="0.2">
      <c r="A603" s="5" t="s">
        <v>384</v>
      </c>
      <c r="B603" s="5" t="s">
        <v>1023</v>
      </c>
      <c r="C603" s="5" t="s">
        <v>1029</v>
      </c>
      <c r="D603" s="5" t="s">
        <v>1033</v>
      </c>
      <c r="E603" s="7">
        <v>45381</v>
      </c>
      <c r="F603" s="8">
        <v>45381.625</v>
      </c>
      <c r="G603" s="8">
        <v>45381.623611111114</v>
      </c>
      <c r="H603" s="8" t="str">
        <f t="shared" si="19"/>
        <v>Afternoon</v>
      </c>
      <c r="I603" s="8">
        <v>45381.626388888886</v>
      </c>
      <c r="J603" s="8">
        <v>45381.632638888892</v>
      </c>
      <c r="K603" s="8">
        <v>45381.654861111114</v>
      </c>
      <c r="L603" s="8">
        <v>45381.675000000003</v>
      </c>
      <c r="M603" s="8">
        <v>45381.726388888892</v>
      </c>
      <c r="N603" s="8">
        <v>45381.732638888891</v>
      </c>
      <c r="O603" s="18">
        <v>0.86</v>
      </c>
      <c r="P603" s="18">
        <v>4</v>
      </c>
      <c r="Q603" s="18">
        <v>3</v>
      </c>
      <c r="R603" s="18">
        <v>0.11</v>
      </c>
      <c r="S603" s="8"/>
      <c r="T603" s="5">
        <v>1</v>
      </c>
      <c r="U603" s="5" t="s">
        <v>1047</v>
      </c>
      <c r="V603">
        <f t="shared" ca="1" si="18"/>
        <v>0.19112747344523928</v>
      </c>
      <c r="W603" s="19">
        <f>(K603-G603)*1440</f>
        <v>45</v>
      </c>
      <c r="X603" s="19">
        <f>(N603-G603)*1440</f>
        <v>156.99999999837019</v>
      </c>
      <c r="Y603" t="str">
        <f>TEXT(E603,"dddd")</f>
        <v>السبت</v>
      </c>
      <c r="Z603" s="19">
        <f>(G603-F603)*1440</f>
        <v>-1.9999999960418791</v>
      </c>
      <c r="AA603" s="19">
        <f>(K603-G603)*1440</f>
        <v>45</v>
      </c>
      <c r="AB603" s="19">
        <f>(L603-K603)*1440</f>
        <v>29.000000000232831</v>
      </c>
    </row>
    <row r="604" spans="1:28" x14ac:dyDescent="0.2">
      <c r="A604" s="5" t="s">
        <v>390</v>
      </c>
      <c r="B604" s="5" t="s">
        <v>1023</v>
      </c>
      <c r="C604" s="5" t="s">
        <v>1028</v>
      </c>
      <c r="D604" s="5" t="s">
        <v>1033</v>
      </c>
      <c r="E604" s="7">
        <v>45305</v>
      </c>
      <c r="F604" s="8">
        <v>45305.520833333336</v>
      </c>
      <c r="G604" s="8">
        <v>45305.519444444442</v>
      </c>
      <c r="H604" s="8" t="str">
        <f t="shared" si="19"/>
        <v>Afternoon</v>
      </c>
      <c r="I604" s="8">
        <v>45305.522916666669</v>
      </c>
      <c r="J604" s="8">
        <v>45305.526388888888</v>
      </c>
      <c r="K604" s="8">
        <v>45305.589583333334</v>
      </c>
      <c r="L604" s="8">
        <v>45305.609027777777</v>
      </c>
      <c r="M604" s="8">
        <v>45305.665972222225</v>
      </c>
      <c r="N604" s="8">
        <v>45305.693749999999</v>
      </c>
      <c r="O604" s="18">
        <v>0.79</v>
      </c>
      <c r="P604" s="18">
        <v>6</v>
      </c>
      <c r="Q604" s="18">
        <v>3</v>
      </c>
      <c r="R604" s="18">
        <v>0.21</v>
      </c>
      <c r="S604" s="8"/>
      <c r="T604" s="5">
        <v>1</v>
      </c>
      <c r="U604" s="5" t="s">
        <v>1047</v>
      </c>
      <c r="V604">
        <f t="shared" ca="1" si="18"/>
        <v>0.7338893633376492</v>
      </c>
      <c r="W604" s="19">
        <f>(K604-G604)*1440</f>
        <v>101.00000000442378</v>
      </c>
      <c r="X604" s="19">
        <f>(N604-G604)*1440</f>
        <v>251.00000000093132</v>
      </c>
      <c r="Y604" t="str">
        <f>TEXT(E604,"dddd")</f>
        <v>الأحد</v>
      </c>
      <c r="Z604" s="19">
        <f>(G604-F604)*1440</f>
        <v>-2.000000006519258</v>
      </c>
      <c r="AA604" s="19">
        <f>(K604-G604)*1440</f>
        <v>101.00000000442378</v>
      </c>
      <c r="AB604" s="19">
        <f>(L604-K604)*1440</f>
        <v>27.999999996973202</v>
      </c>
    </row>
    <row r="605" spans="1:28" x14ac:dyDescent="0.2">
      <c r="A605" s="5" t="s">
        <v>398</v>
      </c>
      <c r="B605" s="5" t="s">
        <v>1023</v>
      </c>
      <c r="C605" s="5" t="s">
        <v>1027</v>
      </c>
      <c r="D605" s="5" t="s">
        <v>1033</v>
      </c>
      <c r="E605" s="7">
        <v>45336</v>
      </c>
      <c r="F605" s="8">
        <v>45336.354166666664</v>
      </c>
      <c r="G605" s="8">
        <v>45336.353472222225</v>
      </c>
      <c r="H605" s="8" t="str">
        <f t="shared" si="19"/>
        <v>Morning</v>
      </c>
      <c r="I605" s="8">
        <v>45336.356249999997</v>
      </c>
      <c r="J605" s="8">
        <v>45336.359722222223</v>
      </c>
      <c r="K605" s="8">
        <v>45336.378472222219</v>
      </c>
      <c r="L605" s="8">
        <v>45336.38958333333</v>
      </c>
      <c r="M605" s="8">
        <v>45336.418749999997</v>
      </c>
      <c r="N605" s="8">
        <v>45336.486805555556</v>
      </c>
      <c r="O605" s="18">
        <v>0.85</v>
      </c>
      <c r="P605" s="18">
        <v>8</v>
      </c>
      <c r="Q605" s="18">
        <v>13</v>
      </c>
      <c r="R605" s="18">
        <v>0.37</v>
      </c>
      <c r="S605" s="8"/>
      <c r="T605" s="5">
        <v>1</v>
      </c>
      <c r="U605" s="5" t="s">
        <v>1047</v>
      </c>
      <c r="V605">
        <f t="shared" ca="1" si="18"/>
        <v>8.4849199563582056E-2</v>
      </c>
      <c r="W605" s="19">
        <f>(K605-G605)*1440</f>
        <v>35.999999991618097</v>
      </c>
      <c r="X605" s="19">
        <f>(N605-G605)*1440</f>
        <v>191.99999999720603</v>
      </c>
      <c r="Y605" t="str">
        <f>TEXT(E605,"dddd")</f>
        <v>الأربعاء</v>
      </c>
      <c r="Z605" s="19">
        <f>(G605-F605)*1440</f>
        <v>-0.99999999278225005</v>
      </c>
      <c r="AA605" s="19">
        <f>(K605-G605)*1440</f>
        <v>35.999999991618097</v>
      </c>
      <c r="AB605" s="19">
        <f>(L605-K605)*1440</f>
        <v>15.999999999767169</v>
      </c>
    </row>
    <row r="606" spans="1:28" x14ac:dyDescent="0.2">
      <c r="A606" s="5" t="s">
        <v>423</v>
      </c>
      <c r="B606" s="5" t="s">
        <v>1023</v>
      </c>
      <c r="C606" s="5" t="s">
        <v>1028</v>
      </c>
      <c r="D606" s="5" t="s">
        <v>1019</v>
      </c>
      <c r="E606" s="7">
        <v>45329</v>
      </c>
      <c r="F606" s="8">
        <v>45329.583333333336</v>
      </c>
      <c r="G606" s="8">
        <v>45329.586111111108</v>
      </c>
      <c r="H606" s="8" t="str">
        <f t="shared" si="19"/>
        <v>Afternoon</v>
      </c>
      <c r="I606" s="8">
        <v>45329.587500000001</v>
      </c>
      <c r="J606" s="8">
        <v>45329.588194444441</v>
      </c>
      <c r="K606" s="8">
        <v>45329.645833333336</v>
      </c>
      <c r="L606" s="8">
        <v>45329.663194444445</v>
      </c>
      <c r="M606" s="8">
        <v>45329.714583333334</v>
      </c>
      <c r="N606" s="8">
        <v>45329.763888888891</v>
      </c>
      <c r="O606" s="18">
        <v>0.34</v>
      </c>
      <c r="P606" s="18">
        <v>3</v>
      </c>
      <c r="Q606" s="18">
        <v>15</v>
      </c>
      <c r="R606" s="18">
        <v>0.47</v>
      </c>
      <c r="S606" s="8">
        <v>5.0960648148148146E-3</v>
      </c>
      <c r="T606" s="5">
        <v>0</v>
      </c>
      <c r="U606" s="5" t="s">
        <v>1032</v>
      </c>
      <c r="V606">
        <f t="shared" ca="1" si="18"/>
        <v>4.2631958442936324E-2</v>
      </c>
      <c r="W606" s="19">
        <f>(K606-G606)*1440</f>
        <v>86.000000007916242</v>
      </c>
      <c r="X606" s="19">
        <f>(N606-G606)*1440</f>
        <v>256.00000000675209</v>
      </c>
      <c r="Y606" t="str">
        <f>TEXT(E606,"dddd")</f>
        <v>الأربعاء</v>
      </c>
      <c r="Z606" s="19">
        <f>(G606-F606)*1440</f>
        <v>3.9999999920837581</v>
      </c>
      <c r="AA606" s="19">
        <f>(K606-G606)*1440</f>
        <v>86.000000007916242</v>
      </c>
      <c r="AB606" s="19">
        <f>(L606-K606)*1440</f>
        <v>24.999999997671694</v>
      </c>
    </row>
    <row r="607" spans="1:28" x14ac:dyDescent="0.2">
      <c r="A607" s="5" t="s">
        <v>430</v>
      </c>
      <c r="B607" s="5" t="s">
        <v>1023</v>
      </c>
      <c r="C607" s="5" t="s">
        <v>1027</v>
      </c>
      <c r="D607" s="5" t="s">
        <v>1033</v>
      </c>
      <c r="E607" s="7">
        <v>45335</v>
      </c>
      <c r="F607" s="8">
        <v>45335.364583333336</v>
      </c>
      <c r="G607" s="8">
        <v>45335.336111111108</v>
      </c>
      <c r="H607" s="8" t="str">
        <f t="shared" si="19"/>
        <v>Morning</v>
      </c>
      <c r="I607" s="8">
        <v>45335.338888888888</v>
      </c>
      <c r="J607" s="8">
        <v>45335.34375</v>
      </c>
      <c r="K607" s="8">
        <v>45335.42291666667</v>
      </c>
      <c r="L607" s="8">
        <v>45335.436805555553</v>
      </c>
      <c r="M607" s="8">
        <v>45335.450694444444</v>
      </c>
      <c r="N607" s="8">
        <v>45335.479166666664</v>
      </c>
      <c r="O607" s="18">
        <v>0.77</v>
      </c>
      <c r="P607" s="18">
        <v>8</v>
      </c>
      <c r="Q607" s="18">
        <v>10</v>
      </c>
      <c r="R607" s="18">
        <v>0.28999999999999998</v>
      </c>
      <c r="S607" s="8"/>
      <c r="T607" s="5">
        <v>1</v>
      </c>
      <c r="U607" s="5" t="s">
        <v>1047</v>
      </c>
      <c r="V607">
        <f t="shared" ca="1" si="18"/>
        <v>0.21275316527332333</v>
      </c>
      <c r="W607" s="19">
        <f>(K607-G607)*1440</f>
        <v>125.00000000931323</v>
      </c>
      <c r="X607" s="19">
        <f>(N607-G607)*1440</f>
        <v>206.00000000093132</v>
      </c>
      <c r="Y607" t="str">
        <f>TEXT(E607,"dddd")</f>
        <v>الثلاثاء</v>
      </c>
      <c r="Z607" s="19">
        <f>(G607-F607)*1440</f>
        <v>-41.000000007916242</v>
      </c>
      <c r="AA607" s="19">
        <f>(K607-G607)*1440</f>
        <v>125.00000000931323</v>
      </c>
      <c r="AB607" s="19">
        <f>(L607-K607)*1440</f>
        <v>19.999999991850927</v>
      </c>
    </row>
    <row r="608" spans="1:28" x14ac:dyDescent="0.2">
      <c r="A608" s="5" t="s">
        <v>449</v>
      </c>
      <c r="B608" s="5" t="s">
        <v>1023</v>
      </c>
      <c r="C608" s="5" t="s">
        <v>1027</v>
      </c>
      <c r="D608" s="5" t="s">
        <v>1033</v>
      </c>
      <c r="E608" s="7">
        <v>45348</v>
      </c>
      <c r="F608" s="8">
        <v>45348.510416666664</v>
      </c>
      <c r="G608" s="8">
        <v>45348.493750000001</v>
      </c>
      <c r="H608" s="8" t="str">
        <f t="shared" si="19"/>
        <v>Morning</v>
      </c>
      <c r="I608" s="8">
        <v>45348.495138888888</v>
      </c>
      <c r="J608" s="8">
        <v>45348.495833333334</v>
      </c>
      <c r="K608" s="8">
        <v>45348.538194444445</v>
      </c>
      <c r="L608" s="8">
        <v>45348.547222222223</v>
      </c>
      <c r="M608" s="8">
        <v>45348.607638888891</v>
      </c>
      <c r="N608" s="8">
        <v>45348.697916666664</v>
      </c>
      <c r="O608" s="18">
        <v>0.45</v>
      </c>
      <c r="P608" s="18">
        <v>7</v>
      </c>
      <c r="Q608" s="18">
        <v>10</v>
      </c>
      <c r="R608" s="18">
        <v>0.48</v>
      </c>
      <c r="S608" s="8"/>
      <c r="T608" s="5">
        <v>1</v>
      </c>
      <c r="U608" s="5" t="s">
        <v>1047</v>
      </c>
      <c r="V608">
        <f t="shared" ca="1" si="18"/>
        <v>0.11177671331057415</v>
      </c>
      <c r="W608" s="19">
        <f>(K608-G608)*1440</f>
        <v>63.999999999068677</v>
      </c>
      <c r="X608" s="19">
        <f>(N608-G608)*1440</f>
        <v>293.99999999441206</v>
      </c>
      <c r="Y608" t="str">
        <f>TEXT(E608,"dddd")</f>
        <v>الإثنين</v>
      </c>
      <c r="Z608" s="19">
        <f>(G608-F608)*1440</f>
        <v>-23.999999994412065</v>
      </c>
      <c r="AA608" s="19">
        <f>(K608-G608)*1440</f>
        <v>63.999999999068677</v>
      </c>
      <c r="AB608" s="19">
        <f>(L608-K608)*1440</f>
        <v>13.000000000465661</v>
      </c>
    </row>
    <row r="609" spans="1:28" x14ac:dyDescent="0.2">
      <c r="A609" s="5" t="s">
        <v>452</v>
      </c>
      <c r="B609" s="5" t="s">
        <v>1023</v>
      </c>
      <c r="C609" s="5" t="s">
        <v>1027</v>
      </c>
      <c r="D609" s="5" t="s">
        <v>1033</v>
      </c>
      <c r="E609" s="7">
        <v>45362</v>
      </c>
      <c r="F609" s="8">
        <v>45362.479166666664</v>
      </c>
      <c r="G609" s="8">
        <v>45362.464583333334</v>
      </c>
      <c r="H609" s="8" t="str">
        <f t="shared" si="19"/>
        <v>Morning</v>
      </c>
      <c r="I609" s="8">
        <v>45362.467361111114</v>
      </c>
      <c r="J609" s="8">
        <v>45362.470833333333</v>
      </c>
      <c r="K609" s="8">
        <v>45362.538888888892</v>
      </c>
      <c r="L609" s="8">
        <v>45362.564583333333</v>
      </c>
      <c r="M609" s="8">
        <v>45362.621527777781</v>
      </c>
      <c r="N609" s="8">
        <v>45362.638888888891</v>
      </c>
      <c r="O609" s="18">
        <v>0.35</v>
      </c>
      <c r="P609" s="18">
        <v>3</v>
      </c>
      <c r="Q609" s="18">
        <v>15</v>
      </c>
      <c r="R609" s="18">
        <v>0.12</v>
      </c>
      <c r="S609" s="8"/>
      <c r="T609" s="5">
        <v>1</v>
      </c>
      <c r="U609" s="5" t="s">
        <v>1047</v>
      </c>
      <c r="V609">
        <f t="shared" ca="1" si="18"/>
        <v>0.63138237876802261</v>
      </c>
      <c r="W609" s="19">
        <f>(K609-G609)*1440</f>
        <v>107.0000000030268</v>
      </c>
      <c r="X609" s="19">
        <f>(N609-G609)*1440</f>
        <v>251.00000000093132</v>
      </c>
      <c r="Y609" t="str">
        <f>TEXT(E609,"dddd")</f>
        <v>الإثنين</v>
      </c>
      <c r="Z609" s="19">
        <f>(G609-F609)*1440</f>
        <v>-20.999999995110556</v>
      </c>
      <c r="AA609" s="19">
        <f>(K609-G609)*1440</f>
        <v>107.0000000030268</v>
      </c>
      <c r="AB609" s="19">
        <f>(L609-K609)*1440</f>
        <v>36.999999994877726</v>
      </c>
    </row>
    <row r="610" spans="1:28" x14ac:dyDescent="0.2">
      <c r="A610" s="5" t="s">
        <v>468</v>
      </c>
      <c r="B610" s="5" t="s">
        <v>1023</v>
      </c>
      <c r="C610" s="5" t="s">
        <v>1028</v>
      </c>
      <c r="D610" s="5" t="s">
        <v>1032</v>
      </c>
      <c r="E610" s="7">
        <v>45344</v>
      </c>
      <c r="F610" s="8">
        <v>45344.395833333336</v>
      </c>
      <c r="G610" s="8">
        <v>45344.379166666666</v>
      </c>
      <c r="H610" s="8" t="str">
        <f t="shared" si="19"/>
        <v>Morning</v>
      </c>
      <c r="I610" s="8">
        <v>45344.381944444445</v>
      </c>
      <c r="J610" s="8">
        <v>45344.388194444444</v>
      </c>
      <c r="K610" s="8">
        <v>45344.48333333333</v>
      </c>
      <c r="L610" s="8">
        <v>45344.506249999999</v>
      </c>
      <c r="M610" s="8">
        <v>45344.553472222222</v>
      </c>
      <c r="N610" s="8">
        <v>45344.5625</v>
      </c>
      <c r="O610" s="18">
        <v>0.88</v>
      </c>
      <c r="P610" s="18">
        <v>5</v>
      </c>
      <c r="Q610" s="18">
        <v>3</v>
      </c>
      <c r="R610" s="18">
        <v>0.28999999999999998</v>
      </c>
      <c r="S610" s="8">
        <v>8.4479166666666661E-3</v>
      </c>
      <c r="T610" s="5">
        <v>0</v>
      </c>
      <c r="U610" s="5" t="s">
        <v>1032</v>
      </c>
      <c r="V610">
        <f t="shared" ca="1" si="18"/>
        <v>0.77484195671573763</v>
      </c>
      <c r="W610" s="19">
        <f>(K610-G610)*1440</f>
        <v>149.99999999650754</v>
      </c>
      <c r="X610" s="19">
        <f>(N610-G610)*1440</f>
        <v>264.00000000139698</v>
      </c>
      <c r="Y610" t="str">
        <f>TEXT(E610,"dddd")</f>
        <v>الخميس</v>
      </c>
      <c r="Z610" s="19">
        <f>(G610-F610)*1440</f>
        <v>-24.000000004889444</v>
      </c>
      <c r="AA610" s="19">
        <f>(K610-G610)*1440</f>
        <v>149.99999999650754</v>
      </c>
      <c r="AB610" s="19">
        <f>(L610-K610)*1440</f>
        <v>33.000000002793968</v>
      </c>
    </row>
    <row r="611" spans="1:28" x14ac:dyDescent="0.2">
      <c r="A611" s="5" t="s">
        <v>477</v>
      </c>
      <c r="B611" s="5" t="s">
        <v>1023</v>
      </c>
      <c r="C611" s="5" t="s">
        <v>1029</v>
      </c>
      <c r="D611" s="5" t="s">
        <v>1033</v>
      </c>
      <c r="E611" s="7">
        <v>45370</v>
      </c>
      <c r="F611" s="8">
        <v>45370.552083333336</v>
      </c>
      <c r="G611" s="8">
        <v>45370.538194444445</v>
      </c>
      <c r="H611" s="8" t="str">
        <f t="shared" si="19"/>
        <v>Afternoon</v>
      </c>
      <c r="I611" s="8">
        <v>45370.540972222225</v>
      </c>
      <c r="J611" s="8">
        <v>45370.551388888889</v>
      </c>
      <c r="K611" s="8">
        <v>45370.598611111112</v>
      </c>
      <c r="L611" s="8">
        <v>45370.611805555556</v>
      </c>
      <c r="M611" s="8">
        <v>45370.626388888886</v>
      </c>
      <c r="N611" s="8">
        <v>45370.673611111109</v>
      </c>
      <c r="O611" s="18">
        <v>0.46</v>
      </c>
      <c r="P611" s="18">
        <v>3</v>
      </c>
      <c r="Q611" s="18">
        <v>15</v>
      </c>
      <c r="R611" s="18">
        <v>0.39</v>
      </c>
      <c r="S611" s="8"/>
      <c r="T611" s="5">
        <v>1</v>
      </c>
      <c r="U611" s="5" t="s">
        <v>1047</v>
      </c>
      <c r="V611">
        <f t="shared" ca="1" si="18"/>
        <v>0.21169190598677667</v>
      </c>
      <c r="W611" s="19">
        <f>(K611-G611)*1440</f>
        <v>87.000000000698492</v>
      </c>
      <c r="X611" s="19">
        <f>(N611-G611)*1440</f>
        <v>194.99999999650754</v>
      </c>
      <c r="Y611" t="str">
        <f>TEXT(E611,"dddd")</f>
        <v>الثلاثاء</v>
      </c>
      <c r="Z611" s="19">
        <f>(G611-F611)*1440</f>
        <v>-20.000000002328306</v>
      </c>
      <c r="AA611" s="19">
        <f>(K611-G611)*1440</f>
        <v>87.000000000698492</v>
      </c>
      <c r="AB611" s="19">
        <f>(L611-K611)*1440</f>
        <v>18.999999999068677</v>
      </c>
    </row>
    <row r="612" spans="1:28" x14ac:dyDescent="0.2">
      <c r="A612" s="5" t="s">
        <v>481</v>
      </c>
      <c r="B612" s="5" t="s">
        <v>1023</v>
      </c>
      <c r="C612" s="5" t="s">
        <v>1029</v>
      </c>
      <c r="D612" s="5" t="s">
        <v>1033</v>
      </c>
      <c r="E612" s="7">
        <v>45293</v>
      </c>
      <c r="F612" s="8">
        <v>45293.677083333336</v>
      </c>
      <c r="G612" s="8">
        <v>45293.674305555556</v>
      </c>
      <c r="H612" s="8" t="str">
        <f t="shared" si="19"/>
        <v>Afternoon</v>
      </c>
      <c r="I612" s="8">
        <v>45293.675694444442</v>
      </c>
      <c r="J612" s="8">
        <v>45293.684027777781</v>
      </c>
      <c r="K612" s="8">
        <v>45293.693055555559</v>
      </c>
      <c r="L612" s="8">
        <v>45293.704861111109</v>
      </c>
      <c r="M612" s="8">
        <v>45293.724305555559</v>
      </c>
      <c r="N612" s="8">
        <v>45293.804861111108</v>
      </c>
      <c r="O612" s="18">
        <v>0.34</v>
      </c>
      <c r="P612" s="18">
        <v>5</v>
      </c>
      <c r="Q612" s="18">
        <v>4</v>
      </c>
      <c r="R612" s="18">
        <v>0.16</v>
      </c>
      <c r="S612" s="8"/>
      <c r="T612" s="5">
        <v>1</v>
      </c>
      <c r="U612" s="5" t="s">
        <v>1047</v>
      </c>
      <c r="V612">
        <f t="shared" ca="1" si="18"/>
        <v>0.83336844366337637</v>
      </c>
      <c r="W612" s="19">
        <f>(K612-G612)*1440</f>
        <v>27.000000004190952</v>
      </c>
      <c r="X612" s="19">
        <f>(N612-G612)*1440</f>
        <v>187.9999999946449</v>
      </c>
      <c r="Y612" t="str">
        <f>TEXT(E612,"dddd")</f>
        <v>الثلاثاء</v>
      </c>
      <c r="Z612" s="19">
        <f>(G612-F612)*1440</f>
        <v>-4.0000000025611371</v>
      </c>
      <c r="AA612" s="19">
        <f>(K612-G612)*1440</f>
        <v>27.000000004190952</v>
      </c>
      <c r="AB612" s="19">
        <f>(L612-K612)*1440</f>
        <v>16.999999992549419</v>
      </c>
    </row>
    <row r="613" spans="1:28" x14ac:dyDescent="0.2">
      <c r="A613" s="5" t="s">
        <v>494</v>
      </c>
      <c r="B613" s="5" t="s">
        <v>1023</v>
      </c>
      <c r="C613" s="5" t="s">
        <v>1027</v>
      </c>
      <c r="D613" s="5" t="s">
        <v>1032</v>
      </c>
      <c r="E613" s="7">
        <v>45380</v>
      </c>
      <c r="F613" s="8">
        <v>45380.53125</v>
      </c>
      <c r="G613" s="8">
        <v>45380.520833333336</v>
      </c>
      <c r="H613" s="8" t="str">
        <f t="shared" si="19"/>
        <v>Afternoon</v>
      </c>
      <c r="I613" s="8">
        <v>45380.522916666669</v>
      </c>
      <c r="J613" s="8">
        <v>45380.523611111108</v>
      </c>
      <c r="K613" s="8">
        <v>45380.534722222219</v>
      </c>
      <c r="L613" s="8">
        <v>45380.555555555555</v>
      </c>
      <c r="M613" s="8">
        <v>45380.59375</v>
      </c>
      <c r="N613" s="8">
        <v>45380.632638888892</v>
      </c>
      <c r="O613" s="18">
        <v>0.71</v>
      </c>
      <c r="P613" s="18">
        <v>2</v>
      </c>
      <c r="Q613" s="18">
        <v>8</v>
      </c>
      <c r="R613" s="18">
        <v>0.1</v>
      </c>
      <c r="S613" s="8">
        <v>2.6850694444444444E-2</v>
      </c>
      <c r="T613" s="5">
        <v>0</v>
      </c>
      <c r="U613" s="5" t="s">
        <v>1032</v>
      </c>
      <c r="V613">
        <f t="shared" ca="1" si="18"/>
        <v>0.29552578500734283</v>
      </c>
      <c r="W613" s="19">
        <f>(K613-G613)*1440</f>
        <v>19.999999991850927</v>
      </c>
      <c r="X613" s="19">
        <f>(N613-G613)*1440</f>
        <v>161.00000000093132</v>
      </c>
      <c r="Y613" t="str">
        <f>TEXT(E613,"dddd")</f>
        <v>الجمعة</v>
      </c>
      <c r="Z613" s="19">
        <f>(G613-F613)*1440</f>
        <v>-14.99999999650754</v>
      </c>
      <c r="AA613" s="19">
        <f>(K613-G613)*1440</f>
        <v>19.999999991850927</v>
      </c>
      <c r="AB613" s="19">
        <f>(L613-K613)*1440</f>
        <v>30.00000000349246</v>
      </c>
    </row>
    <row r="614" spans="1:28" x14ac:dyDescent="0.2">
      <c r="A614" s="5" t="s">
        <v>502</v>
      </c>
      <c r="B614" s="5" t="s">
        <v>1023</v>
      </c>
      <c r="C614" s="5" t="s">
        <v>1027</v>
      </c>
      <c r="D614" s="5" t="s">
        <v>1033</v>
      </c>
      <c r="E614" s="7">
        <v>45318</v>
      </c>
      <c r="F614" s="8">
        <v>45318.53125</v>
      </c>
      <c r="G614" s="8">
        <v>45318.522222222222</v>
      </c>
      <c r="H614" s="8" t="str">
        <f t="shared" si="19"/>
        <v>Afternoon</v>
      </c>
      <c r="I614" s="8">
        <v>45318.522916666669</v>
      </c>
      <c r="J614" s="8">
        <v>45318.529166666667</v>
      </c>
      <c r="K614" s="8">
        <v>45318.625</v>
      </c>
      <c r="L614" s="8">
        <v>45318.634722222225</v>
      </c>
      <c r="M614" s="8">
        <v>45318.646527777775</v>
      </c>
      <c r="N614" s="8">
        <v>45318.652777777781</v>
      </c>
      <c r="O614" s="18">
        <v>0.6</v>
      </c>
      <c r="P614" s="18">
        <v>2</v>
      </c>
      <c r="Q614" s="18">
        <v>14</v>
      </c>
      <c r="R614" s="18">
        <v>0.41</v>
      </c>
      <c r="S614" s="8"/>
      <c r="T614" s="5">
        <v>1</v>
      </c>
      <c r="U614" s="5" t="s">
        <v>1047</v>
      </c>
      <c r="V614">
        <f t="shared" ca="1" si="18"/>
        <v>0.54814922120381748</v>
      </c>
      <c r="W614" s="19">
        <f>(K614-G614)*1440</f>
        <v>148.00000000046566</v>
      </c>
      <c r="X614" s="19">
        <f>(N614-G614)*1440</f>
        <v>188.00000000512227</v>
      </c>
      <c r="Y614" t="str">
        <f>TEXT(E614,"dddd")</f>
        <v>السبت</v>
      </c>
      <c r="Z614" s="19">
        <f>(G614-F614)*1440</f>
        <v>-13.000000000465661</v>
      </c>
      <c r="AA614" s="19">
        <f>(K614-G614)*1440</f>
        <v>148.00000000046566</v>
      </c>
      <c r="AB614" s="19">
        <f>(L614-K614)*1440</f>
        <v>14.00000000372529</v>
      </c>
    </row>
    <row r="615" spans="1:28" x14ac:dyDescent="0.2">
      <c r="A615" s="5" t="s">
        <v>511</v>
      </c>
      <c r="B615" s="5" t="s">
        <v>1023</v>
      </c>
      <c r="C615" s="5" t="s">
        <v>1027</v>
      </c>
      <c r="D615" s="5" t="s">
        <v>1019</v>
      </c>
      <c r="E615" s="7">
        <v>45361</v>
      </c>
      <c r="F615" s="8">
        <v>45361.541666666664</v>
      </c>
      <c r="G615" s="8">
        <v>45361.538194444445</v>
      </c>
      <c r="H615" s="8" t="str">
        <f t="shared" si="19"/>
        <v>Afternoon</v>
      </c>
      <c r="I615" s="8">
        <v>45361.540277777778</v>
      </c>
      <c r="J615" s="8">
        <v>45361.540972222225</v>
      </c>
      <c r="K615" s="8">
        <v>45361.589583333334</v>
      </c>
      <c r="L615" s="8">
        <v>45361.593055555553</v>
      </c>
      <c r="M615" s="8">
        <v>45361.593055555553</v>
      </c>
      <c r="N615" s="8">
        <v>45361.602777777778</v>
      </c>
      <c r="O615" s="18">
        <v>0.55000000000000004</v>
      </c>
      <c r="P615" s="18">
        <v>7</v>
      </c>
      <c r="Q615" s="18">
        <v>4</v>
      </c>
      <c r="R615" s="18">
        <v>0.11</v>
      </c>
      <c r="S615" s="8">
        <v>4.1306712962962962E-2</v>
      </c>
      <c r="T615" s="5">
        <v>0</v>
      </c>
      <c r="U615" s="5" t="s">
        <v>1032</v>
      </c>
      <c r="V615">
        <f t="shared" ca="1" si="18"/>
        <v>0.54335245038150837</v>
      </c>
      <c r="W615" s="19">
        <f>(K615-G615)*1440</f>
        <v>74.000000000232831</v>
      </c>
      <c r="X615" s="19">
        <f>(N615-G615)*1440</f>
        <v>92.999999999301508</v>
      </c>
      <c r="Y615" t="str">
        <f>TEXT(E615,"dddd")</f>
        <v>الأحد</v>
      </c>
      <c r="Z615" s="19">
        <f>(G615-F615)*1440</f>
        <v>-4.9999999953433871</v>
      </c>
      <c r="AA615" s="19">
        <f>(K615-G615)*1440</f>
        <v>74.000000000232831</v>
      </c>
      <c r="AB615" s="19">
        <f>(L615-K615)*1440</f>
        <v>4.9999999953433871</v>
      </c>
    </row>
    <row r="616" spans="1:28" x14ac:dyDescent="0.2">
      <c r="A616" s="5" t="s">
        <v>513</v>
      </c>
      <c r="B616" s="5" t="s">
        <v>1023</v>
      </c>
      <c r="C616" s="5" t="s">
        <v>1028</v>
      </c>
      <c r="D616" s="5" t="s">
        <v>1033</v>
      </c>
      <c r="E616" s="7">
        <v>45356</v>
      </c>
      <c r="F616" s="8">
        <v>45356.354166666664</v>
      </c>
      <c r="G616" s="8">
        <v>45356.340277777781</v>
      </c>
      <c r="H616" s="8" t="str">
        <f t="shared" si="19"/>
        <v>Morning</v>
      </c>
      <c r="I616" s="8">
        <v>45356.343055555553</v>
      </c>
      <c r="J616" s="8">
        <v>45356.348611111112</v>
      </c>
      <c r="K616" s="8">
        <v>45356.35833333333</v>
      </c>
      <c r="L616" s="8">
        <v>45356.371527777781</v>
      </c>
      <c r="M616" s="8">
        <v>45356.398611111108</v>
      </c>
      <c r="N616" s="8">
        <v>45356.40347222222</v>
      </c>
      <c r="O616" s="18">
        <v>0.3</v>
      </c>
      <c r="P616" s="18">
        <v>8</v>
      </c>
      <c r="Q616" s="18">
        <v>11</v>
      </c>
      <c r="R616" s="18">
        <v>0.37</v>
      </c>
      <c r="S616" s="8"/>
      <c r="T616" s="5">
        <v>1</v>
      </c>
      <c r="U616" s="5" t="s">
        <v>1047</v>
      </c>
      <c r="V616">
        <f t="shared" ca="1" si="18"/>
        <v>0.42663910956381046</v>
      </c>
      <c r="W616" s="19">
        <f>(K616-G616)*1440</f>
        <v>25.999999990453944</v>
      </c>
      <c r="X616" s="19">
        <f>(N616-G616)*1440</f>
        <v>90.99999999278225</v>
      </c>
      <c r="Y616" t="str">
        <f>TEXT(E616,"dddd")</f>
        <v>الثلاثاء</v>
      </c>
      <c r="Z616" s="19">
        <f>(G616-F616)*1440</f>
        <v>-19.999999991850927</v>
      </c>
      <c r="AA616" s="19">
        <f>(K616-G616)*1440</f>
        <v>25.999999990453944</v>
      </c>
      <c r="AB616" s="19">
        <f>(L616-K616)*1440</f>
        <v>19.000000009546056</v>
      </c>
    </row>
    <row r="617" spans="1:28" x14ac:dyDescent="0.2">
      <c r="A617" s="5" t="s">
        <v>515</v>
      </c>
      <c r="B617" s="5" t="s">
        <v>1023</v>
      </c>
      <c r="C617" s="5" t="s">
        <v>1030</v>
      </c>
      <c r="D617" s="5" t="s">
        <v>1033</v>
      </c>
      <c r="E617" s="7">
        <v>45321</v>
      </c>
      <c r="F617" s="8">
        <v>45321.572916666664</v>
      </c>
      <c r="G617" s="8">
        <v>45321.572916666664</v>
      </c>
      <c r="H617" s="8" t="str">
        <f t="shared" si="19"/>
        <v>Afternoon</v>
      </c>
      <c r="I617" s="8">
        <v>45321.575694444444</v>
      </c>
      <c r="J617" s="8">
        <v>45321.581250000003</v>
      </c>
      <c r="K617" s="8">
        <v>45321.588194444441</v>
      </c>
      <c r="L617" s="8">
        <v>45321.60833333333</v>
      </c>
      <c r="M617" s="8">
        <v>45321.642361111109</v>
      </c>
      <c r="N617" s="8">
        <v>45321.668055555558</v>
      </c>
      <c r="O617" s="18">
        <v>0.92</v>
      </c>
      <c r="P617" s="18">
        <v>5</v>
      </c>
      <c r="Q617" s="18">
        <v>14</v>
      </c>
      <c r="R617" s="18">
        <v>0.33</v>
      </c>
      <c r="S617" s="8"/>
      <c r="T617" s="5">
        <v>1</v>
      </c>
      <c r="U617" s="5" t="s">
        <v>1047</v>
      </c>
      <c r="V617">
        <f t="shared" ca="1" si="18"/>
        <v>0.60506926946716011</v>
      </c>
      <c r="W617" s="19">
        <f>(K617-G617)*1440</f>
        <v>21.999999998370185</v>
      </c>
      <c r="X617" s="19">
        <f>(N617-G617)*1440</f>
        <v>137.00000000651926</v>
      </c>
      <c r="Y617" t="str">
        <f>TEXT(E617,"dddd")</f>
        <v>الثلاثاء</v>
      </c>
      <c r="Z617" s="19">
        <f>(G617-F617)*1440</f>
        <v>0</v>
      </c>
      <c r="AA617" s="19">
        <f>(K617-G617)*1440</f>
        <v>21.999999998370185</v>
      </c>
      <c r="AB617" s="19">
        <f>(L617-K617)*1440</f>
        <v>29.000000000232831</v>
      </c>
    </row>
    <row r="618" spans="1:28" x14ac:dyDescent="0.2">
      <c r="A618" s="5" t="s">
        <v>524</v>
      </c>
      <c r="B618" s="5" t="s">
        <v>1023</v>
      </c>
      <c r="C618" s="5" t="s">
        <v>1029</v>
      </c>
      <c r="D618" s="5" t="s">
        <v>1033</v>
      </c>
      <c r="E618" s="7">
        <v>45375</v>
      </c>
      <c r="F618" s="8">
        <v>45375.416666666664</v>
      </c>
      <c r="G618" s="8">
        <v>45375.39166666667</v>
      </c>
      <c r="H618" s="8" t="str">
        <f t="shared" si="19"/>
        <v>Morning</v>
      </c>
      <c r="I618" s="8">
        <v>45375.393750000003</v>
      </c>
      <c r="J618" s="8">
        <v>45375.397222222222</v>
      </c>
      <c r="K618" s="8">
        <v>45375.425694444442</v>
      </c>
      <c r="L618" s="8">
        <v>45375.431944444441</v>
      </c>
      <c r="M618" s="8">
        <v>45375.449305555558</v>
      </c>
      <c r="N618" s="8">
        <v>45375.457638888889</v>
      </c>
      <c r="O618" s="18">
        <v>0.34</v>
      </c>
      <c r="P618" s="18">
        <v>7</v>
      </c>
      <c r="Q618" s="18">
        <v>12</v>
      </c>
      <c r="R618" s="18">
        <v>0.18</v>
      </c>
      <c r="S618" s="8"/>
      <c r="T618" s="5">
        <v>1</v>
      </c>
      <c r="U618" s="5" t="s">
        <v>1047</v>
      </c>
      <c r="V618">
        <f t="shared" ca="1" si="18"/>
        <v>7.7779162618094144E-2</v>
      </c>
      <c r="W618" s="19">
        <f>(K618-G618)*1440</f>
        <v>48.999999992083758</v>
      </c>
      <c r="X618" s="19">
        <f>(N618-G618)*1440</f>
        <v>94.999999995343387</v>
      </c>
      <c r="Y618" t="str">
        <f>TEXT(E618,"dddd")</f>
        <v>الأحد</v>
      </c>
      <c r="Z618" s="19">
        <f>(G618-F618)*1440</f>
        <v>-35.999999991618097</v>
      </c>
      <c r="AA618" s="19">
        <f>(K618-G618)*1440</f>
        <v>48.999999992083758</v>
      </c>
      <c r="AB618" s="19">
        <f>(L618-K618)*1440</f>
        <v>8.9999999979045242</v>
      </c>
    </row>
    <row r="619" spans="1:28" x14ac:dyDescent="0.2">
      <c r="A619" s="5" t="s">
        <v>526</v>
      </c>
      <c r="B619" s="5" t="s">
        <v>1023</v>
      </c>
      <c r="C619" s="5" t="s">
        <v>1030</v>
      </c>
      <c r="D619" s="5" t="s">
        <v>1033</v>
      </c>
      <c r="E619" s="7">
        <v>45293</v>
      </c>
      <c r="F619" s="8">
        <v>45293.354166666664</v>
      </c>
      <c r="G619" s="8">
        <v>45293.334027777775</v>
      </c>
      <c r="H619" s="8" t="str">
        <f t="shared" si="19"/>
        <v>Morning</v>
      </c>
      <c r="I619" s="8">
        <v>45293.335416666669</v>
      </c>
      <c r="J619" s="8">
        <v>45293.341666666667</v>
      </c>
      <c r="K619" s="8">
        <v>45293.373611111114</v>
      </c>
      <c r="L619" s="8">
        <v>45293.396527777775</v>
      </c>
      <c r="M619" s="8">
        <v>45293.425000000003</v>
      </c>
      <c r="N619" s="8">
        <v>45293.429166666669</v>
      </c>
      <c r="O619" s="18">
        <v>0.85</v>
      </c>
      <c r="P619" s="18">
        <v>2</v>
      </c>
      <c r="Q619" s="18">
        <v>6</v>
      </c>
      <c r="R619" s="18">
        <v>0.39</v>
      </c>
      <c r="S619" s="8"/>
      <c r="T619" s="5">
        <v>1</v>
      </c>
      <c r="U619" s="5" t="s">
        <v>1047</v>
      </c>
      <c r="V619">
        <f t="shared" ca="1" si="18"/>
        <v>0.40070334233388172</v>
      </c>
      <c r="W619" s="19">
        <f>(K619-G619)*1440</f>
        <v>57.000000007683411</v>
      </c>
      <c r="X619" s="19">
        <f>(N619-G619)*1440</f>
        <v>137.00000000651926</v>
      </c>
      <c r="Y619" t="str">
        <f>TEXT(E619,"dddd")</f>
        <v>الثلاثاء</v>
      </c>
      <c r="Z619" s="19">
        <f>(G619-F619)*1440</f>
        <v>-29.000000000232831</v>
      </c>
      <c r="AA619" s="19">
        <f>(K619-G619)*1440</f>
        <v>57.000000007683411</v>
      </c>
      <c r="AB619" s="19">
        <f>(L619-K619)*1440</f>
        <v>32.999999992316589</v>
      </c>
    </row>
    <row r="620" spans="1:28" x14ac:dyDescent="0.2">
      <c r="A620" s="5" t="s">
        <v>544</v>
      </c>
      <c r="B620" s="5" t="s">
        <v>1023</v>
      </c>
      <c r="C620" s="5" t="s">
        <v>1029</v>
      </c>
      <c r="D620" s="5" t="s">
        <v>1033</v>
      </c>
      <c r="E620" s="7">
        <v>45340</v>
      </c>
      <c r="F620" s="8">
        <v>45340.677083333336</v>
      </c>
      <c r="G620" s="8">
        <v>45340.682638888888</v>
      </c>
      <c r="H620" s="8" t="str">
        <f t="shared" si="19"/>
        <v>Afternoon</v>
      </c>
      <c r="I620" s="8">
        <v>45340.684027777781</v>
      </c>
      <c r="J620" s="8">
        <v>45340.686111111114</v>
      </c>
      <c r="K620" s="8">
        <v>45340.761805555558</v>
      </c>
      <c r="L620" s="8">
        <v>45340.776388888888</v>
      </c>
      <c r="M620" s="8">
        <v>45340.79791666667</v>
      </c>
      <c r="N620" s="8">
        <v>45340.804861111108</v>
      </c>
      <c r="O620" s="18">
        <v>0.69</v>
      </c>
      <c r="P620" s="18">
        <v>6</v>
      </c>
      <c r="Q620" s="18">
        <v>12</v>
      </c>
      <c r="R620" s="18">
        <v>0.2</v>
      </c>
      <c r="S620" s="8"/>
      <c r="T620" s="5">
        <v>1</v>
      </c>
      <c r="U620" s="5" t="s">
        <v>1047</v>
      </c>
      <c r="V620">
        <f t="shared" ca="1" si="18"/>
        <v>0.81522072476678265</v>
      </c>
      <c r="W620" s="19">
        <f>(K620-G620)*1440</f>
        <v>114.00000000488944</v>
      </c>
      <c r="X620" s="19">
        <f>(N620-G620)*1440</f>
        <v>175.99999999743886</v>
      </c>
      <c r="Y620" t="str">
        <f>TEXT(E620,"dddd")</f>
        <v>الأحد</v>
      </c>
      <c r="Z620" s="19">
        <f>(G620-F620)*1440</f>
        <v>7.9999999946448952</v>
      </c>
      <c r="AA620" s="19">
        <f>(K620-G620)*1440</f>
        <v>114.00000000488944</v>
      </c>
      <c r="AB620" s="19">
        <f>(L620-K620)*1440</f>
        <v>20.999999995110556</v>
      </c>
    </row>
    <row r="621" spans="1:28" x14ac:dyDescent="0.2">
      <c r="A621" s="5" t="s">
        <v>545</v>
      </c>
      <c r="B621" s="5" t="s">
        <v>1023</v>
      </c>
      <c r="C621" s="5" t="s">
        <v>1029</v>
      </c>
      <c r="D621" s="5" t="s">
        <v>1033</v>
      </c>
      <c r="E621" s="7">
        <v>45360</v>
      </c>
      <c r="F621" s="8">
        <v>45360.385416666664</v>
      </c>
      <c r="G621" s="8">
        <v>45360.370833333334</v>
      </c>
      <c r="H621" s="8" t="str">
        <f t="shared" si="19"/>
        <v>Morning</v>
      </c>
      <c r="I621" s="8">
        <v>45360.372916666667</v>
      </c>
      <c r="J621" s="8">
        <v>45360.375</v>
      </c>
      <c r="K621" s="8">
        <v>45360.40625</v>
      </c>
      <c r="L621" s="8">
        <v>45360.413194444445</v>
      </c>
      <c r="M621" s="8">
        <v>45360.451388888891</v>
      </c>
      <c r="N621" s="8">
        <v>45360.455555555556</v>
      </c>
      <c r="O621" s="18">
        <v>0.64</v>
      </c>
      <c r="P621" s="18">
        <v>6</v>
      </c>
      <c r="Q621" s="18">
        <v>15</v>
      </c>
      <c r="R621" s="18">
        <v>0.43</v>
      </c>
      <c r="S621" s="8"/>
      <c r="T621" s="5">
        <v>1</v>
      </c>
      <c r="U621" s="5" t="s">
        <v>1047</v>
      </c>
      <c r="V621">
        <f t="shared" ca="1" si="18"/>
        <v>0.72836943570176593</v>
      </c>
      <c r="W621" s="19">
        <f>(K621-G621)*1440</f>
        <v>50.999999998603016</v>
      </c>
      <c r="X621" s="19">
        <f>(N621-G621)*1440</f>
        <v>121.99999999953434</v>
      </c>
      <c r="Y621" t="str">
        <f>TEXT(E621,"dddd")</f>
        <v>السبت</v>
      </c>
      <c r="Z621" s="19">
        <f>(G621-F621)*1440</f>
        <v>-20.999999995110556</v>
      </c>
      <c r="AA621" s="19">
        <f>(K621-G621)*1440</f>
        <v>50.999999998603016</v>
      </c>
      <c r="AB621" s="19">
        <f>(L621-K621)*1440</f>
        <v>10.000000001164153</v>
      </c>
    </row>
    <row r="622" spans="1:28" x14ac:dyDescent="0.2">
      <c r="A622" s="5" t="s">
        <v>548</v>
      </c>
      <c r="B622" s="5" t="s">
        <v>1023</v>
      </c>
      <c r="C622" s="5" t="s">
        <v>1029</v>
      </c>
      <c r="D622" s="5" t="s">
        <v>1033</v>
      </c>
      <c r="E622" s="7">
        <v>45344</v>
      </c>
      <c r="F622" s="8">
        <v>45344.458333333336</v>
      </c>
      <c r="G622" s="8">
        <v>45344.462500000001</v>
      </c>
      <c r="H622" s="8" t="str">
        <f t="shared" si="19"/>
        <v>Morning</v>
      </c>
      <c r="I622" s="8">
        <v>45344.465277777781</v>
      </c>
      <c r="J622" s="8">
        <v>45344.468055555553</v>
      </c>
      <c r="K622" s="8">
        <v>45344.481944444444</v>
      </c>
      <c r="L622" s="8">
        <v>45344.48541666667</v>
      </c>
      <c r="M622" s="8">
        <v>45344.497916666667</v>
      </c>
      <c r="N622" s="8">
        <v>45344.506249999999</v>
      </c>
      <c r="O622" s="18">
        <v>0.45</v>
      </c>
      <c r="P622" s="18">
        <v>8</v>
      </c>
      <c r="Q622" s="18">
        <v>15</v>
      </c>
      <c r="R622" s="18">
        <v>0.15</v>
      </c>
      <c r="S622" s="8"/>
      <c r="T622" s="5">
        <v>1</v>
      </c>
      <c r="U622" s="5" t="s">
        <v>1047</v>
      </c>
      <c r="V622">
        <f t="shared" ca="1" si="18"/>
        <v>0.97512008181013454</v>
      </c>
      <c r="W622" s="19">
        <f>(K622-G622)*1440</f>
        <v>27.999999996973202</v>
      </c>
      <c r="X622" s="19">
        <f>(N622-G622)*1440</f>
        <v>62.999999995809048</v>
      </c>
      <c r="Y622" t="str">
        <f>TEXT(E622,"dddd")</f>
        <v>الخميس</v>
      </c>
      <c r="Z622" s="19">
        <f>(G622-F622)*1440</f>
        <v>5.9999999986030161</v>
      </c>
      <c r="AA622" s="19">
        <f>(K622-G622)*1440</f>
        <v>27.999999996973202</v>
      </c>
      <c r="AB622" s="19">
        <f>(L622-K622)*1440</f>
        <v>5.0000000058207661</v>
      </c>
    </row>
    <row r="623" spans="1:28" x14ac:dyDescent="0.2">
      <c r="A623" s="5" t="s">
        <v>549</v>
      </c>
      <c r="B623" s="5" t="s">
        <v>1023</v>
      </c>
      <c r="C623" s="5" t="s">
        <v>1029</v>
      </c>
      <c r="D623" s="5" t="s">
        <v>1033</v>
      </c>
      <c r="E623" s="7">
        <v>45320</v>
      </c>
      <c r="F623" s="8">
        <v>45320.458333333336</v>
      </c>
      <c r="G623" s="8">
        <v>45320.435416666667</v>
      </c>
      <c r="H623" s="8" t="str">
        <f t="shared" si="19"/>
        <v>Morning</v>
      </c>
      <c r="I623" s="8">
        <v>45320.436111111114</v>
      </c>
      <c r="J623" s="8">
        <v>45320.443749999999</v>
      </c>
      <c r="K623" s="8">
        <v>45320.517361111109</v>
      </c>
      <c r="L623" s="8">
        <v>45320.539583333331</v>
      </c>
      <c r="M623" s="8">
        <v>45320.594444444447</v>
      </c>
      <c r="N623" s="8">
        <v>45320.633333333331</v>
      </c>
      <c r="O623" s="18">
        <v>0.42</v>
      </c>
      <c r="P623" s="18">
        <v>3</v>
      </c>
      <c r="Q623" s="18">
        <v>13</v>
      </c>
      <c r="R623" s="18">
        <v>0.3</v>
      </c>
      <c r="S623" s="8"/>
      <c r="T623" s="5">
        <v>1</v>
      </c>
      <c r="U623" s="5" t="s">
        <v>1047</v>
      </c>
      <c r="V623">
        <f t="shared" ca="1" si="18"/>
        <v>0.34574548834087215</v>
      </c>
      <c r="W623" s="19">
        <f>(K623-G623)*1440</f>
        <v>117.9999999969732</v>
      </c>
      <c r="X623" s="19">
        <f>(N623-G623)*1440</f>
        <v>284.99999999650754</v>
      </c>
      <c r="Y623" t="str">
        <f>TEXT(E623,"dddd")</f>
        <v>الإثنين</v>
      </c>
      <c r="Z623" s="19">
        <f>(G623-F623)*1440</f>
        <v>-33.000000002793968</v>
      </c>
      <c r="AA623" s="19">
        <f>(K623-G623)*1440</f>
        <v>117.9999999969732</v>
      </c>
      <c r="AB623" s="19">
        <f>(L623-K623)*1440</f>
        <v>31.999999999534339</v>
      </c>
    </row>
    <row r="624" spans="1:28" x14ac:dyDescent="0.2">
      <c r="A624" s="5" t="s">
        <v>553</v>
      </c>
      <c r="B624" s="5" t="s">
        <v>1023</v>
      </c>
      <c r="C624" s="5" t="s">
        <v>1028</v>
      </c>
      <c r="D624" s="5" t="s">
        <v>1033</v>
      </c>
      <c r="E624" s="7">
        <v>45373</v>
      </c>
      <c r="F624" s="8">
        <v>45373.677083333336</v>
      </c>
      <c r="G624" s="8">
        <v>45373.683333333334</v>
      </c>
      <c r="H624" s="8" t="str">
        <f t="shared" si="19"/>
        <v>Afternoon</v>
      </c>
      <c r="I624" s="8">
        <v>45373.68472222222</v>
      </c>
      <c r="J624" s="8">
        <v>45373.688194444447</v>
      </c>
      <c r="K624" s="8">
        <v>45373.714583333334</v>
      </c>
      <c r="L624" s="8">
        <v>45373.718055555553</v>
      </c>
      <c r="M624" s="8">
        <v>45373.718055555553</v>
      </c>
      <c r="N624" s="8">
        <v>45373.752083333333</v>
      </c>
      <c r="O624" s="18">
        <v>0.93</v>
      </c>
      <c r="P624" s="18">
        <v>5</v>
      </c>
      <c r="Q624" s="18">
        <v>14</v>
      </c>
      <c r="R624" s="18">
        <v>0.14000000000000001</v>
      </c>
      <c r="S624" s="8"/>
      <c r="T624" s="5">
        <v>1</v>
      </c>
      <c r="U624" s="5" t="s">
        <v>1047</v>
      </c>
      <c r="V624">
        <f t="shared" ca="1" si="18"/>
        <v>0.52009178682338908</v>
      </c>
      <c r="W624" s="19">
        <f>(K624-G624)*1440</f>
        <v>45</v>
      </c>
      <c r="X624" s="19">
        <f>(N624-G624)*1440</f>
        <v>98.999999997904524</v>
      </c>
      <c r="Y624" t="str">
        <f>TEXT(E624,"dddd")</f>
        <v>الجمعة</v>
      </c>
      <c r="Z624" s="19">
        <f>(G624-F624)*1440</f>
        <v>8.9999999979045242</v>
      </c>
      <c r="AA624" s="19">
        <f>(K624-G624)*1440</f>
        <v>45</v>
      </c>
      <c r="AB624" s="19">
        <f>(L624-K624)*1440</f>
        <v>4.9999999953433871</v>
      </c>
    </row>
    <row r="625" spans="1:28" x14ac:dyDescent="0.2">
      <c r="A625" s="5" t="s">
        <v>559</v>
      </c>
      <c r="B625" s="5" t="s">
        <v>1023</v>
      </c>
      <c r="C625" s="5" t="s">
        <v>1027</v>
      </c>
      <c r="D625" s="5" t="s">
        <v>1033</v>
      </c>
      <c r="E625" s="7">
        <v>45304</v>
      </c>
      <c r="F625" s="8">
        <v>45304.572916666664</v>
      </c>
      <c r="G625" s="8">
        <v>45304.56527777778</v>
      </c>
      <c r="H625" s="8" t="str">
        <f t="shared" si="19"/>
        <v>Afternoon</v>
      </c>
      <c r="I625" s="8">
        <v>45304.565972222219</v>
      </c>
      <c r="J625" s="8">
        <v>45304.568055555559</v>
      </c>
      <c r="K625" s="8">
        <v>45304.575694444444</v>
      </c>
      <c r="L625" s="8">
        <v>45304.59652777778</v>
      </c>
      <c r="M625" s="8">
        <v>45304.753472222219</v>
      </c>
      <c r="N625" s="8">
        <v>45304.761111111111</v>
      </c>
      <c r="O625" s="18">
        <v>0.34</v>
      </c>
      <c r="P625" s="18">
        <v>7</v>
      </c>
      <c r="Q625" s="18">
        <v>12</v>
      </c>
      <c r="R625" s="18">
        <v>0.41</v>
      </c>
      <c r="S625" s="8"/>
      <c r="T625" s="5">
        <v>1</v>
      </c>
      <c r="U625" s="5" t="s">
        <v>1047</v>
      </c>
      <c r="V625">
        <f t="shared" ca="1" si="18"/>
        <v>0.1870580648310175</v>
      </c>
      <c r="W625" s="19">
        <f>(K625-G625)*1440</f>
        <v>14.99999999650754</v>
      </c>
      <c r="X625" s="19">
        <f>(N625-G625)*1440</f>
        <v>281.99999999720603</v>
      </c>
      <c r="Y625" t="str">
        <f>TEXT(E625,"dddd")</f>
        <v>السبت</v>
      </c>
      <c r="Z625" s="19">
        <f>(G625-F625)*1440</f>
        <v>-10.999999993946403</v>
      </c>
      <c r="AA625" s="19">
        <f>(K625-G625)*1440</f>
        <v>14.99999999650754</v>
      </c>
      <c r="AB625" s="19">
        <f>(L625-K625)*1440</f>
        <v>30.00000000349246</v>
      </c>
    </row>
    <row r="626" spans="1:28" x14ac:dyDescent="0.2">
      <c r="A626" s="5" t="s">
        <v>562</v>
      </c>
      <c r="B626" s="5" t="s">
        <v>1023</v>
      </c>
      <c r="C626" s="5" t="s">
        <v>1030</v>
      </c>
      <c r="D626" s="5" t="s">
        <v>1033</v>
      </c>
      <c r="E626" s="7">
        <v>45335</v>
      </c>
      <c r="F626" s="8">
        <v>45335.385416666664</v>
      </c>
      <c r="G626" s="8">
        <v>45335.368055555555</v>
      </c>
      <c r="H626" s="8" t="str">
        <f t="shared" si="19"/>
        <v>Morning</v>
      </c>
      <c r="I626" s="8">
        <v>45335.370833333334</v>
      </c>
      <c r="J626" s="8">
        <v>45335.378472222219</v>
      </c>
      <c r="K626" s="8">
        <v>45335.395138888889</v>
      </c>
      <c r="L626" s="8">
        <v>45335.407638888886</v>
      </c>
      <c r="M626" s="8">
        <v>45335.430555555555</v>
      </c>
      <c r="N626" s="8">
        <v>45335.459027777775</v>
      </c>
      <c r="O626" s="18">
        <v>0.67</v>
      </c>
      <c r="P626" s="18">
        <v>8</v>
      </c>
      <c r="Q626" s="18">
        <v>6</v>
      </c>
      <c r="R626" s="18">
        <v>0.46</v>
      </c>
      <c r="S626" s="8"/>
      <c r="T626" s="5">
        <v>1</v>
      </c>
      <c r="U626" s="5" t="s">
        <v>1047</v>
      </c>
      <c r="V626">
        <f t="shared" ca="1" si="18"/>
        <v>0.44630064040242601</v>
      </c>
      <c r="W626" s="19">
        <f>(K626-G626)*1440</f>
        <v>39.000000001396984</v>
      </c>
      <c r="X626" s="19">
        <f>(N626-G626)*1440</f>
        <v>130.99999999743886</v>
      </c>
      <c r="Y626" t="str">
        <f>TEXT(E626,"dddd")</f>
        <v>الثلاثاء</v>
      </c>
      <c r="Z626" s="19">
        <f>(G626-F626)*1440</f>
        <v>-24.999999997671694</v>
      </c>
      <c r="AA626" s="19">
        <f>(K626-G626)*1440</f>
        <v>39.000000001396984</v>
      </c>
      <c r="AB626" s="19">
        <f>(L626-K626)*1440</f>
        <v>17.999999995809048</v>
      </c>
    </row>
    <row r="627" spans="1:28" x14ac:dyDescent="0.2">
      <c r="A627" s="5" t="s">
        <v>568</v>
      </c>
      <c r="B627" s="5" t="s">
        <v>1023</v>
      </c>
      <c r="C627" s="5" t="s">
        <v>1027</v>
      </c>
      <c r="D627" s="5" t="s">
        <v>1033</v>
      </c>
      <c r="E627" s="7">
        <v>45314</v>
      </c>
      <c r="F627" s="8">
        <v>45314.5625</v>
      </c>
      <c r="G627" s="8">
        <v>45314.557638888888</v>
      </c>
      <c r="H627" s="8" t="str">
        <f t="shared" si="19"/>
        <v>Afternoon</v>
      </c>
      <c r="I627" s="8">
        <v>45314.55972222222</v>
      </c>
      <c r="J627" s="8">
        <v>45314.563888888886</v>
      </c>
      <c r="K627" s="8">
        <v>45314.56527777778</v>
      </c>
      <c r="L627" s="8">
        <v>45314.599305555559</v>
      </c>
      <c r="M627" s="8">
        <v>45314.638194444444</v>
      </c>
      <c r="N627" s="8">
        <v>45314.654166666667</v>
      </c>
      <c r="O627" s="18">
        <v>0.46</v>
      </c>
      <c r="P627" s="18">
        <v>7</v>
      </c>
      <c r="Q627" s="18">
        <v>13</v>
      </c>
      <c r="R627" s="18">
        <v>0.38</v>
      </c>
      <c r="S627" s="8"/>
      <c r="T627" s="5">
        <v>1</v>
      </c>
      <c r="U627" s="5" t="s">
        <v>1047</v>
      </c>
      <c r="V627">
        <f t="shared" ca="1" si="18"/>
        <v>0.5314945054583764</v>
      </c>
      <c r="W627" s="19">
        <f>(K627-G627)*1440</f>
        <v>11.000000004423782</v>
      </c>
      <c r="X627" s="19">
        <f>(N627-G627)*1440</f>
        <v>139.00000000256114</v>
      </c>
      <c r="Y627" t="str">
        <f>TEXT(E627,"dddd")</f>
        <v>الثلاثاء</v>
      </c>
      <c r="Z627" s="19">
        <f>(G627-F627)*1440</f>
        <v>-7.0000000018626451</v>
      </c>
      <c r="AA627" s="19">
        <f>(K627-G627)*1440</f>
        <v>11.000000004423782</v>
      </c>
      <c r="AB627" s="19">
        <f>(L627-K627)*1440</f>
        <v>49.000000002561137</v>
      </c>
    </row>
    <row r="628" spans="1:28" x14ac:dyDescent="0.2">
      <c r="A628" s="5" t="s">
        <v>576</v>
      </c>
      <c r="B628" s="5" t="s">
        <v>1023</v>
      </c>
      <c r="C628" s="5" t="s">
        <v>1027</v>
      </c>
      <c r="D628" s="5" t="s">
        <v>1033</v>
      </c>
      <c r="E628" s="7">
        <v>45378</v>
      </c>
      <c r="F628" s="8">
        <v>45378.385416666664</v>
      </c>
      <c r="G628" s="8">
        <v>45378.38958333333</v>
      </c>
      <c r="H628" s="8" t="str">
        <f t="shared" si="19"/>
        <v>Morning</v>
      </c>
      <c r="I628" s="8">
        <v>45378.393055555556</v>
      </c>
      <c r="J628" s="8">
        <v>45378.400694444441</v>
      </c>
      <c r="K628" s="8">
        <v>45378.421527777777</v>
      </c>
      <c r="L628" s="8">
        <v>45378.4375</v>
      </c>
      <c r="M628" s="8">
        <v>45378.4375</v>
      </c>
      <c r="N628" s="8">
        <v>45378.44027777778</v>
      </c>
      <c r="O628" s="18">
        <v>0.33</v>
      </c>
      <c r="P628" s="18">
        <v>2</v>
      </c>
      <c r="Q628" s="18">
        <v>5</v>
      </c>
      <c r="R628" s="18">
        <v>0.21</v>
      </c>
      <c r="S628" s="8"/>
      <c r="T628" s="5">
        <v>1</v>
      </c>
      <c r="U628" s="5" t="s">
        <v>1047</v>
      </c>
      <c r="V628">
        <f t="shared" ca="1" si="18"/>
        <v>0.53657142605910069</v>
      </c>
      <c r="W628" s="19">
        <f>(K628-G628)*1440</f>
        <v>46.000000003259629</v>
      </c>
      <c r="X628" s="19">
        <f>(N628-G628)*1440</f>
        <v>73.000000007450581</v>
      </c>
      <c r="Y628" t="str">
        <f>TEXT(E628,"dddd")</f>
        <v>الأربعاء</v>
      </c>
      <c r="Z628" s="19">
        <f>(G628-F628)*1440</f>
        <v>5.9999999986030161</v>
      </c>
      <c r="AA628" s="19">
        <f>(K628-G628)*1440</f>
        <v>46.000000003259629</v>
      </c>
      <c r="AB628" s="19">
        <f>(L628-K628)*1440</f>
        <v>23.000000001629815</v>
      </c>
    </row>
    <row r="629" spans="1:28" x14ac:dyDescent="0.2">
      <c r="A629" s="5" t="s">
        <v>578</v>
      </c>
      <c r="B629" s="5" t="s">
        <v>1023</v>
      </c>
      <c r="C629" s="5" t="s">
        <v>1027</v>
      </c>
      <c r="D629" s="5" t="s">
        <v>1032</v>
      </c>
      <c r="E629" s="7">
        <v>45310</v>
      </c>
      <c r="F629" s="8">
        <v>45310.479166666664</v>
      </c>
      <c r="G629" s="8">
        <v>45310.489583333336</v>
      </c>
      <c r="H629" s="8" t="str">
        <f t="shared" si="19"/>
        <v>Morning</v>
      </c>
      <c r="I629" s="8">
        <v>45310.491666666669</v>
      </c>
      <c r="J629" s="8">
        <v>45310.495138888888</v>
      </c>
      <c r="K629" s="8">
        <v>45310.536805555559</v>
      </c>
      <c r="L629" s="8">
        <v>45310.540277777778</v>
      </c>
      <c r="M629" s="8">
        <v>45310.540277777778</v>
      </c>
      <c r="N629" s="8">
        <v>45310.557638888888</v>
      </c>
      <c r="O629" s="18">
        <v>0.45</v>
      </c>
      <c r="P629" s="18">
        <v>8</v>
      </c>
      <c r="Q629" s="18">
        <v>15</v>
      </c>
      <c r="R629" s="18">
        <v>0.48</v>
      </c>
      <c r="S629" s="8">
        <v>3.6862268518518516E-2</v>
      </c>
      <c r="T629" s="5">
        <v>0</v>
      </c>
      <c r="U629" s="5" t="s">
        <v>1032</v>
      </c>
      <c r="V629">
        <f t="shared" ca="1" si="18"/>
        <v>0.72921361156812903</v>
      </c>
      <c r="W629" s="19">
        <f>(K629-G629)*1440</f>
        <v>68.000000001629815</v>
      </c>
      <c r="X629" s="19">
        <f>(N629-G629)*1440</f>
        <v>97.999999994644895</v>
      </c>
      <c r="Y629" t="str">
        <f>TEXT(E629,"dddd")</f>
        <v>الجمعة</v>
      </c>
      <c r="Z629" s="19">
        <f>(G629-F629)*1440</f>
        <v>15.000000006984919</v>
      </c>
      <c r="AA629" s="19">
        <f>(K629-G629)*1440</f>
        <v>68.000000001629815</v>
      </c>
      <c r="AB629" s="19">
        <f>(L629-K629)*1440</f>
        <v>4.9999999953433871</v>
      </c>
    </row>
    <row r="630" spans="1:28" x14ac:dyDescent="0.2">
      <c r="A630" s="5" t="s">
        <v>581</v>
      </c>
      <c r="B630" s="5" t="s">
        <v>1023</v>
      </c>
      <c r="C630" s="5" t="s">
        <v>1027</v>
      </c>
      <c r="D630" s="5" t="s">
        <v>1033</v>
      </c>
      <c r="E630" s="7">
        <v>45300</v>
      </c>
      <c r="F630" s="8">
        <v>45300.458333333336</v>
      </c>
      <c r="G630" s="8">
        <v>45300.447222222225</v>
      </c>
      <c r="H630" s="8" t="str">
        <f t="shared" si="19"/>
        <v>Morning</v>
      </c>
      <c r="I630" s="8">
        <v>45300.45</v>
      </c>
      <c r="J630" s="8">
        <v>45300.453472222223</v>
      </c>
      <c r="K630" s="8">
        <v>45300.519444444442</v>
      </c>
      <c r="L630" s="8">
        <v>45300.53402777778</v>
      </c>
      <c r="M630" s="8">
        <v>45300.634027777778</v>
      </c>
      <c r="N630" s="8">
        <v>45300.635416666664</v>
      </c>
      <c r="O630" s="18">
        <v>0.94</v>
      </c>
      <c r="P630" s="18">
        <v>3</v>
      </c>
      <c r="Q630" s="18">
        <v>10</v>
      </c>
      <c r="R630" s="18">
        <v>0.23</v>
      </c>
      <c r="S630" s="8"/>
      <c r="T630" s="5">
        <v>1</v>
      </c>
      <c r="U630" s="5" t="s">
        <v>1047</v>
      </c>
      <c r="V630">
        <f t="shared" ca="1" si="18"/>
        <v>0.71898436006128763</v>
      </c>
      <c r="W630" s="19">
        <f>(K630-G630)*1440</f>
        <v>103.99999999324791</v>
      </c>
      <c r="X630" s="19">
        <f>(N630-G630)*1440</f>
        <v>270.99999999278225</v>
      </c>
      <c r="Y630" t="str">
        <f>TEXT(E630,"dddd")</f>
        <v>الثلاثاء</v>
      </c>
      <c r="Z630" s="19">
        <f>(G630-F630)*1440</f>
        <v>-15.999999999767169</v>
      </c>
      <c r="AA630" s="19">
        <f>(K630-G630)*1440</f>
        <v>103.99999999324791</v>
      </c>
      <c r="AB630" s="19">
        <f>(L630-K630)*1440</f>
        <v>21.000000005587935</v>
      </c>
    </row>
    <row r="631" spans="1:28" x14ac:dyDescent="0.2">
      <c r="A631" s="5" t="s">
        <v>587</v>
      </c>
      <c r="B631" s="5" t="s">
        <v>1023</v>
      </c>
      <c r="C631" s="5" t="s">
        <v>1029</v>
      </c>
      <c r="D631" s="5" t="s">
        <v>1033</v>
      </c>
      <c r="E631" s="7">
        <v>45313</v>
      </c>
      <c r="F631" s="8">
        <v>45313.572916666664</v>
      </c>
      <c r="G631" s="8">
        <v>45313.57916666667</v>
      </c>
      <c r="H631" s="8" t="str">
        <f t="shared" si="19"/>
        <v>Afternoon</v>
      </c>
      <c r="I631" s="8">
        <v>45313.581944444442</v>
      </c>
      <c r="J631" s="8">
        <v>45313.586805555555</v>
      </c>
      <c r="K631" s="8">
        <v>45313.594444444447</v>
      </c>
      <c r="L631" s="8">
        <v>45313.609027777777</v>
      </c>
      <c r="M631" s="8">
        <v>45313.635416666664</v>
      </c>
      <c r="N631" s="8">
        <v>45313.643055555556</v>
      </c>
      <c r="O631" s="18">
        <v>0.94</v>
      </c>
      <c r="P631" s="18">
        <v>3</v>
      </c>
      <c r="Q631" s="18">
        <v>11</v>
      </c>
      <c r="R631" s="18">
        <v>0.19</v>
      </c>
      <c r="S631" s="8"/>
      <c r="T631" s="5">
        <v>1</v>
      </c>
      <c r="U631" s="5" t="s">
        <v>1047</v>
      </c>
      <c r="V631">
        <f t="shared" ca="1" si="18"/>
        <v>5.7301391291574522E-2</v>
      </c>
      <c r="W631" s="19">
        <f>(K631-G631)*1440</f>
        <v>21.999999998370185</v>
      </c>
      <c r="X631" s="19">
        <f>(N631-G631)*1440</f>
        <v>91.999999996041879</v>
      </c>
      <c r="Y631" t="str">
        <f>TEXT(E631,"dddd")</f>
        <v>الإثنين</v>
      </c>
      <c r="Z631" s="19">
        <f>(G631-F631)*1440</f>
        <v>9.0000000083819032</v>
      </c>
      <c r="AA631" s="19">
        <f>(K631-G631)*1440</f>
        <v>21.999999998370185</v>
      </c>
      <c r="AB631" s="19">
        <f>(L631-K631)*1440</f>
        <v>20.999999995110556</v>
      </c>
    </row>
    <row r="632" spans="1:28" x14ac:dyDescent="0.2">
      <c r="A632" s="5" t="s">
        <v>588</v>
      </c>
      <c r="B632" s="5" t="s">
        <v>1023</v>
      </c>
      <c r="C632" s="5" t="s">
        <v>1030</v>
      </c>
      <c r="D632" s="5" t="s">
        <v>1019</v>
      </c>
      <c r="E632" s="7">
        <v>45329</v>
      </c>
      <c r="F632" s="8">
        <v>45329.416666666664</v>
      </c>
      <c r="G632" s="8">
        <v>45329.409722222219</v>
      </c>
      <c r="H632" s="8" t="str">
        <f t="shared" si="19"/>
        <v>Morning</v>
      </c>
      <c r="I632" s="8">
        <v>45329.411111111112</v>
      </c>
      <c r="J632" s="8">
        <v>45329.413888888892</v>
      </c>
      <c r="K632" s="8">
        <v>45329.420138888891</v>
      </c>
      <c r="L632" s="8">
        <v>45329.431944444441</v>
      </c>
      <c r="M632" s="8">
        <v>45329.532638888886</v>
      </c>
      <c r="N632" s="8">
        <v>45329.543055555558</v>
      </c>
      <c r="O632" s="18">
        <v>0.69</v>
      </c>
      <c r="P632" s="18">
        <v>7</v>
      </c>
      <c r="Q632" s="18">
        <v>12</v>
      </c>
      <c r="R632" s="18">
        <v>0.43</v>
      </c>
      <c r="S632" s="8">
        <v>4.058449074074074E-2</v>
      </c>
      <c r="T632" s="5">
        <v>0</v>
      </c>
      <c r="U632" s="5" t="s">
        <v>1032</v>
      </c>
      <c r="V632">
        <f t="shared" ca="1" si="18"/>
        <v>0.44105146169119824</v>
      </c>
      <c r="W632" s="19">
        <f>(K632-G632)*1440</f>
        <v>15.000000006984919</v>
      </c>
      <c r="X632" s="19">
        <f>(N632-G632)*1440</f>
        <v>192.00000000768341</v>
      </c>
      <c r="Y632" t="str">
        <f>TEXT(E632,"dddd")</f>
        <v>الأربعاء</v>
      </c>
      <c r="Z632" s="19">
        <f>(G632-F632)*1440</f>
        <v>-10.000000001164153</v>
      </c>
      <c r="AA632" s="19">
        <f>(K632-G632)*1440</f>
        <v>15.000000006984919</v>
      </c>
      <c r="AB632" s="19">
        <f>(L632-K632)*1440</f>
        <v>16.999999992549419</v>
      </c>
    </row>
    <row r="633" spans="1:28" x14ac:dyDescent="0.2">
      <c r="A633" s="5" t="s">
        <v>590</v>
      </c>
      <c r="B633" s="5" t="s">
        <v>1023</v>
      </c>
      <c r="C633" s="5" t="s">
        <v>1028</v>
      </c>
      <c r="D633" s="5" t="s">
        <v>1019</v>
      </c>
      <c r="E633" s="7">
        <v>45327</v>
      </c>
      <c r="F633" s="8">
        <v>45327.572916666664</v>
      </c>
      <c r="G633" s="8">
        <v>45327.589583333334</v>
      </c>
      <c r="H633" s="8" t="str">
        <f t="shared" si="19"/>
        <v>Afternoon</v>
      </c>
      <c r="I633" s="8">
        <v>45327.592361111114</v>
      </c>
      <c r="J633" s="8">
        <v>45327.595833333333</v>
      </c>
      <c r="K633" s="8">
        <v>45327.64166666667</v>
      </c>
      <c r="L633" s="8">
        <v>45327.652083333334</v>
      </c>
      <c r="M633" s="8">
        <v>45327.671527777777</v>
      </c>
      <c r="N633" s="8">
        <v>45327.711805555555</v>
      </c>
      <c r="O633" s="18">
        <v>0.52</v>
      </c>
      <c r="P633" s="18">
        <v>2</v>
      </c>
      <c r="Q633" s="18">
        <v>12</v>
      </c>
      <c r="R633" s="18">
        <v>0.21</v>
      </c>
      <c r="S633" s="8">
        <v>1.2135416666666666E-2</v>
      </c>
      <c r="T633" s="5">
        <v>0</v>
      </c>
      <c r="U633" s="5" t="s">
        <v>1032</v>
      </c>
      <c r="V633">
        <f t="shared" ca="1" si="18"/>
        <v>0.86187058489140889</v>
      </c>
      <c r="W633" s="19">
        <f>(K633-G633)*1440</f>
        <v>75.00000000349246</v>
      </c>
      <c r="X633" s="19">
        <f>(N633-G633)*1440</f>
        <v>175.99999999743886</v>
      </c>
      <c r="Y633" t="str">
        <f>TEXT(E633,"dddd")</f>
        <v>الإثنين</v>
      </c>
      <c r="Z633" s="19">
        <f>(G633-F633)*1440</f>
        <v>24.000000004889444</v>
      </c>
      <c r="AA633" s="19">
        <f>(K633-G633)*1440</f>
        <v>75.00000000349246</v>
      </c>
      <c r="AB633" s="19">
        <f>(L633-K633)*1440</f>
        <v>14.99999999650754</v>
      </c>
    </row>
    <row r="634" spans="1:28" x14ac:dyDescent="0.2">
      <c r="A634" s="5" t="s">
        <v>601</v>
      </c>
      <c r="B634" s="5" t="s">
        <v>1023</v>
      </c>
      <c r="C634" s="5" t="s">
        <v>1030</v>
      </c>
      <c r="D634" s="5" t="s">
        <v>1033</v>
      </c>
      <c r="E634" s="7">
        <v>45345</v>
      </c>
      <c r="F634" s="8">
        <v>45345.645833333336</v>
      </c>
      <c r="G634" s="8">
        <v>45345.638888888891</v>
      </c>
      <c r="H634" s="8" t="str">
        <f t="shared" si="19"/>
        <v>Afternoon</v>
      </c>
      <c r="I634" s="8">
        <v>45345.64166666667</v>
      </c>
      <c r="J634" s="8">
        <v>45345.647222222222</v>
      </c>
      <c r="K634" s="8">
        <v>45345.688888888886</v>
      </c>
      <c r="L634" s="8">
        <v>45345.710416666669</v>
      </c>
      <c r="M634" s="8">
        <v>45345.727083333331</v>
      </c>
      <c r="N634" s="8">
        <v>45345.744444444441</v>
      </c>
      <c r="O634" s="18">
        <v>0.89</v>
      </c>
      <c r="P634" s="18">
        <v>7</v>
      </c>
      <c r="Q634" s="18">
        <v>7</v>
      </c>
      <c r="R634" s="18">
        <v>0.3</v>
      </c>
      <c r="S634" s="8"/>
      <c r="T634" s="5">
        <v>1</v>
      </c>
      <c r="U634" s="5" t="s">
        <v>1047</v>
      </c>
      <c r="V634">
        <f t="shared" ca="1" si="18"/>
        <v>0.55372724917901051</v>
      </c>
      <c r="W634" s="19">
        <f>(K634-G634)*1440</f>
        <v>71.999999993713573</v>
      </c>
      <c r="X634" s="19">
        <f>(N634-G634)*1440</f>
        <v>151.99999999254942</v>
      </c>
      <c r="Y634" t="str">
        <f>TEXT(E634,"dddd")</f>
        <v>الجمعة</v>
      </c>
      <c r="Z634" s="19">
        <f>(G634-F634)*1440</f>
        <v>-10.000000001164153</v>
      </c>
      <c r="AA634" s="19">
        <f>(K634-G634)*1440</f>
        <v>71.999999993713573</v>
      </c>
      <c r="AB634" s="19">
        <f>(L634-K634)*1440</f>
        <v>31.000000006752089</v>
      </c>
    </row>
    <row r="635" spans="1:28" x14ac:dyDescent="0.2">
      <c r="A635" s="5" t="s">
        <v>611</v>
      </c>
      <c r="B635" s="5" t="s">
        <v>1023</v>
      </c>
      <c r="C635" s="5" t="s">
        <v>1027</v>
      </c>
      <c r="D635" s="5" t="s">
        <v>1033</v>
      </c>
      <c r="E635" s="7">
        <v>45347</v>
      </c>
      <c r="F635" s="8">
        <v>45347.625</v>
      </c>
      <c r="G635" s="8">
        <v>45347.618750000001</v>
      </c>
      <c r="H635" s="8" t="str">
        <f t="shared" si="19"/>
        <v>Afternoon</v>
      </c>
      <c r="I635" s="8">
        <v>45347.62222222222</v>
      </c>
      <c r="J635" s="8">
        <v>45347.623611111114</v>
      </c>
      <c r="K635" s="8">
        <v>45347.636111111111</v>
      </c>
      <c r="L635" s="8">
        <v>45347.647222222222</v>
      </c>
      <c r="M635" s="8">
        <v>45347.647222222222</v>
      </c>
      <c r="N635" s="8">
        <v>45347.718055555553</v>
      </c>
      <c r="O635" s="18">
        <v>0.85</v>
      </c>
      <c r="P635" s="18">
        <v>6</v>
      </c>
      <c r="Q635" s="18">
        <v>5</v>
      </c>
      <c r="R635" s="18">
        <v>0.41</v>
      </c>
      <c r="S635" s="8"/>
      <c r="T635" s="5">
        <v>1</v>
      </c>
      <c r="U635" s="5" t="s">
        <v>1047</v>
      </c>
      <c r="V635">
        <f t="shared" ca="1" si="18"/>
        <v>0.9526082660127474</v>
      </c>
      <c r="W635" s="19">
        <f>(K635-G635)*1440</f>
        <v>24.999999997671694</v>
      </c>
      <c r="X635" s="19">
        <f>(N635-G635)*1440</f>
        <v>142.9999999946449</v>
      </c>
      <c r="Y635" t="str">
        <f>TEXT(E635,"dddd")</f>
        <v>الأحد</v>
      </c>
      <c r="Z635" s="19">
        <f>(G635-F635)*1440</f>
        <v>-8.9999999979045242</v>
      </c>
      <c r="AA635" s="19">
        <f>(K635-G635)*1440</f>
        <v>24.999999997671694</v>
      </c>
      <c r="AB635" s="19">
        <f>(L635-K635)*1440</f>
        <v>15.999999999767169</v>
      </c>
    </row>
    <row r="636" spans="1:28" x14ac:dyDescent="0.2">
      <c r="A636" s="5" t="s">
        <v>626</v>
      </c>
      <c r="B636" s="5" t="s">
        <v>1023</v>
      </c>
      <c r="C636" s="5" t="s">
        <v>1027</v>
      </c>
      <c r="D636" s="5" t="s">
        <v>1032</v>
      </c>
      <c r="E636" s="7">
        <v>45308</v>
      </c>
      <c r="F636" s="8">
        <v>45308.541666666664</v>
      </c>
      <c r="G636" s="8">
        <v>45308.540277777778</v>
      </c>
      <c r="H636" s="8" t="str">
        <f t="shared" si="19"/>
        <v>Afternoon</v>
      </c>
      <c r="I636" s="8">
        <v>45308.542361111111</v>
      </c>
      <c r="J636" s="8">
        <v>45308.545138888891</v>
      </c>
      <c r="K636" s="8">
        <v>45308.601388888892</v>
      </c>
      <c r="L636" s="8">
        <v>45308.611805555556</v>
      </c>
      <c r="M636" s="8">
        <v>45308.647222222222</v>
      </c>
      <c r="N636" s="8">
        <v>45308.719444444447</v>
      </c>
      <c r="O636" s="18">
        <v>0.51</v>
      </c>
      <c r="P636" s="18">
        <v>7</v>
      </c>
      <c r="Q636" s="18">
        <v>11</v>
      </c>
      <c r="R636" s="18">
        <v>0.38</v>
      </c>
      <c r="S636" s="8">
        <v>5.8564814814814818E-4</v>
      </c>
      <c r="T636" s="5">
        <v>0</v>
      </c>
      <c r="U636" s="5" t="s">
        <v>1032</v>
      </c>
      <c r="V636">
        <f t="shared" ca="1" si="18"/>
        <v>0.30125002011009538</v>
      </c>
      <c r="W636" s="19">
        <f>(K636-G636)*1440</f>
        <v>88.000000003958121</v>
      </c>
      <c r="X636" s="19">
        <f>(N636-G636)*1440</f>
        <v>258.00000000279397</v>
      </c>
      <c r="Y636" t="str">
        <f>TEXT(E636,"dddd")</f>
        <v>الأربعاء</v>
      </c>
      <c r="Z636" s="19">
        <f>(G636-F636)*1440</f>
        <v>-1.9999999960418791</v>
      </c>
      <c r="AA636" s="19">
        <f>(K636-G636)*1440</f>
        <v>88.000000003958121</v>
      </c>
      <c r="AB636" s="19">
        <f>(L636-K636)*1440</f>
        <v>14.99999999650754</v>
      </c>
    </row>
    <row r="637" spans="1:28" x14ac:dyDescent="0.2">
      <c r="A637" s="5" t="s">
        <v>629</v>
      </c>
      <c r="B637" s="5" t="s">
        <v>1023</v>
      </c>
      <c r="C637" s="5" t="s">
        <v>1029</v>
      </c>
      <c r="D637" s="5" t="s">
        <v>1032</v>
      </c>
      <c r="E637" s="7">
        <v>45296</v>
      </c>
      <c r="F637" s="8">
        <v>45296.4375</v>
      </c>
      <c r="G637" s="8">
        <v>45296.449305555558</v>
      </c>
      <c r="H637" s="8" t="str">
        <f t="shared" si="19"/>
        <v>Morning</v>
      </c>
      <c r="I637" s="8">
        <v>45296.452777777777</v>
      </c>
      <c r="J637" s="8">
        <v>45296.454861111109</v>
      </c>
      <c r="K637" s="8">
        <v>45296.479861111111</v>
      </c>
      <c r="L637" s="8">
        <v>45296.507638888892</v>
      </c>
      <c r="M637" s="8">
        <v>45296.531944444447</v>
      </c>
      <c r="N637" s="8">
        <v>45296.534722222219</v>
      </c>
      <c r="O637" s="18">
        <v>0.6</v>
      </c>
      <c r="P637" s="18">
        <v>5</v>
      </c>
      <c r="Q637" s="18">
        <v>3</v>
      </c>
      <c r="R637" s="18">
        <v>0.36</v>
      </c>
      <c r="S637" s="8">
        <v>3.7954861111111113E-2</v>
      </c>
      <c r="T637" s="5">
        <v>0</v>
      </c>
      <c r="U637" s="5" t="s">
        <v>1032</v>
      </c>
      <c r="V637">
        <f t="shared" ca="1" si="18"/>
        <v>0.82831371933575504</v>
      </c>
      <c r="W637" s="19">
        <f>(K637-G637)*1440</f>
        <v>43.999999996740371</v>
      </c>
      <c r="X637" s="19">
        <f>(N637-G637)*1440</f>
        <v>122.99999999231659</v>
      </c>
      <c r="Y637" t="str">
        <f>TEXT(E637,"dddd")</f>
        <v>الجمعة</v>
      </c>
      <c r="Z637" s="19">
        <f>(G637-F637)*1440</f>
        <v>17.000000003026798</v>
      </c>
      <c r="AA637" s="19">
        <f>(K637-G637)*1440</f>
        <v>43.999999996740371</v>
      </c>
      <c r="AB637" s="19">
        <f>(L637-K637)*1440</f>
        <v>40.000000004656613</v>
      </c>
    </row>
    <row r="638" spans="1:28" x14ac:dyDescent="0.2">
      <c r="A638" s="5" t="s">
        <v>633</v>
      </c>
      <c r="B638" s="5" t="s">
        <v>1023</v>
      </c>
      <c r="C638" s="5" t="s">
        <v>1027</v>
      </c>
      <c r="D638" s="5" t="s">
        <v>1033</v>
      </c>
      <c r="E638" s="7">
        <v>45305</v>
      </c>
      <c r="F638" s="8">
        <v>45305.510416666664</v>
      </c>
      <c r="G638" s="8">
        <v>45305.522916666669</v>
      </c>
      <c r="H638" s="8" t="str">
        <f t="shared" si="19"/>
        <v>Afternoon</v>
      </c>
      <c r="I638" s="8">
        <v>45305.524305555555</v>
      </c>
      <c r="J638" s="8">
        <v>45305.530555555553</v>
      </c>
      <c r="K638" s="8">
        <v>45305.551388888889</v>
      </c>
      <c r="L638" s="8">
        <v>45305.574305555558</v>
      </c>
      <c r="M638" s="8">
        <v>45305.602777777778</v>
      </c>
      <c r="N638" s="8">
        <v>45305.612500000003</v>
      </c>
      <c r="O638" s="18">
        <v>0.64</v>
      </c>
      <c r="P638" s="18">
        <v>7</v>
      </c>
      <c r="Q638" s="18">
        <v>13</v>
      </c>
      <c r="R638" s="18">
        <v>0.49</v>
      </c>
      <c r="S638" s="8"/>
      <c r="T638" s="5">
        <v>1</v>
      </c>
      <c r="U638" s="5" t="s">
        <v>1047</v>
      </c>
      <c r="V638">
        <f t="shared" ca="1" si="18"/>
        <v>0.29873206584680023</v>
      </c>
      <c r="W638" s="19">
        <f>(K638-G638)*1440</f>
        <v>40.999999997438863</v>
      </c>
      <c r="X638" s="19">
        <f>(N638-G638)*1440</f>
        <v>129.00000000139698</v>
      </c>
      <c r="Y638" t="str">
        <f>TEXT(E638,"dddd")</f>
        <v>الأحد</v>
      </c>
      <c r="Z638" s="19">
        <f>(G638-F638)*1440</f>
        <v>18.000000006286427</v>
      </c>
      <c r="AA638" s="19">
        <f>(K638-G638)*1440</f>
        <v>40.999999997438863</v>
      </c>
      <c r="AB638" s="19">
        <f>(L638-K638)*1440</f>
        <v>33.000000002793968</v>
      </c>
    </row>
    <row r="639" spans="1:28" x14ac:dyDescent="0.2">
      <c r="A639" s="5" t="s">
        <v>634</v>
      </c>
      <c r="B639" s="5" t="s">
        <v>1023</v>
      </c>
      <c r="C639" s="5" t="s">
        <v>1030</v>
      </c>
      <c r="D639" s="5" t="s">
        <v>1033</v>
      </c>
      <c r="E639" s="7">
        <v>45369</v>
      </c>
      <c r="F639" s="8">
        <v>45369.40625</v>
      </c>
      <c r="G639" s="8">
        <v>45369.404861111114</v>
      </c>
      <c r="H639" s="8" t="str">
        <f t="shared" si="19"/>
        <v>Morning</v>
      </c>
      <c r="I639" s="8">
        <v>45369.407638888886</v>
      </c>
      <c r="J639" s="8">
        <v>45369.416666666664</v>
      </c>
      <c r="K639" s="8">
        <v>45369.425000000003</v>
      </c>
      <c r="L639" s="8">
        <v>45369.432638888888</v>
      </c>
      <c r="M639" s="8">
        <v>45369.457638888889</v>
      </c>
      <c r="N639" s="8">
        <v>45369.46597222222</v>
      </c>
      <c r="O639" s="18">
        <v>0.45</v>
      </c>
      <c r="P639" s="18">
        <v>3</v>
      </c>
      <c r="Q639" s="18">
        <v>3</v>
      </c>
      <c r="R639" s="18">
        <v>0.28999999999999998</v>
      </c>
      <c r="S639" s="8"/>
      <c r="T639" s="5">
        <v>1</v>
      </c>
      <c r="U639" s="5" t="s">
        <v>1047</v>
      </c>
      <c r="V639">
        <f t="shared" ca="1" si="18"/>
        <v>0.55234455087266932</v>
      </c>
      <c r="W639" s="19">
        <f>(K639-G639)*1440</f>
        <v>29.000000000232831</v>
      </c>
      <c r="X639" s="19">
        <f>(N639-G639)*1440</f>
        <v>87.999999993480742</v>
      </c>
      <c r="Y639" t="str">
        <f>TEXT(E639,"dddd")</f>
        <v>الإثنين</v>
      </c>
      <c r="Z639" s="19">
        <f>(G639-F639)*1440</f>
        <v>-1.9999999960418791</v>
      </c>
      <c r="AA639" s="19">
        <f>(K639-G639)*1440</f>
        <v>29.000000000232831</v>
      </c>
      <c r="AB639" s="19">
        <f>(L639-K639)*1440</f>
        <v>10.999999993946403</v>
      </c>
    </row>
    <row r="640" spans="1:28" x14ac:dyDescent="0.2">
      <c r="A640" s="5" t="s">
        <v>638</v>
      </c>
      <c r="B640" s="5" t="s">
        <v>1023</v>
      </c>
      <c r="C640" s="5" t="s">
        <v>1028</v>
      </c>
      <c r="D640" s="5" t="s">
        <v>1033</v>
      </c>
      <c r="E640" s="7">
        <v>45305</v>
      </c>
      <c r="F640" s="8">
        <v>45305.572916666664</v>
      </c>
      <c r="G640" s="8">
        <v>45305.569444444445</v>
      </c>
      <c r="H640" s="8" t="str">
        <f t="shared" si="19"/>
        <v>Afternoon</v>
      </c>
      <c r="I640" s="8">
        <v>45305.571527777778</v>
      </c>
      <c r="J640" s="8">
        <v>45305.57916666667</v>
      </c>
      <c r="K640" s="8">
        <v>45305.599999999999</v>
      </c>
      <c r="L640" s="8">
        <v>45305.609722222223</v>
      </c>
      <c r="M640" s="8">
        <v>45305.629166666666</v>
      </c>
      <c r="N640" s="8">
        <v>45305.640277777777</v>
      </c>
      <c r="O640" s="18">
        <v>0.45</v>
      </c>
      <c r="P640" s="18">
        <v>2</v>
      </c>
      <c r="Q640" s="18">
        <v>7</v>
      </c>
      <c r="R640" s="18">
        <v>0.21</v>
      </c>
      <c r="S640" s="8"/>
      <c r="T640" s="5">
        <v>1</v>
      </c>
      <c r="U640" s="5" t="s">
        <v>1047</v>
      </c>
      <c r="V640">
        <f t="shared" ca="1" si="18"/>
        <v>0.39782546118804984</v>
      </c>
      <c r="W640" s="19">
        <f>(K640-G640)*1440</f>
        <v>43.999999996740371</v>
      </c>
      <c r="X640" s="19">
        <f>(N640-G640)*1440</f>
        <v>101.99999999720603</v>
      </c>
      <c r="Y640" t="str">
        <f>TEXT(E640,"dddd")</f>
        <v>الأحد</v>
      </c>
      <c r="Z640" s="19">
        <f>(G640-F640)*1440</f>
        <v>-4.9999999953433871</v>
      </c>
      <c r="AA640" s="19">
        <f>(K640-G640)*1440</f>
        <v>43.999999996740371</v>
      </c>
      <c r="AB640" s="19">
        <f>(L640-K640)*1440</f>
        <v>14.00000000372529</v>
      </c>
    </row>
    <row r="641" spans="1:28" x14ac:dyDescent="0.2">
      <c r="A641" s="5" t="s">
        <v>641</v>
      </c>
      <c r="B641" s="5" t="s">
        <v>1023</v>
      </c>
      <c r="C641" s="5" t="s">
        <v>1030</v>
      </c>
      <c r="D641" s="5" t="s">
        <v>1033</v>
      </c>
      <c r="E641" s="7">
        <v>45355</v>
      </c>
      <c r="F641" s="8">
        <v>45355.40625</v>
      </c>
      <c r="G641" s="8">
        <v>45355.395833333336</v>
      </c>
      <c r="H641" s="8" t="str">
        <f t="shared" si="19"/>
        <v>Morning</v>
      </c>
      <c r="I641" s="8">
        <v>45355.397916666669</v>
      </c>
      <c r="J641" s="8">
        <v>45355.402777777781</v>
      </c>
      <c r="K641" s="8">
        <v>45355.40625</v>
      </c>
      <c r="L641" s="8">
        <v>45355.409722222219</v>
      </c>
      <c r="M641" s="8">
        <v>45355.450694444444</v>
      </c>
      <c r="N641" s="8">
        <v>45355.536805555559</v>
      </c>
      <c r="O641" s="18">
        <v>0.54</v>
      </c>
      <c r="P641" s="18">
        <v>7</v>
      </c>
      <c r="Q641" s="18">
        <v>12</v>
      </c>
      <c r="R641" s="18">
        <v>0.34</v>
      </c>
      <c r="S641" s="8"/>
      <c r="T641" s="5">
        <v>1</v>
      </c>
      <c r="U641" s="5" t="s">
        <v>1047</v>
      </c>
      <c r="V641">
        <f t="shared" ca="1" si="18"/>
        <v>0.45561058892993422</v>
      </c>
      <c r="W641" s="19">
        <f>(K641-G641)*1440</f>
        <v>14.99999999650754</v>
      </c>
      <c r="X641" s="19">
        <f>(N641-G641)*1440</f>
        <v>203.00000000162981</v>
      </c>
      <c r="Y641" t="str">
        <f>TEXT(E641,"dddd")</f>
        <v>الإثنين</v>
      </c>
      <c r="Z641" s="19">
        <f>(G641-F641)*1440</f>
        <v>-14.99999999650754</v>
      </c>
      <c r="AA641" s="19">
        <f>(K641-G641)*1440</f>
        <v>14.99999999650754</v>
      </c>
      <c r="AB641" s="19">
        <f>(L641-K641)*1440</f>
        <v>4.9999999953433871</v>
      </c>
    </row>
    <row r="642" spans="1:28" x14ac:dyDescent="0.2">
      <c r="A642" s="5" t="s">
        <v>643</v>
      </c>
      <c r="B642" s="5" t="s">
        <v>1023</v>
      </c>
      <c r="C642" s="5" t="s">
        <v>1027</v>
      </c>
      <c r="D642" s="5" t="s">
        <v>1019</v>
      </c>
      <c r="E642" s="7">
        <v>45327</v>
      </c>
      <c r="F642" s="8">
        <v>45327.541666666664</v>
      </c>
      <c r="G642" s="8">
        <v>45327.52847222222</v>
      </c>
      <c r="H642" s="8" t="str">
        <f t="shared" si="19"/>
        <v>Afternoon</v>
      </c>
      <c r="I642" s="8">
        <v>45327.531944444447</v>
      </c>
      <c r="J642" s="8">
        <v>45327.537499999999</v>
      </c>
      <c r="K642" s="8">
        <v>45327.5625</v>
      </c>
      <c r="L642" s="8">
        <v>45327.579861111109</v>
      </c>
      <c r="M642" s="8">
        <v>45327.579861111109</v>
      </c>
      <c r="N642" s="8">
        <v>45327.586111111108</v>
      </c>
      <c r="O642" s="18">
        <v>0.53</v>
      </c>
      <c r="P642" s="18">
        <v>8</v>
      </c>
      <c r="Q642" s="18">
        <v>10</v>
      </c>
      <c r="R642" s="18">
        <v>0.34</v>
      </c>
      <c r="S642" s="8">
        <v>3.3271990740740741E-2</v>
      </c>
      <c r="T642" s="5">
        <v>0</v>
      </c>
      <c r="U642" s="5" t="s">
        <v>1032</v>
      </c>
      <c r="V642">
        <f t="shared" ref="V642:V705" ca="1" si="20">RAND()</f>
        <v>0.20016204142730087</v>
      </c>
      <c r="W642" s="19">
        <f>(K642-G642)*1440</f>
        <v>49.000000002561137</v>
      </c>
      <c r="X642" s="19">
        <f>(N642-G642)*1440</f>
        <v>82.999999998137355</v>
      </c>
      <c r="Y642" t="str">
        <f>TEXT(E642,"dddd")</f>
        <v>الإثنين</v>
      </c>
      <c r="Z642" s="19">
        <f>(G642-F642)*1440</f>
        <v>-18.999999999068677</v>
      </c>
      <c r="AA642" s="19">
        <f>(K642-G642)*1440</f>
        <v>49.000000002561137</v>
      </c>
      <c r="AB642" s="19">
        <f>(L642-K642)*1440</f>
        <v>24.999999997671694</v>
      </c>
    </row>
    <row r="643" spans="1:28" x14ac:dyDescent="0.2">
      <c r="A643" s="5" t="s">
        <v>656</v>
      </c>
      <c r="B643" s="5" t="s">
        <v>1023</v>
      </c>
      <c r="C643" s="5" t="s">
        <v>1030</v>
      </c>
      <c r="D643" s="5" t="s">
        <v>1033</v>
      </c>
      <c r="E643" s="7">
        <v>45326</v>
      </c>
      <c r="F643" s="8">
        <v>45326.40625</v>
      </c>
      <c r="G643" s="8">
        <v>45326.407638888886</v>
      </c>
      <c r="H643" s="8" t="str">
        <f t="shared" ref="H643:H706" si="21">IF(HOUR(G643)&lt;12,"Morning", IF(HOUR(G643)&lt;18,"Afternoon","Evening/Night"))</f>
        <v>Morning</v>
      </c>
      <c r="I643" s="8">
        <v>45326.411111111112</v>
      </c>
      <c r="J643" s="8">
        <v>45326.417361111111</v>
      </c>
      <c r="K643" s="8">
        <v>45326.429861111108</v>
      </c>
      <c r="L643" s="8">
        <v>45326.446527777778</v>
      </c>
      <c r="M643" s="8">
        <v>45326.46875</v>
      </c>
      <c r="N643" s="8">
        <v>45326.493750000001</v>
      </c>
      <c r="O643" s="18">
        <v>0.37</v>
      </c>
      <c r="P643" s="18">
        <v>2</v>
      </c>
      <c r="Q643" s="18">
        <v>11</v>
      </c>
      <c r="R643" s="18">
        <v>0.46</v>
      </c>
      <c r="S643" s="8"/>
      <c r="T643" s="5">
        <v>1</v>
      </c>
      <c r="U643" s="5" t="s">
        <v>1047</v>
      </c>
      <c r="V643">
        <f t="shared" ca="1" si="20"/>
        <v>0.9548384841337566</v>
      </c>
      <c r="W643" s="19">
        <f>(K643-G643)*1440</f>
        <v>31.999999999534339</v>
      </c>
      <c r="X643" s="19">
        <f>(N643-G643)*1440</f>
        <v>124.0000000060536</v>
      </c>
      <c r="Y643" t="str">
        <f>TEXT(E643,"dddd")</f>
        <v>الأحد</v>
      </c>
      <c r="Z643" s="19">
        <f>(G643-F643)*1440</f>
        <v>1.9999999960418791</v>
      </c>
      <c r="AA643" s="19">
        <f>(K643-G643)*1440</f>
        <v>31.999999999534339</v>
      </c>
      <c r="AB643" s="19">
        <f>(L643-K643)*1440</f>
        <v>24.000000004889444</v>
      </c>
    </row>
    <row r="644" spans="1:28" x14ac:dyDescent="0.2">
      <c r="A644" s="5" t="s">
        <v>659</v>
      </c>
      <c r="B644" s="5" t="s">
        <v>1023</v>
      </c>
      <c r="C644" s="5" t="s">
        <v>1029</v>
      </c>
      <c r="D644" s="5" t="s">
        <v>1033</v>
      </c>
      <c r="E644" s="7">
        <v>45347</v>
      </c>
      <c r="F644" s="8">
        <v>45347.385416666664</v>
      </c>
      <c r="G644" s="8">
        <v>45347.388194444444</v>
      </c>
      <c r="H644" s="8" t="str">
        <f t="shared" si="21"/>
        <v>Morning</v>
      </c>
      <c r="I644" s="8">
        <v>45347.390972222223</v>
      </c>
      <c r="J644" s="8">
        <v>45347.397916666669</v>
      </c>
      <c r="K644" s="8">
        <v>45347.438888888886</v>
      </c>
      <c r="L644" s="8">
        <v>45347.465277777781</v>
      </c>
      <c r="M644" s="8">
        <v>45347.496527777781</v>
      </c>
      <c r="N644" s="8">
        <v>45347.50277777778</v>
      </c>
      <c r="O644" s="18">
        <v>0.84</v>
      </c>
      <c r="P644" s="18">
        <v>3</v>
      </c>
      <c r="Q644" s="18">
        <v>10</v>
      </c>
      <c r="R644" s="18">
        <v>0.27</v>
      </c>
      <c r="S644" s="8"/>
      <c r="T644" s="5">
        <v>1</v>
      </c>
      <c r="U644" s="5" t="s">
        <v>1047</v>
      </c>
      <c r="V644">
        <f t="shared" ca="1" si="20"/>
        <v>0.60301022415060779</v>
      </c>
      <c r="W644" s="19">
        <f>(K644-G644)*1440</f>
        <v>72.999999996973202</v>
      </c>
      <c r="X644" s="19">
        <f>(N644-G644)*1440</f>
        <v>165.00000000349246</v>
      </c>
      <c r="Y644" t="str">
        <f>TEXT(E644,"dddd")</f>
        <v>الأحد</v>
      </c>
      <c r="Z644" s="19">
        <f>(G644-F644)*1440</f>
        <v>4.0000000025611371</v>
      </c>
      <c r="AA644" s="19">
        <f>(K644-G644)*1440</f>
        <v>72.999999996973202</v>
      </c>
      <c r="AB644" s="19">
        <f>(L644-K644)*1440</f>
        <v>38.000000008614734</v>
      </c>
    </row>
    <row r="645" spans="1:28" x14ac:dyDescent="0.2">
      <c r="A645" s="5" t="s">
        <v>672</v>
      </c>
      <c r="B645" s="5" t="s">
        <v>1023</v>
      </c>
      <c r="C645" s="5" t="s">
        <v>1027</v>
      </c>
      <c r="D645" s="5" t="s">
        <v>1019</v>
      </c>
      <c r="E645" s="7">
        <v>45343</v>
      </c>
      <c r="F645" s="8">
        <v>45343.635416666664</v>
      </c>
      <c r="G645" s="8">
        <v>45343.632638888892</v>
      </c>
      <c r="H645" s="8" t="str">
        <f t="shared" si="21"/>
        <v>Afternoon</v>
      </c>
      <c r="I645" s="8">
        <v>45343.634722222225</v>
      </c>
      <c r="J645" s="8">
        <v>45343.637499999997</v>
      </c>
      <c r="K645" s="8">
        <v>45343.666666666664</v>
      </c>
      <c r="L645" s="8">
        <v>45343.677083333336</v>
      </c>
      <c r="M645" s="8">
        <v>45343.677083333336</v>
      </c>
      <c r="N645" s="8">
        <v>45343.679166666669</v>
      </c>
      <c r="O645" s="18">
        <v>0.56999999999999995</v>
      </c>
      <c r="P645" s="18">
        <v>7</v>
      </c>
      <c r="Q645" s="18">
        <v>5</v>
      </c>
      <c r="R645" s="18">
        <v>0.24</v>
      </c>
      <c r="S645" s="8">
        <v>1.2021990740740741E-2</v>
      </c>
      <c r="T645" s="5">
        <v>0</v>
      </c>
      <c r="U645" s="5" t="s">
        <v>1032</v>
      </c>
      <c r="V645">
        <f t="shared" ca="1" si="20"/>
        <v>0.19745423572196286</v>
      </c>
      <c r="W645" s="19">
        <f>(K645-G645)*1440</f>
        <v>48.999999992083758</v>
      </c>
      <c r="X645" s="19">
        <f>(N645-G645)*1440</f>
        <v>66.999999998370185</v>
      </c>
      <c r="Y645" t="str">
        <f>TEXT(E645,"dddd")</f>
        <v>الأربعاء</v>
      </c>
      <c r="Z645" s="19">
        <f>(G645-F645)*1440</f>
        <v>-3.9999999920837581</v>
      </c>
      <c r="AA645" s="19">
        <f>(K645-G645)*1440</f>
        <v>48.999999992083758</v>
      </c>
      <c r="AB645" s="19">
        <f>(L645-K645)*1440</f>
        <v>15.000000006984919</v>
      </c>
    </row>
    <row r="646" spans="1:28" x14ac:dyDescent="0.2">
      <c r="A646" s="5" t="s">
        <v>679</v>
      </c>
      <c r="B646" s="5" t="s">
        <v>1023</v>
      </c>
      <c r="C646" s="5" t="s">
        <v>1027</v>
      </c>
      <c r="D646" s="5" t="s">
        <v>1033</v>
      </c>
      <c r="E646" s="7">
        <v>45379</v>
      </c>
      <c r="F646" s="8">
        <v>45379.354166666664</v>
      </c>
      <c r="G646" s="8">
        <v>45379.331944444442</v>
      </c>
      <c r="H646" s="8" t="str">
        <f t="shared" si="21"/>
        <v>Morning</v>
      </c>
      <c r="I646" s="8">
        <v>45379.334722222222</v>
      </c>
      <c r="J646" s="8">
        <v>45379.336805555555</v>
      </c>
      <c r="K646" s="8">
        <v>45379.42291666667</v>
      </c>
      <c r="L646" s="8">
        <v>45379.445138888892</v>
      </c>
      <c r="M646" s="8">
        <v>45379.472222222219</v>
      </c>
      <c r="N646" s="8">
        <v>45379.502083333333</v>
      </c>
      <c r="O646" s="18">
        <v>0.83</v>
      </c>
      <c r="P646" s="18">
        <v>2</v>
      </c>
      <c r="Q646" s="18">
        <v>6</v>
      </c>
      <c r="R646" s="18">
        <v>0.4</v>
      </c>
      <c r="S646" s="8"/>
      <c r="T646" s="5">
        <v>1</v>
      </c>
      <c r="U646" s="5" t="s">
        <v>1047</v>
      </c>
      <c r="V646">
        <f t="shared" ca="1" si="20"/>
        <v>0.34764291667728087</v>
      </c>
      <c r="W646" s="19">
        <f>(K646-G646)*1440</f>
        <v>131.00000000791624</v>
      </c>
      <c r="X646" s="19">
        <f>(N646-G646)*1440</f>
        <v>245.00000000232831</v>
      </c>
      <c r="Y646" t="str">
        <f>TEXT(E646,"dddd")</f>
        <v>الخميس</v>
      </c>
      <c r="Z646" s="19">
        <f>(G646-F646)*1440</f>
        <v>-31.999999999534339</v>
      </c>
      <c r="AA646" s="19">
        <f>(K646-G646)*1440</f>
        <v>131.00000000791624</v>
      </c>
      <c r="AB646" s="19">
        <f>(L646-K646)*1440</f>
        <v>31.999999999534339</v>
      </c>
    </row>
    <row r="647" spans="1:28" x14ac:dyDescent="0.2">
      <c r="A647" s="5" t="s">
        <v>697</v>
      </c>
      <c r="B647" s="5" t="s">
        <v>1023</v>
      </c>
      <c r="C647" s="5" t="s">
        <v>1029</v>
      </c>
      <c r="D647" s="5" t="s">
        <v>1033</v>
      </c>
      <c r="E647" s="7">
        <v>45328</v>
      </c>
      <c r="F647" s="8">
        <v>45328.583333333336</v>
      </c>
      <c r="G647" s="8">
        <v>45328.576388888891</v>
      </c>
      <c r="H647" s="8" t="str">
        <f t="shared" si="21"/>
        <v>Afternoon</v>
      </c>
      <c r="I647" s="8">
        <v>45328.57916666667</v>
      </c>
      <c r="J647" s="8">
        <v>45328.584027777775</v>
      </c>
      <c r="K647" s="8">
        <v>45328.597916666666</v>
      </c>
      <c r="L647" s="8">
        <v>45328.604166666664</v>
      </c>
      <c r="M647" s="8">
        <v>45328.604166666664</v>
      </c>
      <c r="N647" s="8">
        <v>45328.656944444447</v>
      </c>
      <c r="O647" s="18">
        <v>0.56000000000000005</v>
      </c>
      <c r="P647" s="18">
        <v>8</v>
      </c>
      <c r="Q647" s="18">
        <v>3</v>
      </c>
      <c r="R647" s="18">
        <v>0.16</v>
      </c>
      <c r="S647" s="8"/>
      <c r="T647" s="5">
        <v>1</v>
      </c>
      <c r="U647" s="5" t="s">
        <v>1047</v>
      </c>
      <c r="V647">
        <f t="shared" ca="1" si="20"/>
        <v>0.17773421027017189</v>
      </c>
      <c r="W647" s="19">
        <f>(K647-G647)*1440</f>
        <v>30.99999999627471</v>
      </c>
      <c r="X647" s="19">
        <f>(N647-G647)*1440</f>
        <v>116.00000000093132</v>
      </c>
      <c r="Y647" t="str">
        <f>TEXT(E647,"dddd")</f>
        <v>الثلاثاء</v>
      </c>
      <c r="Z647" s="19">
        <f>(G647-F647)*1440</f>
        <v>-10.000000001164153</v>
      </c>
      <c r="AA647" s="19">
        <f>(K647-G647)*1440</f>
        <v>30.99999999627471</v>
      </c>
      <c r="AB647" s="19">
        <f>(L647-K647)*1440</f>
        <v>8.9999999979045242</v>
      </c>
    </row>
    <row r="648" spans="1:28" x14ac:dyDescent="0.2">
      <c r="A648" s="5" t="s">
        <v>704</v>
      </c>
      <c r="B648" s="5" t="s">
        <v>1023</v>
      </c>
      <c r="C648" s="5" t="s">
        <v>1028</v>
      </c>
      <c r="D648" s="5" t="s">
        <v>1032</v>
      </c>
      <c r="E648" s="7">
        <v>45361</v>
      </c>
      <c r="F648" s="8">
        <v>45361.697916666664</v>
      </c>
      <c r="G648" s="8">
        <v>45361.690972222219</v>
      </c>
      <c r="H648" s="8" t="str">
        <f t="shared" si="21"/>
        <v>Afternoon</v>
      </c>
      <c r="I648" s="8">
        <v>45361.693055555559</v>
      </c>
      <c r="J648" s="8">
        <v>45361.701388888891</v>
      </c>
      <c r="K648" s="8">
        <v>45361.70416666667</v>
      </c>
      <c r="L648" s="8">
        <v>45361.715277777781</v>
      </c>
      <c r="M648" s="8">
        <v>45361.715277777781</v>
      </c>
      <c r="N648" s="8">
        <v>45361.758333333331</v>
      </c>
      <c r="O648" s="18">
        <v>0.56000000000000005</v>
      </c>
      <c r="P648" s="18">
        <v>3</v>
      </c>
      <c r="Q648" s="18">
        <v>3</v>
      </c>
      <c r="R648" s="18">
        <v>0.44</v>
      </c>
      <c r="S648" s="8">
        <v>2.870949074074074E-2</v>
      </c>
      <c r="T648" s="5">
        <v>0</v>
      </c>
      <c r="U648" s="5" t="s">
        <v>1032</v>
      </c>
      <c r="V648">
        <f t="shared" ca="1" si="20"/>
        <v>0.79387613578521343</v>
      </c>
      <c r="W648" s="19">
        <f>(K648-G648)*1440</f>
        <v>19.000000009546056</v>
      </c>
      <c r="X648" s="19">
        <f>(N648-G648)*1440</f>
        <v>97.000000001862645</v>
      </c>
      <c r="Y648" t="str">
        <f>TEXT(E648,"dddd")</f>
        <v>الأحد</v>
      </c>
      <c r="Z648" s="19">
        <f>(G648-F648)*1440</f>
        <v>-10.000000001164153</v>
      </c>
      <c r="AA648" s="19">
        <f>(K648-G648)*1440</f>
        <v>19.000000009546056</v>
      </c>
      <c r="AB648" s="19">
        <f>(L648-K648)*1440</f>
        <v>15.999999999767169</v>
      </c>
    </row>
    <row r="649" spans="1:28" x14ac:dyDescent="0.2">
      <c r="A649" s="5" t="s">
        <v>708</v>
      </c>
      <c r="B649" s="5" t="s">
        <v>1023</v>
      </c>
      <c r="C649" s="5" t="s">
        <v>1029</v>
      </c>
      <c r="D649" s="5" t="s">
        <v>1033</v>
      </c>
      <c r="E649" s="7">
        <v>45296</v>
      </c>
      <c r="F649" s="8">
        <v>45296.677083333336</v>
      </c>
      <c r="G649" s="8">
        <v>45296.665277777778</v>
      </c>
      <c r="H649" s="8" t="str">
        <f t="shared" si="21"/>
        <v>Afternoon</v>
      </c>
      <c r="I649" s="8">
        <v>45296.668749999997</v>
      </c>
      <c r="J649" s="8">
        <v>45296.671527777777</v>
      </c>
      <c r="K649" s="8">
        <v>45296.677777777775</v>
      </c>
      <c r="L649" s="8">
        <v>45296.696527777778</v>
      </c>
      <c r="M649" s="8">
        <v>45296.722222222219</v>
      </c>
      <c r="N649" s="8">
        <v>45296.772916666669</v>
      </c>
      <c r="O649" s="18">
        <v>0.54</v>
      </c>
      <c r="P649" s="18">
        <v>7</v>
      </c>
      <c r="Q649" s="18">
        <v>5</v>
      </c>
      <c r="R649" s="18">
        <v>0.43</v>
      </c>
      <c r="S649" s="8"/>
      <c r="T649" s="5">
        <v>1</v>
      </c>
      <c r="U649" s="5" t="s">
        <v>1047</v>
      </c>
      <c r="V649">
        <f t="shared" ca="1" si="20"/>
        <v>0.27333927057434493</v>
      </c>
      <c r="W649" s="19">
        <f>(K649-G649)*1440</f>
        <v>17.999999995809048</v>
      </c>
      <c r="X649" s="19">
        <f>(N649-G649)*1440</f>
        <v>155.00000000232831</v>
      </c>
      <c r="Y649" t="str">
        <f>TEXT(E649,"dddd")</f>
        <v>الجمعة</v>
      </c>
      <c r="Z649" s="19">
        <f>(G649-F649)*1440</f>
        <v>-17.000000003026798</v>
      </c>
      <c r="AA649" s="19">
        <f>(K649-G649)*1440</f>
        <v>17.999999995809048</v>
      </c>
      <c r="AB649" s="19">
        <f>(L649-K649)*1440</f>
        <v>27.000000004190952</v>
      </c>
    </row>
    <row r="650" spans="1:28" x14ac:dyDescent="0.2">
      <c r="A650" s="5" t="s">
        <v>754</v>
      </c>
      <c r="B650" s="5" t="s">
        <v>1023</v>
      </c>
      <c r="C650" s="5" t="s">
        <v>1029</v>
      </c>
      <c r="D650" s="5" t="s">
        <v>1033</v>
      </c>
      <c r="E650" s="7">
        <v>45335</v>
      </c>
      <c r="F650" s="8">
        <v>45335.59375</v>
      </c>
      <c r="G650" s="8">
        <v>45335.574999999997</v>
      </c>
      <c r="H650" s="8" t="str">
        <f t="shared" si="21"/>
        <v>Afternoon</v>
      </c>
      <c r="I650" s="8">
        <v>45335.57708333333</v>
      </c>
      <c r="J650" s="8">
        <v>45335.583333333336</v>
      </c>
      <c r="K650" s="8">
        <v>45335.595138888886</v>
      </c>
      <c r="L650" s="8">
        <v>45335.602083333331</v>
      </c>
      <c r="M650" s="8">
        <v>45335.602083333331</v>
      </c>
      <c r="N650" s="8">
        <v>45335.625</v>
      </c>
      <c r="O650" s="18">
        <v>0.34</v>
      </c>
      <c r="P650" s="18">
        <v>2</v>
      </c>
      <c r="Q650" s="18">
        <v>14</v>
      </c>
      <c r="R650" s="18">
        <v>0.45</v>
      </c>
      <c r="S650" s="8"/>
      <c r="T650" s="5">
        <v>1</v>
      </c>
      <c r="U650" s="5" t="s">
        <v>1047</v>
      </c>
      <c r="V650">
        <f t="shared" ca="1" si="20"/>
        <v>0.27069139064635728</v>
      </c>
      <c r="W650" s="19">
        <f>(K650-G650)*1440</f>
        <v>29.000000000232831</v>
      </c>
      <c r="X650" s="19">
        <f>(N650-G650)*1440</f>
        <v>72.000000004190952</v>
      </c>
      <c r="Y650" t="str">
        <f>TEXT(E650,"dddd")</f>
        <v>الثلاثاء</v>
      </c>
      <c r="Z650" s="19">
        <f>(G650-F650)*1440</f>
        <v>-27.000000004190952</v>
      </c>
      <c r="AA650" s="19">
        <f>(K650-G650)*1440</f>
        <v>29.000000000232831</v>
      </c>
      <c r="AB650" s="19">
        <f>(L650-K650)*1440</f>
        <v>10.000000001164153</v>
      </c>
    </row>
    <row r="651" spans="1:28" x14ac:dyDescent="0.2">
      <c r="A651" s="5" t="s">
        <v>768</v>
      </c>
      <c r="B651" s="5" t="s">
        <v>1023</v>
      </c>
      <c r="C651" s="5" t="s">
        <v>1029</v>
      </c>
      <c r="D651" s="5" t="s">
        <v>1033</v>
      </c>
      <c r="E651" s="7">
        <v>45326</v>
      </c>
      <c r="F651" s="8">
        <v>45326.40625</v>
      </c>
      <c r="G651" s="8">
        <v>45326.390972222223</v>
      </c>
      <c r="H651" s="8" t="str">
        <f t="shared" si="21"/>
        <v>Morning</v>
      </c>
      <c r="I651" s="8">
        <v>45326.393055555556</v>
      </c>
      <c r="J651" s="8">
        <v>45326.397916666669</v>
      </c>
      <c r="K651" s="8">
        <v>45326.419444444444</v>
      </c>
      <c r="L651" s="8">
        <v>45326.429166666669</v>
      </c>
      <c r="M651" s="8">
        <v>45326.469444444447</v>
      </c>
      <c r="N651" s="8">
        <v>45326.538888888892</v>
      </c>
      <c r="O651" s="18">
        <v>0.88</v>
      </c>
      <c r="P651" s="18">
        <v>5</v>
      </c>
      <c r="Q651" s="18">
        <v>3</v>
      </c>
      <c r="R651" s="18">
        <v>0.28999999999999998</v>
      </c>
      <c r="S651" s="8"/>
      <c r="T651" s="5">
        <v>1</v>
      </c>
      <c r="U651" s="5" t="s">
        <v>1047</v>
      </c>
      <c r="V651">
        <f t="shared" ca="1" si="20"/>
        <v>0.52527567749663628</v>
      </c>
      <c r="W651" s="19">
        <f>(K651-G651)*1440</f>
        <v>40.999999997438863</v>
      </c>
      <c r="X651" s="19">
        <f>(N651-G651)*1440</f>
        <v>213.00000000279397</v>
      </c>
      <c r="Y651" t="str">
        <f>TEXT(E651,"dddd")</f>
        <v>الأحد</v>
      </c>
      <c r="Z651" s="19">
        <f>(G651-F651)*1440</f>
        <v>-21.999999998370185</v>
      </c>
      <c r="AA651" s="19">
        <f>(K651-G651)*1440</f>
        <v>40.999999997438863</v>
      </c>
      <c r="AB651" s="19">
        <f>(L651-K651)*1440</f>
        <v>14.00000000372529</v>
      </c>
    </row>
    <row r="652" spans="1:28" x14ac:dyDescent="0.2">
      <c r="A652" s="5" t="s">
        <v>787</v>
      </c>
      <c r="B652" s="5" t="s">
        <v>1023</v>
      </c>
      <c r="C652" s="5" t="s">
        <v>1030</v>
      </c>
      <c r="D652" s="5" t="s">
        <v>1033</v>
      </c>
      <c r="E652" s="7">
        <v>45359</v>
      </c>
      <c r="F652" s="8">
        <v>45359.6875</v>
      </c>
      <c r="G652" s="8">
        <v>45359.661805555559</v>
      </c>
      <c r="H652" s="8" t="str">
        <f t="shared" si="21"/>
        <v>Afternoon</v>
      </c>
      <c r="I652" s="8">
        <v>45359.664583333331</v>
      </c>
      <c r="J652" s="8">
        <v>45359.67291666667</v>
      </c>
      <c r="K652" s="8">
        <v>45359.768055555556</v>
      </c>
      <c r="L652" s="8">
        <v>45359.786111111112</v>
      </c>
      <c r="M652" s="8">
        <v>45359.867361111108</v>
      </c>
      <c r="N652" s="8">
        <v>45359.878472222219</v>
      </c>
      <c r="O652" s="18">
        <v>0.46</v>
      </c>
      <c r="P652" s="18">
        <v>3</v>
      </c>
      <c r="Q652" s="18">
        <v>7</v>
      </c>
      <c r="R652" s="18">
        <v>0.45</v>
      </c>
      <c r="S652" s="8"/>
      <c r="T652" s="5">
        <v>1</v>
      </c>
      <c r="U652" s="5" t="s">
        <v>1047</v>
      </c>
      <c r="V652">
        <f t="shared" ca="1" si="20"/>
        <v>0.47876515511107431</v>
      </c>
      <c r="W652" s="19">
        <f>(K652-G652)*1440</f>
        <v>152.99999999580905</v>
      </c>
      <c r="X652" s="19">
        <f>(N652-G652)*1440</f>
        <v>311.99999999022111</v>
      </c>
      <c r="Y652" t="str">
        <f>TEXT(E652,"dddd")</f>
        <v>الجمعة</v>
      </c>
      <c r="Z652" s="19">
        <f>(G652-F652)*1440</f>
        <v>-36.999999994877726</v>
      </c>
      <c r="AA652" s="19">
        <f>(K652-G652)*1440</f>
        <v>152.99999999580905</v>
      </c>
      <c r="AB652" s="19">
        <f>(L652-K652)*1440</f>
        <v>26.000000000931323</v>
      </c>
    </row>
    <row r="653" spans="1:28" x14ac:dyDescent="0.2">
      <c r="A653" s="5" t="s">
        <v>792</v>
      </c>
      <c r="B653" s="5" t="s">
        <v>1023</v>
      </c>
      <c r="C653" s="5" t="s">
        <v>1027</v>
      </c>
      <c r="D653" s="5" t="s">
        <v>1032</v>
      </c>
      <c r="E653" s="7">
        <v>45307</v>
      </c>
      <c r="F653" s="8">
        <v>45307.59375</v>
      </c>
      <c r="G653" s="8">
        <v>45307.581944444442</v>
      </c>
      <c r="H653" s="8" t="str">
        <f t="shared" si="21"/>
        <v>Afternoon</v>
      </c>
      <c r="I653" s="8">
        <v>45307.582638888889</v>
      </c>
      <c r="J653" s="8">
        <v>45307.59097222222</v>
      </c>
      <c r="K653" s="8">
        <v>45307.611111111109</v>
      </c>
      <c r="L653" s="8">
        <v>45307.636805555558</v>
      </c>
      <c r="M653" s="8">
        <v>45307.663888888892</v>
      </c>
      <c r="N653" s="8">
        <v>45307.71875</v>
      </c>
      <c r="O653" s="18">
        <v>0.48</v>
      </c>
      <c r="P653" s="18">
        <v>6</v>
      </c>
      <c r="Q653" s="18">
        <v>11</v>
      </c>
      <c r="R653" s="18">
        <v>0.18</v>
      </c>
      <c r="S653" s="8">
        <v>2.4305555555555556E-3</v>
      </c>
      <c r="T653" s="5">
        <v>0</v>
      </c>
      <c r="U653" s="5" t="s">
        <v>1032</v>
      </c>
      <c r="V653">
        <f t="shared" ca="1" si="20"/>
        <v>0.47881541191456389</v>
      </c>
      <c r="W653" s="19">
        <f>(K653-G653)*1440</f>
        <v>42.000000000698492</v>
      </c>
      <c r="X653" s="19">
        <f>(N653-G653)*1440</f>
        <v>197.0000000030268</v>
      </c>
      <c r="Y653" t="str">
        <f>TEXT(E653,"dddd")</f>
        <v>الثلاثاء</v>
      </c>
      <c r="Z653" s="19">
        <f>(G653-F653)*1440</f>
        <v>-17.000000003026798</v>
      </c>
      <c r="AA653" s="19">
        <f>(K653-G653)*1440</f>
        <v>42.000000000698492</v>
      </c>
      <c r="AB653" s="19">
        <f>(L653-K653)*1440</f>
        <v>37.000000005355105</v>
      </c>
    </row>
    <row r="654" spans="1:28" x14ac:dyDescent="0.2">
      <c r="A654" s="5" t="s">
        <v>800</v>
      </c>
      <c r="B654" s="5" t="s">
        <v>1023</v>
      </c>
      <c r="C654" s="5" t="s">
        <v>1028</v>
      </c>
      <c r="D654" s="5" t="s">
        <v>1033</v>
      </c>
      <c r="E654" s="7">
        <v>45299</v>
      </c>
      <c r="F654" s="8">
        <v>45299.34375</v>
      </c>
      <c r="G654" s="8">
        <v>45299.349305555559</v>
      </c>
      <c r="H654" s="8" t="str">
        <f t="shared" si="21"/>
        <v>Morning</v>
      </c>
      <c r="I654" s="8">
        <v>45299.35</v>
      </c>
      <c r="J654" s="8">
        <v>45299.354861111111</v>
      </c>
      <c r="K654" s="8">
        <v>45299.382638888892</v>
      </c>
      <c r="L654" s="8">
        <v>45299.397222222222</v>
      </c>
      <c r="M654" s="8">
        <v>45299.397222222222</v>
      </c>
      <c r="N654" s="8">
        <v>45299.45208333333</v>
      </c>
      <c r="O654" s="18">
        <v>0.6</v>
      </c>
      <c r="P654" s="18">
        <v>7</v>
      </c>
      <c r="Q654" s="18">
        <v>5</v>
      </c>
      <c r="R654" s="18">
        <v>0.32</v>
      </c>
      <c r="S654" s="8"/>
      <c r="T654" s="5">
        <v>1</v>
      </c>
      <c r="U654" s="5" t="s">
        <v>1047</v>
      </c>
      <c r="V654">
        <f t="shared" ca="1" si="20"/>
        <v>0.1725018161098979</v>
      </c>
      <c r="W654" s="19">
        <f>(K654-G654)*1440</f>
        <v>47.999999999301508</v>
      </c>
      <c r="X654" s="19">
        <f>(N654-G654)*1440</f>
        <v>147.99999998998828</v>
      </c>
      <c r="Y654" t="str">
        <f>TEXT(E654,"dddd")</f>
        <v>الإثنين</v>
      </c>
      <c r="Z654" s="19">
        <f>(G654-F654)*1440</f>
        <v>8.0000000051222742</v>
      </c>
      <c r="AA654" s="19">
        <f>(K654-G654)*1440</f>
        <v>47.999999999301508</v>
      </c>
      <c r="AB654" s="19">
        <f>(L654-K654)*1440</f>
        <v>20.999999995110556</v>
      </c>
    </row>
    <row r="655" spans="1:28" x14ac:dyDescent="0.2">
      <c r="A655" s="5" t="s">
        <v>817</v>
      </c>
      <c r="B655" s="5" t="s">
        <v>1023</v>
      </c>
      <c r="C655" s="5" t="s">
        <v>1029</v>
      </c>
      <c r="D655" s="5" t="s">
        <v>1032</v>
      </c>
      <c r="E655" s="7">
        <v>45323</v>
      </c>
      <c r="F655" s="8">
        <v>45323.364583333336</v>
      </c>
      <c r="G655" s="8">
        <v>45323.348611111112</v>
      </c>
      <c r="H655" s="8" t="str">
        <f t="shared" si="21"/>
        <v>Morning</v>
      </c>
      <c r="I655" s="8">
        <v>45323.350694444445</v>
      </c>
      <c r="J655" s="8">
        <v>45323.352777777778</v>
      </c>
      <c r="K655" s="8">
        <v>45323.366666666669</v>
      </c>
      <c r="L655" s="8">
        <v>45323.370138888888</v>
      </c>
      <c r="M655" s="8">
        <v>45323.383333333331</v>
      </c>
      <c r="N655" s="8">
        <v>45323.392361111109</v>
      </c>
      <c r="O655" s="18">
        <v>0.47</v>
      </c>
      <c r="P655" s="18">
        <v>3</v>
      </c>
      <c r="Q655" s="18">
        <v>6</v>
      </c>
      <c r="R655" s="18">
        <v>0.44</v>
      </c>
      <c r="S655" s="8">
        <v>1.9605324074074074E-2</v>
      </c>
      <c r="T655" s="5">
        <v>0</v>
      </c>
      <c r="U655" s="5" t="s">
        <v>1032</v>
      </c>
      <c r="V655">
        <f t="shared" ca="1" si="20"/>
        <v>0.69397064271938136</v>
      </c>
      <c r="W655" s="19">
        <f>(K655-G655)*1440</f>
        <v>26.000000000931323</v>
      </c>
      <c r="X655" s="19">
        <f>(N655-G655)*1440</f>
        <v>62.999999995809048</v>
      </c>
      <c r="Y655" t="str">
        <f>TEXT(E655,"dddd")</f>
        <v>الخميس</v>
      </c>
      <c r="Z655" s="19">
        <f>(G655-F655)*1440</f>
        <v>-23.000000001629815</v>
      </c>
      <c r="AA655" s="19">
        <f>(K655-G655)*1440</f>
        <v>26.000000000931323</v>
      </c>
      <c r="AB655" s="19">
        <f>(L655-K655)*1440</f>
        <v>4.9999999953433871</v>
      </c>
    </row>
    <row r="656" spans="1:28" x14ac:dyDescent="0.2">
      <c r="A656" s="5" t="s">
        <v>824</v>
      </c>
      <c r="B656" s="5" t="s">
        <v>1023</v>
      </c>
      <c r="C656" s="5" t="s">
        <v>1027</v>
      </c>
      <c r="D656" s="5" t="s">
        <v>1032</v>
      </c>
      <c r="E656" s="7">
        <v>45333</v>
      </c>
      <c r="F656" s="8">
        <v>45333.625</v>
      </c>
      <c r="G656" s="8">
        <v>45333.620138888888</v>
      </c>
      <c r="H656" s="8" t="str">
        <f t="shared" si="21"/>
        <v>Afternoon</v>
      </c>
      <c r="I656" s="8">
        <v>45333.62222222222</v>
      </c>
      <c r="J656" s="8">
        <v>45333.62777777778</v>
      </c>
      <c r="K656" s="8">
        <v>45333.731944444444</v>
      </c>
      <c r="L656" s="8">
        <v>45333.744444444441</v>
      </c>
      <c r="M656" s="8">
        <v>45333.765277777777</v>
      </c>
      <c r="N656" s="8">
        <v>45333.811805555553</v>
      </c>
      <c r="O656" s="18">
        <v>0.71</v>
      </c>
      <c r="P656" s="18">
        <v>7</v>
      </c>
      <c r="Q656" s="18">
        <v>11</v>
      </c>
      <c r="R656" s="18">
        <v>0.4</v>
      </c>
      <c r="S656" s="8">
        <v>3.94375E-2</v>
      </c>
      <c r="T656" s="5">
        <v>0</v>
      </c>
      <c r="U656" s="5" t="s">
        <v>1032</v>
      </c>
      <c r="V656">
        <f t="shared" ca="1" si="20"/>
        <v>0.29296951479422484</v>
      </c>
      <c r="W656" s="19">
        <f>(K656-G656)*1440</f>
        <v>161.00000000093132</v>
      </c>
      <c r="X656" s="19">
        <f>(N656-G656)*1440</f>
        <v>275.99999999860302</v>
      </c>
      <c r="Y656" t="str">
        <f>TEXT(E656,"dddd")</f>
        <v>الأحد</v>
      </c>
      <c r="Z656" s="19">
        <f>(G656-F656)*1440</f>
        <v>-7.0000000018626451</v>
      </c>
      <c r="AA656" s="19">
        <f>(K656-G656)*1440</f>
        <v>161.00000000093132</v>
      </c>
      <c r="AB656" s="19">
        <f>(L656-K656)*1440</f>
        <v>17.999999995809048</v>
      </c>
    </row>
    <row r="657" spans="1:28" x14ac:dyDescent="0.2">
      <c r="A657" s="5" t="s">
        <v>838</v>
      </c>
      <c r="B657" s="5" t="s">
        <v>1023</v>
      </c>
      <c r="C657" s="5" t="s">
        <v>1030</v>
      </c>
      <c r="D657" s="5" t="s">
        <v>1033</v>
      </c>
      <c r="E657" s="7">
        <v>45377</v>
      </c>
      <c r="F657" s="8">
        <v>45377.604166666664</v>
      </c>
      <c r="G657" s="8">
        <v>45377.588194444441</v>
      </c>
      <c r="H657" s="8" t="str">
        <f t="shared" si="21"/>
        <v>Afternoon</v>
      </c>
      <c r="I657" s="8">
        <v>45377.591666666667</v>
      </c>
      <c r="J657" s="8">
        <v>45377.599999999999</v>
      </c>
      <c r="K657" s="8">
        <v>45377.654166666667</v>
      </c>
      <c r="L657" s="8">
        <v>45377.669444444444</v>
      </c>
      <c r="M657" s="8">
        <v>45377.68472222222</v>
      </c>
      <c r="N657" s="8">
        <v>45377.740277777775</v>
      </c>
      <c r="O657" s="18">
        <v>0.93</v>
      </c>
      <c r="P657" s="18">
        <v>2</v>
      </c>
      <c r="Q657" s="18">
        <v>6</v>
      </c>
      <c r="R657" s="18">
        <v>0.28000000000000003</v>
      </c>
      <c r="S657" s="8"/>
      <c r="T657" s="5">
        <v>1</v>
      </c>
      <c r="U657" s="5" t="s">
        <v>1047</v>
      </c>
      <c r="V657">
        <f t="shared" ca="1" si="20"/>
        <v>0.18011053639023855</v>
      </c>
      <c r="W657" s="19">
        <f>(K657-G657)*1440</f>
        <v>95.000000005820766</v>
      </c>
      <c r="X657" s="19">
        <f>(N657-G657)*1440</f>
        <v>219.00000000139698</v>
      </c>
      <c r="Y657" t="str">
        <f>TEXT(E657,"dddd")</f>
        <v>الثلاثاء</v>
      </c>
      <c r="Z657" s="19">
        <f>(G657-F657)*1440</f>
        <v>-23.000000001629815</v>
      </c>
      <c r="AA657" s="19">
        <f>(K657-G657)*1440</f>
        <v>95.000000005820766</v>
      </c>
      <c r="AB657" s="19">
        <f>(L657-K657)*1440</f>
        <v>21.999999998370185</v>
      </c>
    </row>
    <row r="658" spans="1:28" x14ac:dyDescent="0.2">
      <c r="A658" s="5" t="s">
        <v>845</v>
      </c>
      <c r="B658" s="5" t="s">
        <v>1023</v>
      </c>
      <c r="C658" s="5" t="s">
        <v>1028</v>
      </c>
      <c r="D658" s="5" t="s">
        <v>1033</v>
      </c>
      <c r="E658" s="7">
        <v>45348</v>
      </c>
      <c r="F658" s="8">
        <v>45348.520833333336</v>
      </c>
      <c r="G658" s="8">
        <v>45348.484722222223</v>
      </c>
      <c r="H658" s="8" t="str">
        <f t="shared" si="21"/>
        <v>Morning</v>
      </c>
      <c r="I658" s="8">
        <v>45348.487500000003</v>
      </c>
      <c r="J658" s="8">
        <v>45348.49722222222</v>
      </c>
      <c r="K658" s="8">
        <v>45348.557638888888</v>
      </c>
      <c r="L658" s="8">
        <v>45348.583333333336</v>
      </c>
      <c r="M658" s="8">
        <v>45348.604861111111</v>
      </c>
      <c r="N658" s="8">
        <v>45348.615277777775</v>
      </c>
      <c r="O658" s="18">
        <v>0.62</v>
      </c>
      <c r="P658" s="18">
        <v>5</v>
      </c>
      <c r="Q658" s="18">
        <v>8</v>
      </c>
      <c r="R658" s="18">
        <v>0.36</v>
      </c>
      <c r="S658" s="8"/>
      <c r="T658" s="5">
        <v>1</v>
      </c>
      <c r="U658" s="5" t="s">
        <v>1047</v>
      </c>
      <c r="V658">
        <f t="shared" ca="1" si="20"/>
        <v>0.38642752811417469</v>
      </c>
      <c r="W658" s="19">
        <f>(K658-G658)*1440</f>
        <v>104.99999999650754</v>
      </c>
      <c r="X658" s="19">
        <f>(N658-G658)*1440</f>
        <v>187.9999999946449</v>
      </c>
      <c r="Y658" t="str">
        <f>TEXT(E658,"dddd")</f>
        <v>الإثنين</v>
      </c>
      <c r="Z658" s="19">
        <f>(G658-F658)*1440</f>
        <v>-52.000000001862645</v>
      </c>
      <c r="AA658" s="19">
        <f>(K658-G658)*1440</f>
        <v>104.99999999650754</v>
      </c>
      <c r="AB658" s="19">
        <f>(L658-K658)*1440</f>
        <v>37.000000005355105</v>
      </c>
    </row>
    <row r="659" spans="1:28" x14ac:dyDescent="0.2">
      <c r="A659" s="5" t="s">
        <v>856</v>
      </c>
      <c r="B659" s="5" t="s">
        <v>1023</v>
      </c>
      <c r="C659" s="5" t="s">
        <v>1028</v>
      </c>
      <c r="D659" s="5" t="s">
        <v>1033</v>
      </c>
      <c r="E659" s="7">
        <v>45379</v>
      </c>
      <c r="F659" s="8">
        <v>45379.364583333336</v>
      </c>
      <c r="G659" s="8">
        <v>45379.353472222225</v>
      </c>
      <c r="H659" s="8" t="str">
        <f t="shared" si="21"/>
        <v>Morning</v>
      </c>
      <c r="I659" s="8">
        <v>45379.354166666664</v>
      </c>
      <c r="J659" s="8">
        <v>45379.356944444444</v>
      </c>
      <c r="K659" s="8">
        <v>45379.45</v>
      </c>
      <c r="L659" s="8">
        <v>45379.461111111108</v>
      </c>
      <c r="M659" s="8">
        <v>45379.529861111114</v>
      </c>
      <c r="N659" s="8">
        <v>45379.537499999999</v>
      </c>
      <c r="O659" s="18">
        <v>0.8</v>
      </c>
      <c r="P659" s="18">
        <v>6</v>
      </c>
      <c r="Q659" s="18">
        <v>14</v>
      </c>
      <c r="R659" s="18">
        <v>0.11</v>
      </c>
      <c r="S659" s="8"/>
      <c r="T659" s="5">
        <v>1</v>
      </c>
      <c r="U659" s="5" t="s">
        <v>1047</v>
      </c>
      <c r="V659">
        <f t="shared" ca="1" si="20"/>
        <v>0.85746003203565124</v>
      </c>
      <c r="W659" s="19">
        <f>(K659-G659)*1440</f>
        <v>138.99999999208376</v>
      </c>
      <c r="X659" s="19">
        <f>(N659-G659)*1440</f>
        <v>264.99999999417923</v>
      </c>
      <c r="Y659" t="str">
        <f>TEXT(E659,"dddd")</f>
        <v>الخميس</v>
      </c>
      <c r="Z659" s="19">
        <f>(G659-F659)*1440</f>
        <v>-15.999999999767169</v>
      </c>
      <c r="AA659" s="19">
        <f>(K659-G659)*1440</f>
        <v>138.99999999208376</v>
      </c>
      <c r="AB659" s="19">
        <f>(L659-K659)*1440</f>
        <v>15.999999999767169</v>
      </c>
    </row>
    <row r="660" spans="1:28" x14ac:dyDescent="0.2">
      <c r="A660" s="5" t="s">
        <v>859</v>
      </c>
      <c r="B660" s="5" t="s">
        <v>1023</v>
      </c>
      <c r="C660" s="5" t="s">
        <v>1027</v>
      </c>
      <c r="D660" s="5" t="s">
        <v>1033</v>
      </c>
      <c r="E660" s="7">
        <v>45339</v>
      </c>
      <c r="F660" s="8">
        <v>45339.458333333336</v>
      </c>
      <c r="G660" s="8">
        <v>45339.456250000003</v>
      </c>
      <c r="H660" s="8" t="str">
        <f t="shared" si="21"/>
        <v>Morning</v>
      </c>
      <c r="I660" s="8">
        <v>45339.458333333336</v>
      </c>
      <c r="J660" s="8">
        <v>45339.465277777781</v>
      </c>
      <c r="K660" s="8">
        <v>45339.511111111111</v>
      </c>
      <c r="L660" s="8">
        <v>45339.518055555556</v>
      </c>
      <c r="M660" s="8">
        <v>45339.518055555556</v>
      </c>
      <c r="N660" s="8">
        <v>45339.581944444442</v>
      </c>
      <c r="O660" s="18">
        <v>0.53</v>
      </c>
      <c r="P660" s="18">
        <v>7</v>
      </c>
      <c r="Q660" s="18">
        <v>13</v>
      </c>
      <c r="R660" s="18">
        <v>0.28000000000000003</v>
      </c>
      <c r="S660" s="8"/>
      <c r="T660" s="5">
        <v>1</v>
      </c>
      <c r="U660" s="5" t="s">
        <v>1047</v>
      </c>
      <c r="V660">
        <f t="shared" ca="1" si="20"/>
        <v>0.20174090251942378</v>
      </c>
      <c r="W660" s="19">
        <f>(K660-G660)*1440</f>
        <v>78.999999995576218</v>
      </c>
      <c r="X660" s="19">
        <f>(N660-G660)*1440</f>
        <v>180.99999999278225</v>
      </c>
      <c r="Y660" t="str">
        <f>TEXT(E660,"dddd")</f>
        <v>السبت</v>
      </c>
      <c r="Z660" s="19">
        <f>(G660-F660)*1440</f>
        <v>-2.9999999993015081</v>
      </c>
      <c r="AA660" s="19">
        <f>(K660-G660)*1440</f>
        <v>78.999999995576218</v>
      </c>
      <c r="AB660" s="19">
        <f>(L660-K660)*1440</f>
        <v>10.000000001164153</v>
      </c>
    </row>
    <row r="661" spans="1:28" x14ac:dyDescent="0.2">
      <c r="A661" s="5" t="s">
        <v>864</v>
      </c>
      <c r="B661" s="5" t="s">
        <v>1023</v>
      </c>
      <c r="C661" s="5" t="s">
        <v>1029</v>
      </c>
      <c r="D661" s="5" t="s">
        <v>1033</v>
      </c>
      <c r="E661" s="7">
        <v>45362</v>
      </c>
      <c r="F661" s="8">
        <v>45362.479166666664</v>
      </c>
      <c r="G661" s="8">
        <v>45362.481249999997</v>
      </c>
      <c r="H661" s="8" t="str">
        <f t="shared" si="21"/>
        <v>Morning</v>
      </c>
      <c r="I661" s="8">
        <v>45362.482638888891</v>
      </c>
      <c r="J661" s="8">
        <v>45362.487500000003</v>
      </c>
      <c r="K661" s="8">
        <v>45362.529166666667</v>
      </c>
      <c r="L661" s="8">
        <v>45362.532638888886</v>
      </c>
      <c r="M661" s="8">
        <v>45362.532638888886</v>
      </c>
      <c r="N661" s="8">
        <v>45362.602083333331</v>
      </c>
      <c r="O661" s="18">
        <v>0.6</v>
      </c>
      <c r="P661" s="18">
        <v>2</v>
      </c>
      <c r="Q661" s="18">
        <v>6</v>
      </c>
      <c r="R661" s="18">
        <v>0.5</v>
      </c>
      <c r="S661" s="8"/>
      <c r="T661" s="5">
        <v>1</v>
      </c>
      <c r="U661" s="5" t="s">
        <v>1047</v>
      </c>
      <c r="V661">
        <f t="shared" ca="1" si="20"/>
        <v>7.3129767907663235E-2</v>
      </c>
      <c r="W661" s="19">
        <f>(K661-G661)*1440</f>
        <v>69.000000004889444</v>
      </c>
      <c r="X661" s="19">
        <f>(N661-G661)*1440</f>
        <v>174.00000000139698</v>
      </c>
      <c r="Y661" t="str">
        <f>TEXT(E661,"dddd")</f>
        <v>الإثنين</v>
      </c>
      <c r="Z661" s="19">
        <f>(G661-F661)*1440</f>
        <v>2.9999999993015081</v>
      </c>
      <c r="AA661" s="19">
        <f>(K661-G661)*1440</f>
        <v>69.000000004889444</v>
      </c>
      <c r="AB661" s="19">
        <f>(L661-K661)*1440</f>
        <v>4.9999999953433871</v>
      </c>
    </row>
    <row r="662" spans="1:28" x14ac:dyDescent="0.2">
      <c r="A662" s="5" t="s">
        <v>879</v>
      </c>
      <c r="B662" s="5" t="s">
        <v>1023</v>
      </c>
      <c r="C662" s="5" t="s">
        <v>1030</v>
      </c>
      <c r="D662" s="5" t="s">
        <v>1032</v>
      </c>
      <c r="E662" s="7">
        <v>45372</v>
      </c>
      <c r="F662" s="8">
        <v>45372.541666666664</v>
      </c>
      <c r="G662" s="8">
        <v>45372.525694444441</v>
      </c>
      <c r="H662" s="8" t="str">
        <f t="shared" si="21"/>
        <v>Afternoon</v>
      </c>
      <c r="I662" s="8">
        <v>45372.529166666667</v>
      </c>
      <c r="J662" s="8">
        <v>45372.534722222219</v>
      </c>
      <c r="K662" s="8">
        <v>45372.556944444441</v>
      </c>
      <c r="L662" s="8">
        <v>45372.579861111109</v>
      </c>
      <c r="M662" s="8">
        <v>45372.613194444442</v>
      </c>
      <c r="N662" s="8">
        <v>45372.656944444447</v>
      </c>
      <c r="O662" s="18">
        <v>0.86</v>
      </c>
      <c r="P662" s="18">
        <v>2</v>
      </c>
      <c r="Q662" s="18">
        <v>15</v>
      </c>
      <c r="R662" s="18">
        <v>0.19</v>
      </c>
      <c r="S662" s="8">
        <v>3.2053240740740743E-2</v>
      </c>
      <c r="T662" s="5">
        <v>0</v>
      </c>
      <c r="U662" s="5" t="s">
        <v>1032</v>
      </c>
      <c r="V662">
        <f t="shared" ca="1" si="20"/>
        <v>0.24189229610858642</v>
      </c>
      <c r="W662" s="19">
        <f>(K662-G662)*1440</f>
        <v>45</v>
      </c>
      <c r="X662" s="19">
        <f>(N662-G662)*1440</f>
        <v>189.0000000083819</v>
      </c>
      <c r="Y662" t="str">
        <f>TEXT(E662,"dddd")</f>
        <v>الخميس</v>
      </c>
      <c r="Z662" s="19">
        <f>(G662-F662)*1440</f>
        <v>-23.000000001629815</v>
      </c>
      <c r="AA662" s="19">
        <f>(K662-G662)*1440</f>
        <v>45</v>
      </c>
      <c r="AB662" s="19">
        <f>(L662-K662)*1440</f>
        <v>33.000000002793968</v>
      </c>
    </row>
    <row r="663" spans="1:28" x14ac:dyDescent="0.2">
      <c r="A663" s="5" t="s">
        <v>884</v>
      </c>
      <c r="B663" s="5" t="s">
        <v>1023</v>
      </c>
      <c r="C663" s="5" t="s">
        <v>1029</v>
      </c>
      <c r="D663" s="5" t="s">
        <v>1033</v>
      </c>
      <c r="E663" s="7">
        <v>45344</v>
      </c>
      <c r="F663" s="8">
        <v>45344.572916666664</v>
      </c>
      <c r="G663" s="8">
        <v>45344.57708333333</v>
      </c>
      <c r="H663" s="8" t="str">
        <f t="shared" si="21"/>
        <v>Afternoon</v>
      </c>
      <c r="I663" s="8">
        <v>45344.580555555556</v>
      </c>
      <c r="J663" s="8">
        <v>45344.587500000001</v>
      </c>
      <c r="K663" s="8">
        <v>45344.640277777777</v>
      </c>
      <c r="L663" s="8">
        <v>45344.65</v>
      </c>
      <c r="M663" s="8">
        <v>45344.669444444444</v>
      </c>
      <c r="N663" s="8">
        <v>45344.67291666667</v>
      </c>
      <c r="O663" s="18">
        <v>0.67</v>
      </c>
      <c r="P663" s="18">
        <v>2</v>
      </c>
      <c r="Q663" s="18">
        <v>15</v>
      </c>
      <c r="R663" s="18">
        <v>0.24</v>
      </c>
      <c r="S663" s="8"/>
      <c r="T663" s="5">
        <v>1</v>
      </c>
      <c r="U663" s="5" t="s">
        <v>1047</v>
      </c>
      <c r="V663">
        <f t="shared" ca="1" si="20"/>
        <v>0.84164599467554391</v>
      </c>
      <c r="W663" s="19">
        <f>(K663-G663)*1440</f>
        <v>91.000000003259629</v>
      </c>
      <c r="X663" s="19">
        <f>(N663-G663)*1440</f>
        <v>138.00000000977889</v>
      </c>
      <c r="Y663" t="str">
        <f>TEXT(E663,"dddd")</f>
        <v>الخميس</v>
      </c>
      <c r="Z663" s="19">
        <f>(G663-F663)*1440</f>
        <v>5.9999999986030161</v>
      </c>
      <c r="AA663" s="19">
        <f>(K663-G663)*1440</f>
        <v>91.000000003259629</v>
      </c>
      <c r="AB663" s="19">
        <f>(L663-K663)*1440</f>
        <v>14.00000000372529</v>
      </c>
    </row>
    <row r="664" spans="1:28" x14ac:dyDescent="0.2">
      <c r="A664" s="5" t="s">
        <v>906</v>
      </c>
      <c r="B664" s="5" t="s">
        <v>1023</v>
      </c>
      <c r="C664" s="5" t="s">
        <v>1027</v>
      </c>
      <c r="D664" s="5" t="s">
        <v>1033</v>
      </c>
      <c r="E664" s="7">
        <v>45375</v>
      </c>
      <c r="F664" s="8">
        <v>45375.364583333336</v>
      </c>
      <c r="G664" s="8">
        <v>45375.352083333331</v>
      </c>
      <c r="H664" s="8" t="str">
        <f t="shared" si="21"/>
        <v>Morning</v>
      </c>
      <c r="I664" s="8">
        <v>45375.354861111111</v>
      </c>
      <c r="J664" s="8">
        <v>45375.36041666667</v>
      </c>
      <c r="K664" s="8">
        <v>45375.375</v>
      </c>
      <c r="L664" s="8">
        <v>45375.386805555558</v>
      </c>
      <c r="M664" s="8">
        <v>45375.386805555558</v>
      </c>
      <c r="N664" s="8">
        <v>45375.461111111108</v>
      </c>
      <c r="O664" s="18">
        <v>0.32</v>
      </c>
      <c r="P664" s="18">
        <v>7</v>
      </c>
      <c r="Q664" s="18">
        <v>7</v>
      </c>
      <c r="R664" s="18">
        <v>0.25</v>
      </c>
      <c r="S664" s="8"/>
      <c r="T664" s="5">
        <v>1</v>
      </c>
      <c r="U664" s="5" t="s">
        <v>1047</v>
      </c>
      <c r="V664">
        <f t="shared" ca="1" si="20"/>
        <v>5.0807032112363038E-2</v>
      </c>
      <c r="W664" s="19">
        <f>(K664-G664)*1440</f>
        <v>33.000000002793968</v>
      </c>
      <c r="X664" s="19">
        <f>(N664-G664)*1440</f>
        <v>156.99999999837019</v>
      </c>
      <c r="Y664" t="str">
        <f>TEXT(E664,"dddd")</f>
        <v>الأحد</v>
      </c>
      <c r="Z664" s="19">
        <f>(G664-F664)*1440</f>
        <v>-18.000000006286427</v>
      </c>
      <c r="AA664" s="19">
        <f>(K664-G664)*1440</f>
        <v>33.000000002793968</v>
      </c>
      <c r="AB664" s="19">
        <f>(L664-K664)*1440</f>
        <v>17.000000003026798</v>
      </c>
    </row>
    <row r="665" spans="1:28" x14ac:dyDescent="0.2">
      <c r="A665" s="5" t="s">
        <v>908</v>
      </c>
      <c r="B665" s="5" t="s">
        <v>1023</v>
      </c>
      <c r="C665" s="5" t="s">
        <v>1030</v>
      </c>
      <c r="D665" s="5" t="s">
        <v>1033</v>
      </c>
      <c r="E665" s="7">
        <v>45314</v>
      </c>
      <c r="F665" s="8">
        <v>45314.447916666664</v>
      </c>
      <c r="G665" s="8">
        <v>45314.447222222225</v>
      </c>
      <c r="H665" s="8" t="str">
        <f t="shared" si="21"/>
        <v>Morning</v>
      </c>
      <c r="I665" s="8">
        <v>45314.448611111111</v>
      </c>
      <c r="J665" s="8">
        <v>45314.45208333333</v>
      </c>
      <c r="K665" s="8">
        <v>45314.47152777778</v>
      </c>
      <c r="L665" s="8">
        <v>45314.474999999999</v>
      </c>
      <c r="M665" s="8">
        <v>45314.515277777777</v>
      </c>
      <c r="N665" s="8">
        <v>45314.601388888892</v>
      </c>
      <c r="O665" s="18">
        <v>0.41</v>
      </c>
      <c r="P665" s="18">
        <v>8</v>
      </c>
      <c r="Q665" s="18">
        <v>8</v>
      </c>
      <c r="R665" s="18">
        <v>0.44</v>
      </c>
      <c r="S665" s="8"/>
      <c r="T665" s="5">
        <v>1</v>
      </c>
      <c r="U665" s="5" t="s">
        <v>1047</v>
      </c>
      <c r="V665">
        <f t="shared" ca="1" si="20"/>
        <v>0.37212327156599956</v>
      </c>
      <c r="W665" s="19">
        <f>(K665-G665)*1440</f>
        <v>34.999999998835847</v>
      </c>
      <c r="X665" s="19">
        <f>(N665-G665)*1440</f>
        <v>222.00000000069849</v>
      </c>
      <c r="Y665" t="str">
        <f>TEXT(E665,"dddd")</f>
        <v>الثلاثاء</v>
      </c>
      <c r="Z665" s="19">
        <f>(G665-F665)*1440</f>
        <v>-0.99999999278225005</v>
      </c>
      <c r="AA665" s="19">
        <f>(K665-G665)*1440</f>
        <v>34.999999998835847</v>
      </c>
      <c r="AB665" s="19">
        <f>(L665-K665)*1440</f>
        <v>4.9999999953433871</v>
      </c>
    </row>
    <row r="666" spans="1:28" x14ac:dyDescent="0.2">
      <c r="A666" s="5" t="s">
        <v>911</v>
      </c>
      <c r="B666" s="5" t="s">
        <v>1023</v>
      </c>
      <c r="C666" s="5" t="s">
        <v>1027</v>
      </c>
      <c r="D666" s="5" t="s">
        <v>1033</v>
      </c>
      <c r="E666" s="7">
        <v>45348</v>
      </c>
      <c r="F666" s="8">
        <v>45348.583333333336</v>
      </c>
      <c r="G666" s="8">
        <v>45348.56527777778</v>
      </c>
      <c r="H666" s="8" t="str">
        <f t="shared" si="21"/>
        <v>Afternoon</v>
      </c>
      <c r="I666" s="8">
        <v>45348.568055555559</v>
      </c>
      <c r="J666" s="8">
        <v>45348.574999999997</v>
      </c>
      <c r="K666" s="8">
        <v>45348.59375</v>
      </c>
      <c r="L666" s="8">
        <v>45348.597916666666</v>
      </c>
      <c r="M666" s="8">
        <v>45348.597916666666</v>
      </c>
      <c r="N666" s="8">
        <v>45348.602777777778</v>
      </c>
      <c r="O666" s="18">
        <v>0.83</v>
      </c>
      <c r="P666" s="18">
        <v>6</v>
      </c>
      <c r="Q666" s="18">
        <v>6</v>
      </c>
      <c r="R666" s="18">
        <v>0.38</v>
      </c>
      <c r="S666" s="8"/>
      <c r="T666" s="5">
        <v>1</v>
      </c>
      <c r="U666" s="5" t="s">
        <v>1047</v>
      </c>
      <c r="V666">
        <f t="shared" ca="1" si="20"/>
        <v>0.45179946211117095</v>
      </c>
      <c r="W666" s="19">
        <f>(K666-G666)*1440</f>
        <v>40.999999997438863</v>
      </c>
      <c r="X666" s="19">
        <f>(N666-G666)*1440</f>
        <v>53.999999997904524</v>
      </c>
      <c r="Y666" t="str">
        <f>TEXT(E666,"dddd")</f>
        <v>الإثنين</v>
      </c>
      <c r="Z666" s="19">
        <f>(G666-F666)*1440</f>
        <v>-26.000000000931323</v>
      </c>
      <c r="AA666" s="19">
        <f>(K666-G666)*1440</f>
        <v>40.999999997438863</v>
      </c>
      <c r="AB666" s="19">
        <f>(L666-K666)*1440</f>
        <v>5.9999999986030161</v>
      </c>
    </row>
    <row r="667" spans="1:28" x14ac:dyDescent="0.2">
      <c r="A667" s="5" t="s">
        <v>912</v>
      </c>
      <c r="B667" s="5" t="s">
        <v>1023</v>
      </c>
      <c r="C667" s="5" t="s">
        <v>1029</v>
      </c>
      <c r="D667" s="5" t="s">
        <v>1033</v>
      </c>
      <c r="E667" s="7">
        <v>45343</v>
      </c>
      <c r="F667" s="8">
        <v>45343.354166666664</v>
      </c>
      <c r="G667" s="8">
        <v>45343.337500000001</v>
      </c>
      <c r="H667" s="8" t="str">
        <f t="shared" si="21"/>
        <v>Morning</v>
      </c>
      <c r="I667" s="8">
        <v>45343.340277777781</v>
      </c>
      <c r="J667" s="8">
        <v>45343.345138888886</v>
      </c>
      <c r="K667" s="8">
        <v>45343.453472222223</v>
      </c>
      <c r="L667" s="8">
        <v>45343.46875</v>
      </c>
      <c r="M667" s="8">
        <v>45343.509027777778</v>
      </c>
      <c r="N667" s="8">
        <v>45343.556250000001</v>
      </c>
      <c r="O667" s="18">
        <v>0.92</v>
      </c>
      <c r="P667" s="18">
        <v>3</v>
      </c>
      <c r="Q667" s="18">
        <v>11</v>
      </c>
      <c r="R667" s="18">
        <v>0.13</v>
      </c>
      <c r="S667" s="8"/>
      <c r="T667" s="5">
        <v>1</v>
      </c>
      <c r="U667" s="5" t="s">
        <v>1047</v>
      </c>
      <c r="V667">
        <f t="shared" ca="1" si="20"/>
        <v>0.37366348020542994</v>
      </c>
      <c r="W667" s="19">
        <f>(K667-G667)*1440</f>
        <v>166.99999999953434</v>
      </c>
      <c r="X667" s="19">
        <f>(N667-G667)*1440</f>
        <v>315</v>
      </c>
      <c r="Y667" t="str">
        <f>TEXT(E667,"dddd")</f>
        <v>الأربعاء</v>
      </c>
      <c r="Z667" s="19">
        <f>(G667-F667)*1440</f>
        <v>-23.999999994412065</v>
      </c>
      <c r="AA667" s="19">
        <f>(K667-G667)*1440</f>
        <v>166.99999999953434</v>
      </c>
      <c r="AB667" s="19">
        <f>(L667-K667)*1440</f>
        <v>21.999999998370185</v>
      </c>
    </row>
    <row r="668" spans="1:28" x14ac:dyDescent="0.2">
      <c r="A668" s="5" t="s">
        <v>919</v>
      </c>
      <c r="B668" s="5" t="s">
        <v>1023</v>
      </c>
      <c r="C668" s="5" t="s">
        <v>1028</v>
      </c>
      <c r="D668" s="5" t="s">
        <v>1033</v>
      </c>
      <c r="E668" s="7">
        <v>45306</v>
      </c>
      <c r="F668" s="8">
        <v>45306.645833333336</v>
      </c>
      <c r="G668" s="8">
        <v>45306.629861111112</v>
      </c>
      <c r="H668" s="8" t="str">
        <f t="shared" si="21"/>
        <v>Afternoon</v>
      </c>
      <c r="I668" s="8">
        <v>45306.630555555559</v>
      </c>
      <c r="J668" s="8">
        <v>45306.63958333333</v>
      </c>
      <c r="K668" s="8">
        <v>45306.765972222223</v>
      </c>
      <c r="L668" s="8">
        <v>45306.783333333333</v>
      </c>
      <c r="M668" s="8">
        <v>45306.795138888891</v>
      </c>
      <c r="N668" s="8">
        <v>45306.854166666664</v>
      </c>
      <c r="O668" s="18">
        <v>0.87</v>
      </c>
      <c r="P668" s="18">
        <v>2</v>
      </c>
      <c r="Q668" s="18">
        <v>11</v>
      </c>
      <c r="R668" s="18">
        <v>0.46</v>
      </c>
      <c r="S668" s="8"/>
      <c r="T668" s="5">
        <v>1</v>
      </c>
      <c r="U668" s="5" t="s">
        <v>1047</v>
      </c>
      <c r="V668">
        <f t="shared" ca="1" si="20"/>
        <v>0.64323554068501598</v>
      </c>
      <c r="W668" s="19">
        <f>(K668-G668)*1440</f>
        <v>195.99999999976717</v>
      </c>
      <c r="X668" s="19">
        <f>(N668-G668)*1440</f>
        <v>322.9999999946449</v>
      </c>
      <c r="Y668" t="str">
        <f>TEXT(E668,"dddd")</f>
        <v>الإثنين</v>
      </c>
      <c r="Z668" s="19">
        <f>(G668-F668)*1440</f>
        <v>-23.000000001629815</v>
      </c>
      <c r="AA668" s="19">
        <f>(K668-G668)*1440</f>
        <v>195.99999999976717</v>
      </c>
      <c r="AB668" s="19">
        <f>(L668-K668)*1440</f>
        <v>24.999999997671694</v>
      </c>
    </row>
    <row r="669" spans="1:28" x14ac:dyDescent="0.2">
      <c r="A669" s="5" t="s">
        <v>920</v>
      </c>
      <c r="B669" s="5" t="s">
        <v>1023</v>
      </c>
      <c r="C669" s="5" t="s">
        <v>1028</v>
      </c>
      <c r="D669" s="5" t="s">
        <v>1019</v>
      </c>
      <c r="E669" s="7">
        <v>45299</v>
      </c>
      <c r="F669" s="8">
        <v>45299.395833333336</v>
      </c>
      <c r="G669" s="8">
        <v>45299.388194444444</v>
      </c>
      <c r="H669" s="8" t="str">
        <f t="shared" si="21"/>
        <v>Morning</v>
      </c>
      <c r="I669" s="8">
        <v>45299.388888888891</v>
      </c>
      <c r="J669" s="8">
        <v>45299.38958333333</v>
      </c>
      <c r="K669" s="8">
        <v>45299.401388888888</v>
      </c>
      <c r="L669" s="8">
        <v>45299.409722222219</v>
      </c>
      <c r="M669" s="8">
        <v>45299.409722222219</v>
      </c>
      <c r="N669" s="8">
        <v>45299.466666666667</v>
      </c>
      <c r="O669" s="18">
        <v>0.68</v>
      </c>
      <c r="P669" s="18">
        <v>4</v>
      </c>
      <c r="Q669" s="18">
        <v>3</v>
      </c>
      <c r="R669" s="18">
        <v>0.2</v>
      </c>
      <c r="S669" s="8">
        <v>1.8252314814814815E-2</v>
      </c>
      <c r="T669" s="5">
        <v>0</v>
      </c>
      <c r="U669" s="5" t="s">
        <v>1032</v>
      </c>
      <c r="V669">
        <f t="shared" ca="1" si="20"/>
        <v>0.33437013892961809</v>
      </c>
      <c r="W669" s="19">
        <f>(K669-G669)*1440</f>
        <v>18.999999999068677</v>
      </c>
      <c r="X669" s="19">
        <f>(N669-G669)*1440</f>
        <v>113.00000000162981</v>
      </c>
      <c r="Y669" t="str">
        <f>TEXT(E669,"dddd")</f>
        <v>الإثنين</v>
      </c>
      <c r="Z669" s="19">
        <f>(G669-F669)*1440</f>
        <v>-11.000000004423782</v>
      </c>
      <c r="AA669" s="19">
        <f>(K669-G669)*1440</f>
        <v>18.999999999068677</v>
      </c>
      <c r="AB669" s="19">
        <f>(L669-K669)*1440</f>
        <v>11.999999997206032</v>
      </c>
    </row>
    <row r="670" spans="1:28" x14ac:dyDescent="0.2">
      <c r="A670" s="5" t="s">
        <v>923</v>
      </c>
      <c r="B670" s="5" t="s">
        <v>1023</v>
      </c>
      <c r="C670" s="5" t="s">
        <v>1029</v>
      </c>
      <c r="D670" s="5" t="s">
        <v>1033</v>
      </c>
      <c r="E670" s="7">
        <v>45345</v>
      </c>
      <c r="F670" s="8">
        <v>45345.458333333336</v>
      </c>
      <c r="G670" s="8">
        <v>45345.433333333334</v>
      </c>
      <c r="H670" s="8" t="str">
        <f t="shared" si="21"/>
        <v>Morning</v>
      </c>
      <c r="I670" s="8">
        <v>45345.434027777781</v>
      </c>
      <c r="J670" s="8">
        <v>45345.44027777778</v>
      </c>
      <c r="K670" s="8">
        <v>45345.518055555556</v>
      </c>
      <c r="L670" s="8">
        <v>45345.530555555553</v>
      </c>
      <c r="M670" s="8">
        <v>45345.599305555559</v>
      </c>
      <c r="N670" s="8">
        <v>45345.605555555558</v>
      </c>
      <c r="O670" s="18">
        <v>0.43</v>
      </c>
      <c r="P670" s="18">
        <v>6</v>
      </c>
      <c r="Q670" s="18">
        <v>5</v>
      </c>
      <c r="R670" s="18">
        <v>0.31</v>
      </c>
      <c r="S670" s="8"/>
      <c r="T670" s="5">
        <v>1</v>
      </c>
      <c r="U670" s="5" t="s">
        <v>1047</v>
      </c>
      <c r="V670">
        <f t="shared" ca="1" si="20"/>
        <v>0.87185346549187792</v>
      </c>
      <c r="W670" s="19">
        <f>(K670-G670)*1440</f>
        <v>121.99999999953434</v>
      </c>
      <c r="X670" s="19">
        <f>(N670-G670)*1440</f>
        <v>248.00000000162981</v>
      </c>
      <c r="Y670" t="str">
        <f>TEXT(E670,"dddd")</f>
        <v>الجمعة</v>
      </c>
      <c r="Z670" s="19">
        <f>(G670-F670)*1440</f>
        <v>-36.000000002095476</v>
      </c>
      <c r="AA670" s="19">
        <f>(K670-G670)*1440</f>
        <v>121.99999999953434</v>
      </c>
      <c r="AB670" s="19">
        <f>(L670-K670)*1440</f>
        <v>17.999999995809048</v>
      </c>
    </row>
    <row r="671" spans="1:28" x14ac:dyDescent="0.2">
      <c r="A671" s="5" t="s">
        <v>934</v>
      </c>
      <c r="B671" s="5" t="s">
        <v>1023</v>
      </c>
      <c r="C671" s="5" t="s">
        <v>1027</v>
      </c>
      <c r="D671" s="5" t="s">
        <v>1033</v>
      </c>
      <c r="E671" s="7">
        <v>45297</v>
      </c>
      <c r="F671" s="8">
        <v>45297.552083333336</v>
      </c>
      <c r="G671" s="8">
        <v>45297.555555555555</v>
      </c>
      <c r="H671" s="8" t="str">
        <f t="shared" si="21"/>
        <v>Afternoon</v>
      </c>
      <c r="I671" s="8">
        <v>45297.556944444441</v>
      </c>
      <c r="J671" s="8">
        <v>45297.561805555553</v>
      </c>
      <c r="K671" s="8">
        <v>45297.57708333333</v>
      </c>
      <c r="L671" s="8">
        <v>45297.581944444442</v>
      </c>
      <c r="M671" s="8">
        <v>45297.581944444442</v>
      </c>
      <c r="N671" s="8">
        <v>45297.634722222225</v>
      </c>
      <c r="O671" s="18">
        <v>0.64</v>
      </c>
      <c r="P671" s="18">
        <v>6</v>
      </c>
      <c r="Q671" s="18">
        <v>4</v>
      </c>
      <c r="R671" s="18">
        <v>0.49</v>
      </c>
      <c r="S671" s="8"/>
      <c r="T671" s="5">
        <v>1</v>
      </c>
      <c r="U671" s="5" t="s">
        <v>1047</v>
      </c>
      <c r="V671">
        <f t="shared" ca="1" si="20"/>
        <v>0.52978432291400979</v>
      </c>
      <c r="W671" s="19">
        <f>(K671-G671)*1440</f>
        <v>30.99999999627471</v>
      </c>
      <c r="X671" s="19">
        <f>(N671-G671)*1440</f>
        <v>114.00000000488944</v>
      </c>
      <c r="Y671" t="str">
        <f>TEXT(E671,"dddd")</f>
        <v>السبت</v>
      </c>
      <c r="Z671" s="19">
        <f>(G671-F671)*1440</f>
        <v>4.9999999953433871</v>
      </c>
      <c r="AA671" s="19">
        <f>(K671-G671)*1440</f>
        <v>30.99999999627471</v>
      </c>
      <c r="AB671" s="19">
        <f>(L671-K671)*1440</f>
        <v>7.0000000018626451</v>
      </c>
    </row>
    <row r="672" spans="1:28" x14ac:dyDescent="0.2">
      <c r="A672" s="5" t="s">
        <v>939</v>
      </c>
      <c r="B672" s="5" t="s">
        <v>1023</v>
      </c>
      <c r="C672" s="5" t="s">
        <v>1027</v>
      </c>
      <c r="D672" s="5" t="s">
        <v>1033</v>
      </c>
      <c r="E672" s="7">
        <v>45302</v>
      </c>
      <c r="F672" s="8">
        <v>45302.697916666664</v>
      </c>
      <c r="G672" s="8">
        <v>45302.707638888889</v>
      </c>
      <c r="H672" s="8" t="str">
        <f t="shared" si="21"/>
        <v>Afternoon</v>
      </c>
      <c r="I672" s="8">
        <v>45302.708333333336</v>
      </c>
      <c r="J672" s="8">
        <v>45302.715277777781</v>
      </c>
      <c r="K672" s="8">
        <v>45302.72152777778</v>
      </c>
      <c r="L672" s="8">
        <v>45302.734722222223</v>
      </c>
      <c r="M672" s="8">
        <v>45302.759027777778</v>
      </c>
      <c r="N672" s="8">
        <v>45302.763888888891</v>
      </c>
      <c r="O672" s="18">
        <v>0.51</v>
      </c>
      <c r="P672" s="18">
        <v>6</v>
      </c>
      <c r="Q672" s="18">
        <v>7</v>
      </c>
      <c r="R672" s="18">
        <v>0.44</v>
      </c>
      <c r="S672" s="8"/>
      <c r="T672" s="5">
        <v>1</v>
      </c>
      <c r="U672" s="5" t="s">
        <v>1047</v>
      </c>
      <c r="V672">
        <f t="shared" ca="1" si="20"/>
        <v>0.55858800595324976</v>
      </c>
      <c r="W672" s="19">
        <f>(K672-G672)*1440</f>
        <v>20.000000002328306</v>
      </c>
      <c r="X672" s="19">
        <f>(N672-G672)*1440</f>
        <v>81.000000002095476</v>
      </c>
      <c r="Y672" t="str">
        <f>TEXT(E672,"dddd")</f>
        <v>الخميس</v>
      </c>
      <c r="Z672" s="19">
        <f>(G672-F672)*1440</f>
        <v>14.00000000372529</v>
      </c>
      <c r="AA672" s="19">
        <f>(K672-G672)*1440</f>
        <v>20.000000002328306</v>
      </c>
      <c r="AB672" s="19">
        <f>(L672-K672)*1440</f>
        <v>18.999999999068677</v>
      </c>
    </row>
    <row r="673" spans="1:28" x14ac:dyDescent="0.2">
      <c r="A673" s="5" t="s">
        <v>941</v>
      </c>
      <c r="B673" s="5" t="s">
        <v>1023</v>
      </c>
      <c r="C673" s="5" t="s">
        <v>1028</v>
      </c>
      <c r="D673" s="5" t="s">
        <v>1019</v>
      </c>
      <c r="E673" s="7">
        <v>45337</v>
      </c>
      <c r="F673" s="8">
        <v>45337.489583333336</v>
      </c>
      <c r="G673" s="8">
        <v>45337.456250000003</v>
      </c>
      <c r="H673" s="8" t="str">
        <f t="shared" si="21"/>
        <v>Morning</v>
      </c>
      <c r="I673" s="8">
        <v>45337.459027777775</v>
      </c>
      <c r="J673" s="8">
        <v>45337.461805555555</v>
      </c>
      <c r="K673" s="8">
        <v>45337.473611111112</v>
      </c>
      <c r="L673" s="8">
        <v>45337.488888888889</v>
      </c>
      <c r="M673" s="8">
        <v>45337.547222222223</v>
      </c>
      <c r="N673" s="8">
        <v>45337.554166666669</v>
      </c>
      <c r="O673" s="18">
        <v>0.66</v>
      </c>
      <c r="P673" s="18">
        <v>7</v>
      </c>
      <c r="Q673" s="18">
        <v>6</v>
      </c>
      <c r="R673" s="18">
        <v>0.34</v>
      </c>
      <c r="S673" s="8">
        <v>3.9537037037037041E-3</v>
      </c>
      <c r="T673" s="5">
        <v>0</v>
      </c>
      <c r="U673" s="5" t="s">
        <v>1032</v>
      </c>
      <c r="V673">
        <f t="shared" ca="1" si="20"/>
        <v>7.6736038147421914E-2</v>
      </c>
      <c r="W673" s="19">
        <f>(K673-G673)*1440</f>
        <v>24.999999997671694</v>
      </c>
      <c r="X673" s="19">
        <f>(N673-G673)*1440</f>
        <v>140.99999999860302</v>
      </c>
      <c r="Y673" t="str">
        <f>TEXT(E673,"dddd")</f>
        <v>الخميس</v>
      </c>
      <c r="Z673" s="19">
        <f>(G673-F673)*1440</f>
        <v>-47.999999999301508</v>
      </c>
      <c r="AA673" s="19">
        <f>(K673-G673)*1440</f>
        <v>24.999999997671694</v>
      </c>
      <c r="AB673" s="19">
        <f>(L673-K673)*1440</f>
        <v>21.999999998370185</v>
      </c>
    </row>
    <row r="674" spans="1:28" x14ac:dyDescent="0.2">
      <c r="A674" s="5" t="s">
        <v>946</v>
      </c>
      <c r="B674" s="5" t="s">
        <v>1023</v>
      </c>
      <c r="C674" s="5" t="s">
        <v>1029</v>
      </c>
      <c r="D674" s="5" t="s">
        <v>1033</v>
      </c>
      <c r="E674" s="7">
        <v>45352</v>
      </c>
      <c r="F674" s="8">
        <v>45352.520833333336</v>
      </c>
      <c r="G674" s="8">
        <v>45352.509027777778</v>
      </c>
      <c r="H674" s="8" t="str">
        <f t="shared" si="21"/>
        <v>Afternoon</v>
      </c>
      <c r="I674" s="8">
        <v>45352.511805555558</v>
      </c>
      <c r="J674" s="8">
        <v>45352.51458333333</v>
      </c>
      <c r="K674" s="8">
        <v>45352.536111111112</v>
      </c>
      <c r="L674" s="8">
        <v>45352.542361111111</v>
      </c>
      <c r="M674" s="8">
        <v>45352.542361111111</v>
      </c>
      <c r="N674" s="8">
        <v>45352.602777777778</v>
      </c>
      <c r="O674" s="18">
        <v>0.77</v>
      </c>
      <c r="P674" s="18">
        <v>4</v>
      </c>
      <c r="Q674" s="18">
        <v>5</v>
      </c>
      <c r="R674" s="18">
        <v>0.12</v>
      </c>
      <c r="S674" s="8"/>
      <c r="T674" s="5">
        <v>1</v>
      </c>
      <c r="U674" s="5" t="s">
        <v>1047</v>
      </c>
      <c r="V674">
        <f t="shared" ca="1" si="20"/>
        <v>0.86684858368791395</v>
      </c>
      <c r="W674" s="19">
        <f>(K674-G674)*1440</f>
        <v>39.000000001396984</v>
      </c>
      <c r="X674" s="19">
        <f>(N674-G674)*1440</f>
        <v>135</v>
      </c>
      <c r="Y674" t="str">
        <f>TEXT(E674,"dddd")</f>
        <v>الجمعة</v>
      </c>
      <c r="Z674" s="19">
        <f>(G674-F674)*1440</f>
        <v>-17.000000003026798</v>
      </c>
      <c r="AA674" s="19">
        <f>(K674-G674)*1440</f>
        <v>39.000000001396984</v>
      </c>
      <c r="AB674" s="19">
        <f>(L674-K674)*1440</f>
        <v>8.9999999979045242</v>
      </c>
    </row>
    <row r="675" spans="1:28" x14ac:dyDescent="0.2">
      <c r="A675" s="5" t="s">
        <v>953</v>
      </c>
      <c r="B675" s="5" t="s">
        <v>1023</v>
      </c>
      <c r="C675" s="5" t="s">
        <v>1030</v>
      </c>
      <c r="D675" s="5" t="s">
        <v>1033</v>
      </c>
      <c r="E675" s="7">
        <v>45317</v>
      </c>
      <c r="F675" s="8">
        <v>45317.375</v>
      </c>
      <c r="G675" s="8">
        <v>45317.356944444444</v>
      </c>
      <c r="H675" s="8" t="str">
        <f t="shared" si="21"/>
        <v>Morning</v>
      </c>
      <c r="I675" s="8">
        <v>45317.359027777777</v>
      </c>
      <c r="J675" s="8">
        <v>45317.362500000003</v>
      </c>
      <c r="K675" s="8">
        <v>45317.395833333336</v>
      </c>
      <c r="L675" s="8">
        <v>45317.417361111111</v>
      </c>
      <c r="M675" s="8">
        <v>45317.436111111114</v>
      </c>
      <c r="N675" s="8">
        <v>45317.441666666666</v>
      </c>
      <c r="O675" s="18">
        <v>0.33</v>
      </c>
      <c r="P675" s="18">
        <v>8</v>
      </c>
      <c r="Q675" s="18">
        <v>10</v>
      </c>
      <c r="R675" s="18">
        <v>0.2</v>
      </c>
      <c r="S675" s="8"/>
      <c r="T675" s="5">
        <v>1</v>
      </c>
      <c r="U675" s="5" t="s">
        <v>1047</v>
      </c>
      <c r="V675">
        <f t="shared" ca="1" si="20"/>
        <v>0.63426301110854422</v>
      </c>
      <c r="W675" s="19">
        <f>(K675-G675)*1440</f>
        <v>56.000000004423782</v>
      </c>
      <c r="X675" s="19">
        <f>(N675-G675)*1440</f>
        <v>121.99999999953434</v>
      </c>
      <c r="Y675" t="str">
        <f>TEXT(E675,"dddd")</f>
        <v>الجمعة</v>
      </c>
      <c r="Z675" s="19">
        <f>(G675-F675)*1440</f>
        <v>-26.000000000931323</v>
      </c>
      <c r="AA675" s="19">
        <f>(K675-G675)*1440</f>
        <v>56.000000004423782</v>
      </c>
      <c r="AB675" s="19">
        <f>(L675-K675)*1440</f>
        <v>30.99999999627471</v>
      </c>
    </row>
    <row r="676" spans="1:28" x14ac:dyDescent="0.2">
      <c r="A676" s="5" t="s">
        <v>990</v>
      </c>
      <c r="B676" s="5" t="s">
        <v>1023</v>
      </c>
      <c r="C676" s="5" t="s">
        <v>1029</v>
      </c>
      <c r="D676" s="5" t="s">
        <v>1033</v>
      </c>
      <c r="E676" s="7">
        <v>45311</v>
      </c>
      <c r="F676" s="8">
        <v>45311.541666666664</v>
      </c>
      <c r="G676" s="8">
        <v>45311.540972222225</v>
      </c>
      <c r="H676" s="8" t="str">
        <f t="shared" si="21"/>
        <v>Afternoon</v>
      </c>
      <c r="I676" s="8">
        <v>45311.542361111111</v>
      </c>
      <c r="J676" s="8">
        <v>45311.547222222223</v>
      </c>
      <c r="K676" s="8">
        <v>45311.601388888892</v>
      </c>
      <c r="L676" s="8">
        <v>45311.607638888891</v>
      </c>
      <c r="M676" s="8">
        <v>45311.636111111111</v>
      </c>
      <c r="N676" s="8">
        <v>45311.685416666667</v>
      </c>
      <c r="O676" s="18">
        <v>0.75</v>
      </c>
      <c r="P676" s="18">
        <v>7</v>
      </c>
      <c r="Q676" s="18">
        <v>8</v>
      </c>
      <c r="R676" s="18">
        <v>0.26</v>
      </c>
      <c r="S676" s="8"/>
      <c r="T676" s="5">
        <v>1</v>
      </c>
      <c r="U676" s="5" t="s">
        <v>1047</v>
      </c>
      <c r="V676">
        <f t="shared" ca="1" si="20"/>
        <v>0.67910913621361702</v>
      </c>
      <c r="W676" s="19">
        <f>(K676-G676)*1440</f>
        <v>87.000000000698492</v>
      </c>
      <c r="X676" s="19">
        <f>(N676-G676)*1440</f>
        <v>207.9999999969732</v>
      </c>
      <c r="Y676" t="str">
        <f>TEXT(E676,"dddd")</f>
        <v>السبت</v>
      </c>
      <c r="Z676" s="19">
        <f>(G676-F676)*1440</f>
        <v>-0.99999999278225005</v>
      </c>
      <c r="AA676" s="19">
        <f>(K676-G676)*1440</f>
        <v>87.000000000698492</v>
      </c>
      <c r="AB676" s="19">
        <f>(L676-K676)*1440</f>
        <v>8.9999999979045242</v>
      </c>
    </row>
    <row r="677" spans="1:28" x14ac:dyDescent="0.2">
      <c r="A677" s="5" t="s">
        <v>1006</v>
      </c>
      <c r="B677" s="5" t="s">
        <v>1023</v>
      </c>
      <c r="C677" s="5" t="s">
        <v>1030</v>
      </c>
      <c r="D677" s="5" t="s">
        <v>1032</v>
      </c>
      <c r="E677" s="7">
        <v>45349</v>
      </c>
      <c r="F677" s="8">
        <v>45349.447916666664</v>
      </c>
      <c r="G677" s="8">
        <v>45349.448611111111</v>
      </c>
      <c r="H677" s="8" t="str">
        <f t="shared" si="21"/>
        <v>Morning</v>
      </c>
      <c r="I677" s="8">
        <v>45349.451388888891</v>
      </c>
      <c r="J677" s="8">
        <v>45349.459722222222</v>
      </c>
      <c r="K677" s="8">
        <v>45349.497916666667</v>
      </c>
      <c r="L677" s="8">
        <v>45349.525694444441</v>
      </c>
      <c r="M677" s="8">
        <v>45349.545138888891</v>
      </c>
      <c r="N677" s="8">
        <v>45349.554166666669</v>
      </c>
      <c r="O677" s="18">
        <v>0.32</v>
      </c>
      <c r="P677" s="18">
        <v>5</v>
      </c>
      <c r="Q677" s="18">
        <v>12</v>
      </c>
      <c r="R677" s="18">
        <v>0.33</v>
      </c>
      <c r="S677" s="8">
        <v>3.6300925925925924E-2</v>
      </c>
      <c r="T677" s="5">
        <v>0</v>
      </c>
      <c r="U677" s="5" t="s">
        <v>1032</v>
      </c>
      <c r="V677">
        <f t="shared" ca="1" si="20"/>
        <v>0.37859884045472403</v>
      </c>
      <c r="W677" s="19">
        <f>(K677-G677)*1440</f>
        <v>71.000000000931323</v>
      </c>
      <c r="X677" s="19">
        <f>(N677-G677)*1440</f>
        <v>152.0000000030268</v>
      </c>
      <c r="Y677" t="str">
        <f>TEXT(E677,"dddd")</f>
        <v>الثلاثاء</v>
      </c>
      <c r="Z677" s="19">
        <f>(G677-F677)*1440</f>
        <v>1.000000003259629</v>
      </c>
      <c r="AA677" s="19">
        <f>(K677-G677)*1440</f>
        <v>71.000000000931323</v>
      </c>
      <c r="AB677" s="19">
        <f>(L677-K677)*1440</f>
        <v>39.999999994179234</v>
      </c>
    </row>
    <row r="678" spans="1:28" x14ac:dyDescent="0.2">
      <c r="A678" s="5" t="s">
        <v>1012</v>
      </c>
      <c r="B678" s="5" t="s">
        <v>1023</v>
      </c>
      <c r="C678" s="5" t="s">
        <v>1030</v>
      </c>
      <c r="D678" s="5" t="s">
        <v>1033</v>
      </c>
      <c r="E678" s="7">
        <v>45377</v>
      </c>
      <c r="F678" s="8">
        <v>45377.479166666664</v>
      </c>
      <c r="G678" s="8">
        <v>45377.470833333333</v>
      </c>
      <c r="H678" s="8" t="str">
        <f t="shared" si="21"/>
        <v>Morning</v>
      </c>
      <c r="I678" s="8">
        <v>45377.472222222219</v>
      </c>
      <c r="J678" s="8">
        <v>45377.477777777778</v>
      </c>
      <c r="K678" s="8">
        <v>45377.543055555558</v>
      </c>
      <c r="L678" s="8">
        <v>45377.552777777775</v>
      </c>
      <c r="M678" s="8">
        <v>45377.552777777775</v>
      </c>
      <c r="N678" s="8">
        <v>45377.556944444441</v>
      </c>
      <c r="O678" s="18">
        <v>0.6</v>
      </c>
      <c r="P678" s="18">
        <v>8</v>
      </c>
      <c r="Q678" s="18">
        <v>10</v>
      </c>
      <c r="R678" s="18">
        <v>0.21</v>
      </c>
      <c r="S678" s="8"/>
      <c r="T678" s="5">
        <v>1</v>
      </c>
      <c r="U678" s="5" t="s">
        <v>1047</v>
      </c>
      <c r="V678">
        <f t="shared" ca="1" si="20"/>
        <v>0.1415106395701714</v>
      </c>
      <c r="W678" s="19">
        <f>(K678-G678)*1440</f>
        <v>104.00000000372529</v>
      </c>
      <c r="X678" s="19">
        <f>(N678-G678)*1440</f>
        <v>123.99999999557622</v>
      </c>
      <c r="Y678" t="str">
        <f>TEXT(E678,"dddd")</f>
        <v>الثلاثاء</v>
      </c>
      <c r="Z678" s="19">
        <f>(G678-F678)*1440</f>
        <v>-11.999999997206032</v>
      </c>
      <c r="AA678" s="19">
        <f>(K678-G678)*1440</f>
        <v>104.00000000372529</v>
      </c>
      <c r="AB678" s="19">
        <f>(L678-K678)*1440</f>
        <v>13.999999993247911</v>
      </c>
    </row>
    <row r="679" spans="1:28" x14ac:dyDescent="0.2">
      <c r="A679" s="5" t="s">
        <v>23</v>
      </c>
      <c r="B679" s="5" t="s">
        <v>1016</v>
      </c>
      <c r="C679" s="5" t="s">
        <v>1029</v>
      </c>
      <c r="D679" s="5" t="s">
        <v>1033</v>
      </c>
      <c r="E679" s="7">
        <v>45335</v>
      </c>
      <c r="F679" s="8">
        <v>45335.416666666664</v>
      </c>
      <c r="G679" s="8">
        <v>45335.415972222225</v>
      </c>
      <c r="H679" s="8" t="str">
        <f t="shared" si="21"/>
        <v>Morning</v>
      </c>
      <c r="I679" s="8">
        <v>45335.419444444444</v>
      </c>
      <c r="J679" s="8">
        <v>45335.426388888889</v>
      </c>
      <c r="K679" s="8">
        <v>45335.477777777778</v>
      </c>
      <c r="L679" s="8">
        <v>45335.486111111109</v>
      </c>
      <c r="M679" s="8">
        <v>45335.507638888892</v>
      </c>
      <c r="N679" s="8">
        <v>45335.536805555559</v>
      </c>
      <c r="O679" s="18">
        <v>0.54</v>
      </c>
      <c r="P679" s="18">
        <v>6</v>
      </c>
      <c r="Q679" s="18">
        <v>5</v>
      </c>
      <c r="R679" s="18">
        <v>0.39</v>
      </c>
      <c r="S679" s="8"/>
      <c r="T679" s="5">
        <v>1</v>
      </c>
      <c r="U679" s="5" t="s">
        <v>1047</v>
      </c>
      <c r="V679">
        <f t="shared" ca="1" si="20"/>
        <v>0.50711474959480596</v>
      </c>
      <c r="W679" s="19">
        <f>(K679-G679)*1440</f>
        <v>88.999999996740371</v>
      </c>
      <c r="X679" s="19">
        <f>(N679-G679)*1440</f>
        <v>174.00000000139698</v>
      </c>
      <c r="Y679" t="str">
        <f>TEXT(E679,"dddd")</f>
        <v>الثلاثاء</v>
      </c>
      <c r="Z679" s="19">
        <f>(G679-F679)*1440</f>
        <v>-0.99999999278225005</v>
      </c>
      <c r="AA679" s="19">
        <f>(K679-G679)*1440</f>
        <v>88.999999996740371</v>
      </c>
      <c r="AB679" s="19">
        <f>(L679-K679)*1440</f>
        <v>11.999999997206032</v>
      </c>
    </row>
    <row r="680" spans="1:28" x14ac:dyDescent="0.2">
      <c r="A680" s="5" t="s">
        <v>35</v>
      </c>
      <c r="B680" s="5" t="s">
        <v>1016</v>
      </c>
      <c r="C680" s="5" t="s">
        <v>1029</v>
      </c>
      <c r="D680" s="5" t="s">
        <v>1019</v>
      </c>
      <c r="E680" s="7">
        <v>45324</v>
      </c>
      <c r="F680" s="8">
        <v>45324.479166666664</v>
      </c>
      <c r="G680" s="8">
        <v>45324.472222222219</v>
      </c>
      <c r="H680" s="8" t="str">
        <f t="shared" si="21"/>
        <v>Morning</v>
      </c>
      <c r="I680" s="8">
        <v>45324.474999999999</v>
      </c>
      <c r="J680" s="8">
        <v>45324.481944444444</v>
      </c>
      <c r="K680" s="8">
        <v>45324.524305555555</v>
      </c>
      <c r="L680" s="8">
        <v>45324.535416666666</v>
      </c>
      <c r="M680" s="8">
        <v>45324.535416666666</v>
      </c>
      <c r="N680" s="8">
        <v>45324.541666666664</v>
      </c>
      <c r="O680" s="18">
        <v>0.79</v>
      </c>
      <c r="P680" s="18">
        <v>5</v>
      </c>
      <c r="Q680" s="18">
        <v>14</v>
      </c>
      <c r="R680" s="18">
        <v>0.17</v>
      </c>
      <c r="S680" s="8">
        <v>2.0672453703703703E-2</v>
      </c>
      <c r="T680" s="5">
        <v>0</v>
      </c>
      <c r="U680" s="5" t="s">
        <v>1032</v>
      </c>
      <c r="V680">
        <f t="shared" ca="1" si="20"/>
        <v>0.57046941758053349</v>
      </c>
      <c r="W680" s="19">
        <f>(K680-G680)*1440</f>
        <v>75.00000000349246</v>
      </c>
      <c r="X680" s="19">
        <f>(N680-G680)*1440</f>
        <v>100.00000000116415</v>
      </c>
      <c r="Y680" t="str">
        <f>TEXT(E680,"dddd")</f>
        <v>الجمعة</v>
      </c>
      <c r="Z680" s="19">
        <f>(G680-F680)*1440</f>
        <v>-10.000000001164153</v>
      </c>
      <c r="AA680" s="19">
        <f>(K680-G680)*1440</f>
        <v>75.00000000349246</v>
      </c>
      <c r="AB680" s="19">
        <f>(L680-K680)*1440</f>
        <v>15.999999999767169</v>
      </c>
    </row>
    <row r="681" spans="1:28" x14ac:dyDescent="0.2">
      <c r="A681" s="5" t="s">
        <v>55</v>
      </c>
      <c r="B681" s="5" t="s">
        <v>1016</v>
      </c>
      <c r="C681" s="5" t="s">
        <v>1029</v>
      </c>
      <c r="D681" s="5" t="s">
        <v>1032</v>
      </c>
      <c r="E681" s="7">
        <v>45297</v>
      </c>
      <c r="F681" s="8">
        <v>45297.6875</v>
      </c>
      <c r="G681" s="8">
        <v>45297.684027777781</v>
      </c>
      <c r="H681" s="8" t="str">
        <f t="shared" si="21"/>
        <v>Afternoon</v>
      </c>
      <c r="I681" s="8">
        <v>45297.686805555553</v>
      </c>
      <c r="J681" s="8">
        <v>45297.691666666666</v>
      </c>
      <c r="K681" s="8">
        <v>45297.791666666664</v>
      </c>
      <c r="L681" s="8">
        <v>45297.795138888891</v>
      </c>
      <c r="M681" s="8">
        <v>45297.795138888891</v>
      </c>
      <c r="N681" s="8">
        <v>45297.800694444442</v>
      </c>
      <c r="O681" s="18">
        <v>0.5</v>
      </c>
      <c r="P681" s="18">
        <v>4</v>
      </c>
      <c r="Q681" s="18">
        <v>10</v>
      </c>
      <c r="R681" s="18">
        <v>0.49</v>
      </c>
      <c r="S681" s="8">
        <v>1.9363425925925926E-2</v>
      </c>
      <c r="T681" s="5">
        <v>0</v>
      </c>
      <c r="U681" s="5" t="s">
        <v>1032</v>
      </c>
      <c r="V681">
        <f t="shared" ca="1" si="20"/>
        <v>0.73083804430192578</v>
      </c>
      <c r="W681" s="19">
        <f>(K681-G681)*1440</f>
        <v>154.99999999185093</v>
      </c>
      <c r="X681" s="19">
        <f>(N681-G681)*1440</f>
        <v>167.99999999231659</v>
      </c>
      <c r="Y681" t="str">
        <f>TEXT(E681,"dddd")</f>
        <v>السبت</v>
      </c>
      <c r="Z681" s="19">
        <f>(G681-F681)*1440</f>
        <v>-4.9999999953433871</v>
      </c>
      <c r="AA681" s="19">
        <f>(K681-G681)*1440</f>
        <v>154.99999999185093</v>
      </c>
      <c r="AB681" s="19">
        <f>(L681-K681)*1440</f>
        <v>5.0000000058207661</v>
      </c>
    </row>
    <row r="682" spans="1:28" x14ac:dyDescent="0.2">
      <c r="A682" s="5" t="s">
        <v>60</v>
      </c>
      <c r="B682" s="5" t="s">
        <v>1016</v>
      </c>
      <c r="C682" s="5" t="s">
        <v>1030</v>
      </c>
      <c r="D682" s="5" t="s">
        <v>1033</v>
      </c>
      <c r="E682" s="7">
        <v>45292</v>
      </c>
      <c r="F682" s="8">
        <v>45292.375</v>
      </c>
      <c r="G682" s="8">
        <v>45292.382638888892</v>
      </c>
      <c r="H682" s="8" t="str">
        <f t="shared" si="21"/>
        <v>Morning</v>
      </c>
      <c r="I682" s="8">
        <v>45292.384027777778</v>
      </c>
      <c r="J682" s="8">
        <v>45292.393750000003</v>
      </c>
      <c r="K682" s="8">
        <v>45292.411805555559</v>
      </c>
      <c r="L682" s="8">
        <v>45292.425000000003</v>
      </c>
      <c r="M682" s="8">
        <v>45292.447222222225</v>
      </c>
      <c r="N682" s="8">
        <v>45292.527777777781</v>
      </c>
      <c r="O682" s="18">
        <v>0.74</v>
      </c>
      <c r="P682" s="18">
        <v>4</v>
      </c>
      <c r="Q682" s="18">
        <v>8</v>
      </c>
      <c r="R682" s="18">
        <v>0.31</v>
      </c>
      <c r="S682" s="8"/>
      <c r="T682" s="5">
        <v>1</v>
      </c>
      <c r="U682" s="5" t="s">
        <v>1047</v>
      </c>
      <c r="V682">
        <f t="shared" ca="1" si="20"/>
        <v>0.22797104158943959</v>
      </c>
      <c r="W682" s="19">
        <f>(K682-G682)*1440</f>
        <v>42.000000000698492</v>
      </c>
      <c r="X682" s="19">
        <f>(N682-G682)*1440</f>
        <v>209.00000000023283</v>
      </c>
      <c r="Y682" t="str">
        <f>TEXT(E682,"dddd")</f>
        <v>الإثنين</v>
      </c>
      <c r="Z682" s="19">
        <f>(G682-F682)*1440</f>
        <v>11.000000004423782</v>
      </c>
      <c r="AA682" s="19">
        <f>(K682-G682)*1440</f>
        <v>42.000000000698492</v>
      </c>
      <c r="AB682" s="19">
        <f>(L682-K682)*1440</f>
        <v>18.999999999068677</v>
      </c>
    </row>
    <row r="683" spans="1:28" x14ac:dyDescent="0.2">
      <c r="A683" s="5" t="s">
        <v>84</v>
      </c>
      <c r="B683" s="5" t="s">
        <v>1016</v>
      </c>
      <c r="C683" s="5" t="s">
        <v>1030</v>
      </c>
      <c r="D683" s="5" t="s">
        <v>1033</v>
      </c>
      <c r="E683" s="7">
        <v>45378</v>
      </c>
      <c r="F683" s="8">
        <v>45378.59375</v>
      </c>
      <c r="G683" s="8">
        <v>45378.573611111111</v>
      </c>
      <c r="H683" s="8" t="str">
        <f t="shared" si="21"/>
        <v>Afternoon</v>
      </c>
      <c r="I683" s="8">
        <v>45378.575694444444</v>
      </c>
      <c r="J683" s="8">
        <v>45378.57916666667</v>
      </c>
      <c r="K683" s="8">
        <v>45378.61041666667</v>
      </c>
      <c r="L683" s="8">
        <v>45378.621527777781</v>
      </c>
      <c r="M683" s="8">
        <v>45378.621527777781</v>
      </c>
      <c r="N683" s="8">
        <v>45378.627083333333</v>
      </c>
      <c r="O683" s="18">
        <v>0.65</v>
      </c>
      <c r="P683" s="18">
        <v>3</v>
      </c>
      <c r="Q683" s="18">
        <v>3</v>
      </c>
      <c r="R683" s="18">
        <v>0.43</v>
      </c>
      <c r="S683" s="8"/>
      <c r="T683" s="5">
        <v>1</v>
      </c>
      <c r="U683" s="5" t="s">
        <v>1047</v>
      </c>
      <c r="V683">
        <f t="shared" ca="1" si="20"/>
        <v>0.16348072118821777</v>
      </c>
      <c r="W683" s="19">
        <f>(K683-G683)*1440</f>
        <v>53.000000005122274</v>
      </c>
      <c r="X683" s="19">
        <f>(N683-G683)*1440</f>
        <v>76.999999999534339</v>
      </c>
      <c r="Y683" t="str">
        <f>TEXT(E683,"dddd")</f>
        <v>الأربعاء</v>
      </c>
      <c r="Z683" s="19">
        <f>(G683-F683)*1440</f>
        <v>-29.000000000232831</v>
      </c>
      <c r="AA683" s="19">
        <f>(K683-G683)*1440</f>
        <v>53.000000005122274</v>
      </c>
      <c r="AB683" s="19">
        <f>(L683-K683)*1440</f>
        <v>15.999999999767169</v>
      </c>
    </row>
    <row r="684" spans="1:28" x14ac:dyDescent="0.2">
      <c r="A684" s="5" t="s">
        <v>96</v>
      </c>
      <c r="B684" s="5" t="s">
        <v>1016</v>
      </c>
      <c r="C684" s="5" t="s">
        <v>1030</v>
      </c>
      <c r="D684" s="5" t="s">
        <v>1033</v>
      </c>
      <c r="E684" s="7">
        <v>45299</v>
      </c>
      <c r="F684" s="8">
        <v>45299.333333333336</v>
      </c>
      <c r="G684" s="8">
        <v>45299.3125</v>
      </c>
      <c r="H684" s="8" t="str">
        <f t="shared" si="21"/>
        <v>Morning</v>
      </c>
      <c r="I684" s="8">
        <v>45299.313888888886</v>
      </c>
      <c r="J684" s="8">
        <v>45299.319444444445</v>
      </c>
      <c r="K684" s="8">
        <v>45299.342361111114</v>
      </c>
      <c r="L684" s="8">
        <v>45299.355555555558</v>
      </c>
      <c r="M684" s="8">
        <v>45299.384722222225</v>
      </c>
      <c r="N684" s="8">
        <v>45299.425000000003</v>
      </c>
      <c r="O684" s="18">
        <v>0.7</v>
      </c>
      <c r="P684" s="18">
        <v>2</v>
      </c>
      <c r="Q684" s="18">
        <v>4</v>
      </c>
      <c r="R684" s="18">
        <v>0.47</v>
      </c>
      <c r="S684" s="8"/>
      <c r="T684" s="5">
        <v>1</v>
      </c>
      <c r="U684" s="5" t="s">
        <v>1047</v>
      </c>
      <c r="V684">
        <f t="shared" ca="1" si="20"/>
        <v>0.63662507453778006</v>
      </c>
      <c r="W684" s="19">
        <f>(K684-G684)*1440</f>
        <v>43.000000003958121</v>
      </c>
      <c r="X684" s="19">
        <f>(N684-G684)*1440</f>
        <v>162.00000000419095</v>
      </c>
      <c r="Y684" t="str">
        <f>TEXT(E684,"dddd")</f>
        <v>الإثنين</v>
      </c>
      <c r="Z684" s="19">
        <f>(G684-F684)*1440</f>
        <v>-30.00000000349246</v>
      </c>
      <c r="AA684" s="19">
        <f>(K684-G684)*1440</f>
        <v>43.000000003958121</v>
      </c>
      <c r="AB684" s="19">
        <f>(L684-K684)*1440</f>
        <v>18.999999999068677</v>
      </c>
    </row>
    <row r="685" spans="1:28" x14ac:dyDescent="0.2">
      <c r="A685" s="5" t="s">
        <v>103</v>
      </c>
      <c r="B685" s="5" t="s">
        <v>1016</v>
      </c>
      <c r="C685" s="5" t="s">
        <v>1028</v>
      </c>
      <c r="D685" s="5" t="s">
        <v>1032</v>
      </c>
      <c r="E685" s="7">
        <v>45326</v>
      </c>
      <c r="F685" s="8">
        <v>45326.46875</v>
      </c>
      <c r="G685" s="8">
        <v>45326.468055555553</v>
      </c>
      <c r="H685" s="8" t="str">
        <f t="shared" si="21"/>
        <v>Morning</v>
      </c>
      <c r="I685" s="8">
        <v>45326.470138888886</v>
      </c>
      <c r="J685" s="8">
        <v>45326.47152777778</v>
      </c>
      <c r="K685" s="8">
        <v>45326.484027777777</v>
      </c>
      <c r="L685" s="8">
        <v>45326.490972222222</v>
      </c>
      <c r="M685" s="8">
        <v>45326.513194444444</v>
      </c>
      <c r="N685" s="8">
        <v>45326.519444444442</v>
      </c>
      <c r="O685" s="18">
        <v>0.94</v>
      </c>
      <c r="P685" s="18">
        <v>4</v>
      </c>
      <c r="Q685" s="18">
        <v>5</v>
      </c>
      <c r="R685" s="18">
        <v>0.31</v>
      </c>
      <c r="S685" s="8">
        <v>1.1917824074074074E-2</v>
      </c>
      <c r="T685" s="5">
        <v>0</v>
      </c>
      <c r="U685" s="5" t="s">
        <v>1032</v>
      </c>
      <c r="V685">
        <f t="shared" ca="1" si="20"/>
        <v>0.81407395093042156</v>
      </c>
      <c r="W685" s="19">
        <f>(K685-G685)*1440</f>
        <v>23.000000001629815</v>
      </c>
      <c r="X685" s="19">
        <f>(N685-G685)*1440</f>
        <v>74.000000000232831</v>
      </c>
      <c r="Y685" t="str">
        <f>TEXT(E685,"dddd")</f>
        <v>الأحد</v>
      </c>
      <c r="Z685" s="19">
        <f>(G685-F685)*1440</f>
        <v>-1.000000003259629</v>
      </c>
      <c r="AA685" s="19">
        <f>(K685-G685)*1440</f>
        <v>23.000000001629815</v>
      </c>
      <c r="AB685" s="19">
        <f>(L685-K685)*1440</f>
        <v>10.000000001164153</v>
      </c>
    </row>
    <row r="686" spans="1:28" x14ac:dyDescent="0.2">
      <c r="A686" s="5" t="s">
        <v>113</v>
      </c>
      <c r="B686" s="5" t="s">
        <v>1016</v>
      </c>
      <c r="C686" s="5" t="s">
        <v>1027</v>
      </c>
      <c r="D686" s="5" t="s">
        <v>1019</v>
      </c>
      <c r="E686" s="7">
        <v>45362</v>
      </c>
      <c r="F686" s="8">
        <v>45362.572916666664</v>
      </c>
      <c r="G686" s="8">
        <v>45362.593055555553</v>
      </c>
      <c r="H686" s="8" t="str">
        <f t="shared" si="21"/>
        <v>Afternoon</v>
      </c>
      <c r="I686" s="8">
        <v>45362.59375</v>
      </c>
      <c r="J686" s="8">
        <v>45362.594444444447</v>
      </c>
      <c r="K686" s="8">
        <v>45362.625694444447</v>
      </c>
      <c r="L686" s="8">
        <v>45362.630555555559</v>
      </c>
      <c r="M686" s="8">
        <v>45362.670138888891</v>
      </c>
      <c r="N686" s="8">
        <v>45362.674305555556</v>
      </c>
      <c r="O686" s="18">
        <v>0.65</v>
      </c>
      <c r="P686" s="18">
        <v>7</v>
      </c>
      <c r="Q686" s="18">
        <v>10</v>
      </c>
      <c r="R686" s="18">
        <v>0.28999999999999998</v>
      </c>
      <c r="S686" s="8">
        <v>1.2986111111111111E-2</v>
      </c>
      <c r="T686" s="5">
        <v>0</v>
      </c>
      <c r="U686" s="5" t="s">
        <v>1032</v>
      </c>
      <c r="V686">
        <f t="shared" ca="1" si="20"/>
        <v>0.51604509207244942</v>
      </c>
      <c r="W686" s="19">
        <f>(K686-G686)*1440</f>
        <v>47.000000006519258</v>
      </c>
      <c r="X686" s="19">
        <f>(N686-G686)*1440</f>
        <v>117.00000000419095</v>
      </c>
      <c r="Y686" t="str">
        <f>TEXT(E686,"dddd")</f>
        <v>الإثنين</v>
      </c>
      <c r="Z686" s="19">
        <f>(G686-F686)*1440</f>
        <v>29.000000000232831</v>
      </c>
      <c r="AA686" s="19">
        <f>(K686-G686)*1440</f>
        <v>47.000000006519258</v>
      </c>
      <c r="AB686" s="19">
        <f>(L686-K686)*1440</f>
        <v>7.0000000018626451</v>
      </c>
    </row>
    <row r="687" spans="1:28" x14ac:dyDescent="0.2">
      <c r="A687" s="5" t="s">
        <v>135</v>
      </c>
      <c r="B687" s="5" t="s">
        <v>1016</v>
      </c>
      <c r="C687" s="5" t="s">
        <v>1028</v>
      </c>
      <c r="D687" s="5" t="s">
        <v>1033</v>
      </c>
      <c r="E687" s="7">
        <v>45378</v>
      </c>
      <c r="F687" s="8">
        <v>45378.645833333336</v>
      </c>
      <c r="G687" s="8">
        <v>45378.64166666667</v>
      </c>
      <c r="H687" s="8" t="str">
        <f t="shared" si="21"/>
        <v>Afternoon</v>
      </c>
      <c r="I687" s="8">
        <v>45378.643750000003</v>
      </c>
      <c r="J687" s="8">
        <v>45378.65</v>
      </c>
      <c r="K687" s="8">
        <v>45378.694444444445</v>
      </c>
      <c r="L687" s="8">
        <v>45378.709722222222</v>
      </c>
      <c r="M687" s="8">
        <v>45378.736111111109</v>
      </c>
      <c r="N687" s="8">
        <v>45378.747916666667</v>
      </c>
      <c r="O687" s="18">
        <v>0.79</v>
      </c>
      <c r="P687" s="18">
        <v>7</v>
      </c>
      <c r="Q687" s="18">
        <v>3</v>
      </c>
      <c r="R687" s="18">
        <v>0.49</v>
      </c>
      <c r="S687" s="8"/>
      <c r="T687" s="5">
        <v>1</v>
      </c>
      <c r="U687" s="5" t="s">
        <v>1047</v>
      </c>
      <c r="V687">
        <f t="shared" ca="1" si="20"/>
        <v>0.69883828813745352</v>
      </c>
      <c r="W687" s="19">
        <f>(K687-G687)*1440</f>
        <v>75.99999999627471</v>
      </c>
      <c r="X687" s="19">
        <f>(N687-G687)*1440</f>
        <v>152.99999999580905</v>
      </c>
      <c r="Y687" t="str">
        <f>TEXT(E687,"dddd")</f>
        <v>الأربعاء</v>
      </c>
      <c r="Z687" s="19">
        <f>(G687-F687)*1440</f>
        <v>-5.9999999986030161</v>
      </c>
      <c r="AA687" s="19">
        <f>(K687-G687)*1440</f>
        <v>75.99999999627471</v>
      </c>
      <c r="AB687" s="19">
        <f>(L687-K687)*1440</f>
        <v>21.999999998370185</v>
      </c>
    </row>
    <row r="688" spans="1:28" x14ac:dyDescent="0.2">
      <c r="A688" s="5" t="s">
        <v>173</v>
      </c>
      <c r="B688" s="5" t="s">
        <v>1016</v>
      </c>
      <c r="C688" s="5" t="s">
        <v>1028</v>
      </c>
      <c r="D688" s="5" t="s">
        <v>1033</v>
      </c>
      <c r="E688" s="7">
        <v>45369</v>
      </c>
      <c r="F688" s="8">
        <v>45369.666666666664</v>
      </c>
      <c r="G688" s="8">
        <v>45369.665277777778</v>
      </c>
      <c r="H688" s="8" t="str">
        <f t="shared" si="21"/>
        <v>Afternoon</v>
      </c>
      <c r="I688" s="8">
        <v>45369.668055555558</v>
      </c>
      <c r="J688" s="8">
        <v>45369.675694444442</v>
      </c>
      <c r="K688" s="8">
        <v>45369.777083333334</v>
      </c>
      <c r="L688" s="8">
        <v>45369.787499999999</v>
      </c>
      <c r="M688" s="8">
        <v>45369.897916666669</v>
      </c>
      <c r="N688" s="8">
        <v>45369.90347222222</v>
      </c>
      <c r="O688" s="18">
        <v>0.59</v>
      </c>
      <c r="P688" s="18">
        <v>2</v>
      </c>
      <c r="Q688" s="18">
        <v>14</v>
      </c>
      <c r="R688" s="18">
        <v>0.39</v>
      </c>
      <c r="S688" s="8"/>
      <c r="T688" s="5">
        <v>1</v>
      </c>
      <c r="U688" s="5" t="s">
        <v>1047</v>
      </c>
      <c r="V688">
        <f t="shared" ca="1" si="20"/>
        <v>4.3481283199313436E-2</v>
      </c>
      <c r="W688" s="19">
        <f>(K688-G688)*1440</f>
        <v>161.00000000093132</v>
      </c>
      <c r="X688" s="19">
        <f>(N688-G688)*1440</f>
        <v>342.9999999969732</v>
      </c>
      <c r="Y688" t="str">
        <f>TEXT(E688,"dddd")</f>
        <v>الإثنين</v>
      </c>
      <c r="Z688" s="19">
        <f>(G688-F688)*1440</f>
        <v>-1.9999999960418791</v>
      </c>
      <c r="AA688" s="19">
        <f>(K688-G688)*1440</f>
        <v>161.00000000093132</v>
      </c>
      <c r="AB688" s="19">
        <f>(L688-K688)*1440</f>
        <v>14.99999999650754</v>
      </c>
    </row>
    <row r="689" spans="1:28" x14ac:dyDescent="0.2">
      <c r="A689" s="5" t="s">
        <v>183</v>
      </c>
      <c r="B689" s="5" t="s">
        <v>1016</v>
      </c>
      <c r="C689" s="5" t="s">
        <v>1029</v>
      </c>
      <c r="D689" s="5" t="s">
        <v>1032</v>
      </c>
      <c r="E689" s="7">
        <v>45373</v>
      </c>
      <c r="F689" s="8">
        <v>45373.6875</v>
      </c>
      <c r="G689" s="8">
        <v>45373.668055555558</v>
      </c>
      <c r="H689" s="8" t="str">
        <f t="shared" si="21"/>
        <v>Afternoon</v>
      </c>
      <c r="I689" s="8">
        <v>45373.668749999997</v>
      </c>
      <c r="J689" s="8">
        <v>45373.676388888889</v>
      </c>
      <c r="K689" s="8">
        <v>45373.723611111112</v>
      </c>
      <c r="L689" s="8">
        <v>45373.739583333336</v>
      </c>
      <c r="M689" s="8">
        <v>45373.761111111111</v>
      </c>
      <c r="N689" s="8">
        <v>45373.833333333336</v>
      </c>
      <c r="O689" s="18">
        <v>0.79</v>
      </c>
      <c r="P689" s="18">
        <v>2</v>
      </c>
      <c r="Q689" s="18">
        <v>11</v>
      </c>
      <c r="R689" s="18">
        <v>0.23</v>
      </c>
      <c r="S689" s="8">
        <v>6.1805555555555555E-3</v>
      </c>
      <c r="T689" s="5">
        <v>0</v>
      </c>
      <c r="U689" s="5" t="s">
        <v>1032</v>
      </c>
      <c r="V689">
        <f t="shared" ca="1" si="20"/>
        <v>0.56578121903820944</v>
      </c>
      <c r="W689" s="19">
        <f>(K689-G689)*1440</f>
        <v>79.999999998835847</v>
      </c>
      <c r="X689" s="19">
        <f>(N689-G689)*1440</f>
        <v>238.00000000046566</v>
      </c>
      <c r="Y689" t="str">
        <f>TEXT(E689,"dddd")</f>
        <v>الجمعة</v>
      </c>
      <c r="Z689" s="19">
        <f>(G689-F689)*1440</f>
        <v>-27.999999996973202</v>
      </c>
      <c r="AA689" s="19">
        <f>(K689-G689)*1440</f>
        <v>79.999999998835847</v>
      </c>
      <c r="AB689" s="19">
        <f>(L689-K689)*1440</f>
        <v>23.000000001629815</v>
      </c>
    </row>
    <row r="690" spans="1:28" x14ac:dyDescent="0.2">
      <c r="A690" s="5" t="s">
        <v>204</v>
      </c>
      <c r="B690" s="5" t="s">
        <v>1016</v>
      </c>
      <c r="C690" s="5" t="s">
        <v>1027</v>
      </c>
      <c r="D690" s="5" t="s">
        <v>1032</v>
      </c>
      <c r="E690" s="7">
        <v>45314</v>
      </c>
      <c r="F690" s="8">
        <v>45314.625</v>
      </c>
      <c r="G690" s="8">
        <v>45314.622916666667</v>
      </c>
      <c r="H690" s="8" t="str">
        <f t="shared" si="21"/>
        <v>Afternoon</v>
      </c>
      <c r="I690" s="8">
        <v>45314.625</v>
      </c>
      <c r="J690" s="8">
        <v>45314.630555555559</v>
      </c>
      <c r="K690" s="8">
        <v>45314.678472222222</v>
      </c>
      <c r="L690" s="8">
        <v>45314.693055555559</v>
      </c>
      <c r="M690" s="8">
        <v>45314.693055555559</v>
      </c>
      <c r="N690" s="8">
        <v>45314.698611111111</v>
      </c>
      <c r="O690" s="18">
        <v>0.38</v>
      </c>
      <c r="P690" s="18">
        <v>5</v>
      </c>
      <c r="Q690" s="18">
        <v>12</v>
      </c>
      <c r="R690" s="18">
        <v>0.36</v>
      </c>
      <c r="S690" s="8">
        <v>4.7430555555555559E-3</v>
      </c>
      <c r="T690" s="5">
        <v>0</v>
      </c>
      <c r="U690" s="5" t="s">
        <v>1032</v>
      </c>
      <c r="V690">
        <f t="shared" ca="1" si="20"/>
        <v>0.37830972104133354</v>
      </c>
      <c r="W690" s="19">
        <f>(K690-G690)*1440</f>
        <v>79.999999998835847</v>
      </c>
      <c r="X690" s="19">
        <f>(N690-G690)*1440</f>
        <v>108.99999999906868</v>
      </c>
      <c r="Y690" t="str">
        <f>TEXT(E690,"dddd")</f>
        <v>الثلاثاء</v>
      </c>
      <c r="Z690" s="19">
        <f>(G690-F690)*1440</f>
        <v>-2.9999999993015081</v>
      </c>
      <c r="AA690" s="19">
        <f>(K690-G690)*1440</f>
        <v>79.999999998835847</v>
      </c>
      <c r="AB690" s="19">
        <f>(L690-K690)*1440</f>
        <v>21.000000005587935</v>
      </c>
    </row>
    <row r="691" spans="1:28" x14ac:dyDescent="0.2">
      <c r="A691" s="5" t="s">
        <v>207</v>
      </c>
      <c r="B691" s="5" t="s">
        <v>1016</v>
      </c>
      <c r="C691" s="5" t="s">
        <v>1028</v>
      </c>
      <c r="D691" s="5" t="s">
        <v>1033</v>
      </c>
      <c r="E691" s="7">
        <v>45295</v>
      </c>
      <c r="F691" s="8">
        <v>45295.53125</v>
      </c>
      <c r="G691" s="8">
        <v>45295.513194444444</v>
      </c>
      <c r="H691" s="8" t="str">
        <f t="shared" si="21"/>
        <v>Afternoon</v>
      </c>
      <c r="I691" s="8">
        <v>45295.51458333333</v>
      </c>
      <c r="J691" s="8">
        <v>45295.515972222223</v>
      </c>
      <c r="K691" s="8">
        <v>45295.584722222222</v>
      </c>
      <c r="L691" s="8">
        <v>45295.599305555559</v>
      </c>
      <c r="M691" s="8">
        <v>45295.599305555559</v>
      </c>
      <c r="N691" s="8">
        <v>45295.605555555558</v>
      </c>
      <c r="O691" s="18">
        <v>0.5</v>
      </c>
      <c r="P691" s="18">
        <v>4</v>
      </c>
      <c r="Q691" s="18">
        <v>4</v>
      </c>
      <c r="R691" s="18">
        <v>0.15</v>
      </c>
      <c r="S691" s="8"/>
      <c r="T691" s="5">
        <v>1</v>
      </c>
      <c r="U691" s="5" t="s">
        <v>1047</v>
      </c>
      <c r="V691">
        <f t="shared" ca="1" si="20"/>
        <v>0.65880734976840272</v>
      </c>
      <c r="W691" s="19">
        <f>(K691-G691)*1440</f>
        <v>103.00000000046566</v>
      </c>
      <c r="X691" s="19">
        <f>(N691-G691)*1440</f>
        <v>133.00000000395812</v>
      </c>
      <c r="Y691" t="str">
        <f>TEXT(E691,"dddd")</f>
        <v>الخميس</v>
      </c>
      <c r="Z691" s="19">
        <f>(G691-F691)*1440</f>
        <v>-26.000000000931323</v>
      </c>
      <c r="AA691" s="19">
        <f>(K691-G691)*1440</f>
        <v>103.00000000046566</v>
      </c>
      <c r="AB691" s="19">
        <f>(L691-K691)*1440</f>
        <v>21.000000005587935</v>
      </c>
    </row>
    <row r="692" spans="1:28" x14ac:dyDescent="0.2">
      <c r="A692" s="5" t="s">
        <v>213</v>
      </c>
      <c r="B692" s="5" t="s">
        <v>1016</v>
      </c>
      <c r="C692" s="5" t="s">
        <v>1028</v>
      </c>
      <c r="D692" s="5" t="s">
        <v>1033</v>
      </c>
      <c r="E692" s="7">
        <v>45297</v>
      </c>
      <c r="F692" s="8">
        <v>45297.427083333336</v>
      </c>
      <c r="G692" s="8">
        <v>45297.419444444444</v>
      </c>
      <c r="H692" s="8" t="str">
        <f t="shared" si="21"/>
        <v>Morning</v>
      </c>
      <c r="I692" s="8">
        <v>45297.422222222223</v>
      </c>
      <c r="J692" s="8">
        <v>45297.427083333336</v>
      </c>
      <c r="K692" s="8">
        <v>45297.511805555558</v>
      </c>
      <c r="L692" s="8">
        <v>45297.525000000001</v>
      </c>
      <c r="M692" s="8">
        <v>45297.581250000003</v>
      </c>
      <c r="N692" s="8">
        <v>45297.590277777781</v>
      </c>
      <c r="O692" s="18">
        <v>0.86</v>
      </c>
      <c r="P692" s="18">
        <v>6</v>
      </c>
      <c r="Q692" s="18">
        <v>15</v>
      </c>
      <c r="R692" s="18">
        <v>0.41</v>
      </c>
      <c r="S692" s="8"/>
      <c r="T692" s="5">
        <v>1</v>
      </c>
      <c r="U692" s="5" t="s">
        <v>1047</v>
      </c>
      <c r="V692">
        <f t="shared" ca="1" si="20"/>
        <v>0.98757643861988775</v>
      </c>
      <c r="W692" s="19">
        <f>(K692-G692)*1440</f>
        <v>133.00000000395812</v>
      </c>
      <c r="X692" s="19">
        <f>(N692-G692)*1440</f>
        <v>246.00000000558794</v>
      </c>
      <c r="Y692" t="str">
        <f>TEXT(E692,"dddd")</f>
        <v>السبت</v>
      </c>
      <c r="Z692" s="19">
        <f>(G692-F692)*1440</f>
        <v>-11.000000004423782</v>
      </c>
      <c r="AA692" s="19">
        <f>(K692-G692)*1440</f>
        <v>133.00000000395812</v>
      </c>
      <c r="AB692" s="19">
        <f>(L692-K692)*1440</f>
        <v>18.999999999068677</v>
      </c>
    </row>
    <row r="693" spans="1:28" x14ac:dyDescent="0.2">
      <c r="A693" s="5" t="s">
        <v>214</v>
      </c>
      <c r="B693" s="5" t="s">
        <v>1016</v>
      </c>
      <c r="C693" s="5" t="s">
        <v>1027</v>
      </c>
      <c r="D693" s="5" t="s">
        <v>1032</v>
      </c>
      <c r="E693" s="7">
        <v>45295</v>
      </c>
      <c r="F693" s="8">
        <v>45295.34375</v>
      </c>
      <c r="G693" s="8">
        <v>45295.333333333336</v>
      </c>
      <c r="H693" s="8" t="str">
        <f t="shared" si="21"/>
        <v>Morning</v>
      </c>
      <c r="I693" s="8">
        <v>45295.336111111108</v>
      </c>
      <c r="J693" s="8">
        <v>45295.34375</v>
      </c>
      <c r="K693" s="8">
        <v>45295.350694444445</v>
      </c>
      <c r="L693" s="8">
        <v>45295.359027777777</v>
      </c>
      <c r="M693" s="8">
        <v>45295.359027777777</v>
      </c>
      <c r="N693" s="8">
        <v>45295.374305555553</v>
      </c>
      <c r="O693" s="18">
        <v>0.85</v>
      </c>
      <c r="P693" s="18">
        <v>2</v>
      </c>
      <c r="Q693" s="18">
        <v>8</v>
      </c>
      <c r="R693" s="18">
        <v>0.42</v>
      </c>
      <c r="S693" s="8">
        <v>4.866898148148148E-3</v>
      </c>
      <c r="T693" s="5">
        <v>0</v>
      </c>
      <c r="U693" s="5" t="s">
        <v>1032</v>
      </c>
      <c r="V693">
        <f t="shared" ca="1" si="20"/>
        <v>0.51597684071553873</v>
      </c>
      <c r="W693" s="19">
        <f>(K693-G693)*1440</f>
        <v>24.999999997671694</v>
      </c>
      <c r="X693" s="19">
        <f>(N693-G693)*1440</f>
        <v>58.999999993247911</v>
      </c>
      <c r="Y693" t="str">
        <f>TEXT(E693,"dddd")</f>
        <v>الخميس</v>
      </c>
      <c r="Z693" s="19">
        <f>(G693-F693)*1440</f>
        <v>-14.99999999650754</v>
      </c>
      <c r="AA693" s="19">
        <f>(K693-G693)*1440</f>
        <v>24.999999997671694</v>
      </c>
      <c r="AB693" s="19">
        <f>(L693-K693)*1440</f>
        <v>11.999999997206032</v>
      </c>
    </row>
    <row r="694" spans="1:28" x14ac:dyDescent="0.2">
      <c r="A694" s="5" t="s">
        <v>229</v>
      </c>
      <c r="B694" s="5" t="s">
        <v>1016</v>
      </c>
      <c r="C694" s="5" t="s">
        <v>1030</v>
      </c>
      <c r="D694" s="5" t="s">
        <v>1019</v>
      </c>
      <c r="E694" s="7">
        <v>45319</v>
      </c>
      <c r="F694" s="8">
        <v>45319.40625</v>
      </c>
      <c r="G694" s="8">
        <v>45319.401388888888</v>
      </c>
      <c r="H694" s="8" t="str">
        <f t="shared" si="21"/>
        <v>Morning</v>
      </c>
      <c r="I694" s="8">
        <v>45319.40347222222</v>
      </c>
      <c r="J694" s="8">
        <v>45319.405555555553</v>
      </c>
      <c r="K694" s="8">
        <v>45319.459722222222</v>
      </c>
      <c r="L694" s="8">
        <v>45319.477083333331</v>
      </c>
      <c r="M694" s="8">
        <v>45319.493055555555</v>
      </c>
      <c r="N694" s="8">
        <v>45319.561805555553</v>
      </c>
      <c r="O694" s="18">
        <v>0.52</v>
      </c>
      <c r="P694" s="18">
        <v>2</v>
      </c>
      <c r="Q694" s="18">
        <v>4</v>
      </c>
      <c r="R694" s="18">
        <v>0.36</v>
      </c>
      <c r="S694" s="8">
        <v>3.3354166666666671E-2</v>
      </c>
      <c r="T694" s="5">
        <v>0</v>
      </c>
      <c r="U694" s="5" t="s">
        <v>1032</v>
      </c>
      <c r="V694">
        <f t="shared" ca="1" si="20"/>
        <v>0.40018486847161572</v>
      </c>
      <c r="W694" s="19">
        <f>(K694-G694)*1440</f>
        <v>84.000000001396984</v>
      </c>
      <c r="X694" s="19">
        <f>(N694-G694)*1440</f>
        <v>230.99999999860302</v>
      </c>
      <c r="Y694" t="str">
        <f>TEXT(E694,"dddd")</f>
        <v>الأحد</v>
      </c>
      <c r="Z694" s="19">
        <f>(G694-F694)*1440</f>
        <v>-7.0000000018626451</v>
      </c>
      <c r="AA694" s="19">
        <f>(K694-G694)*1440</f>
        <v>84.000000001396984</v>
      </c>
      <c r="AB694" s="19">
        <f>(L694-K694)*1440</f>
        <v>24.999999997671694</v>
      </c>
    </row>
    <row r="695" spans="1:28" x14ac:dyDescent="0.2">
      <c r="A695" s="5" t="s">
        <v>237</v>
      </c>
      <c r="B695" s="5" t="s">
        <v>1016</v>
      </c>
      <c r="C695" s="5" t="s">
        <v>1027</v>
      </c>
      <c r="D695" s="5" t="s">
        <v>1033</v>
      </c>
      <c r="E695" s="7">
        <v>45310</v>
      </c>
      <c r="F695" s="8">
        <v>45310.59375</v>
      </c>
      <c r="G695" s="8">
        <v>45310.587500000001</v>
      </c>
      <c r="H695" s="8" t="str">
        <f t="shared" si="21"/>
        <v>Afternoon</v>
      </c>
      <c r="I695" s="8">
        <v>45310.589583333334</v>
      </c>
      <c r="J695" s="8">
        <v>45310.591666666667</v>
      </c>
      <c r="K695" s="8">
        <v>45310.645833333336</v>
      </c>
      <c r="L695" s="8">
        <v>45310.65347222222</v>
      </c>
      <c r="M695" s="8">
        <v>45310.65347222222</v>
      </c>
      <c r="N695" s="8">
        <v>45310.71875</v>
      </c>
      <c r="O695" s="18">
        <v>0.78</v>
      </c>
      <c r="P695" s="18">
        <v>6</v>
      </c>
      <c r="Q695" s="18">
        <v>7</v>
      </c>
      <c r="R695" s="18">
        <v>0.25</v>
      </c>
      <c r="S695" s="8"/>
      <c r="T695" s="5">
        <v>1</v>
      </c>
      <c r="U695" s="5" t="s">
        <v>1047</v>
      </c>
      <c r="V695">
        <f t="shared" ca="1" si="20"/>
        <v>7.5536789538246274E-2</v>
      </c>
      <c r="W695" s="19">
        <f>(K695-G695)*1440</f>
        <v>84.000000001396984</v>
      </c>
      <c r="X695" s="19">
        <f>(N695-G695)*1440</f>
        <v>188.99999999790452</v>
      </c>
      <c r="Y695" t="str">
        <f>TEXT(E695,"dddd")</f>
        <v>الجمعة</v>
      </c>
      <c r="Z695" s="19">
        <f>(G695-F695)*1440</f>
        <v>-8.9999999979045242</v>
      </c>
      <c r="AA695" s="19">
        <f>(K695-G695)*1440</f>
        <v>84.000000001396984</v>
      </c>
      <c r="AB695" s="19">
        <f>(L695-K695)*1440</f>
        <v>10.999999993946403</v>
      </c>
    </row>
    <row r="696" spans="1:28" x14ac:dyDescent="0.2">
      <c r="A696" s="5" t="s">
        <v>255</v>
      </c>
      <c r="B696" s="5" t="s">
        <v>1016</v>
      </c>
      <c r="C696" s="5" t="s">
        <v>1028</v>
      </c>
      <c r="D696" s="5" t="s">
        <v>1033</v>
      </c>
      <c r="E696" s="7">
        <v>45320</v>
      </c>
      <c r="F696" s="8">
        <v>45320.479166666664</v>
      </c>
      <c r="G696" s="8">
        <v>45320.460416666669</v>
      </c>
      <c r="H696" s="8" t="str">
        <f t="shared" si="21"/>
        <v>Morning</v>
      </c>
      <c r="I696" s="8">
        <v>45320.462500000001</v>
      </c>
      <c r="J696" s="8">
        <v>45320.468055555553</v>
      </c>
      <c r="K696" s="8">
        <v>45320.498611111114</v>
      </c>
      <c r="L696" s="8">
        <v>45320.513194444444</v>
      </c>
      <c r="M696" s="8">
        <v>45320.609027777777</v>
      </c>
      <c r="N696" s="8">
        <v>45320.615972222222</v>
      </c>
      <c r="O696" s="18">
        <v>0.88</v>
      </c>
      <c r="P696" s="18">
        <v>2</v>
      </c>
      <c r="Q696" s="18">
        <v>12</v>
      </c>
      <c r="R696" s="18">
        <v>0.39</v>
      </c>
      <c r="S696" s="8"/>
      <c r="T696" s="5">
        <v>1</v>
      </c>
      <c r="U696" s="5" t="s">
        <v>1047</v>
      </c>
      <c r="V696">
        <f t="shared" ca="1" si="20"/>
        <v>0.72631234168112069</v>
      </c>
      <c r="W696" s="19">
        <f>(K696-G696)*1440</f>
        <v>55.000000001164153</v>
      </c>
      <c r="X696" s="19">
        <f>(N696-G696)*1440</f>
        <v>223.99999999674037</v>
      </c>
      <c r="Y696" t="str">
        <f>TEXT(E696,"dddd")</f>
        <v>الإثنين</v>
      </c>
      <c r="Z696" s="19">
        <f>(G696-F696)*1440</f>
        <v>-26.999999993713573</v>
      </c>
      <c r="AA696" s="19">
        <f>(K696-G696)*1440</f>
        <v>55.000000001164153</v>
      </c>
      <c r="AB696" s="19">
        <f>(L696-K696)*1440</f>
        <v>20.999999995110556</v>
      </c>
    </row>
    <row r="697" spans="1:28" x14ac:dyDescent="0.2">
      <c r="A697" s="5" t="s">
        <v>270</v>
      </c>
      <c r="B697" s="5" t="s">
        <v>1016</v>
      </c>
      <c r="C697" s="5" t="s">
        <v>1028</v>
      </c>
      <c r="D697" s="5" t="s">
        <v>1019</v>
      </c>
      <c r="E697" s="7">
        <v>45361</v>
      </c>
      <c r="F697" s="8">
        <v>45361.635416666664</v>
      </c>
      <c r="G697" s="8">
        <v>45361.644444444442</v>
      </c>
      <c r="H697" s="8" t="str">
        <f t="shared" si="21"/>
        <v>Afternoon</v>
      </c>
      <c r="I697" s="8">
        <v>45361.647916666669</v>
      </c>
      <c r="J697" s="8">
        <v>45361.652777777781</v>
      </c>
      <c r="K697" s="8">
        <v>45361.706944444442</v>
      </c>
      <c r="L697" s="8">
        <v>45361.710416666669</v>
      </c>
      <c r="M697" s="8">
        <v>45361.710416666669</v>
      </c>
      <c r="N697" s="8">
        <v>45361.777777777781</v>
      </c>
      <c r="O697" s="18">
        <v>0.93</v>
      </c>
      <c r="P697" s="18">
        <v>6</v>
      </c>
      <c r="Q697" s="18">
        <v>4</v>
      </c>
      <c r="R697" s="18">
        <v>0.37</v>
      </c>
      <c r="S697" s="8">
        <v>2.4714120370370372E-2</v>
      </c>
      <c r="T697" s="5">
        <v>0</v>
      </c>
      <c r="U697" s="5" t="s">
        <v>1032</v>
      </c>
      <c r="V697">
        <f t="shared" ca="1" si="20"/>
        <v>0.69107988693998346</v>
      </c>
      <c r="W697" s="19">
        <f>(K697-G697)*1440</f>
        <v>90</v>
      </c>
      <c r="X697" s="19">
        <f>(N697-G697)*1440</f>
        <v>192.00000000768341</v>
      </c>
      <c r="Y697" t="str">
        <f>TEXT(E697,"dddd")</f>
        <v>الأحد</v>
      </c>
      <c r="Z697" s="19">
        <f>(G697-F697)*1440</f>
        <v>13.000000000465661</v>
      </c>
      <c r="AA697" s="19">
        <f>(K697-G697)*1440</f>
        <v>90</v>
      </c>
      <c r="AB697" s="19">
        <f>(L697-K697)*1440</f>
        <v>5.0000000058207661</v>
      </c>
    </row>
    <row r="698" spans="1:28" x14ac:dyDescent="0.2">
      <c r="A698" s="5" t="s">
        <v>272</v>
      </c>
      <c r="B698" s="5" t="s">
        <v>1016</v>
      </c>
      <c r="C698" s="5" t="s">
        <v>1029</v>
      </c>
      <c r="D698" s="5" t="s">
        <v>1033</v>
      </c>
      <c r="E698" s="7">
        <v>45313</v>
      </c>
      <c r="F698" s="8">
        <v>45313.4375</v>
      </c>
      <c r="G698" s="8">
        <v>45313.408333333333</v>
      </c>
      <c r="H698" s="8" t="str">
        <f t="shared" si="21"/>
        <v>Morning</v>
      </c>
      <c r="I698" s="8">
        <v>45313.411111111112</v>
      </c>
      <c r="J698" s="8">
        <v>45313.418749999997</v>
      </c>
      <c r="K698" s="8">
        <v>45313.456944444442</v>
      </c>
      <c r="L698" s="8">
        <v>45313.472222222219</v>
      </c>
      <c r="M698" s="8">
        <v>45313.493055555555</v>
      </c>
      <c r="N698" s="8">
        <v>45313.581250000003</v>
      </c>
      <c r="O698" s="18">
        <v>0.31</v>
      </c>
      <c r="P698" s="18">
        <v>5</v>
      </c>
      <c r="Q698" s="18">
        <v>14</v>
      </c>
      <c r="R698" s="18">
        <v>0.33</v>
      </c>
      <c r="S698" s="8"/>
      <c r="T698" s="5">
        <v>1</v>
      </c>
      <c r="U698" s="5" t="s">
        <v>1047</v>
      </c>
      <c r="V698">
        <f t="shared" ca="1" si="20"/>
        <v>0.43687669942383356</v>
      </c>
      <c r="W698" s="19">
        <f>(K698-G698)*1440</f>
        <v>69.999999997671694</v>
      </c>
      <c r="X698" s="19">
        <f>(N698-G698)*1440</f>
        <v>249.00000000488944</v>
      </c>
      <c r="Y698" t="str">
        <f>TEXT(E698,"dddd")</f>
        <v>الإثنين</v>
      </c>
      <c r="Z698" s="19">
        <f>(G698-F698)*1440</f>
        <v>-42.000000000698492</v>
      </c>
      <c r="AA698" s="19">
        <f>(K698-G698)*1440</f>
        <v>69.999999997671694</v>
      </c>
      <c r="AB698" s="19">
        <f>(L698-K698)*1440</f>
        <v>21.999999998370185</v>
      </c>
    </row>
    <row r="699" spans="1:28" x14ac:dyDescent="0.2">
      <c r="A699" s="5" t="s">
        <v>279</v>
      </c>
      <c r="B699" s="5" t="s">
        <v>1016</v>
      </c>
      <c r="C699" s="5" t="s">
        <v>1027</v>
      </c>
      <c r="D699" s="5" t="s">
        <v>1033</v>
      </c>
      <c r="E699" s="7">
        <v>45373</v>
      </c>
      <c r="F699" s="8">
        <v>45373.375</v>
      </c>
      <c r="G699" s="8">
        <v>45373.365972222222</v>
      </c>
      <c r="H699" s="8" t="str">
        <f t="shared" si="21"/>
        <v>Morning</v>
      </c>
      <c r="I699" s="8">
        <v>45373.369444444441</v>
      </c>
      <c r="J699" s="8">
        <v>45373.374305555553</v>
      </c>
      <c r="K699" s="8">
        <v>45373.379166666666</v>
      </c>
      <c r="L699" s="8">
        <v>45373.388888888891</v>
      </c>
      <c r="M699" s="8">
        <v>45373.445138888892</v>
      </c>
      <c r="N699" s="8">
        <v>45373.480555555558</v>
      </c>
      <c r="O699" s="18">
        <v>0.41</v>
      </c>
      <c r="P699" s="18">
        <v>2</v>
      </c>
      <c r="Q699" s="18">
        <v>11</v>
      </c>
      <c r="R699" s="18">
        <v>0.33</v>
      </c>
      <c r="S699" s="8"/>
      <c r="T699" s="5">
        <v>1</v>
      </c>
      <c r="U699" s="5" t="s">
        <v>1047</v>
      </c>
      <c r="V699">
        <f t="shared" ca="1" si="20"/>
        <v>7.4070430970946122E-2</v>
      </c>
      <c r="W699" s="19">
        <f>(K699-G699)*1440</f>
        <v>18.999999999068677</v>
      </c>
      <c r="X699" s="19">
        <f>(N699-G699)*1440</f>
        <v>165.00000000349246</v>
      </c>
      <c r="Y699" t="str">
        <f>TEXT(E699,"dddd")</f>
        <v>الجمعة</v>
      </c>
      <c r="Z699" s="19">
        <f>(G699-F699)*1440</f>
        <v>-13.000000000465661</v>
      </c>
      <c r="AA699" s="19">
        <f>(K699-G699)*1440</f>
        <v>18.999999999068677</v>
      </c>
      <c r="AB699" s="19">
        <f>(L699-K699)*1440</f>
        <v>14.00000000372529</v>
      </c>
    </row>
    <row r="700" spans="1:28" x14ac:dyDescent="0.2">
      <c r="A700" s="5" t="s">
        <v>281</v>
      </c>
      <c r="B700" s="5" t="s">
        <v>1016</v>
      </c>
      <c r="C700" s="5" t="s">
        <v>1030</v>
      </c>
      <c r="D700" s="5" t="s">
        <v>1033</v>
      </c>
      <c r="E700" s="7">
        <v>45353</v>
      </c>
      <c r="F700" s="8">
        <v>45353.40625</v>
      </c>
      <c r="G700" s="8">
        <v>45353.411805555559</v>
      </c>
      <c r="H700" s="8" t="str">
        <f t="shared" si="21"/>
        <v>Morning</v>
      </c>
      <c r="I700" s="8">
        <v>45353.414583333331</v>
      </c>
      <c r="J700" s="8">
        <v>45353.420138888891</v>
      </c>
      <c r="K700" s="8">
        <v>45353.537499999999</v>
      </c>
      <c r="L700" s="8">
        <v>45353.550694444442</v>
      </c>
      <c r="M700" s="8">
        <v>45353.550694444442</v>
      </c>
      <c r="N700" s="8">
        <v>45353.633333333331</v>
      </c>
      <c r="O700" s="18">
        <v>0.7</v>
      </c>
      <c r="P700" s="18">
        <v>6</v>
      </c>
      <c r="Q700" s="18">
        <v>5</v>
      </c>
      <c r="R700" s="18">
        <v>0.26</v>
      </c>
      <c r="S700" s="8"/>
      <c r="T700" s="5">
        <v>1</v>
      </c>
      <c r="U700" s="5" t="s">
        <v>1047</v>
      </c>
      <c r="V700">
        <f t="shared" ca="1" si="20"/>
        <v>0.31712771443716814</v>
      </c>
      <c r="W700" s="19">
        <f>(K700-G700)*1440</f>
        <v>180.99999999278225</v>
      </c>
      <c r="X700" s="19">
        <f>(N700-G700)*1440</f>
        <v>318.99999999208376</v>
      </c>
      <c r="Y700" t="str">
        <f>TEXT(E700,"dddd")</f>
        <v>السبت</v>
      </c>
      <c r="Z700" s="19">
        <f>(G700-F700)*1440</f>
        <v>8.0000000051222742</v>
      </c>
      <c r="AA700" s="19">
        <f>(K700-G700)*1440</f>
        <v>180.99999999278225</v>
      </c>
      <c r="AB700" s="19">
        <f>(L700-K700)*1440</f>
        <v>18.999999999068677</v>
      </c>
    </row>
    <row r="701" spans="1:28" x14ac:dyDescent="0.2">
      <c r="A701" s="5" t="s">
        <v>301</v>
      </c>
      <c r="B701" s="5" t="s">
        <v>1016</v>
      </c>
      <c r="C701" s="5" t="s">
        <v>1030</v>
      </c>
      <c r="D701" s="5" t="s">
        <v>1032</v>
      </c>
      <c r="E701" s="7">
        <v>45376</v>
      </c>
      <c r="F701" s="8">
        <v>45376.552083333336</v>
      </c>
      <c r="G701" s="8">
        <v>45376.556944444441</v>
      </c>
      <c r="H701" s="8" t="str">
        <f t="shared" si="21"/>
        <v>Afternoon</v>
      </c>
      <c r="I701" s="8">
        <v>45376.55972222222</v>
      </c>
      <c r="J701" s="8">
        <v>45376.563888888886</v>
      </c>
      <c r="K701" s="8">
        <v>45376.568749999999</v>
      </c>
      <c r="L701" s="8">
        <v>45376.587500000001</v>
      </c>
      <c r="M701" s="8">
        <v>45376.632638888892</v>
      </c>
      <c r="N701" s="8">
        <v>45376.647222222222</v>
      </c>
      <c r="O701" s="18">
        <v>0.5</v>
      </c>
      <c r="P701" s="18">
        <v>8</v>
      </c>
      <c r="Q701" s="18">
        <v>7</v>
      </c>
      <c r="R701" s="18">
        <v>0.25</v>
      </c>
      <c r="S701" s="8">
        <v>2.154976851851852E-2</v>
      </c>
      <c r="T701" s="5">
        <v>0</v>
      </c>
      <c r="U701" s="5" t="s">
        <v>1032</v>
      </c>
      <c r="V701">
        <f t="shared" ca="1" si="20"/>
        <v>1.8593106026557615E-2</v>
      </c>
      <c r="W701" s="19">
        <f>(K701-G701)*1440</f>
        <v>17.000000003026798</v>
      </c>
      <c r="X701" s="19">
        <f>(N701-G701)*1440</f>
        <v>130.00000000465661</v>
      </c>
      <c r="Y701" t="str">
        <f>TEXT(E701,"dddd")</f>
        <v>الإثنين</v>
      </c>
      <c r="Z701" s="19">
        <f>(G701-F701)*1440</f>
        <v>6.9999999913852662</v>
      </c>
      <c r="AA701" s="19">
        <f>(K701-G701)*1440</f>
        <v>17.000000003026798</v>
      </c>
      <c r="AB701" s="19">
        <f>(L701-K701)*1440</f>
        <v>27.000000004190952</v>
      </c>
    </row>
    <row r="702" spans="1:28" x14ac:dyDescent="0.2">
      <c r="A702" s="5" t="s">
        <v>312</v>
      </c>
      <c r="B702" s="5" t="s">
        <v>1016</v>
      </c>
      <c r="C702" s="5" t="s">
        <v>1030</v>
      </c>
      <c r="D702" s="5" t="s">
        <v>1033</v>
      </c>
      <c r="E702" s="7">
        <v>45314</v>
      </c>
      <c r="F702" s="8">
        <v>45314.552083333336</v>
      </c>
      <c r="G702" s="8">
        <v>45314.521527777775</v>
      </c>
      <c r="H702" s="8" t="str">
        <f t="shared" si="21"/>
        <v>Afternoon</v>
      </c>
      <c r="I702" s="8">
        <v>45314.522222222222</v>
      </c>
      <c r="J702" s="8">
        <v>45314.527777777781</v>
      </c>
      <c r="K702" s="8">
        <v>45314.604861111111</v>
      </c>
      <c r="L702" s="8">
        <v>45314.613888888889</v>
      </c>
      <c r="M702" s="8">
        <v>45314.613888888889</v>
      </c>
      <c r="N702" s="8">
        <v>45314.616666666669</v>
      </c>
      <c r="O702" s="18">
        <v>0.56999999999999995</v>
      </c>
      <c r="P702" s="18">
        <v>4</v>
      </c>
      <c r="Q702" s="18">
        <v>3</v>
      </c>
      <c r="R702" s="18">
        <v>0.33</v>
      </c>
      <c r="S702" s="8"/>
      <c r="T702" s="5">
        <v>1</v>
      </c>
      <c r="U702" s="5" t="s">
        <v>1047</v>
      </c>
      <c r="V702">
        <f t="shared" ca="1" si="20"/>
        <v>0.27873072334190396</v>
      </c>
      <c r="W702" s="19">
        <f>(K702-G702)*1440</f>
        <v>120.00000000349246</v>
      </c>
      <c r="X702" s="19">
        <f>(N702-G702)*1440</f>
        <v>137.00000000651926</v>
      </c>
      <c r="Y702" t="str">
        <f>TEXT(E702,"dddd")</f>
        <v>الثلاثاء</v>
      </c>
      <c r="Z702" s="19">
        <f>(G702-F702)*1440</f>
        <v>-44.00000000721775</v>
      </c>
      <c r="AA702" s="19">
        <f>(K702-G702)*1440</f>
        <v>120.00000000349246</v>
      </c>
      <c r="AB702" s="19">
        <f>(L702-K702)*1440</f>
        <v>13.000000000465661</v>
      </c>
    </row>
    <row r="703" spans="1:28" x14ac:dyDescent="0.2">
      <c r="A703" s="5" t="s">
        <v>317</v>
      </c>
      <c r="B703" s="5" t="s">
        <v>1016</v>
      </c>
      <c r="C703" s="5" t="s">
        <v>1030</v>
      </c>
      <c r="D703" s="5" t="s">
        <v>1033</v>
      </c>
      <c r="E703" s="7">
        <v>45343</v>
      </c>
      <c r="F703" s="8">
        <v>45343.427083333336</v>
      </c>
      <c r="G703" s="8">
        <v>45343.427083333336</v>
      </c>
      <c r="H703" s="8" t="str">
        <f t="shared" si="21"/>
        <v>Morning</v>
      </c>
      <c r="I703" s="8">
        <v>45343.429861111108</v>
      </c>
      <c r="J703" s="8">
        <v>45343.4375</v>
      </c>
      <c r="K703" s="8">
        <v>45343.453472222223</v>
      </c>
      <c r="L703" s="8">
        <v>45343.472916666666</v>
      </c>
      <c r="M703" s="8">
        <v>45343.503472222219</v>
      </c>
      <c r="N703" s="8">
        <v>45343.536111111112</v>
      </c>
      <c r="O703" s="18">
        <v>0.39</v>
      </c>
      <c r="P703" s="18">
        <v>6</v>
      </c>
      <c r="Q703" s="18">
        <v>15</v>
      </c>
      <c r="R703" s="18">
        <v>0.11</v>
      </c>
      <c r="S703" s="8"/>
      <c r="T703" s="5">
        <v>1</v>
      </c>
      <c r="U703" s="5" t="s">
        <v>1047</v>
      </c>
      <c r="V703">
        <f t="shared" ca="1" si="20"/>
        <v>0.51174427169252024</v>
      </c>
      <c r="W703" s="19">
        <f>(K703-G703)*1440</f>
        <v>37.999999998137355</v>
      </c>
      <c r="X703" s="19">
        <f>(N703-G703)*1440</f>
        <v>156.99999999837019</v>
      </c>
      <c r="Y703" t="str">
        <f>TEXT(E703,"dddd")</f>
        <v>الأربعاء</v>
      </c>
      <c r="Z703" s="19">
        <f>(G703-F703)*1440</f>
        <v>0</v>
      </c>
      <c r="AA703" s="19">
        <f>(K703-G703)*1440</f>
        <v>37.999999998137355</v>
      </c>
      <c r="AB703" s="19">
        <f>(L703-K703)*1440</f>
        <v>27.999999996973202</v>
      </c>
    </row>
    <row r="704" spans="1:28" x14ac:dyDescent="0.2">
      <c r="A704" s="5" t="s">
        <v>341</v>
      </c>
      <c r="B704" s="5" t="s">
        <v>1016</v>
      </c>
      <c r="C704" s="5" t="s">
        <v>1028</v>
      </c>
      <c r="D704" s="5" t="s">
        <v>1033</v>
      </c>
      <c r="E704" s="7">
        <v>45314</v>
      </c>
      <c r="F704" s="8">
        <v>45314.427083333336</v>
      </c>
      <c r="G704" s="8">
        <v>45314.436111111114</v>
      </c>
      <c r="H704" s="8" t="str">
        <f t="shared" si="21"/>
        <v>Morning</v>
      </c>
      <c r="I704" s="8">
        <v>45314.438194444447</v>
      </c>
      <c r="J704" s="8">
        <v>45314.442361111112</v>
      </c>
      <c r="K704" s="8">
        <v>45314.472222222219</v>
      </c>
      <c r="L704" s="8">
        <v>45314.481944444444</v>
      </c>
      <c r="M704" s="8">
        <v>45314.498611111114</v>
      </c>
      <c r="N704" s="8">
        <v>45314.530555555553</v>
      </c>
      <c r="O704" s="18">
        <v>0.6</v>
      </c>
      <c r="P704" s="18">
        <v>7</v>
      </c>
      <c r="Q704" s="18">
        <v>8</v>
      </c>
      <c r="R704" s="18">
        <v>0.12</v>
      </c>
      <c r="S704" s="8"/>
      <c r="T704" s="5">
        <v>1</v>
      </c>
      <c r="U704" s="5" t="s">
        <v>1047</v>
      </c>
      <c r="V704">
        <f t="shared" ca="1" si="20"/>
        <v>0.80967604515340408</v>
      </c>
      <c r="W704" s="19">
        <f>(K704-G704)*1440</f>
        <v>51.999999991385266</v>
      </c>
      <c r="X704" s="19">
        <f>(N704-G704)*1440</f>
        <v>135.99999999278225</v>
      </c>
      <c r="Y704" t="str">
        <f>TEXT(E704,"dddd")</f>
        <v>الثلاثاء</v>
      </c>
      <c r="Z704" s="19">
        <f>(G704-F704)*1440</f>
        <v>13.000000000465661</v>
      </c>
      <c r="AA704" s="19">
        <f>(K704-G704)*1440</f>
        <v>51.999999991385266</v>
      </c>
      <c r="AB704" s="19">
        <f>(L704-K704)*1440</f>
        <v>14.00000000372529</v>
      </c>
    </row>
    <row r="705" spans="1:28" x14ac:dyDescent="0.2">
      <c r="A705" s="5" t="s">
        <v>342</v>
      </c>
      <c r="B705" s="5" t="s">
        <v>1016</v>
      </c>
      <c r="C705" s="5" t="s">
        <v>1030</v>
      </c>
      <c r="D705" s="5" t="s">
        <v>1033</v>
      </c>
      <c r="E705" s="7">
        <v>45371</v>
      </c>
      <c r="F705" s="8">
        <v>45371.385416666664</v>
      </c>
      <c r="G705" s="8">
        <v>45371.370138888888</v>
      </c>
      <c r="H705" s="8" t="str">
        <f t="shared" si="21"/>
        <v>Morning</v>
      </c>
      <c r="I705" s="8">
        <v>45371.37222222222</v>
      </c>
      <c r="J705" s="8">
        <v>45371.374305555553</v>
      </c>
      <c r="K705" s="8">
        <v>45371.383333333331</v>
      </c>
      <c r="L705" s="8">
        <v>45371.393055555556</v>
      </c>
      <c r="M705" s="8">
        <v>45371.406944444447</v>
      </c>
      <c r="N705" s="8">
        <v>45371.42083333333</v>
      </c>
      <c r="O705" s="18">
        <v>0.71</v>
      </c>
      <c r="P705" s="18">
        <v>3</v>
      </c>
      <c r="Q705" s="18">
        <v>13</v>
      </c>
      <c r="R705" s="18">
        <v>0.38</v>
      </c>
      <c r="S705" s="8"/>
      <c r="T705" s="5">
        <v>1</v>
      </c>
      <c r="U705" s="5" t="s">
        <v>1047</v>
      </c>
      <c r="V705">
        <f t="shared" ca="1" si="20"/>
        <v>0.41263630501897686</v>
      </c>
      <c r="W705" s="19">
        <f>(K705-G705)*1440</f>
        <v>18.999999999068677</v>
      </c>
      <c r="X705" s="19">
        <f>(N705-G705)*1440</f>
        <v>72.999999996973202</v>
      </c>
      <c r="Y705" t="str">
        <f>TEXT(E705,"dddd")</f>
        <v>الأربعاء</v>
      </c>
      <c r="Z705" s="19">
        <f>(G705-F705)*1440</f>
        <v>-21.999999998370185</v>
      </c>
      <c r="AA705" s="19">
        <f>(K705-G705)*1440</f>
        <v>18.999999999068677</v>
      </c>
      <c r="AB705" s="19">
        <f>(L705-K705)*1440</f>
        <v>14.00000000372529</v>
      </c>
    </row>
    <row r="706" spans="1:28" x14ac:dyDescent="0.2">
      <c r="A706" s="5" t="s">
        <v>350</v>
      </c>
      <c r="B706" s="5" t="s">
        <v>1016</v>
      </c>
      <c r="C706" s="5" t="s">
        <v>1028</v>
      </c>
      <c r="D706" s="5" t="s">
        <v>1033</v>
      </c>
      <c r="E706" s="7">
        <v>45300</v>
      </c>
      <c r="F706" s="8">
        <v>45300.666666666664</v>
      </c>
      <c r="G706" s="8">
        <v>45300.65625</v>
      </c>
      <c r="H706" s="8" t="str">
        <f t="shared" si="21"/>
        <v>Afternoon</v>
      </c>
      <c r="I706" s="8">
        <v>45300.659722222219</v>
      </c>
      <c r="J706" s="8">
        <v>45300.663888888892</v>
      </c>
      <c r="K706" s="8">
        <v>45300.669444444444</v>
      </c>
      <c r="L706" s="8">
        <v>45300.682638888888</v>
      </c>
      <c r="M706" s="8">
        <v>45300.682638888888</v>
      </c>
      <c r="N706" s="8">
        <v>45300.753472222219</v>
      </c>
      <c r="O706" s="18">
        <v>0.92</v>
      </c>
      <c r="P706" s="18">
        <v>3</v>
      </c>
      <c r="Q706" s="18">
        <v>9</v>
      </c>
      <c r="R706" s="18">
        <v>0.37</v>
      </c>
      <c r="S706" s="8"/>
      <c r="T706" s="5">
        <v>1</v>
      </c>
      <c r="U706" s="5" t="s">
        <v>1047</v>
      </c>
      <c r="V706">
        <f t="shared" ref="V706:V769" ca="1" si="22">RAND()</f>
        <v>0.46162581314330142</v>
      </c>
      <c r="W706" s="19">
        <f>(K706-G706)*1440</f>
        <v>18.999999999068677</v>
      </c>
      <c r="X706" s="19">
        <f>(N706-G706)*1440</f>
        <v>139.99999999534339</v>
      </c>
      <c r="Y706" t="str">
        <f>TEXT(E706,"dddd")</f>
        <v>الثلاثاء</v>
      </c>
      <c r="Z706" s="19">
        <f>(G706-F706)*1440</f>
        <v>-14.99999999650754</v>
      </c>
      <c r="AA706" s="19">
        <f>(K706-G706)*1440</f>
        <v>18.999999999068677</v>
      </c>
      <c r="AB706" s="19">
        <f>(L706-K706)*1440</f>
        <v>18.999999999068677</v>
      </c>
    </row>
    <row r="707" spans="1:28" x14ac:dyDescent="0.2">
      <c r="A707" s="5" t="s">
        <v>371</v>
      </c>
      <c r="B707" s="5" t="s">
        <v>1016</v>
      </c>
      <c r="C707" s="5" t="s">
        <v>1028</v>
      </c>
      <c r="D707" s="5" t="s">
        <v>1033</v>
      </c>
      <c r="E707" s="7">
        <v>45345</v>
      </c>
      <c r="F707" s="8">
        <v>45345.40625</v>
      </c>
      <c r="G707" s="8">
        <v>45345.402083333334</v>
      </c>
      <c r="H707" s="8" t="str">
        <f t="shared" ref="H707:H770" si="23">IF(HOUR(G707)&lt;12,"Morning", IF(HOUR(G707)&lt;18,"Afternoon","Evening/Night"))</f>
        <v>Morning</v>
      </c>
      <c r="I707" s="8">
        <v>45345.405555555553</v>
      </c>
      <c r="J707" s="8">
        <v>45345.411805555559</v>
      </c>
      <c r="K707" s="8">
        <v>45345.419444444444</v>
      </c>
      <c r="L707" s="8">
        <v>45345.429166666669</v>
      </c>
      <c r="M707" s="8">
        <v>45345.429166666669</v>
      </c>
      <c r="N707" s="8">
        <v>45345.438194444447</v>
      </c>
      <c r="O707" s="18">
        <v>0.66</v>
      </c>
      <c r="P707" s="18">
        <v>7</v>
      </c>
      <c r="Q707" s="18">
        <v>12</v>
      </c>
      <c r="R707" s="18">
        <v>0.16</v>
      </c>
      <c r="S707" s="8"/>
      <c r="T707" s="5">
        <v>1</v>
      </c>
      <c r="U707" s="5" t="s">
        <v>1047</v>
      </c>
      <c r="V707">
        <f t="shared" ca="1" si="22"/>
        <v>6.8984014461846876E-2</v>
      </c>
      <c r="W707" s="19">
        <f>(K707-G707)*1440</f>
        <v>24.999999997671694</v>
      </c>
      <c r="X707" s="19">
        <f>(N707-G707)*1440</f>
        <v>52.000000001862645</v>
      </c>
      <c r="Y707" t="str">
        <f>TEXT(E707,"dddd")</f>
        <v>الجمعة</v>
      </c>
      <c r="Z707" s="19">
        <f>(G707-F707)*1440</f>
        <v>-5.9999999986030161</v>
      </c>
      <c r="AA707" s="19">
        <f>(K707-G707)*1440</f>
        <v>24.999999997671694</v>
      </c>
      <c r="AB707" s="19">
        <f>(L707-K707)*1440</f>
        <v>14.00000000372529</v>
      </c>
    </row>
    <row r="708" spans="1:28" x14ac:dyDescent="0.2">
      <c r="A708" s="5" t="s">
        <v>383</v>
      </c>
      <c r="B708" s="5" t="s">
        <v>1016</v>
      </c>
      <c r="C708" s="5" t="s">
        <v>1028</v>
      </c>
      <c r="D708" s="5" t="s">
        <v>1032</v>
      </c>
      <c r="E708" s="7">
        <v>45317</v>
      </c>
      <c r="F708" s="8">
        <v>45317.427083333336</v>
      </c>
      <c r="G708" s="8">
        <v>45317.404861111114</v>
      </c>
      <c r="H708" s="8" t="str">
        <f t="shared" si="23"/>
        <v>Morning</v>
      </c>
      <c r="I708" s="8">
        <v>45317.406944444447</v>
      </c>
      <c r="J708" s="8">
        <v>45317.407638888886</v>
      </c>
      <c r="K708" s="8">
        <v>45317.425694444442</v>
      </c>
      <c r="L708" s="8">
        <v>45317.429166666669</v>
      </c>
      <c r="M708" s="8">
        <v>45317.429166666669</v>
      </c>
      <c r="N708" s="8">
        <v>45317.493055555555</v>
      </c>
      <c r="O708" s="18">
        <v>0.36</v>
      </c>
      <c r="P708" s="18">
        <v>3</v>
      </c>
      <c r="Q708" s="18">
        <v>12</v>
      </c>
      <c r="R708" s="18">
        <v>0.28999999999999998</v>
      </c>
      <c r="S708" s="8">
        <v>3.2810185185185185E-2</v>
      </c>
      <c r="T708" s="5">
        <v>0</v>
      </c>
      <c r="U708" s="5" t="s">
        <v>1032</v>
      </c>
      <c r="V708">
        <f t="shared" ca="1" si="22"/>
        <v>7.8413712596302032E-2</v>
      </c>
      <c r="W708" s="19">
        <f>(K708-G708)*1440</f>
        <v>29.999999993015081</v>
      </c>
      <c r="X708" s="19">
        <f>(N708-G708)*1440</f>
        <v>126.99999999487773</v>
      </c>
      <c r="Y708" t="str">
        <f>TEXT(E708,"dddd")</f>
        <v>الجمعة</v>
      </c>
      <c r="Z708" s="19">
        <f>(G708-F708)*1440</f>
        <v>-31.999999999534339</v>
      </c>
      <c r="AA708" s="19">
        <f>(K708-G708)*1440</f>
        <v>29.999999993015081</v>
      </c>
      <c r="AB708" s="19">
        <f>(L708-K708)*1440</f>
        <v>5.0000000058207661</v>
      </c>
    </row>
    <row r="709" spans="1:28" x14ac:dyDescent="0.2">
      <c r="A709" s="5" t="s">
        <v>387</v>
      </c>
      <c r="B709" s="5" t="s">
        <v>1016</v>
      </c>
      <c r="C709" s="5" t="s">
        <v>1028</v>
      </c>
      <c r="D709" s="5" t="s">
        <v>1033</v>
      </c>
      <c r="E709" s="7">
        <v>45295</v>
      </c>
      <c r="F709" s="8">
        <v>45295.583333333336</v>
      </c>
      <c r="G709" s="8">
        <v>45295.602083333331</v>
      </c>
      <c r="H709" s="8" t="str">
        <f t="shared" si="23"/>
        <v>Afternoon</v>
      </c>
      <c r="I709" s="8">
        <v>45295.603472222225</v>
      </c>
      <c r="J709" s="8">
        <v>45295.609027777777</v>
      </c>
      <c r="K709" s="8">
        <v>45295.649305555555</v>
      </c>
      <c r="L709" s="8">
        <v>45295.661805555559</v>
      </c>
      <c r="M709" s="8">
        <v>45295.6875</v>
      </c>
      <c r="N709" s="8">
        <v>45295.692361111112</v>
      </c>
      <c r="O709" s="18">
        <v>0.53</v>
      </c>
      <c r="P709" s="18">
        <v>5</v>
      </c>
      <c r="Q709" s="18">
        <v>9</v>
      </c>
      <c r="R709" s="18">
        <v>0.12</v>
      </c>
      <c r="S709" s="8"/>
      <c r="T709" s="5">
        <v>1</v>
      </c>
      <c r="U709" s="5" t="s">
        <v>1047</v>
      </c>
      <c r="V709">
        <f t="shared" ca="1" si="22"/>
        <v>0.88379382646904603</v>
      </c>
      <c r="W709" s="19">
        <f>(K709-G709)*1440</f>
        <v>68.000000001629815</v>
      </c>
      <c r="X709" s="19">
        <f>(N709-G709)*1440</f>
        <v>130.00000000465661</v>
      </c>
      <c r="Y709" t="str">
        <f>TEXT(E709,"dddd")</f>
        <v>الخميس</v>
      </c>
      <c r="Z709" s="19">
        <f>(G709-F709)*1440</f>
        <v>26.999999993713573</v>
      </c>
      <c r="AA709" s="19">
        <f>(K709-G709)*1440</f>
        <v>68.000000001629815</v>
      </c>
      <c r="AB709" s="19">
        <f>(L709-K709)*1440</f>
        <v>18.000000006286427</v>
      </c>
    </row>
    <row r="710" spans="1:28" x14ac:dyDescent="0.2">
      <c r="A710" s="5" t="s">
        <v>389</v>
      </c>
      <c r="B710" s="5" t="s">
        <v>1016</v>
      </c>
      <c r="C710" s="5" t="s">
        <v>1028</v>
      </c>
      <c r="D710" s="5" t="s">
        <v>1032</v>
      </c>
      <c r="E710" s="7">
        <v>45313</v>
      </c>
      <c r="F710" s="8">
        <v>45313.510416666664</v>
      </c>
      <c r="G710" s="8">
        <v>45313.479166666664</v>
      </c>
      <c r="H710" s="8" t="str">
        <f t="shared" si="23"/>
        <v>Morning</v>
      </c>
      <c r="I710" s="8">
        <v>45313.481944444444</v>
      </c>
      <c r="J710" s="8">
        <v>45313.484722222223</v>
      </c>
      <c r="K710" s="8">
        <v>45313.494444444441</v>
      </c>
      <c r="L710" s="8">
        <v>45313.497916666667</v>
      </c>
      <c r="M710" s="8">
        <v>45313.526388888888</v>
      </c>
      <c r="N710" s="8">
        <v>45313.53402777778</v>
      </c>
      <c r="O710" s="18">
        <v>0.73</v>
      </c>
      <c r="P710" s="18">
        <v>8</v>
      </c>
      <c r="Q710" s="18">
        <v>8</v>
      </c>
      <c r="R710" s="18">
        <v>0.13</v>
      </c>
      <c r="S710" s="8">
        <v>2.3568287037037037E-2</v>
      </c>
      <c r="T710" s="5">
        <v>0</v>
      </c>
      <c r="U710" s="5" t="s">
        <v>1032</v>
      </c>
      <c r="V710">
        <f t="shared" ca="1" si="22"/>
        <v>0.99546267142308409</v>
      </c>
      <c r="W710" s="19">
        <f>(K710-G710)*1440</f>
        <v>21.999999998370185</v>
      </c>
      <c r="X710" s="19">
        <f>(N710-G710)*1440</f>
        <v>79.000000006053597</v>
      </c>
      <c r="Y710" t="str">
        <f>TEXT(E710,"dddd")</f>
        <v>الإثنين</v>
      </c>
      <c r="Z710" s="19">
        <f>(G710-F710)*1440</f>
        <v>-45</v>
      </c>
      <c r="AA710" s="19">
        <f>(K710-G710)*1440</f>
        <v>21.999999998370185</v>
      </c>
      <c r="AB710" s="19">
        <f>(L710-K710)*1440</f>
        <v>5.0000000058207661</v>
      </c>
    </row>
    <row r="711" spans="1:28" x14ac:dyDescent="0.2">
      <c r="A711" s="5" t="s">
        <v>395</v>
      </c>
      <c r="B711" s="5" t="s">
        <v>1016</v>
      </c>
      <c r="C711" s="5" t="s">
        <v>1029</v>
      </c>
      <c r="D711" s="5" t="s">
        <v>1033</v>
      </c>
      <c r="E711" s="7">
        <v>45331</v>
      </c>
      <c r="F711" s="8">
        <v>45331.479166666664</v>
      </c>
      <c r="G711" s="8">
        <v>45331.461111111108</v>
      </c>
      <c r="H711" s="8" t="str">
        <f t="shared" si="23"/>
        <v>Morning</v>
      </c>
      <c r="I711" s="8">
        <v>45331.462500000001</v>
      </c>
      <c r="J711" s="8">
        <v>45331.472222222219</v>
      </c>
      <c r="K711" s="8">
        <v>45331.490277777775</v>
      </c>
      <c r="L711" s="8">
        <v>45331.508333333331</v>
      </c>
      <c r="M711" s="8">
        <v>45331.530555555553</v>
      </c>
      <c r="N711" s="8">
        <v>45331.609722222223</v>
      </c>
      <c r="O711" s="18">
        <v>0.38</v>
      </c>
      <c r="P711" s="18">
        <v>2</v>
      </c>
      <c r="Q711" s="18">
        <v>5</v>
      </c>
      <c r="R711" s="18">
        <v>0.36</v>
      </c>
      <c r="S711" s="8"/>
      <c r="T711" s="5">
        <v>1</v>
      </c>
      <c r="U711" s="5" t="s">
        <v>1047</v>
      </c>
      <c r="V711">
        <f t="shared" ca="1" si="22"/>
        <v>0.75651407626120537</v>
      </c>
      <c r="W711" s="19">
        <f>(K711-G711)*1440</f>
        <v>42.000000000698492</v>
      </c>
      <c r="X711" s="19">
        <f>(N711-G711)*1440</f>
        <v>214.0000000060536</v>
      </c>
      <c r="Y711" t="str">
        <f>TEXT(E711,"dddd")</f>
        <v>الجمعة</v>
      </c>
      <c r="Z711" s="19">
        <f>(G711-F711)*1440</f>
        <v>-26.000000000931323</v>
      </c>
      <c r="AA711" s="19">
        <f>(K711-G711)*1440</f>
        <v>42.000000000698492</v>
      </c>
      <c r="AB711" s="19">
        <f>(L711-K711)*1440</f>
        <v>26.000000000931323</v>
      </c>
    </row>
    <row r="712" spans="1:28" x14ac:dyDescent="0.2">
      <c r="A712" s="5" t="s">
        <v>407</v>
      </c>
      <c r="B712" s="5" t="s">
        <v>1016</v>
      </c>
      <c r="C712" s="5" t="s">
        <v>1030</v>
      </c>
      <c r="D712" s="5" t="s">
        <v>1019</v>
      </c>
      <c r="E712" s="7">
        <v>45379</v>
      </c>
      <c r="F712" s="8">
        <v>45379.375</v>
      </c>
      <c r="G712" s="8">
        <v>45379.356944444444</v>
      </c>
      <c r="H712" s="8" t="str">
        <f t="shared" si="23"/>
        <v>Morning</v>
      </c>
      <c r="I712" s="8">
        <v>45379.35833333333</v>
      </c>
      <c r="J712" s="8">
        <v>45379.362500000003</v>
      </c>
      <c r="K712" s="8">
        <v>45379.365972222222</v>
      </c>
      <c r="L712" s="8">
        <v>45379.379861111112</v>
      </c>
      <c r="M712" s="8">
        <v>45379.379861111112</v>
      </c>
      <c r="N712" s="8">
        <v>45379.38958333333</v>
      </c>
      <c r="O712" s="18">
        <v>0.83</v>
      </c>
      <c r="P712" s="18">
        <v>8</v>
      </c>
      <c r="Q712" s="18">
        <v>14</v>
      </c>
      <c r="R712" s="18">
        <v>0.18</v>
      </c>
      <c r="S712" s="8">
        <v>2.6249999999999999E-2</v>
      </c>
      <c r="T712" s="5">
        <v>0</v>
      </c>
      <c r="U712" s="5" t="s">
        <v>1032</v>
      </c>
      <c r="V712">
        <f t="shared" ca="1" si="22"/>
        <v>0.82429496830606874</v>
      </c>
      <c r="W712" s="19">
        <f>(K712-G712)*1440</f>
        <v>13.000000000465661</v>
      </c>
      <c r="X712" s="19">
        <f>(N712-G712)*1440</f>
        <v>46.999999996041879</v>
      </c>
      <c r="Y712" t="str">
        <f>TEXT(E712,"dddd")</f>
        <v>الخميس</v>
      </c>
      <c r="Z712" s="19">
        <f>(G712-F712)*1440</f>
        <v>-26.000000000931323</v>
      </c>
      <c r="AA712" s="19">
        <f>(K712-G712)*1440</f>
        <v>13.000000000465661</v>
      </c>
      <c r="AB712" s="19">
        <f>(L712-K712)*1440</f>
        <v>20.000000002328306</v>
      </c>
    </row>
    <row r="713" spans="1:28" x14ac:dyDescent="0.2">
      <c r="A713" s="5" t="s">
        <v>413</v>
      </c>
      <c r="B713" s="5" t="s">
        <v>1016</v>
      </c>
      <c r="C713" s="5" t="s">
        <v>1030</v>
      </c>
      <c r="D713" s="5" t="s">
        <v>1033</v>
      </c>
      <c r="E713" s="7">
        <v>45319</v>
      </c>
      <c r="F713" s="8">
        <v>45319.510416666664</v>
      </c>
      <c r="G713" s="8">
        <v>45319.509027777778</v>
      </c>
      <c r="H713" s="8" t="str">
        <f t="shared" si="23"/>
        <v>Afternoon</v>
      </c>
      <c r="I713" s="8">
        <v>45319.511111111111</v>
      </c>
      <c r="J713" s="8">
        <v>45319.51458333333</v>
      </c>
      <c r="K713" s="8">
        <v>45319.527777777781</v>
      </c>
      <c r="L713" s="8">
        <v>45319.541666666664</v>
      </c>
      <c r="M713" s="8">
        <v>45319.541666666664</v>
      </c>
      <c r="N713" s="8">
        <v>45319.581250000003</v>
      </c>
      <c r="O713" s="18">
        <v>0.94</v>
      </c>
      <c r="P713" s="18">
        <v>6</v>
      </c>
      <c r="Q713" s="18">
        <v>3</v>
      </c>
      <c r="R713" s="18">
        <v>0.24</v>
      </c>
      <c r="S713" s="8"/>
      <c r="T713" s="5">
        <v>1</v>
      </c>
      <c r="U713" s="5" t="s">
        <v>1047</v>
      </c>
      <c r="V713">
        <f t="shared" ca="1" si="22"/>
        <v>0.40919989782127097</v>
      </c>
      <c r="W713" s="19">
        <f>(K713-G713)*1440</f>
        <v>27.000000004190952</v>
      </c>
      <c r="X713" s="19">
        <f>(N713-G713)*1440</f>
        <v>104.00000000372529</v>
      </c>
      <c r="Y713" t="str">
        <f>TEXT(E713,"dddd")</f>
        <v>الأحد</v>
      </c>
      <c r="Z713" s="19">
        <f>(G713-F713)*1440</f>
        <v>-1.9999999960418791</v>
      </c>
      <c r="AA713" s="19">
        <f>(K713-G713)*1440</f>
        <v>27.000000004190952</v>
      </c>
      <c r="AB713" s="19">
        <f>(L713-K713)*1440</f>
        <v>19.999999991850927</v>
      </c>
    </row>
    <row r="714" spans="1:28" x14ac:dyDescent="0.2">
      <c r="A714" s="5" t="s">
        <v>417</v>
      </c>
      <c r="B714" s="5" t="s">
        <v>1016</v>
      </c>
      <c r="C714" s="5" t="s">
        <v>1027</v>
      </c>
      <c r="D714" s="5" t="s">
        <v>1033</v>
      </c>
      <c r="E714" s="7">
        <v>45335</v>
      </c>
      <c r="F714" s="8">
        <v>45335.53125</v>
      </c>
      <c r="G714" s="8">
        <v>45335.522222222222</v>
      </c>
      <c r="H714" s="8" t="str">
        <f t="shared" si="23"/>
        <v>Afternoon</v>
      </c>
      <c r="I714" s="8">
        <v>45335.523611111108</v>
      </c>
      <c r="J714" s="8">
        <v>45335.529166666667</v>
      </c>
      <c r="K714" s="8">
        <v>45335.551388888889</v>
      </c>
      <c r="L714" s="8">
        <v>45335.57708333333</v>
      </c>
      <c r="M714" s="8">
        <v>45335.590277777781</v>
      </c>
      <c r="N714" s="8">
        <v>45335.65347222222</v>
      </c>
      <c r="O714" s="18">
        <v>0.44</v>
      </c>
      <c r="P714" s="18">
        <v>5</v>
      </c>
      <c r="Q714" s="18">
        <v>13</v>
      </c>
      <c r="R714" s="18">
        <v>0.4</v>
      </c>
      <c r="S714" s="8"/>
      <c r="T714" s="5">
        <v>1</v>
      </c>
      <c r="U714" s="5" t="s">
        <v>1047</v>
      </c>
      <c r="V714">
        <f t="shared" ca="1" si="22"/>
        <v>0.50761698246568077</v>
      </c>
      <c r="W714" s="19">
        <f>(K714-G714)*1440</f>
        <v>42.000000000698492</v>
      </c>
      <c r="X714" s="19">
        <f>(N714-G714)*1440</f>
        <v>188.99999999790452</v>
      </c>
      <c r="Y714" t="str">
        <f>TEXT(E714,"dddd")</f>
        <v>الثلاثاء</v>
      </c>
      <c r="Z714" s="19">
        <f>(G714-F714)*1440</f>
        <v>-13.000000000465661</v>
      </c>
      <c r="AA714" s="19">
        <f>(K714-G714)*1440</f>
        <v>42.000000000698492</v>
      </c>
      <c r="AB714" s="19">
        <f>(L714-K714)*1440</f>
        <v>36.999999994877726</v>
      </c>
    </row>
    <row r="715" spans="1:28" x14ac:dyDescent="0.2">
      <c r="A715" s="5" t="s">
        <v>432</v>
      </c>
      <c r="B715" s="5" t="s">
        <v>1016</v>
      </c>
      <c r="C715" s="5" t="s">
        <v>1027</v>
      </c>
      <c r="D715" s="5" t="s">
        <v>1033</v>
      </c>
      <c r="E715" s="7">
        <v>45342</v>
      </c>
      <c r="F715" s="8">
        <v>45342.364583333336</v>
      </c>
      <c r="G715" s="8">
        <v>45342.347916666666</v>
      </c>
      <c r="H715" s="8" t="str">
        <f t="shared" si="23"/>
        <v>Morning</v>
      </c>
      <c r="I715" s="8">
        <v>45342.348611111112</v>
      </c>
      <c r="J715" s="8">
        <v>45342.354861111111</v>
      </c>
      <c r="K715" s="8">
        <v>45342.475694444445</v>
      </c>
      <c r="L715" s="8">
        <v>45342.494444444441</v>
      </c>
      <c r="M715" s="8">
        <v>45342.494444444441</v>
      </c>
      <c r="N715" s="8">
        <v>45342.557638888888</v>
      </c>
      <c r="O715" s="18">
        <v>0.41</v>
      </c>
      <c r="P715" s="18">
        <v>6</v>
      </c>
      <c r="Q715" s="18">
        <v>13</v>
      </c>
      <c r="R715" s="18">
        <v>0.24</v>
      </c>
      <c r="S715" s="8"/>
      <c r="T715" s="5">
        <v>1</v>
      </c>
      <c r="U715" s="5" t="s">
        <v>1047</v>
      </c>
      <c r="V715">
        <f t="shared" ca="1" si="22"/>
        <v>0.76331896087537698</v>
      </c>
      <c r="W715" s="19">
        <f>(K715-G715)*1440</f>
        <v>184.00000000256114</v>
      </c>
      <c r="X715" s="19">
        <f>(N715-G715)*1440</f>
        <v>301.99999999953434</v>
      </c>
      <c r="Y715" t="str">
        <f>TEXT(E715,"dddd")</f>
        <v>الثلاثاء</v>
      </c>
      <c r="Z715" s="19">
        <f>(G715-F715)*1440</f>
        <v>-24.000000004889444</v>
      </c>
      <c r="AA715" s="19">
        <f>(K715-G715)*1440</f>
        <v>184.00000000256114</v>
      </c>
      <c r="AB715" s="19">
        <f>(L715-K715)*1440</f>
        <v>26.999999993713573</v>
      </c>
    </row>
    <row r="716" spans="1:28" x14ac:dyDescent="0.2">
      <c r="A716" s="5" t="s">
        <v>445</v>
      </c>
      <c r="B716" s="5" t="s">
        <v>1016</v>
      </c>
      <c r="C716" s="5" t="s">
        <v>1027</v>
      </c>
      <c r="D716" s="5" t="s">
        <v>1032</v>
      </c>
      <c r="E716" s="7">
        <v>45315</v>
      </c>
      <c r="F716" s="8">
        <v>45315.395833333336</v>
      </c>
      <c r="G716" s="8">
        <v>45315.390972222223</v>
      </c>
      <c r="H716" s="8" t="str">
        <f t="shared" si="23"/>
        <v>Morning</v>
      </c>
      <c r="I716" s="8">
        <v>45315.393750000003</v>
      </c>
      <c r="J716" s="8">
        <v>45315.395138888889</v>
      </c>
      <c r="K716" s="8">
        <v>45315.447916666664</v>
      </c>
      <c r="L716" s="8">
        <v>45315.463888888888</v>
      </c>
      <c r="M716" s="8">
        <v>45315.463888888888</v>
      </c>
      <c r="N716" s="8">
        <v>45315.468055555553</v>
      </c>
      <c r="O716" s="18">
        <v>0.56000000000000005</v>
      </c>
      <c r="P716" s="18">
        <v>3</v>
      </c>
      <c r="Q716" s="18">
        <v>9</v>
      </c>
      <c r="R716" s="18">
        <v>0.25</v>
      </c>
      <c r="S716" s="8">
        <v>1.8013888888888888E-2</v>
      </c>
      <c r="T716" s="5">
        <v>0</v>
      </c>
      <c r="U716" s="5" t="s">
        <v>1032</v>
      </c>
      <c r="V716">
        <f t="shared" ca="1" si="22"/>
        <v>0.89910866667201472</v>
      </c>
      <c r="W716" s="19">
        <f>(K716-G716)*1440</f>
        <v>81.999999994877726</v>
      </c>
      <c r="X716" s="19">
        <f>(N716-G716)*1440</f>
        <v>110.99999999511056</v>
      </c>
      <c r="Y716" t="str">
        <f>TEXT(E716,"dddd")</f>
        <v>الأربعاء</v>
      </c>
      <c r="Z716" s="19">
        <f>(G716-F716)*1440</f>
        <v>-7.0000000018626451</v>
      </c>
      <c r="AA716" s="19">
        <f>(K716-G716)*1440</f>
        <v>81.999999994877726</v>
      </c>
      <c r="AB716" s="19">
        <f>(L716-K716)*1440</f>
        <v>23.000000001629815</v>
      </c>
    </row>
    <row r="717" spans="1:28" x14ac:dyDescent="0.2">
      <c r="A717" s="5" t="s">
        <v>464</v>
      </c>
      <c r="B717" s="5" t="s">
        <v>1016</v>
      </c>
      <c r="C717" s="5" t="s">
        <v>1030</v>
      </c>
      <c r="D717" s="5" t="s">
        <v>1033</v>
      </c>
      <c r="E717" s="7">
        <v>45325</v>
      </c>
      <c r="F717" s="8">
        <v>45325.34375</v>
      </c>
      <c r="G717" s="8">
        <v>45325.331250000003</v>
      </c>
      <c r="H717" s="8" t="str">
        <f t="shared" si="23"/>
        <v>Morning</v>
      </c>
      <c r="I717" s="8">
        <v>45325.333333333336</v>
      </c>
      <c r="J717" s="8">
        <v>45325.338194444441</v>
      </c>
      <c r="K717" s="8">
        <v>45325.400694444441</v>
      </c>
      <c r="L717" s="8">
        <v>45325.414583333331</v>
      </c>
      <c r="M717" s="8">
        <v>45325.439583333333</v>
      </c>
      <c r="N717" s="8">
        <v>45325.507638888892</v>
      </c>
      <c r="O717" s="18">
        <v>0.39</v>
      </c>
      <c r="P717" s="18">
        <v>4</v>
      </c>
      <c r="Q717" s="18">
        <v>12</v>
      </c>
      <c r="R717" s="18">
        <v>0.19</v>
      </c>
      <c r="S717" s="8"/>
      <c r="T717" s="5">
        <v>1</v>
      </c>
      <c r="U717" s="5" t="s">
        <v>1047</v>
      </c>
      <c r="V717">
        <f t="shared" ca="1" si="22"/>
        <v>0.45234172016632013</v>
      </c>
      <c r="W717" s="19">
        <f>(K717-G717)*1440</f>
        <v>99.999999990686774</v>
      </c>
      <c r="X717" s="19">
        <f>(N717-G717)*1440</f>
        <v>254.00000000023283</v>
      </c>
      <c r="Y717" t="str">
        <f>TEXT(E717,"dddd")</f>
        <v>السبت</v>
      </c>
      <c r="Z717" s="19">
        <f>(G717-F717)*1440</f>
        <v>-17.999999995809048</v>
      </c>
      <c r="AA717" s="19">
        <f>(K717-G717)*1440</f>
        <v>99.999999990686774</v>
      </c>
      <c r="AB717" s="19">
        <f>(L717-K717)*1440</f>
        <v>20.000000002328306</v>
      </c>
    </row>
    <row r="718" spans="1:28" x14ac:dyDescent="0.2">
      <c r="A718" s="5" t="s">
        <v>467</v>
      </c>
      <c r="B718" s="5" t="s">
        <v>1016</v>
      </c>
      <c r="C718" s="5" t="s">
        <v>1028</v>
      </c>
      <c r="D718" s="5" t="s">
        <v>1032</v>
      </c>
      <c r="E718" s="7">
        <v>45297</v>
      </c>
      <c r="F718" s="8">
        <v>45297.5</v>
      </c>
      <c r="G718" s="8">
        <v>45297.484722222223</v>
      </c>
      <c r="H718" s="8" t="str">
        <f t="shared" si="23"/>
        <v>Morning</v>
      </c>
      <c r="I718" s="8">
        <v>45297.486111111109</v>
      </c>
      <c r="J718" s="8">
        <v>45297.488194444442</v>
      </c>
      <c r="K718" s="8">
        <v>45297.50277777778</v>
      </c>
      <c r="L718" s="8">
        <v>45297.510416666664</v>
      </c>
      <c r="M718" s="8">
        <v>45297.536111111112</v>
      </c>
      <c r="N718" s="8">
        <v>45297.568749999999</v>
      </c>
      <c r="O718" s="18">
        <v>0.46</v>
      </c>
      <c r="P718" s="18">
        <v>4</v>
      </c>
      <c r="Q718" s="18">
        <v>8</v>
      </c>
      <c r="R718" s="18">
        <v>0.38</v>
      </c>
      <c r="S718" s="8">
        <v>3.2400462962962964E-2</v>
      </c>
      <c r="T718" s="5">
        <v>0</v>
      </c>
      <c r="U718" s="5" t="s">
        <v>1032</v>
      </c>
      <c r="V718">
        <f t="shared" ca="1" si="22"/>
        <v>0.25515604181330365</v>
      </c>
      <c r="W718" s="19">
        <f>(K718-G718)*1440</f>
        <v>26.000000000931323</v>
      </c>
      <c r="X718" s="19">
        <f>(N718-G718)*1440</f>
        <v>120.99999999627471</v>
      </c>
      <c r="Y718" t="str">
        <f>TEXT(E718,"dddd")</f>
        <v>السبت</v>
      </c>
      <c r="Z718" s="19">
        <f>(G718-F718)*1440</f>
        <v>-21.999999998370185</v>
      </c>
      <c r="AA718" s="19">
        <f>(K718-G718)*1440</f>
        <v>26.000000000931323</v>
      </c>
      <c r="AB718" s="19">
        <f>(L718-K718)*1440</f>
        <v>10.999999993946403</v>
      </c>
    </row>
    <row r="719" spans="1:28" x14ac:dyDescent="0.2">
      <c r="A719" s="5" t="s">
        <v>469</v>
      </c>
      <c r="B719" s="5" t="s">
        <v>1016</v>
      </c>
      <c r="C719" s="5" t="s">
        <v>1027</v>
      </c>
      <c r="D719" s="5" t="s">
        <v>1033</v>
      </c>
      <c r="E719" s="7">
        <v>45292</v>
      </c>
      <c r="F719" s="8">
        <v>45292.520833333336</v>
      </c>
      <c r="G719" s="8">
        <v>45292.494444444441</v>
      </c>
      <c r="H719" s="8" t="str">
        <f t="shared" si="23"/>
        <v>Morning</v>
      </c>
      <c r="I719" s="8">
        <v>45292.495138888888</v>
      </c>
      <c r="J719" s="8">
        <v>45292.504166666666</v>
      </c>
      <c r="K719" s="8">
        <v>45292.555555555555</v>
      </c>
      <c r="L719" s="8">
        <v>45292.5625</v>
      </c>
      <c r="M719" s="8">
        <v>45292.623611111114</v>
      </c>
      <c r="N719" s="8">
        <v>45292.688194444447</v>
      </c>
      <c r="O719" s="18">
        <v>0.59</v>
      </c>
      <c r="P719" s="18">
        <v>2</v>
      </c>
      <c r="Q719" s="18">
        <v>4</v>
      </c>
      <c r="R719" s="18">
        <v>0.13</v>
      </c>
      <c r="S719" s="8"/>
      <c r="T719" s="5">
        <v>1</v>
      </c>
      <c r="U719" s="5" t="s">
        <v>1047</v>
      </c>
      <c r="V719">
        <f t="shared" ca="1" si="22"/>
        <v>0.90322420635846257</v>
      </c>
      <c r="W719" s="19">
        <f>(K719-G719)*1440</f>
        <v>88.000000003958121</v>
      </c>
      <c r="X719" s="19">
        <f>(N719-G719)*1440</f>
        <v>279.0000000083819</v>
      </c>
      <c r="Y719" t="str">
        <f>TEXT(E719,"dddd")</f>
        <v>الإثنين</v>
      </c>
      <c r="Z719" s="19">
        <f>(G719-F719)*1440</f>
        <v>-38.000000008614734</v>
      </c>
      <c r="AA719" s="19">
        <f>(K719-G719)*1440</f>
        <v>88.000000003958121</v>
      </c>
      <c r="AB719" s="19">
        <f>(L719-K719)*1440</f>
        <v>10.000000001164153</v>
      </c>
    </row>
    <row r="720" spans="1:28" x14ac:dyDescent="0.2">
      <c r="A720" s="5" t="s">
        <v>473</v>
      </c>
      <c r="B720" s="5" t="s">
        <v>1016</v>
      </c>
      <c r="C720" s="5" t="s">
        <v>1027</v>
      </c>
      <c r="D720" s="5" t="s">
        <v>1033</v>
      </c>
      <c r="E720" s="7">
        <v>45306</v>
      </c>
      <c r="F720" s="8">
        <v>45306.552083333336</v>
      </c>
      <c r="G720" s="8">
        <v>45306.545138888891</v>
      </c>
      <c r="H720" s="8" t="str">
        <f t="shared" si="23"/>
        <v>Afternoon</v>
      </c>
      <c r="I720" s="8">
        <v>45306.54583333333</v>
      </c>
      <c r="J720" s="8">
        <v>45306.55</v>
      </c>
      <c r="K720" s="8">
        <v>45306.568749999999</v>
      </c>
      <c r="L720" s="8">
        <v>45306.588194444441</v>
      </c>
      <c r="M720" s="8">
        <v>45306.613194444442</v>
      </c>
      <c r="N720" s="8">
        <v>45306.62777777778</v>
      </c>
      <c r="O720" s="18">
        <v>0.36</v>
      </c>
      <c r="P720" s="18">
        <v>7</v>
      </c>
      <c r="Q720" s="18">
        <v>9</v>
      </c>
      <c r="R720" s="18">
        <v>0.32</v>
      </c>
      <c r="S720" s="8"/>
      <c r="T720" s="5">
        <v>1</v>
      </c>
      <c r="U720" s="5" t="s">
        <v>1047</v>
      </c>
      <c r="V720">
        <f t="shared" ca="1" si="22"/>
        <v>0.20513801693679545</v>
      </c>
      <c r="W720" s="19">
        <f>(K720-G720)*1440</f>
        <v>33.999999995576218</v>
      </c>
      <c r="X720" s="19">
        <f>(N720-G720)*1440</f>
        <v>119.00000000023283</v>
      </c>
      <c r="Y720" t="str">
        <f>TEXT(E720,"dddd")</f>
        <v>الإثنين</v>
      </c>
      <c r="Z720" s="19">
        <f>(G720-F720)*1440</f>
        <v>-10.000000001164153</v>
      </c>
      <c r="AA720" s="19">
        <f>(K720-G720)*1440</f>
        <v>33.999999995576218</v>
      </c>
      <c r="AB720" s="19">
        <f>(L720-K720)*1440</f>
        <v>27.999999996973202</v>
      </c>
    </row>
    <row r="721" spans="1:28" x14ac:dyDescent="0.2">
      <c r="A721" s="5" t="s">
        <v>474</v>
      </c>
      <c r="B721" s="5" t="s">
        <v>1016</v>
      </c>
      <c r="C721" s="5" t="s">
        <v>1028</v>
      </c>
      <c r="D721" s="5" t="s">
        <v>1019</v>
      </c>
      <c r="E721" s="7">
        <v>45372</v>
      </c>
      <c r="F721" s="8">
        <v>45372.635416666664</v>
      </c>
      <c r="G721" s="8">
        <v>45372.624305555553</v>
      </c>
      <c r="H721" s="8" t="str">
        <f t="shared" si="23"/>
        <v>Afternoon</v>
      </c>
      <c r="I721" s="8">
        <v>45372.625694444447</v>
      </c>
      <c r="J721" s="8">
        <v>45372.629861111112</v>
      </c>
      <c r="K721" s="8">
        <v>45372.67291666667</v>
      </c>
      <c r="L721" s="8">
        <v>45372.692361111112</v>
      </c>
      <c r="M721" s="8">
        <v>45372.720138888886</v>
      </c>
      <c r="N721" s="8">
        <v>45372.790972222225</v>
      </c>
      <c r="O721" s="18">
        <v>0.49</v>
      </c>
      <c r="P721" s="18">
        <v>3</v>
      </c>
      <c r="Q721" s="18">
        <v>10</v>
      </c>
      <c r="R721" s="18">
        <v>0.26</v>
      </c>
      <c r="S721" s="8">
        <v>1.6435185185185185E-3</v>
      </c>
      <c r="T721" s="5">
        <v>0</v>
      </c>
      <c r="U721" s="5" t="s">
        <v>1032</v>
      </c>
      <c r="V721">
        <f t="shared" ca="1" si="22"/>
        <v>0.55782670520665723</v>
      </c>
      <c r="W721" s="19">
        <f>(K721-G721)*1440</f>
        <v>70.000000008149073</v>
      </c>
      <c r="X721" s="19">
        <f>(N721-G721)*1440</f>
        <v>240.00000000698492</v>
      </c>
      <c r="Y721" t="str">
        <f>TEXT(E721,"dddd")</f>
        <v>الخميس</v>
      </c>
      <c r="Z721" s="19">
        <f>(G721-F721)*1440</f>
        <v>-15.999999999767169</v>
      </c>
      <c r="AA721" s="19">
        <f>(K721-G721)*1440</f>
        <v>70.000000008149073</v>
      </c>
      <c r="AB721" s="19">
        <f>(L721-K721)*1440</f>
        <v>27.999999996973202</v>
      </c>
    </row>
    <row r="722" spans="1:28" x14ac:dyDescent="0.2">
      <c r="A722" s="5" t="s">
        <v>476</v>
      </c>
      <c r="B722" s="5" t="s">
        <v>1016</v>
      </c>
      <c r="C722" s="5" t="s">
        <v>1029</v>
      </c>
      <c r="D722" s="5" t="s">
        <v>1032</v>
      </c>
      <c r="E722" s="7">
        <v>45299</v>
      </c>
      <c r="F722" s="8">
        <v>45299.604166666664</v>
      </c>
      <c r="G722" s="8">
        <v>45299.592361111114</v>
      </c>
      <c r="H722" s="8" t="str">
        <f t="shared" si="23"/>
        <v>Afternoon</v>
      </c>
      <c r="I722" s="8">
        <v>45299.594444444447</v>
      </c>
      <c r="J722" s="8">
        <v>45299.598611111112</v>
      </c>
      <c r="K722" s="8">
        <v>45299.696527777778</v>
      </c>
      <c r="L722" s="8">
        <v>45299.700694444444</v>
      </c>
      <c r="M722" s="8">
        <v>45299.751388888886</v>
      </c>
      <c r="N722" s="8">
        <v>45299.823611111111</v>
      </c>
      <c r="O722" s="18">
        <v>0.55000000000000004</v>
      </c>
      <c r="P722" s="18">
        <v>3</v>
      </c>
      <c r="Q722" s="18">
        <v>14</v>
      </c>
      <c r="R722" s="18">
        <v>0.2</v>
      </c>
      <c r="S722" s="8">
        <v>1.2343750000000001E-2</v>
      </c>
      <c r="T722" s="5">
        <v>0</v>
      </c>
      <c r="U722" s="5" t="s">
        <v>1032</v>
      </c>
      <c r="V722">
        <f t="shared" ca="1" si="22"/>
        <v>0.6266477798560478</v>
      </c>
      <c r="W722" s="19">
        <f>(K722-G722)*1440</f>
        <v>149.99999999650754</v>
      </c>
      <c r="X722" s="19">
        <f>(N722-G722)*1440</f>
        <v>332.99999999580905</v>
      </c>
      <c r="Y722" t="str">
        <f>TEXT(E722,"dddd")</f>
        <v>الإثنين</v>
      </c>
      <c r="Z722" s="19">
        <f>(G722-F722)*1440</f>
        <v>-16.999999992549419</v>
      </c>
      <c r="AA722" s="19">
        <f>(K722-G722)*1440</f>
        <v>149.99999999650754</v>
      </c>
      <c r="AB722" s="19">
        <f>(L722-K722)*1440</f>
        <v>5.9999999986030161</v>
      </c>
    </row>
    <row r="723" spans="1:28" x14ac:dyDescent="0.2">
      <c r="A723" s="5" t="s">
        <v>488</v>
      </c>
      <c r="B723" s="5" t="s">
        <v>1016</v>
      </c>
      <c r="C723" s="5" t="s">
        <v>1030</v>
      </c>
      <c r="D723" s="5" t="s">
        <v>1033</v>
      </c>
      <c r="E723" s="7">
        <v>45319</v>
      </c>
      <c r="F723" s="8">
        <v>45319.666666666664</v>
      </c>
      <c r="G723" s="8">
        <v>45319.665277777778</v>
      </c>
      <c r="H723" s="8" t="str">
        <f t="shared" si="23"/>
        <v>Afternoon</v>
      </c>
      <c r="I723" s="8">
        <v>45319.666666666664</v>
      </c>
      <c r="J723" s="8">
        <v>45319.67291666667</v>
      </c>
      <c r="K723" s="8">
        <v>45319.709722222222</v>
      </c>
      <c r="L723" s="8">
        <v>45319.719444444447</v>
      </c>
      <c r="M723" s="8">
        <v>45319.719444444447</v>
      </c>
      <c r="N723" s="8">
        <v>45319.78125</v>
      </c>
      <c r="O723" s="18">
        <v>0.51</v>
      </c>
      <c r="P723" s="18">
        <v>3</v>
      </c>
      <c r="Q723" s="18">
        <v>11</v>
      </c>
      <c r="R723" s="18">
        <v>0.27</v>
      </c>
      <c r="S723" s="8"/>
      <c r="T723" s="5">
        <v>1</v>
      </c>
      <c r="U723" s="5" t="s">
        <v>1047</v>
      </c>
      <c r="V723">
        <f t="shared" ca="1" si="22"/>
        <v>0.57151343314541758</v>
      </c>
      <c r="W723" s="19">
        <f>(K723-G723)*1440</f>
        <v>63.999999999068677</v>
      </c>
      <c r="X723" s="19">
        <f>(N723-G723)*1440</f>
        <v>166.99999999953434</v>
      </c>
      <c r="Y723" t="str">
        <f>TEXT(E723,"dddd")</f>
        <v>الأحد</v>
      </c>
      <c r="Z723" s="19">
        <f>(G723-F723)*1440</f>
        <v>-1.9999999960418791</v>
      </c>
      <c r="AA723" s="19">
        <f>(K723-G723)*1440</f>
        <v>63.999999999068677</v>
      </c>
      <c r="AB723" s="19">
        <f>(L723-K723)*1440</f>
        <v>14.00000000372529</v>
      </c>
    </row>
    <row r="724" spans="1:28" x14ac:dyDescent="0.2">
      <c r="A724" s="5" t="s">
        <v>490</v>
      </c>
      <c r="B724" s="5" t="s">
        <v>1016</v>
      </c>
      <c r="C724" s="5" t="s">
        <v>1028</v>
      </c>
      <c r="D724" s="5" t="s">
        <v>1033</v>
      </c>
      <c r="E724" s="7">
        <v>45297</v>
      </c>
      <c r="F724" s="8">
        <v>45297.375</v>
      </c>
      <c r="G724" s="8">
        <v>45297.362500000003</v>
      </c>
      <c r="H724" s="8" t="str">
        <f t="shared" si="23"/>
        <v>Morning</v>
      </c>
      <c r="I724" s="8">
        <v>45297.363194444442</v>
      </c>
      <c r="J724" s="8">
        <v>45297.366666666669</v>
      </c>
      <c r="K724" s="8">
        <v>45297.401388888888</v>
      </c>
      <c r="L724" s="8">
        <v>45297.407638888886</v>
      </c>
      <c r="M724" s="8">
        <v>45297.453472222223</v>
      </c>
      <c r="N724" s="8">
        <v>45297.460416666669</v>
      </c>
      <c r="O724" s="18">
        <v>0.43</v>
      </c>
      <c r="P724" s="18">
        <v>8</v>
      </c>
      <c r="Q724" s="18">
        <v>13</v>
      </c>
      <c r="R724" s="18">
        <v>0.1</v>
      </c>
      <c r="S724" s="8"/>
      <c r="T724" s="5">
        <v>1</v>
      </c>
      <c r="U724" s="5" t="s">
        <v>1047</v>
      </c>
      <c r="V724">
        <f t="shared" ca="1" si="22"/>
        <v>0.17123656065275461</v>
      </c>
      <c r="W724" s="19">
        <f>(K724-G724)*1440</f>
        <v>55.999999993946403</v>
      </c>
      <c r="X724" s="19">
        <f>(N724-G724)*1440</f>
        <v>140.99999999860302</v>
      </c>
      <c r="Y724" t="str">
        <f>TEXT(E724,"dddd")</f>
        <v>السبت</v>
      </c>
      <c r="Z724" s="19">
        <f>(G724-F724)*1440</f>
        <v>-17.999999995809048</v>
      </c>
      <c r="AA724" s="19">
        <f>(K724-G724)*1440</f>
        <v>55.999999993946403</v>
      </c>
      <c r="AB724" s="19">
        <f>(L724-K724)*1440</f>
        <v>8.9999999979045242</v>
      </c>
    </row>
    <row r="725" spans="1:28" x14ac:dyDescent="0.2">
      <c r="A725" s="5" t="s">
        <v>505</v>
      </c>
      <c r="B725" s="5" t="s">
        <v>1016</v>
      </c>
      <c r="C725" s="5" t="s">
        <v>1030</v>
      </c>
      <c r="D725" s="5" t="s">
        <v>1033</v>
      </c>
      <c r="E725" s="7">
        <v>45323</v>
      </c>
      <c r="F725" s="8">
        <v>45323.6875</v>
      </c>
      <c r="G725" s="8">
        <v>45323.678472222222</v>
      </c>
      <c r="H725" s="8" t="str">
        <f t="shared" si="23"/>
        <v>Afternoon</v>
      </c>
      <c r="I725" s="8">
        <v>45323.681944444441</v>
      </c>
      <c r="J725" s="8">
        <v>45323.685416666667</v>
      </c>
      <c r="K725" s="8">
        <v>45323.688194444447</v>
      </c>
      <c r="L725" s="8">
        <v>45323.694444444445</v>
      </c>
      <c r="M725" s="8">
        <v>45323.716666666667</v>
      </c>
      <c r="N725" s="8">
        <v>45323.727777777778</v>
      </c>
      <c r="O725" s="18">
        <v>0.77</v>
      </c>
      <c r="P725" s="18">
        <v>2</v>
      </c>
      <c r="Q725" s="18">
        <v>10</v>
      </c>
      <c r="R725" s="18">
        <v>0.45</v>
      </c>
      <c r="S725" s="8"/>
      <c r="T725" s="5">
        <v>1</v>
      </c>
      <c r="U725" s="5" t="s">
        <v>1047</v>
      </c>
      <c r="V725">
        <f t="shared" ca="1" si="22"/>
        <v>0.5053332569484853</v>
      </c>
      <c r="W725" s="19">
        <f>(K725-G725)*1440</f>
        <v>14.00000000372529</v>
      </c>
      <c r="X725" s="19">
        <f>(N725-G725)*1440</f>
        <v>71.000000000931323</v>
      </c>
      <c r="Y725" t="str">
        <f>TEXT(E725,"dddd")</f>
        <v>الخميس</v>
      </c>
      <c r="Z725" s="19">
        <f>(G725-F725)*1440</f>
        <v>-13.000000000465661</v>
      </c>
      <c r="AA725" s="19">
        <f>(K725-G725)*1440</f>
        <v>14.00000000372529</v>
      </c>
      <c r="AB725" s="19">
        <f>(L725-K725)*1440</f>
        <v>8.9999999979045242</v>
      </c>
    </row>
    <row r="726" spans="1:28" x14ac:dyDescent="0.2">
      <c r="A726" s="5" t="s">
        <v>517</v>
      </c>
      <c r="B726" s="5" t="s">
        <v>1016</v>
      </c>
      <c r="C726" s="5" t="s">
        <v>1027</v>
      </c>
      <c r="D726" s="5" t="s">
        <v>1033</v>
      </c>
      <c r="E726" s="7">
        <v>45358</v>
      </c>
      <c r="F726" s="8">
        <v>45358.479166666664</v>
      </c>
      <c r="G726" s="8">
        <v>45358.461805555555</v>
      </c>
      <c r="H726" s="8" t="str">
        <f t="shared" si="23"/>
        <v>Morning</v>
      </c>
      <c r="I726" s="8">
        <v>45358.463194444441</v>
      </c>
      <c r="J726" s="8">
        <v>45358.47152777778</v>
      </c>
      <c r="K726" s="8">
        <v>45358.594444444447</v>
      </c>
      <c r="L726" s="8">
        <v>45358.617361111108</v>
      </c>
      <c r="M726" s="8">
        <v>45358.631944444445</v>
      </c>
      <c r="N726" s="8">
        <v>45358.701388888891</v>
      </c>
      <c r="O726" s="18">
        <v>0.9</v>
      </c>
      <c r="P726" s="18">
        <v>6</v>
      </c>
      <c r="Q726" s="18">
        <v>3</v>
      </c>
      <c r="R726" s="18">
        <v>0.2</v>
      </c>
      <c r="S726" s="8"/>
      <c r="T726" s="5">
        <v>1</v>
      </c>
      <c r="U726" s="5" t="s">
        <v>1047</v>
      </c>
      <c r="V726">
        <f t="shared" ca="1" si="22"/>
        <v>0.83629351517358286</v>
      </c>
      <c r="W726" s="19">
        <f>(K726-G726)*1440</f>
        <v>191.00000000442378</v>
      </c>
      <c r="X726" s="19">
        <f>(N726-G726)*1440</f>
        <v>345.00000000349246</v>
      </c>
      <c r="Y726" t="str">
        <f>TEXT(E726,"dddd")</f>
        <v>الخميس</v>
      </c>
      <c r="Z726" s="19">
        <f>(G726-F726)*1440</f>
        <v>-24.999999997671694</v>
      </c>
      <c r="AA726" s="19">
        <f>(K726-G726)*1440</f>
        <v>191.00000000442378</v>
      </c>
      <c r="AB726" s="19">
        <f>(L726-K726)*1440</f>
        <v>32.999999992316589</v>
      </c>
    </row>
    <row r="727" spans="1:28" x14ac:dyDescent="0.2">
      <c r="A727" s="5" t="s">
        <v>521</v>
      </c>
      <c r="B727" s="5" t="s">
        <v>1016</v>
      </c>
      <c r="C727" s="5" t="s">
        <v>1028</v>
      </c>
      <c r="D727" s="5" t="s">
        <v>1032</v>
      </c>
      <c r="E727" s="7">
        <v>45347</v>
      </c>
      <c r="F727" s="8">
        <v>45347.4375</v>
      </c>
      <c r="G727" s="8">
        <v>45347.4375</v>
      </c>
      <c r="H727" s="8" t="str">
        <f t="shared" si="23"/>
        <v>Morning</v>
      </c>
      <c r="I727" s="8">
        <v>45347.440972222219</v>
      </c>
      <c r="J727" s="8">
        <v>45347.446527777778</v>
      </c>
      <c r="K727" s="8">
        <v>45347.463194444441</v>
      </c>
      <c r="L727" s="8">
        <v>45347.482638888891</v>
      </c>
      <c r="M727" s="8">
        <v>45347.539583333331</v>
      </c>
      <c r="N727" s="8">
        <v>45347.580555555556</v>
      </c>
      <c r="O727" s="18">
        <v>0.65</v>
      </c>
      <c r="P727" s="18">
        <v>5</v>
      </c>
      <c r="Q727" s="18">
        <v>11</v>
      </c>
      <c r="R727" s="18">
        <v>0.11</v>
      </c>
      <c r="S727" s="8">
        <v>2.5350694444444447E-2</v>
      </c>
      <c r="T727" s="5">
        <v>0</v>
      </c>
      <c r="U727" s="5" t="s">
        <v>1032</v>
      </c>
      <c r="V727">
        <f t="shared" ca="1" si="22"/>
        <v>0.44434125040627603</v>
      </c>
      <c r="W727" s="19">
        <f>(K727-G727)*1440</f>
        <v>36.999999994877726</v>
      </c>
      <c r="X727" s="19">
        <f>(N727-G727)*1440</f>
        <v>206.00000000093132</v>
      </c>
      <c r="Y727" t="str">
        <f>TEXT(E727,"dddd")</f>
        <v>الأحد</v>
      </c>
      <c r="Z727" s="19">
        <f>(G727-F727)*1440</f>
        <v>0</v>
      </c>
      <c r="AA727" s="19">
        <f>(K727-G727)*1440</f>
        <v>36.999999994877726</v>
      </c>
      <c r="AB727" s="19">
        <f>(L727-K727)*1440</f>
        <v>28.000000007450581</v>
      </c>
    </row>
    <row r="728" spans="1:28" x14ac:dyDescent="0.2">
      <c r="A728" s="5" t="s">
        <v>530</v>
      </c>
      <c r="B728" s="5" t="s">
        <v>1016</v>
      </c>
      <c r="C728" s="5" t="s">
        <v>1028</v>
      </c>
      <c r="D728" s="5" t="s">
        <v>1032</v>
      </c>
      <c r="E728" s="7">
        <v>45343</v>
      </c>
      <c r="F728" s="8">
        <v>45343.53125</v>
      </c>
      <c r="G728" s="8">
        <v>45343.527777777781</v>
      </c>
      <c r="H728" s="8" t="str">
        <f t="shared" si="23"/>
        <v>Afternoon</v>
      </c>
      <c r="I728" s="8">
        <v>45343.530555555553</v>
      </c>
      <c r="J728" s="8">
        <v>45343.53402777778</v>
      </c>
      <c r="K728" s="8">
        <v>45343.611111111109</v>
      </c>
      <c r="L728" s="8">
        <v>45343.618055555555</v>
      </c>
      <c r="M728" s="8">
        <v>45343.638888888891</v>
      </c>
      <c r="N728" s="8">
        <v>45343.64166666667</v>
      </c>
      <c r="O728" s="18">
        <v>0.3</v>
      </c>
      <c r="P728" s="18">
        <v>3</v>
      </c>
      <c r="Q728" s="18">
        <v>9</v>
      </c>
      <c r="R728" s="18">
        <v>0.25</v>
      </c>
      <c r="S728" s="8">
        <v>3.3737268518518521E-2</v>
      </c>
      <c r="T728" s="5">
        <v>0</v>
      </c>
      <c r="U728" s="5" t="s">
        <v>1032</v>
      </c>
      <c r="V728">
        <f t="shared" ca="1" si="22"/>
        <v>0.74236223913711052</v>
      </c>
      <c r="W728" s="19">
        <f>(K728-G728)*1440</f>
        <v>119.99999999301508</v>
      </c>
      <c r="X728" s="19">
        <f>(N728-G728)*1440</f>
        <v>164.00000000023283</v>
      </c>
      <c r="Y728" t="str">
        <f>TEXT(E728,"dddd")</f>
        <v>الأربعاء</v>
      </c>
      <c r="Z728" s="19">
        <f>(G728-F728)*1440</f>
        <v>-4.9999999953433871</v>
      </c>
      <c r="AA728" s="19">
        <f>(K728-G728)*1440</f>
        <v>119.99999999301508</v>
      </c>
      <c r="AB728" s="19">
        <f>(L728-K728)*1440</f>
        <v>10.000000001164153</v>
      </c>
    </row>
    <row r="729" spans="1:28" x14ac:dyDescent="0.2">
      <c r="A729" s="5" t="s">
        <v>535</v>
      </c>
      <c r="B729" s="5" t="s">
        <v>1016</v>
      </c>
      <c r="C729" s="5" t="s">
        <v>1027</v>
      </c>
      <c r="D729" s="5" t="s">
        <v>1033</v>
      </c>
      <c r="E729" s="7">
        <v>45353</v>
      </c>
      <c r="F729" s="8">
        <v>45353.5625</v>
      </c>
      <c r="G729" s="8">
        <v>45353.583333333336</v>
      </c>
      <c r="H729" s="8" t="str">
        <f t="shared" si="23"/>
        <v>Afternoon</v>
      </c>
      <c r="I729" s="8">
        <v>45353.584027777775</v>
      </c>
      <c r="J729" s="8">
        <v>45353.589583333334</v>
      </c>
      <c r="K729" s="8">
        <v>45353.599305555559</v>
      </c>
      <c r="L729" s="8">
        <v>45353.607638888891</v>
      </c>
      <c r="M729" s="8">
        <v>45353.684027777781</v>
      </c>
      <c r="N729" s="8">
        <v>45353.743750000001</v>
      </c>
      <c r="O729" s="18">
        <v>0.45</v>
      </c>
      <c r="P729" s="18">
        <v>8</v>
      </c>
      <c r="Q729" s="18">
        <v>4</v>
      </c>
      <c r="R729" s="18">
        <v>0.47</v>
      </c>
      <c r="S729" s="8"/>
      <c r="T729" s="5">
        <v>1</v>
      </c>
      <c r="U729" s="5" t="s">
        <v>1047</v>
      </c>
      <c r="V729">
        <f t="shared" ca="1" si="22"/>
        <v>0.49478763675496285</v>
      </c>
      <c r="W729" s="19">
        <f>(K729-G729)*1440</f>
        <v>23.000000001629815</v>
      </c>
      <c r="X729" s="19">
        <f>(N729-G729)*1440</f>
        <v>230.99999999860302</v>
      </c>
      <c r="Y729" t="str">
        <f>TEXT(E729,"dddd")</f>
        <v>السبت</v>
      </c>
      <c r="Z729" s="19">
        <f>(G729-F729)*1440</f>
        <v>30.00000000349246</v>
      </c>
      <c r="AA729" s="19">
        <f>(K729-G729)*1440</f>
        <v>23.000000001629815</v>
      </c>
      <c r="AB729" s="19">
        <f>(L729-K729)*1440</f>
        <v>11.999999997206032</v>
      </c>
    </row>
    <row r="730" spans="1:28" x14ac:dyDescent="0.2">
      <c r="A730" s="5" t="s">
        <v>538</v>
      </c>
      <c r="B730" s="5" t="s">
        <v>1016</v>
      </c>
      <c r="C730" s="5" t="s">
        <v>1027</v>
      </c>
      <c r="D730" s="5" t="s">
        <v>1033</v>
      </c>
      <c r="E730" s="7">
        <v>45298</v>
      </c>
      <c r="F730" s="8">
        <v>45298.5</v>
      </c>
      <c r="G730" s="8">
        <v>45298.481249999997</v>
      </c>
      <c r="H730" s="8" t="str">
        <f t="shared" si="23"/>
        <v>Morning</v>
      </c>
      <c r="I730" s="8">
        <v>45298.484027777777</v>
      </c>
      <c r="J730" s="8">
        <v>45298.493055555555</v>
      </c>
      <c r="K730" s="8">
        <v>45298.536111111112</v>
      </c>
      <c r="L730" s="8">
        <v>45298.540277777778</v>
      </c>
      <c r="M730" s="8">
        <v>45298.540277777778</v>
      </c>
      <c r="N730" s="8">
        <v>45298.54583333333</v>
      </c>
      <c r="O730" s="18">
        <v>0.51</v>
      </c>
      <c r="P730" s="18">
        <v>5</v>
      </c>
      <c r="Q730" s="18">
        <v>7</v>
      </c>
      <c r="R730" s="18">
        <v>0.16</v>
      </c>
      <c r="S730" s="8"/>
      <c r="T730" s="5">
        <v>1</v>
      </c>
      <c r="U730" s="5" t="s">
        <v>1047</v>
      </c>
      <c r="V730">
        <f t="shared" ca="1" si="22"/>
        <v>0.58033113960588578</v>
      </c>
      <c r="W730" s="19">
        <f>(K730-G730)*1440</f>
        <v>79.000000006053597</v>
      </c>
      <c r="X730" s="19">
        <f>(N730-G730)*1440</f>
        <v>92.999999999301508</v>
      </c>
      <c r="Y730" t="str">
        <f>TEXT(E730,"dddd")</f>
        <v>الأحد</v>
      </c>
      <c r="Z730" s="19">
        <f>(G730-F730)*1440</f>
        <v>-27.000000004190952</v>
      </c>
      <c r="AA730" s="19">
        <f>(K730-G730)*1440</f>
        <v>79.000000006053597</v>
      </c>
      <c r="AB730" s="19">
        <f>(L730-K730)*1440</f>
        <v>5.9999999986030161</v>
      </c>
    </row>
    <row r="731" spans="1:28" x14ac:dyDescent="0.2">
      <c r="A731" s="5" t="s">
        <v>539</v>
      </c>
      <c r="B731" s="5" t="s">
        <v>1016</v>
      </c>
      <c r="C731" s="5" t="s">
        <v>1030</v>
      </c>
      <c r="D731" s="5" t="s">
        <v>1032</v>
      </c>
      <c r="E731" s="7">
        <v>45316</v>
      </c>
      <c r="F731" s="8">
        <v>45316.510416666664</v>
      </c>
      <c r="G731" s="8">
        <v>45316.512499999997</v>
      </c>
      <c r="H731" s="8" t="str">
        <f t="shared" si="23"/>
        <v>Afternoon</v>
      </c>
      <c r="I731" s="8">
        <v>45316.515277777777</v>
      </c>
      <c r="J731" s="8">
        <v>45316.519444444442</v>
      </c>
      <c r="K731" s="8">
        <v>45316.555555555555</v>
      </c>
      <c r="L731" s="8">
        <v>45316.581250000003</v>
      </c>
      <c r="M731" s="8">
        <v>45316.700694444444</v>
      </c>
      <c r="N731" s="8">
        <v>45316.723611111112</v>
      </c>
      <c r="O731" s="18">
        <v>0.67</v>
      </c>
      <c r="P731" s="18">
        <v>8</v>
      </c>
      <c r="Q731" s="18">
        <v>14</v>
      </c>
      <c r="R731" s="18">
        <v>0.28000000000000003</v>
      </c>
      <c r="S731" s="8">
        <v>1.7928240740740741E-2</v>
      </c>
      <c r="T731" s="5">
        <v>0</v>
      </c>
      <c r="U731" s="5" t="s">
        <v>1032</v>
      </c>
      <c r="V731">
        <f t="shared" ca="1" si="22"/>
        <v>1.0865487706351984E-2</v>
      </c>
      <c r="W731" s="19">
        <f>(K731-G731)*1440</f>
        <v>62.000000003026798</v>
      </c>
      <c r="X731" s="19">
        <f>(N731-G731)*1440</f>
        <v>304.0000000060536</v>
      </c>
      <c r="Y731" t="str">
        <f>TEXT(E731,"dddd")</f>
        <v>الخميس</v>
      </c>
      <c r="Z731" s="19">
        <f>(G731-F731)*1440</f>
        <v>2.9999999993015081</v>
      </c>
      <c r="AA731" s="19">
        <f>(K731-G731)*1440</f>
        <v>62.000000003026798</v>
      </c>
      <c r="AB731" s="19">
        <f>(L731-K731)*1440</f>
        <v>37.000000005355105</v>
      </c>
    </row>
    <row r="732" spans="1:28" x14ac:dyDescent="0.2">
      <c r="A732" s="5" t="s">
        <v>560</v>
      </c>
      <c r="B732" s="5" t="s">
        <v>1016</v>
      </c>
      <c r="C732" s="5" t="s">
        <v>1027</v>
      </c>
      <c r="D732" s="5" t="s">
        <v>1033</v>
      </c>
      <c r="E732" s="7">
        <v>45328</v>
      </c>
      <c r="F732" s="8">
        <v>45328.5625</v>
      </c>
      <c r="G732" s="8">
        <v>45328.5625</v>
      </c>
      <c r="H732" s="8" t="str">
        <f t="shared" si="23"/>
        <v>Afternoon</v>
      </c>
      <c r="I732" s="8">
        <v>45328.563888888886</v>
      </c>
      <c r="J732" s="8">
        <v>45328.572916666664</v>
      </c>
      <c r="K732" s="8">
        <v>45328.65902777778</v>
      </c>
      <c r="L732" s="8">
        <v>45328.678472222222</v>
      </c>
      <c r="M732" s="8">
        <v>45328.704861111109</v>
      </c>
      <c r="N732" s="8">
        <v>45328.762499999997</v>
      </c>
      <c r="O732" s="18">
        <v>0.55000000000000004</v>
      </c>
      <c r="P732" s="18">
        <v>4</v>
      </c>
      <c r="Q732" s="18">
        <v>10</v>
      </c>
      <c r="R732" s="18">
        <v>0.41</v>
      </c>
      <c r="S732" s="8"/>
      <c r="T732" s="5">
        <v>1</v>
      </c>
      <c r="U732" s="5" t="s">
        <v>1047</v>
      </c>
      <c r="V732">
        <f t="shared" ca="1" si="22"/>
        <v>0.47168453845945668</v>
      </c>
      <c r="W732" s="19">
        <f>(K732-G732)*1440</f>
        <v>139.00000000256114</v>
      </c>
      <c r="X732" s="19">
        <f>(N732-G732)*1440</f>
        <v>287.99999999580905</v>
      </c>
      <c r="Y732" t="str">
        <f>TEXT(E732,"dddd")</f>
        <v>الثلاثاء</v>
      </c>
      <c r="Z732" s="19">
        <f>(G732-F732)*1440</f>
        <v>0</v>
      </c>
      <c r="AA732" s="19">
        <f>(K732-G732)*1440</f>
        <v>139.00000000256114</v>
      </c>
      <c r="AB732" s="19">
        <f>(L732-K732)*1440</f>
        <v>27.999999996973202</v>
      </c>
    </row>
    <row r="733" spans="1:28" x14ac:dyDescent="0.2">
      <c r="A733" s="5" t="s">
        <v>565</v>
      </c>
      <c r="B733" s="5" t="s">
        <v>1016</v>
      </c>
      <c r="C733" s="5" t="s">
        <v>1030</v>
      </c>
      <c r="D733" s="5" t="s">
        <v>1033</v>
      </c>
      <c r="E733" s="7">
        <v>45299</v>
      </c>
      <c r="F733" s="8">
        <v>45299.635416666664</v>
      </c>
      <c r="G733" s="8">
        <v>45299.620138888888</v>
      </c>
      <c r="H733" s="8" t="str">
        <f t="shared" si="23"/>
        <v>Afternoon</v>
      </c>
      <c r="I733" s="8">
        <v>45299.621527777781</v>
      </c>
      <c r="J733" s="8">
        <v>45299.62777777778</v>
      </c>
      <c r="K733" s="8">
        <v>45299.723611111112</v>
      </c>
      <c r="L733" s="8">
        <v>45299.730555555558</v>
      </c>
      <c r="M733" s="8">
        <v>45299.78125</v>
      </c>
      <c r="N733" s="8">
        <v>45299.85</v>
      </c>
      <c r="O733" s="18">
        <v>0.34</v>
      </c>
      <c r="P733" s="18">
        <v>7</v>
      </c>
      <c r="Q733" s="18">
        <v>6</v>
      </c>
      <c r="R733" s="18">
        <v>0.13</v>
      </c>
      <c r="S733" s="8"/>
      <c r="T733" s="5">
        <v>1</v>
      </c>
      <c r="U733" s="5" t="s">
        <v>1047</v>
      </c>
      <c r="V733">
        <f t="shared" ca="1" si="22"/>
        <v>0.69587172451372303</v>
      </c>
      <c r="W733" s="19">
        <f>(K733-G733)*1440</f>
        <v>149.00000000372529</v>
      </c>
      <c r="X733" s="19">
        <f>(N733-G733)*1440</f>
        <v>330.99999999976717</v>
      </c>
      <c r="Y733" t="str">
        <f>TEXT(E733,"dddd")</f>
        <v>الإثنين</v>
      </c>
      <c r="Z733" s="19">
        <f>(G733-F733)*1440</f>
        <v>-21.999999998370185</v>
      </c>
      <c r="AA733" s="19">
        <f>(K733-G733)*1440</f>
        <v>149.00000000372529</v>
      </c>
      <c r="AB733" s="19">
        <f>(L733-K733)*1440</f>
        <v>10.000000001164153</v>
      </c>
    </row>
    <row r="734" spans="1:28" x14ac:dyDescent="0.2">
      <c r="A734" s="5" t="s">
        <v>567</v>
      </c>
      <c r="B734" s="5" t="s">
        <v>1016</v>
      </c>
      <c r="C734" s="5" t="s">
        <v>1027</v>
      </c>
      <c r="D734" s="5" t="s">
        <v>1019</v>
      </c>
      <c r="E734" s="7">
        <v>45342</v>
      </c>
      <c r="F734" s="8">
        <v>45342.65625</v>
      </c>
      <c r="G734" s="8">
        <v>45342.665277777778</v>
      </c>
      <c r="H734" s="8" t="str">
        <f t="shared" si="23"/>
        <v>Afternoon</v>
      </c>
      <c r="I734" s="8">
        <v>45342.668749999997</v>
      </c>
      <c r="J734" s="8">
        <v>45342.669444444444</v>
      </c>
      <c r="K734" s="8">
        <v>45342.695138888892</v>
      </c>
      <c r="L734" s="8">
        <v>45342.713194444441</v>
      </c>
      <c r="M734" s="8">
        <v>45342.713194444441</v>
      </c>
      <c r="N734" s="8">
        <v>45342.715277777781</v>
      </c>
      <c r="O734" s="18">
        <v>0.61</v>
      </c>
      <c r="P734" s="18">
        <v>7</v>
      </c>
      <c r="Q734" s="18">
        <v>13</v>
      </c>
      <c r="R734" s="18">
        <v>0.21</v>
      </c>
      <c r="S734" s="8">
        <v>5.302083333333334E-3</v>
      </c>
      <c r="T734" s="5">
        <v>0</v>
      </c>
      <c r="U734" s="5" t="s">
        <v>1032</v>
      </c>
      <c r="V734">
        <f t="shared" ca="1" si="22"/>
        <v>0.42586194857615978</v>
      </c>
      <c r="W734" s="19">
        <f>(K734-G734)*1440</f>
        <v>43.000000003958121</v>
      </c>
      <c r="X734" s="19">
        <f>(N734-G734)*1440</f>
        <v>72.000000004190952</v>
      </c>
      <c r="Y734" t="str">
        <f>TEXT(E734,"dddd")</f>
        <v>الثلاثاء</v>
      </c>
      <c r="Z734" s="19">
        <f>(G734-F734)*1440</f>
        <v>13.000000000465661</v>
      </c>
      <c r="AA734" s="19">
        <f>(K734-G734)*1440</f>
        <v>43.000000003958121</v>
      </c>
      <c r="AB734" s="19">
        <f>(L734-K734)*1440</f>
        <v>25.999999990453944</v>
      </c>
    </row>
    <row r="735" spans="1:28" x14ac:dyDescent="0.2">
      <c r="A735" s="5" t="s">
        <v>570</v>
      </c>
      <c r="B735" s="5" t="s">
        <v>1016</v>
      </c>
      <c r="C735" s="5" t="s">
        <v>1030</v>
      </c>
      <c r="D735" s="5" t="s">
        <v>1033</v>
      </c>
      <c r="E735" s="7">
        <v>45358</v>
      </c>
      <c r="F735" s="8">
        <v>45358.375</v>
      </c>
      <c r="G735" s="8">
        <v>45358.352777777778</v>
      </c>
      <c r="H735" s="8" t="str">
        <f t="shared" si="23"/>
        <v>Morning</v>
      </c>
      <c r="I735" s="8">
        <v>45358.354166666664</v>
      </c>
      <c r="J735" s="8">
        <v>45358.359722222223</v>
      </c>
      <c r="K735" s="8">
        <v>45358.468055555553</v>
      </c>
      <c r="L735" s="8">
        <v>45358.47152777778</v>
      </c>
      <c r="M735" s="8">
        <v>45358.47152777778</v>
      </c>
      <c r="N735" s="8">
        <v>45358.541666666664</v>
      </c>
      <c r="O735" s="18">
        <v>0.56999999999999995</v>
      </c>
      <c r="P735" s="18">
        <v>3</v>
      </c>
      <c r="Q735" s="18">
        <v>12</v>
      </c>
      <c r="R735" s="18">
        <v>0.14000000000000001</v>
      </c>
      <c r="S735" s="8"/>
      <c r="T735" s="5">
        <v>1</v>
      </c>
      <c r="U735" s="5" t="s">
        <v>1047</v>
      </c>
      <c r="V735">
        <f t="shared" ca="1" si="22"/>
        <v>0.44512284045562678</v>
      </c>
      <c r="W735" s="19">
        <f>(K735-G735)*1440</f>
        <v>165.99999999627471</v>
      </c>
      <c r="X735" s="19">
        <f>(N735-G735)*1440</f>
        <v>271.99999999604188</v>
      </c>
      <c r="Y735" t="str">
        <f>TEXT(E735,"dddd")</f>
        <v>الخميس</v>
      </c>
      <c r="Z735" s="19">
        <f>(G735-F735)*1440</f>
        <v>-31.999999999534339</v>
      </c>
      <c r="AA735" s="19">
        <f>(K735-G735)*1440</f>
        <v>165.99999999627471</v>
      </c>
      <c r="AB735" s="19">
        <f>(L735-K735)*1440</f>
        <v>5.0000000058207661</v>
      </c>
    </row>
    <row r="736" spans="1:28" x14ac:dyDescent="0.2">
      <c r="A736" s="5" t="s">
        <v>579</v>
      </c>
      <c r="B736" s="5" t="s">
        <v>1016</v>
      </c>
      <c r="C736" s="5" t="s">
        <v>1029</v>
      </c>
      <c r="D736" s="5" t="s">
        <v>1032</v>
      </c>
      <c r="E736" s="7">
        <v>45331</v>
      </c>
      <c r="F736" s="8">
        <v>45331.572916666664</v>
      </c>
      <c r="G736" s="8">
        <v>45331.581250000003</v>
      </c>
      <c r="H736" s="8" t="str">
        <f t="shared" si="23"/>
        <v>Afternoon</v>
      </c>
      <c r="I736" s="8">
        <v>45331.581944444442</v>
      </c>
      <c r="J736" s="8">
        <v>45331.586805555555</v>
      </c>
      <c r="K736" s="8">
        <v>45331.591666666667</v>
      </c>
      <c r="L736" s="8">
        <v>45331.602777777778</v>
      </c>
      <c r="M736" s="8">
        <v>45331.602777777778</v>
      </c>
      <c r="N736" s="8">
        <v>45331.647916666669</v>
      </c>
      <c r="O736" s="18">
        <v>0.65</v>
      </c>
      <c r="P736" s="18">
        <v>2</v>
      </c>
      <c r="Q736" s="18">
        <v>15</v>
      </c>
      <c r="R736" s="18">
        <v>0.35</v>
      </c>
      <c r="S736" s="8">
        <v>1.7835648148148146E-3</v>
      </c>
      <c r="T736" s="5">
        <v>0</v>
      </c>
      <c r="U736" s="5" t="s">
        <v>1032</v>
      </c>
      <c r="V736">
        <f t="shared" ca="1" si="22"/>
        <v>0.73633591901140016</v>
      </c>
      <c r="W736" s="19">
        <f>(K736-G736)*1440</f>
        <v>14.99999999650754</v>
      </c>
      <c r="X736" s="19">
        <f>(N736-G736)*1440</f>
        <v>95.999999998603016</v>
      </c>
      <c r="Y736" t="str">
        <f>TEXT(E736,"dddd")</f>
        <v>الجمعة</v>
      </c>
      <c r="Z736" s="19">
        <f>(G736-F736)*1440</f>
        <v>12.000000007683411</v>
      </c>
      <c r="AA736" s="19">
        <f>(K736-G736)*1440</f>
        <v>14.99999999650754</v>
      </c>
      <c r="AB736" s="19">
        <f>(L736-K736)*1440</f>
        <v>15.999999999767169</v>
      </c>
    </row>
    <row r="737" spans="1:28" x14ac:dyDescent="0.2">
      <c r="A737" s="5" t="s">
        <v>609</v>
      </c>
      <c r="B737" s="5" t="s">
        <v>1016</v>
      </c>
      <c r="C737" s="5" t="s">
        <v>1029</v>
      </c>
      <c r="D737" s="5" t="s">
        <v>1033</v>
      </c>
      <c r="E737" s="7">
        <v>45335</v>
      </c>
      <c r="F737" s="8">
        <v>45335.447916666664</v>
      </c>
      <c r="G737" s="8">
        <v>45335.454861111109</v>
      </c>
      <c r="H737" s="8" t="str">
        <f t="shared" si="23"/>
        <v>Morning</v>
      </c>
      <c r="I737" s="8">
        <v>45335.457638888889</v>
      </c>
      <c r="J737" s="8">
        <v>45335.461805555555</v>
      </c>
      <c r="K737" s="8">
        <v>45335.510416666664</v>
      </c>
      <c r="L737" s="8">
        <v>45335.529166666667</v>
      </c>
      <c r="M737" s="8">
        <v>45335.557638888888</v>
      </c>
      <c r="N737" s="8">
        <v>45335.649305555555</v>
      </c>
      <c r="O737" s="18">
        <v>0.35</v>
      </c>
      <c r="P737" s="18">
        <v>8</v>
      </c>
      <c r="Q737" s="18">
        <v>7</v>
      </c>
      <c r="R737" s="18">
        <v>0.13</v>
      </c>
      <c r="S737" s="8"/>
      <c r="T737" s="5">
        <v>1</v>
      </c>
      <c r="U737" s="5" t="s">
        <v>1047</v>
      </c>
      <c r="V737">
        <f t="shared" ca="1" si="22"/>
        <v>0.53563587955765124</v>
      </c>
      <c r="W737" s="19">
        <f>(K737-G737)*1440</f>
        <v>79.999999998835847</v>
      </c>
      <c r="X737" s="19">
        <f>(N737-G737)*1440</f>
        <v>280.00000000116415</v>
      </c>
      <c r="Y737" t="str">
        <f>TEXT(E737,"dddd")</f>
        <v>الثلاثاء</v>
      </c>
      <c r="Z737" s="19">
        <f>(G737-F737)*1440</f>
        <v>10.000000001164153</v>
      </c>
      <c r="AA737" s="19">
        <f>(K737-G737)*1440</f>
        <v>79.999999998835847</v>
      </c>
      <c r="AB737" s="19">
        <f>(L737-K737)*1440</f>
        <v>27.000000004190952</v>
      </c>
    </row>
    <row r="738" spans="1:28" x14ac:dyDescent="0.2">
      <c r="A738" s="5" t="s">
        <v>640</v>
      </c>
      <c r="B738" s="5" t="s">
        <v>1016</v>
      </c>
      <c r="C738" s="5" t="s">
        <v>1028</v>
      </c>
      <c r="D738" s="5" t="s">
        <v>1032</v>
      </c>
      <c r="E738" s="7">
        <v>45324</v>
      </c>
      <c r="F738" s="8">
        <v>45324.395833333336</v>
      </c>
      <c r="G738" s="8">
        <v>45324.388194444444</v>
      </c>
      <c r="H738" s="8" t="str">
        <f t="shared" si="23"/>
        <v>Morning</v>
      </c>
      <c r="I738" s="8">
        <v>45324.388888888891</v>
      </c>
      <c r="J738" s="8">
        <v>45324.39166666667</v>
      </c>
      <c r="K738" s="8">
        <v>45324.402777777781</v>
      </c>
      <c r="L738" s="8">
        <v>45324.420138888891</v>
      </c>
      <c r="M738" s="8">
        <v>45324.451388888891</v>
      </c>
      <c r="N738" s="8">
        <v>45324.456250000003</v>
      </c>
      <c r="O738" s="18">
        <v>0.4</v>
      </c>
      <c r="P738" s="18">
        <v>6</v>
      </c>
      <c r="Q738" s="18">
        <v>14</v>
      </c>
      <c r="R738" s="18">
        <v>0.18</v>
      </c>
      <c r="S738" s="8">
        <v>1.5150462962962963E-2</v>
      </c>
      <c r="T738" s="5">
        <v>0</v>
      </c>
      <c r="U738" s="5" t="s">
        <v>1032</v>
      </c>
      <c r="V738">
        <f t="shared" ca="1" si="22"/>
        <v>0.35402049729986651</v>
      </c>
      <c r="W738" s="19">
        <f>(K738-G738)*1440</f>
        <v>21.000000005587935</v>
      </c>
      <c r="X738" s="19">
        <f>(N738-G738)*1440</f>
        <v>98.000000005122274</v>
      </c>
      <c r="Y738" t="str">
        <f>TEXT(E738,"dddd")</f>
        <v>الجمعة</v>
      </c>
      <c r="Z738" s="19">
        <f>(G738-F738)*1440</f>
        <v>-11.000000004423782</v>
      </c>
      <c r="AA738" s="19">
        <f>(K738-G738)*1440</f>
        <v>21.000000005587935</v>
      </c>
      <c r="AB738" s="19">
        <f>(L738-K738)*1440</f>
        <v>24.999999997671694</v>
      </c>
    </row>
    <row r="739" spans="1:28" x14ac:dyDescent="0.2">
      <c r="A739" s="5" t="s">
        <v>650</v>
      </c>
      <c r="B739" s="5" t="s">
        <v>1016</v>
      </c>
      <c r="C739" s="5" t="s">
        <v>1030</v>
      </c>
      <c r="D739" s="5" t="s">
        <v>1033</v>
      </c>
      <c r="E739" s="7">
        <v>45299</v>
      </c>
      <c r="F739" s="8">
        <v>45299.364583333336</v>
      </c>
      <c r="G739" s="8">
        <v>45299.367361111108</v>
      </c>
      <c r="H739" s="8" t="str">
        <f t="shared" si="23"/>
        <v>Morning</v>
      </c>
      <c r="I739" s="8">
        <v>45299.370138888888</v>
      </c>
      <c r="J739" s="8">
        <v>45299.373611111114</v>
      </c>
      <c r="K739" s="8">
        <v>45299.381944444445</v>
      </c>
      <c r="L739" s="8">
        <v>45299.4</v>
      </c>
      <c r="M739" s="8">
        <v>45299.442361111112</v>
      </c>
      <c r="N739" s="8">
        <v>45299.49722222222</v>
      </c>
      <c r="O739" s="18">
        <v>0.44</v>
      </c>
      <c r="P739" s="18">
        <v>2</v>
      </c>
      <c r="Q739" s="18">
        <v>9</v>
      </c>
      <c r="R739" s="18">
        <v>0.36</v>
      </c>
      <c r="S739" s="8"/>
      <c r="T739" s="5">
        <v>1</v>
      </c>
      <c r="U739" s="5" t="s">
        <v>1047</v>
      </c>
      <c r="V739">
        <f t="shared" ca="1" si="22"/>
        <v>9.6536678408947973E-2</v>
      </c>
      <c r="W739" s="19">
        <f>(K739-G739)*1440</f>
        <v>21.000000005587935</v>
      </c>
      <c r="X739" s="19">
        <f>(N739-G739)*1440</f>
        <v>187.00000000186265</v>
      </c>
      <c r="Y739" t="str">
        <f>TEXT(E739,"dddd")</f>
        <v>الإثنين</v>
      </c>
      <c r="Z739" s="19">
        <f>(G739-F739)*1440</f>
        <v>3.9999999920837581</v>
      </c>
      <c r="AA739" s="19">
        <f>(K739-G739)*1440</f>
        <v>21.000000005587935</v>
      </c>
      <c r="AB739" s="19">
        <f>(L739-K739)*1440</f>
        <v>26.000000000931323</v>
      </c>
    </row>
    <row r="740" spans="1:28" x14ac:dyDescent="0.2">
      <c r="A740" s="5" t="s">
        <v>660</v>
      </c>
      <c r="B740" s="5" t="s">
        <v>1016</v>
      </c>
      <c r="C740" s="5" t="s">
        <v>1028</v>
      </c>
      <c r="D740" s="5" t="s">
        <v>1033</v>
      </c>
      <c r="E740" s="7">
        <v>45359</v>
      </c>
      <c r="F740" s="8">
        <v>45359.65625</v>
      </c>
      <c r="G740" s="8">
        <v>45359.651388888888</v>
      </c>
      <c r="H740" s="8" t="str">
        <f t="shared" si="23"/>
        <v>Afternoon</v>
      </c>
      <c r="I740" s="8">
        <v>45359.654166666667</v>
      </c>
      <c r="J740" s="8">
        <v>45359.65902777778</v>
      </c>
      <c r="K740" s="8">
        <v>45359.674305555556</v>
      </c>
      <c r="L740" s="8">
        <v>45359.677777777775</v>
      </c>
      <c r="M740" s="8">
        <v>45359.701388888891</v>
      </c>
      <c r="N740" s="8">
        <v>45359.726388888892</v>
      </c>
      <c r="O740" s="18">
        <v>0.45</v>
      </c>
      <c r="P740" s="18">
        <v>6</v>
      </c>
      <c r="Q740" s="18">
        <v>10</v>
      </c>
      <c r="R740" s="18">
        <v>0.11</v>
      </c>
      <c r="S740" s="8"/>
      <c r="T740" s="5">
        <v>1</v>
      </c>
      <c r="U740" s="5" t="s">
        <v>1047</v>
      </c>
      <c r="V740">
        <f t="shared" ca="1" si="22"/>
        <v>0.59886813606307177</v>
      </c>
      <c r="W740" s="19">
        <f>(K740-G740)*1440</f>
        <v>33.000000002793968</v>
      </c>
      <c r="X740" s="19">
        <f>(N740-G740)*1440</f>
        <v>108.00000000628643</v>
      </c>
      <c r="Y740" t="str">
        <f>TEXT(E740,"dddd")</f>
        <v>الجمعة</v>
      </c>
      <c r="Z740" s="19">
        <f>(G740-F740)*1440</f>
        <v>-7.0000000018626451</v>
      </c>
      <c r="AA740" s="19">
        <f>(K740-G740)*1440</f>
        <v>33.000000002793968</v>
      </c>
      <c r="AB740" s="19">
        <f>(L740-K740)*1440</f>
        <v>4.9999999953433871</v>
      </c>
    </row>
    <row r="741" spans="1:28" x14ac:dyDescent="0.2">
      <c r="A741" s="5" t="s">
        <v>664</v>
      </c>
      <c r="B741" s="5" t="s">
        <v>1016</v>
      </c>
      <c r="C741" s="5" t="s">
        <v>1027</v>
      </c>
      <c r="D741" s="5" t="s">
        <v>1032</v>
      </c>
      <c r="E741" s="7">
        <v>45294</v>
      </c>
      <c r="F741" s="8">
        <v>45294.520833333336</v>
      </c>
      <c r="G741" s="8">
        <v>45294.51666666667</v>
      </c>
      <c r="H741" s="8" t="str">
        <f t="shared" si="23"/>
        <v>Afternoon</v>
      </c>
      <c r="I741" s="8">
        <v>45294.519444444442</v>
      </c>
      <c r="J741" s="8">
        <v>45294.525694444441</v>
      </c>
      <c r="K741" s="8">
        <v>45294.556944444441</v>
      </c>
      <c r="L741" s="8">
        <v>45294.572222222225</v>
      </c>
      <c r="M741" s="8">
        <v>45294.602777777778</v>
      </c>
      <c r="N741" s="8">
        <v>45294.663194444445</v>
      </c>
      <c r="O741" s="18">
        <v>0.79</v>
      </c>
      <c r="P741" s="18">
        <v>7</v>
      </c>
      <c r="Q741" s="18">
        <v>5</v>
      </c>
      <c r="R741" s="18">
        <v>0.2</v>
      </c>
      <c r="S741" s="8">
        <v>2.1133101851851854E-2</v>
      </c>
      <c r="T741" s="5">
        <v>0</v>
      </c>
      <c r="U741" s="5" t="s">
        <v>1032</v>
      </c>
      <c r="V741">
        <f t="shared" ca="1" si="22"/>
        <v>0.60520895850091383</v>
      </c>
      <c r="W741" s="19">
        <f>(K741-G741)*1440</f>
        <v>57.999999989988282</v>
      </c>
      <c r="X741" s="19">
        <f>(N741-G741)*1440</f>
        <v>210.99999999627471</v>
      </c>
      <c r="Y741" t="str">
        <f>TEXT(E741,"dddd")</f>
        <v>الأربعاء</v>
      </c>
      <c r="Z741" s="19">
        <f>(G741-F741)*1440</f>
        <v>-5.9999999986030161</v>
      </c>
      <c r="AA741" s="19">
        <f>(K741-G741)*1440</f>
        <v>57.999999989988282</v>
      </c>
      <c r="AB741" s="19">
        <f>(L741-K741)*1440</f>
        <v>22.000000008847564</v>
      </c>
    </row>
    <row r="742" spans="1:28" x14ac:dyDescent="0.2">
      <c r="A742" s="5" t="s">
        <v>670</v>
      </c>
      <c r="B742" s="5" t="s">
        <v>1016</v>
      </c>
      <c r="C742" s="5" t="s">
        <v>1029</v>
      </c>
      <c r="D742" s="5" t="s">
        <v>1033</v>
      </c>
      <c r="E742" s="7">
        <v>45358</v>
      </c>
      <c r="F742" s="8">
        <v>45358.416666666664</v>
      </c>
      <c r="G742" s="8">
        <v>45358.411111111112</v>
      </c>
      <c r="H742" s="8" t="str">
        <f t="shared" si="23"/>
        <v>Morning</v>
      </c>
      <c r="I742" s="8">
        <v>45358.414583333331</v>
      </c>
      <c r="J742" s="8">
        <v>45358.420138888891</v>
      </c>
      <c r="K742" s="8">
        <v>45358.440972222219</v>
      </c>
      <c r="L742" s="8">
        <v>45358.444444444445</v>
      </c>
      <c r="M742" s="8">
        <v>45358.474999999999</v>
      </c>
      <c r="N742" s="8">
        <v>45358.563194444447</v>
      </c>
      <c r="O742" s="18">
        <v>0.38</v>
      </c>
      <c r="P742" s="18">
        <v>5</v>
      </c>
      <c r="Q742" s="18">
        <v>12</v>
      </c>
      <c r="R742" s="18">
        <v>0.34</v>
      </c>
      <c r="S742" s="8"/>
      <c r="T742" s="5">
        <v>1</v>
      </c>
      <c r="U742" s="5" t="s">
        <v>1047</v>
      </c>
      <c r="V742">
        <f t="shared" ca="1" si="22"/>
        <v>0.33981205700348238</v>
      </c>
      <c r="W742" s="19">
        <f>(K742-G742)*1440</f>
        <v>42.999999993480742</v>
      </c>
      <c r="X742" s="19">
        <f>(N742-G742)*1440</f>
        <v>219.00000000139698</v>
      </c>
      <c r="Y742" t="str">
        <f>TEXT(E742,"dddd")</f>
        <v>الخميس</v>
      </c>
      <c r="Z742" s="19">
        <f>(G742-F742)*1440</f>
        <v>-7.9999999946448952</v>
      </c>
      <c r="AA742" s="19">
        <f>(K742-G742)*1440</f>
        <v>42.999999993480742</v>
      </c>
      <c r="AB742" s="19">
        <f>(L742-K742)*1440</f>
        <v>5.0000000058207661</v>
      </c>
    </row>
    <row r="743" spans="1:28" x14ac:dyDescent="0.2">
      <c r="A743" s="5" t="s">
        <v>678</v>
      </c>
      <c r="B743" s="5" t="s">
        <v>1016</v>
      </c>
      <c r="C743" s="5" t="s">
        <v>1029</v>
      </c>
      <c r="D743" s="5" t="s">
        <v>1032</v>
      </c>
      <c r="E743" s="7">
        <v>45299</v>
      </c>
      <c r="F743" s="8">
        <v>45299.520833333336</v>
      </c>
      <c r="G743" s="8">
        <v>45299.525694444441</v>
      </c>
      <c r="H743" s="8" t="str">
        <f t="shared" si="23"/>
        <v>Afternoon</v>
      </c>
      <c r="I743" s="8">
        <v>45299.526388888888</v>
      </c>
      <c r="J743" s="8">
        <v>45299.533333333333</v>
      </c>
      <c r="K743" s="8">
        <v>45299.643055555556</v>
      </c>
      <c r="L743" s="8">
        <v>45299.651388888888</v>
      </c>
      <c r="M743" s="8">
        <v>45299.665972222225</v>
      </c>
      <c r="N743" s="8">
        <v>45299.67291666667</v>
      </c>
      <c r="O743" s="18">
        <v>0.46</v>
      </c>
      <c r="P743" s="18">
        <v>5</v>
      </c>
      <c r="Q743" s="18">
        <v>13</v>
      </c>
      <c r="R743" s="18">
        <v>0.38</v>
      </c>
      <c r="S743" s="8">
        <v>2.977083333333333E-2</v>
      </c>
      <c r="T743" s="5">
        <v>0</v>
      </c>
      <c r="U743" s="5" t="s">
        <v>1032</v>
      </c>
      <c r="V743">
        <f t="shared" ca="1" si="22"/>
        <v>1.9874353212119611E-2</v>
      </c>
      <c r="W743" s="19">
        <f>(K743-G743)*1440</f>
        <v>169.0000000060536</v>
      </c>
      <c r="X743" s="19">
        <f>(N743-G743)*1440</f>
        <v>212.00000001001172</v>
      </c>
      <c r="Y743" t="str">
        <f>TEXT(E743,"dddd")</f>
        <v>الإثنين</v>
      </c>
      <c r="Z743" s="19">
        <f>(G743-F743)*1440</f>
        <v>6.9999999913852662</v>
      </c>
      <c r="AA743" s="19">
        <f>(K743-G743)*1440</f>
        <v>169.0000000060536</v>
      </c>
      <c r="AB743" s="19">
        <f>(L743-K743)*1440</f>
        <v>11.999999997206032</v>
      </c>
    </row>
    <row r="744" spans="1:28" x14ac:dyDescent="0.2">
      <c r="A744" s="5" t="s">
        <v>682</v>
      </c>
      <c r="B744" s="5" t="s">
        <v>1016</v>
      </c>
      <c r="C744" s="5" t="s">
        <v>1029</v>
      </c>
      <c r="D744" s="5" t="s">
        <v>1032</v>
      </c>
      <c r="E744" s="7">
        <v>45298</v>
      </c>
      <c r="F744" s="8">
        <v>45298.552083333336</v>
      </c>
      <c r="G744" s="8">
        <v>45298.540972222225</v>
      </c>
      <c r="H744" s="8" t="str">
        <f t="shared" si="23"/>
        <v>Afternoon</v>
      </c>
      <c r="I744" s="8">
        <v>45298.543749999997</v>
      </c>
      <c r="J744" s="8">
        <v>45298.54583333333</v>
      </c>
      <c r="K744" s="8">
        <v>45298.56527777778</v>
      </c>
      <c r="L744" s="8">
        <v>45298.580555555556</v>
      </c>
      <c r="M744" s="8">
        <v>45298.605555555558</v>
      </c>
      <c r="N744" s="8">
        <v>45298.613888888889</v>
      </c>
      <c r="O744" s="18">
        <v>0.6</v>
      </c>
      <c r="P744" s="18">
        <v>4</v>
      </c>
      <c r="Q744" s="18">
        <v>13</v>
      </c>
      <c r="R744" s="18">
        <v>0.49</v>
      </c>
      <c r="S744" s="8">
        <v>3.5925925925925925E-3</v>
      </c>
      <c r="T744" s="5">
        <v>0</v>
      </c>
      <c r="U744" s="5" t="s">
        <v>1032</v>
      </c>
      <c r="V744">
        <f t="shared" ca="1" si="22"/>
        <v>0.86339528142640709</v>
      </c>
      <c r="W744" s="19">
        <f>(K744-G744)*1440</f>
        <v>34.999999998835847</v>
      </c>
      <c r="X744" s="19">
        <f>(N744-G744)*1440</f>
        <v>104.99999999650754</v>
      </c>
      <c r="Y744" t="str">
        <f>TEXT(E744,"dddd")</f>
        <v>الأحد</v>
      </c>
      <c r="Z744" s="19">
        <f>(G744-F744)*1440</f>
        <v>-15.999999999767169</v>
      </c>
      <c r="AA744" s="19">
        <f>(K744-G744)*1440</f>
        <v>34.999999998835847</v>
      </c>
      <c r="AB744" s="19">
        <f>(L744-K744)*1440</f>
        <v>21.999999998370185</v>
      </c>
    </row>
    <row r="745" spans="1:28" x14ac:dyDescent="0.2">
      <c r="A745" s="5" t="s">
        <v>684</v>
      </c>
      <c r="B745" s="5" t="s">
        <v>1016</v>
      </c>
      <c r="C745" s="5" t="s">
        <v>1027</v>
      </c>
      <c r="D745" s="5" t="s">
        <v>1033</v>
      </c>
      <c r="E745" s="7">
        <v>45345</v>
      </c>
      <c r="F745" s="8">
        <v>45345.40625</v>
      </c>
      <c r="G745" s="8">
        <v>45345.402777777781</v>
      </c>
      <c r="H745" s="8" t="str">
        <f t="shared" si="23"/>
        <v>Morning</v>
      </c>
      <c r="I745" s="8">
        <v>45345.404166666667</v>
      </c>
      <c r="J745" s="8">
        <v>45345.411805555559</v>
      </c>
      <c r="K745" s="8">
        <v>45345.431250000001</v>
      </c>
      <c r="L745" s="8">
        <v>45345.446527777778</v>
      </c>
      <c r="M745" s="8">
        <v>45345.464583333334</v>
      </c>
      <c r="N745" s="8">
        <v>45345.513888888891</v>
      </c>
      <c r="O745" s="18">
        <v>0.66</v>
      </c>
      <c r="P745" s="18">
        <v>3</v>
      </c>
      <c r="Q745" s="18">
        <v>10</v>
      </c>
      <c r="R745" s="18">
        <v>0.13</v>
      </c>
      <c r="S745" s="8"/>
      <c r="T745" s="5">
        <v>1</v>
      </c>
      <c r="U745" s="5" t="s">
        <v>1047</v>
      </c>
      <c r="V745">
        <f t="shared" ca="1" si="22"/>
        <v>0.20511282961502209</v>
      </c>
      <c r="W745" s="19">
        <f>(K745-G745)*1440</f>
        <v>40.999999997438863</v>
      </c>
      <c r="X745" s="19">
        <f>(N745-G745)*1440</f>
        <v>159.99999999767169</v>
      </c>
      <c r="Y745" t="str">
        <f>TEXT(E745,"dddd")</f>
        <v>الجمعة</v>
      </c>
      <c r="Z745" s="19">
        <f>(G745-F745)*1440</f>
        <v>-4.9999999953433871</v>
      </c>
      <c r="AA745" s="19">
        <f>(K745-G745)*1440</f>
        <v>40.999999997438863</v>
      </c>
      <c r="AB745" s="19">
        <f>(L745-K745)*1440</f>
        <v>21.999999998370185</v>
      </c>
    </row>
    <row r="746" spans="1:28" x14ac:dyDescent="0.2">
      <c r="A746" s="5" t="s">
        <v>688</v>
      </c>
      <c r="B746" s="5" t="s">
        <v>1016</v>
      </c>
      <c r="C746" s="5" t="s">
        <v>1027</v>
      </c>
      <c r="D746" s="5" t="s">
        <v>1033</v>
      </c>
      <c r="E746" s="7">
        <v>45305</v>
      </c>
      <c r="F746" s="8">
        <v>45305.479166666664</v>
      </c>
      <c r="G746" s="8">
        <v>45305.474999999999</v>
      </c>
      <c r="H746" s="8" t="str">
        <f t="shared" si="23"/>
        <v>Morning</v>
      </c>
      <c r="I746" s="8">
        <v>45305.477083333331</v>
      </c>
      <c r="J746" s="8">
        <v>45305.48333333333</v>
      </c>
      <c r="K746" s="8">
        <v>45305.609027777777</v>
      </c>
      <c r="L746" s="8">
        <v>45305.630555555559</v>
      </c>
      <c r="M746" s="8">
        <v>45305.680555555555</v>
      </c>
      <c r="N746" s="8">
        <v>45305.685416666667</v>
      </c>
      <c r="O746" s="18">
        <v>0.95</v>
      </c>
      <c r="P746" s="18">
        <v>3</v>
      </c>
      <c r="Q746" s="18">
        <v>5</v>
      </c>
      <c r="R746" s="18">
        <v>0.39</v>
      </c>
      <c r="S746" s="8"/>
      <c r="T746" s="5">
        <v>1</v>
      </c>
      <c r="U746" s="5" t="s">
        <v>1047</v>
      </c>
      <c r="V746">
        <f t="shared" ca="1" si="22"/>
        <v>0.940133074238928</v>
      </c>
      <c r="W746" s="19">
        <f>(K746-G746)*1440</f>
        <v>193.00000000046566</v>
      </c>
      <c r="X746" s="19">
        <f>(N746-G746)*1440</f>
        <v>303.00000000279397</v>
      </c>
      <c r="Y746" t="str">
        <f>TEXT(E746,"dddd")</f>
        <v>الأحد</v>
      </c>
      <c r="Z746" s="19">
        <f>(G746-F746)*1440</f>
        <v>-5.9999999986030161</v>
      </c>
      <c r="AA746" s="19">
        <f>(K746-G746)*1440</f>
        <v>193.00000000046566</v>
      </c>
      <c r="AB746" s="19">
        <f>(L746-K746)*1440</f>
        <v>31.000000006752089</v>
      </c>
    </row>
    <row r="747" spans="1:28" x14ac:dyDescent="0.2">
      <c r="A747" s="5" t="s">
        <v>703</v>
      </c>
      <c r="B747" s="5" t="s">
        <v>1016</v>
      </c>
      <c r="C747" s="5" t="s">
        <v>1028</v>
      </c>
      <c r="D747" s="5" t="s">
        <v>1033</v>
      </c>
      <c r="E747" s="7">
        <v>45337</v>
      </c>
      <c r="F747" s="8">
        <v>45337.489583333336</v>
      </c>
      <c r="G747" s="8">
        <v>45337.466666666667</v>
      </c>
      <c r="H747" s="8" t="str">
        <f t="shared" si="23"/>
        <v>Morning</v>
      </c>
      <c r="I747" s="8">
        <v>45337.469444444447</v>
      </c>
      <c r="J747" s="8">
        <v>45337.473611111112</v>
      </c>
      <c r="K747" s="8">
        <v>45337.493750000001</v>
      </c>
      <c r="L747" s="8">
        <v>45337.505555555559</v>
      </c>
      <c r="M747" s="8">
        <v>45337.520138888889</v>
      </c>
      <c r="N747" s="8">
        <v>45337.524305555555</v>
      </c>
      <c r="O747" s="18">
        <v>0.62</v>
      </c>
      <c r="P747" s="18">
        <v>2</v>
      </c>
      <c r="Q747" s="18">
        <v>14</v>
      </c>
      <c r="R747" s="18">
        <v>0.33</v>
      </c>
      <c r="S747" s="8"/>
      <c r="T747" s="5">
        <v>1</v>
      </c>
      <c r="U747" s="5" t="s">
        <v>1047</v>
      </c>
      <c r="V747">
        <f t="shared" ca="1" si="22"/>
        <v>0.61069788360090205</v>
      </c>
      <c r="W747" s="19">
        <f>(K747-G747)*1440</f>
        <v>39.000000001396984</v>
      </c>
      <c r="X747" s="19">
        <f>(N747-G747)*1440</f>
        <v>82.999999998137355</v>
      </c>
      <c r="Y747" t="str">
        <f>TEXT(E747,"dddd")</f>
        <v>الخميس</v>
      </c>
      <c r="Z747" s="19">
        <f>(G747-F747)*1440</f>
        <v>-33.000000002793968</v>
      </c>
      <c r="AA747" s="19">
        <f>(K747-G747)*1440</f>
        <v>39.000000001396984</v>
      </c>
      <c r="AB747" s="19">
        <f>(L747-K747)*1440</f>
        <v>17.000000003026798</v>
      </c>
    </row>
    <row r="748" spans="1:28" x14ac:dyDescent="0.2">
      <c r="A748" s="5" t="s">
        <v>712</v>
      </c>
      <c r="B748" s="5" t="s">
        <v>1016</v>
      </c>
      <c r="C748" s="5" t="s">
        <v>1030</v>
      </c>
      <c r="D748" s="5" t="s">
        <v>1033</v>
      </c>
      <c r="E748" s="7">
        <v>45301</v>
      </c>
      <c r="F748" s="8">
        <v>45301.427083333336</v>
      </c>
      <c r="G748" s="8">
        <v>45301.397222222222</v>
      </c>
      <c r="H748" s="8" t="str">
        <f t="shared" si="23"/>
        <v>Morning</v>
      </c>
      <c r="I748" s="8">
        <v>45301.399305555555</v>
      </c>
      <c r="J748" s="8">
        <v>45301.40347222222</v>
      </c>
      <c r="K748" s="8">
        <v>45301.404166666667</v>
      </c>
      <c r="L748" s="8">
        <v>45301.414583333331</v>
      </c>
      <c r="M748" s="8">
        <v>45301.434027777781</v>
      </c>
      <c r="N748" s="8">
        <v>45301.521527777775</v>
      </c>
      <c r="O748" s="18">
        <v>0.31</v>
      </c>
      <c r="P748" s="18">
        <v>5</v>
      </c>
      <c r="Q748" s="18">
        <v>14</v>
      </c>
      <c r="R748" s="18">
        <v>0.17</v>
      </c>
      <c r="S748" s="8"/>
      <c r="T748" s="5">
        <v>1</v>
      </c>
      <c r="U748" s="5" t="s">
        <v>1047</v>
      </c>
      <c r="V748">
        <f t="shared" ca="1" si="22"/>
        <v>0.62186100798414423</v>
      </c>
      <c r="W748" s="19">
        <f>(K748-G748)*1440</f>
        <v>10.000000001164153</v>
      </c>
      <c r="X748" s="19">
        <f>(N748-G748)*1440</f>
        <v>178.99999999674037</v>
      </c>
      <c r="Y748" t="str">
        <f>TEXT(E748,"dddd")</f>
        <v>الأربعاء</v>
      </c>
      <c r="Z748" s="19">
        <f>(G748-F748)*1440</f>
        <v>-43.000000003958121</v>
      </c>
      <c r="AA748" s="19">
        <f>(K748-G748)*1440</f>
        <v>10.000000001164153</v>
      </c>
      <c r="AB748" s="19">
        <f>(L748-K748)*1440</f>
        <v>14.99999999650754</v>
      </c>
    </row>
    <row r="749" spans="1:28" x14ac:dyDescent="0.2">
      <c r="A749" s="5" t="s">
        <v>719</v>
      </c>
      <c r="B749" s="5" t="s">
        <v>1016</v>
      </c>
      <c r="C749" s="5" t="s">
        <v>1028</v>
      </c>
      <c r="D749" s="5" t="s">
        <v>1033</v>
      </c>
      <c r="E749" s="7">
        <v>45322</v>
      </c>
      <c r="F749" s="8">
        <v>45322.40625</v>
      </c>
      <c r="G749" s="8">
        <v>45322.398611111108</v>
      </c>
      <c r="H749" s="8" t="str">
        <f t="shared" si="23"/>
        <v>Morning</v>
      </c>
      <c r="I749" s="8">
        <v>45322.400694444441</v>
      </c>
      <c r="J749" s="8">
        <v>45322.402777777781</v>
      </c>
      <c r="K749" s="8">
        <v>45322.419444444444</v>
      </c>
      <c r="L749" s="8">
        <v>45322.425694444442</v>
      </c>
      <c r="M749" s="8">
        <v>45322.472916666666</v>
      </c>
      <c r="N749" s="8">
        <v>45322.507638888892</v>
      </c>
      <c r="O749" s="18">
        <v>0.35</v>
      </c>
      <c r="P749" s="18">
        <v>3</v>
      </c>
      <c r="Q749" s="18">
        <v>5</v>
      </c>
      <c r="R749" s="18">
        <v>0.15</v>
      </c>
      <c r="S749" s="8"/>
      <c r="T749" s="5">
        <v>1</v>
      </c>
      <c r="U749" s="5" t="s">
        <v>1047</v>
      </c>
      <c r="V749">
        <f t="shared" ca="1" si="22"/>
        <v>0.47452549501673069</v>
      </c>
      <c r="W749" s="19">
        <f>(K749-G749)*1440</f>
        <v>30.00000000349246</v>
      </c>
      <c r="X749" s="19">
        <f>(N749-G749)*1440</f>
        <v>157.00000000884756</v>
      </c>
      <c r="Y749" t="str">
        <f>TEXT(E749,"dddd")</f>
        <v>الأربعاء</v>
      </c>
      <c r="Z749" s="19">
        <f>(G749-F749)*1440</f>
        <v>-11.000000004423782</v>
      </c>
      <c r="AA749" s="19">
        <f>(K749-G749)*1440</f>
        <v>30.00000000349246</v>
      </c>
      <c r="AB749" s="19">
        <f>(L749-K749)*1440</f>
        <v>8.9999999979045242</v>
      </c>
    </row>
    <row r="750" spans="1:28" x14ac:dyDescent="0.2">
      <c r="A750" s="5" t="s">
        <v>724</v>
      </c>
      <c r="B750" s="5" t="s">
        <v>1016</v>
      </c>
      <c r="C750" s="5" t="s">
        <v>1029</v>
      </c>
      <c r="D750" s="5" t="s">
        <v>1033</v>
      </c>
      <c r="E750" s="7">
        <v>45297</v>
      </c>
      <c r="F750" s="8">
        <v>45297.5625</v>
      </c>
      <c r="G750" s="8">
        <v>45297.558333333334</v>
      </c>
      <c r="H750" s="8" t="str">
        <f t="shared" si="23"/>
        <v>Afternoon</v>
      </c>
      <c r="I750" s="8">
        <v>45297.560416666667</v>
      </c>
      <c r="J750" s="8">
        <v>45297.564583333333</v>
      </c>
      <c r="K750" s="8">
        <v>45297.583333333336</v>
      </c>
      <c r="L750" s="8">
        <v>45297.593055555553</v>
      </c>
      <c r="M750" s="8">
        <v>45297.593055555553</v>
      </c>
      <c r="N750" s="8">
        <v>45297.672222222223</v>
      </c>
      <c r="O750" s="18">
        <v>0.84</v>
      </c>
      <c r="P750" s="18">
        <v>5</v>
      </c>
      <c r="Q750" s="18">
        <v>10</v>
      </c>
      <c r="R750" s="18">
        <v>0.49</v>
      </c>
      <c r="S750" s="8"/>
      <c r="T750" s="5">
        <v>1</v>
      </c>
      <c r="U750" s="5" t="s">
        <v>1047</v>
      </c>
      <c r="V750">
        <f t="shared" ca="1" si="22"/>
        <v>0.48221878797249584</v>
      </c>
      <c r="W750" s="19">
        <f>(K750-G750)*1440</f>
        <v>36.000000002095476</v>
      </c>
      <c r="X750" s="19">
        <f>(N750-G750)*1440</f>
        <v>164.00000000023283</v>
      </c>
      <c r="Y750" t="str">
        <f>TEXT(E750,"dddd")</f>
        <v>السبت</v>
      </c>
      <c r="Z750" s="19">
        <f>(G750-F750)*1440</f>
        <v>-5.9999999986030161</v>
      </c>
      <c r="AA750" s="19">
        <f>(K750-G750)*1440</f>
        <v>36.000000002095476</v>
      </c>
      <c r="AB750" s="19">
        <f>(L750-K750)*1440</f>
        <v>13.999999993247911</v>
      </c>
    </row>
    <row r="751" spans="1:28" x14ac:dyDescent="0.2">
      <c r="A751" s="5" t="s">
        <v>725</v>
      </c>
      <c r="B751" s="5" t="s">
        <v>1016</v>
      </c>
      <c r="C751" s="5" t="s">
        <v>1028</v>
      </c>
      <c r="D751" s="5" t="s">
        <v>1033</v>
      </c>
      <c r="E751" s="7">
        <v>45314</v>
      </c>
      <c r="F751" s="8">
        <v>45314.354166666664</v>
      </c>
      <c r="G751" s="8">
        <v>45314.347916666666</v>
      </c>
      <c r="H751" s="8" t="str">
        <f t="shared" si="23"/>
        <v>Morning</v>
      </c>
      <c r="I751" s="8">
        <v>45314.350694444445</v>
      </c>
      <c r="J751" s="8">
        <v>45314.357638888891</v>
      </c>
      <c r="K751" s="8">
        <v>45314.415277777778</v>
      </c>
      <c r="L751" s="8">
        <v>45314.425694444442</v>
      </c>
      <c r="M751" s="8">
        <v>45314.425694444442</v>
      </c>
      <c r="N751" s="8">
        <v>45314.433333333334</v>
      </c>
      <c r="O751" s="18">
        <v>0.52</v>
      </c>
      <c r="P751" s="18">
        <v>7</v>
      </c>
      <c r="Q751" s="18">
        <v>9</v>
      </c>
      <c r="R751" s="18">
        <v>0.43</v>
      </c>
      <c r="S751" s="8"/>
      <c r="T751" s="5">
        <v>1</v>
      </c>
      <c r="U751" s="5" t="s">
        <v>1047</v>
      </c>
      <c r="V751">
        <f t="shared" ca="1" si="22"/>
        <v>0.67418810724934963</v>
      </c>
      <c r="W751" s="19">
        <f>(K751-G751)*1440</f>
        <v>97.000000001862645</v>
      </c>
      <c r="X751" s="19">
        <f>(N751-G751)*1440</f>
        <v>123.00000000279397</v>
      </c>
      <c r="Y751" t="str">
        <f>TEXT(E751,"dddd")</f>
        <v>الثلاثاء</v>
      </c>
      <c r="Z751" s="19">
        <f>(G751-F751)*1440</f>
        <v>-8.9999999979045242</v>
      </c>
      <c r="AA751" s="19">
        <f>(K751-G751)*1440</f>
        <v>97.000000001862645</v>
      </c>
      <c r="AB751" s="19">
        <f>(L751-K751)*1440</f>
        <v>14.99999999650754</v>
      </c>
    </row>
    <row r="752" spans="1:28" x14ac:dyDescent="0.2">
      <c r="A752" s="5" t="s">
        <v>737</v>
      </c>
      <c r="B752" s="5" t="s">
        <v>1016</v>
      </c>
      <c r="C752" s="5" t="s">
        <v>1030</v>
      </c>
      <c r="D752" s="5" t="s">
        <v>1033</v>
      </c>
      <c r="E752" s="7">
        <v>45329</v>
      </c>
      <c r="F752" s="8">
        <v>45329.458333333336</v>
      </c>
      <c r="G752" s="8">
        <v>45329.459722222222</v>
      </c>
      <c r="H752" s="8" t="str">
        <f t="shared" si="23"/>
        <v>Morning</v>
      </c>
      <c r="I752" s="8">
        <v>45329.460416666669</v>
      </c>
      <c r="J752" s="8">
        <v>45329.467361111114</v>
      </c>
      <c r="K752" s="8">
        <v>45329.527777777781</v>
      </c>
      <c r="L752" s="8">
        <v>45329.545138888891</v>
      </c>
      <c r="M752" s="8">
        <v>45329.604861111111</v>
      </c>
      <c r="N752" s="8">
        <v>45329.638194444444</v>
      </c>
      <c r="O752" s="18">
        <v>0.8</v>
      </c>
      <c r="P752" s="18">
        <v>4</v>
      </c>
      <c r="Q752" s="18">
        <v>11</v>
      </c>
      <c r="R752" s="18">
        <v>0.31</v>
      </c>
      <c r="S752" s="8"/>
      <c r="T752" s="5">
        <v>1</v>
      </c>
      <c r="U752" s="5" t="s">
        <v>1047</v>
      </c>
      <c r="V752">
        <f t="shared" ca="1" si="22"/>
        <v>0.47481948722396661</v>
      </c>
      <c r="W752" s="19">
        <f>(K752-G752)*1440</f>
        <v>98.000000005122274</v>
      </c>
      <c r="X752" s="19">
        <f>(N752-G752)*1440</f>
        <v>256.99999999953434</v>
      </c>
      <c r="Y752" t="str">
        <f>TEXT(E752,"dddd")</f>
        <v>الأربعاء</v>
      </c>
      <c r="Z752" s="19">
        <f>(G752-F752)*1440</f>
        <v>1.9999999960418791</v>
      </c>
      <c r="AA752" s="19">
        <f>(K752-G752)*1440</f>
        <v>98.000000005122274</v>
      </c>
      <c r="AB752" s="19">
        <f>(L752-K752)*1440</f>
        <v>24.999999997671694</v>
      </c>
    </row>
    <row r="753" spans="1:28" x14ac:dyDescent="0.2">
      <c r="A753" s="5" t="s">
        <v>738</v>
      </c>
      <c r="B753" s="5" t="s">
        <v>1016</v>
      </c>
      <c r="C753" s="5" t="s">
        <v>1027</v>
      </c>
      <c r="D753" s="5" t="s">
        <v>1032</v>
      </c>
      <c r="E753" s="7">
        <v>45332</v>
      </c>
      <c r="F753" s="8">
        <v>45332.4375</v>
      </c>
      <c r="G753" s="8">
        <v>45332.408333333333</v>
      </c>
      <c r="H753" s="8" t="str">
        <f t="shared" si="23"/>
        <v>Morning</v>
      </c>
      <c r="I753" s="8">
        <v>45332.411111111112</v>
      </c>
      <c r="J753" s="8">
        <v>45332.417361111111</v>
      </c>
      <c r="K753" s="8">
        <v>45332.424305555556</v>
      </c>
      <c r="L753" s="8">
        <v>45332.434027777781</v>
      </c>
      <c r="M753" s="8">
        <v>45332.511111111111</v>
      </c>
      <c r="N753" s="8">
        <v>45332.563888888886</v>
      </c>
      <c r="O753" s="18">
        <v>0.72</v>
      </c>
      <c r="P753" s="18">
        <v>5</v>
      </c>
      <c r="Q753" s="18">
        <v>7</v>
      </c>
      <c r="R753" s="18">
        <v>0.49</v>
      </c>
      <c r="S753" s="8">
        <v>3.8283564814814812E-2</v>
      </c>
      <c r="T753" s="5">
        <v>0</v>
      </c>
      <c r="U753" s="5" t="s">
        <v>1032</v>
      </c>
      <c r="V753">
        <f t="shared" ca="1" si="22"/>
        <v>3.7388829636125664E-2</v>
      </c>
      <c r="W753" s="19">
        <f>(K753-G753)*1440</f>
        <v>23.000000001629815</v>
      </c>
      <c r="X753" s="19">
        <f>(N753-G753)*1440</f>
        <v>223.99999999674037</v>
      </c>
      <c r="Y753" t="str">
        <f>TEXT(E753,"dddd")</f>
        <v>السبت</v>
      </c>
      <c r="Z753" s="19">
        <f>(G753-F753)*1440</f>
        <v>-42.000000000698492</v>
      </c>
      <c r="AA753" s="19">
        <f>(K753-G753)*1440</f>
        <v>23.000000001629815</v>
      </c>
      <c r="AB753" s="19">
        <f>(L753-K753)*1440</f>
        <v>14.00000000372529</v>
      </c>
    </row>
    <row r="754" spans="1:28" x14ac:dyDescent="0.2">
      <c r="A754" s="5" t="s">
        <v>752</v>
      </c>
      <c r="B754" s="5" t="s">
        <v>1016</v>
      </c>
      <c r="C754" s="5" t="s">
        <v>1028</v>
      </c>
      <c r="D754" s="5" t="s">
        <v>1033</v>
      </c>
      <c r="E754" s="7">
        <v>45354</v>
      </c>
      <c r="F754" s="8">
        <v>45354.447916666664</v>
      </c>
      <c r="G754" s="8">
        <v>45354.433333333334</v>
      </c>
      <c r="H754" s="8" t="str">
        <f t="shared" si="23"/>
        <v>Morning</v>
      </c>
      <c r="I754" s="8">
        <v>45354.436805555553</v>
      </c>
      <c r="J754" s="8">
        <v>45354.442361111112</v>
      </c>
      <c r="K754" s="8">
        <v>45354.453472222223</v>
      </c>
      <c r="L754" s="8">
        <v>45354.468055555553</v>
      </c>
      <c r="M754" s="8">
        <v>45354.518750000003</v>
      </c>
      <c r="N754" s="8">
        <v>45354.575694444444</v>
      </c>
      <c r="O754" s="18">
        <v>0.37</v>
      </c>
      <c r="P754" s="18">
        <v>5</v>
      </c>
      <c r="Q754" s="18">
        <v>12</v>
      </c>
      <c r="R754" s="18">
        <v>0.35</v>
      </c>
      <c r="S754" s="8"/>
      <c r="T754" s="5">
        <v>1</v>
      </c>
      <c r="U754" s="5" t="s">
        <v>1047</v>
      </c>
      <c r="V754">
        <f t="shared" ca="1" si="22"/>
        <v>0.87879408408887894</v>
      </c>
      <c r="W754" s="19">
        <f>(K754-G754)*1440</f>
        <v>29.000000000232831</v>
      </c>
      <c r="X754" s="19">
        <f>(N754-G754)*1440</f>
        <v>204.99999999767169</v>
      </c>
      <c r="Y754" t="str">
        <f>TEXT(E754,"dddd")</f>
        <v>الأحد</v>
      </c>
      <c r="Z754" s="19">
        <f>(G754-F754)*1440</f>
        <v>-20.999999995110556</v>
      </c>
      <c r="AA754" s="19">
        <f>(K754-G754)*1440</f>
        <v>29.000000000232831</v>
      </c>
      <c r="AB754" s="19">
        <f>(L754-K754)*1440</f>
        <v>20.999999995110556</v>
      </c>
    </row>
    <row r="755" spans="1:28" x14ac:dyDescent="0.2">
      <c r="A755" s="5" t="s">
        <v>766</v>
      </c>
      <c r="B755" s="5" t="s">
        <v>1016</v>
      </c>
      <c r="C755" s="5" t="s">
        <v>1029</v>
      </c>
      <c r="D755" s="5" t="s">
        <v>1033</v>
      </c>
      <c r="E755" s="7">
        <v>45379</v>
      </c>
      <c r="F755" s="8">
        <v>45379.65625</v>
      </c>
      <c r="G755" s="8">
        <v>45379.640972222223</v>
      </c>
      <c r="H755" s="8" t="str">
        <f t="shared" si="23"/>
        <v>Afternoon</v>
      </c>
      <c r="I755" s="8">
        <v>45379.642361111109</v>
      </c>
      <c r="J755" s="8">
        <v>45379.645138888889</v>
      </c>
      <c r="K755" s="8">
        <v>45379.659722222219</v>
      </c>
      <c r="L755" s="8">
        <v>45379.677777777775</v>
      </c>
      <c r="M755" s="8">
        <v>45379.706944444442</v>
      </c>
      <c r="N755" s="8">
        <v>45379.710416666669</v>
      </c>
      <c r="O755" s="18">
        <v>0.47</v>
      </c>
      <c r="P755" s="18">
        <v>3</v>
      </c>
      <c r="Q755" s="18">
        <v>14</v>
      </c>
      <c r="R755" s="18">
        <v>0.24</v>
      </c>
      <c r="S755" s="8"/>
      <c r="T755" s="5">
        <v>1</v>
      </c>
      <c r="U755" s="5" t="s">
        <v>1047</v>
      </c>
      <c r="V755">
        <f t="shared" ca="1" si="22"/>
        <v>0.78410622822428322</v>
      </c>
      <c r="W755" s="19">
        <f>(K755-G755)*1440</f>
        <v>26.999999993713573</v>
      </c>
      <c r="X755" s="19">
        <f>(N755-G755)*1440</f>
        <v>100.00000000116415</v>
      </c>
      <c r="Y755" t="str">
        <f>TEXT(E755,"dddd")</f>
        <v>الخميس</v>
      </c>
      <c r="Z755" s="19">
        <f>(G755-F755)*1440</f>
        <v>-21.999999998370185</v>
      </c>
      <c r="AA755" s="19">
        <f>(K755-G755)*1440</f>
        <v>26.999999993713573</v>
      </c>
      <c r="AB755" s="19">
        <f>(L755-K755)*1440</f>
        <v>26.000000000931323</v>
      </c>
    </row>
    <row r="756" spans="1:28" x14ac:dyDescent="0.2">
      <c r="A756" s="5" t="s">
        <v>767</v>
      </c>
      <c r="B756" s="5" t="s">
        <v>1016</v>
      </c>
      <c r="C756" s="5" t="s">
        <v>1029</v>
      </c>
      <c r="D756" s="5" t="s">
        <v>1033</v>
      </c>
      <c r="E756" s="7">
        <v>45295</v>
      </c>
      <c r="F756" s="8">
        <v>45295.604166666664</v>
      </c>
      <c r="G756" s="8">
        <v>45295.602083333331</v>
      </c>
      <c r="H756" s="8" t="str">
        <f t="shared" si="23"/>
        <v>Afternoon</v>
      </c>
      <c r="I756" s="8">
        <v>45295.604166666664</v>
      </c>
      <c r="J756" s="8">
        <v>45295.609027777777</v>
      </c>
      <c r="K756" s="8">
        <v>45295.647222222222</v>
      </c>
      <c r="L756" s="8">
        <v>45295.665972222225</v>
      </c>
      <c r="M756" s="8">
        <v>45295.697222222225</v>
      </c>
      <c r="N756" s="8">
        <v>45295.768055555556</v>
      </c>
      <c r="O756" s="18">
        <v>0.5</v>
      </c>
      <c r="P756" s="18">
        <v>2</v>
      </c>
      <c r="Q756" s="18">
        <v>6</v>
      </c>
      <c r="R756" s="18">
        <v>0.46</v>
      </c>
      <c r="S756" s="8"/>
      <c r="T756" s="5">
        <v>1</v>
      </c>
      <c r="U756" s="5" t="s">
        <v>1047</v>
      </c>
      <c r="V756">
        <f t="shared" ca="1" si="22"/>
        <v>0.5002170457577757</v>
      </c>
      <c r="W756" s="19">
        <f>(K756-G756)*1440</f>
        <v>65.000000002328306</v>
      </c>
      <c r="X756" s="19">
        <f>(N756-G756)*1440</f>
        <v>239.00000000372529</v>
      </c>
      <c r="Y756" t="str">
        <f>TEXT(E756,"dddd")</f>
        <v>الخميس</v>
      </c>
      <c r="Z756" s="19">
        <f>(G756-F756)*1440</f>
        <v>-2.9999999993015081</v>
      </c>
      <c r="AA756" s="19">
        <f>(K756-G756)*1440</f>
        <v>65.000000002328306</v>
      </c>
      <c r="AB756" s="19">
        <f>(L756-K756)*1440</f>
        <v>27.000000004190952</v>
      </c>
    </row>
    <row r="757" spans="1:28" x14ac:dyDescent="0.2">
      <c r="A757" s="5" t="s">
        <v>780</v>
      </c>
      <c r="B757" s="5" t="s">
        <v>1016</v>
      </c>
      <c r="C757" s="5" t="s">
        <v>1030</v>
      </c>
      <c r="D757" s="5" t="s">
        <v>1033</v>
      </c>
      <c r="E757" s="7">
        <v>45356</v>
      </c>
      <c r="F757" s="8">
        <v>45356.489583333336</v>
      </c>
      <c r="G757" s="8">
        <v>45356.477083333331</v>
      </c>
      <c r="H757" s="8" t="str">
        <f t="shared" si="23"/>
        <v>Morning</v>
      </c>
      <c r="I757" s="8">
        <v>45356.477777777778</v>
      </c>
      <c r="J757" s="8">
        <v>45356.481249999997</v>
      </c>
      <c r="K757" s="8">
        <v>45356.512499999997</v>
      </c>
      <c r="L757" s="8">
        <v>45356.522916666669</v>
      </c>
      <c r="M757" s="8">
        <v>45356.550694444442</v>
      </c>
      <c r="N757" s="8">
        <v>45356.5625</v>
      </c>
      <c r="O757" s="18">
        <v>0.86</v>
      </c>
      <c r="P757" s="18">
        <v>6</v>
      </c>
      <c r="Q757" s="18">
        <v>12</v>
      </c>
      <c r="R757" s="18">
        <v>0.45</v>
      </c>
      <c r="S757" s="8"/>
      <c r="T757" s="5">
        <v>1</v>
      </c>
      <c r="U757" s="5" t="s">
        <v>1047</v>
      </c>
      <c r="V757">
        <f t="shared" ca="1" si="22"/>
        <v>0.20736922722573214</v>
      </c>
      <c r="W757" s="19">
        <f>(K757-G757)*1440</f>
        <v>50.999999998603016</v>
      </c>
      <c r="X757" s="19">
        <f>(N757-G757)*1440</f>
        <v>123.00000000279397</v>
      </c>
      <c r="Y757" t="str">
        <f>TEXT(E757,"dddd")</f>
        <v>الثلاثاء</v>
      </c>
      <c r="Z757" s="19">
        <f>(G757-F757)*1440</f>
        <v>-18.000000006286427</v>
      </c>
      <c r="AA757" s="19">
        <f>(K757-G757)*1440</f>
        <v>50.999999998603016</v>
      </c>
      <c r="AB757" s="19">
        <f>(L757-K757)*1440</f>
        <v>15.000000006984919</v>
      </c>
    </row>
    <row r="758" spans="1:28" x14ac:dyDescent="0.2">
      <c r="A758" s="5" t="s">
        <v>782</v>
      </c>
      <c r="B758" s="5" t="s">
        <v>1016</v>
      </c>
      <c r="C758" s="5" t="s">
        <v>1029</v>
      </c>
      <c r="D758" s="5" t="s">
        <v>1033</v>
      </c>
      <c r="E758" s="7">
        <v>45314</v>
      </c>
      <c r="F758" s="8">
        <v>45314.520833333336</v>
      </c>
      <c r="G758" s="8">
        <v>45314.507638888892</v>
      </c>
      <c r="H758" s="8" t="str">
        <f t="shared" si="23"/>
        <v>Afternoon</v>
      </c>
      <c r="I758" s="8">
        <v>45314.509027777778</v>
      </c>
      <c r="J758" s="8">
        <v>45314.512499999997</v>
      </c>
      <c r="K758" s="8">
        <v>45314.540972222225</v>
      </c>
      <c r="L758" s="8">
        <v>45314.554166666669</v>
      </c>
      <c r="M758" s="8">
        <v>45314.554166666669</v>
      </c>
      <c r="N758" s="8">
        <v>45314.556944444441</v>
      </c>
      <c r="O758" s="18">
        <v>0.32</v>
      </c>
      <c r="P758" s="18">
        <v>3</v>
      </c>
      <c r="Q758" s="18">
        <v>10</v>
      </c>
      <c r="R758" s="18">
        <v>0.23</v>
      </c>
      <c r="S758" s="8"/>
      <c r="T758" s="5">
        <v>1</v>
      </c>
      <c r="U758" s="5" t="s">
        <v>1047</v>
      </c>
      <c r="V758">
        <f t="shared" ca="1" si="22"/>
        <v>0.77496579605480043</v>
      </c>
      <c r="W758" s="19">
        <f>(K758-G758)*1440</f>
        <v>47.999999999301508</v>
      </c>
      <c r="X758" s="19">
        <f>(N758-G758)*1440</f>
        <v>70.999999990453944</v>
      </c>
      <c r="Y758" t="str">
        <f>TEXT(E758,"dddd")</f>
        <v>الثلاثاء</v>
      </c>
      <c r="Z758" s="19">
        <f>(G758-F758)*1440</f>
        <v>-18.999999999068677</v>
      </c>
      <c r="AA758" s="19">
        <f>(K758-G758)*1440</f>
        <v>47.999999999301508</v>
      </c>
      <c r="AB758" s="19">
        <f>(L758-K758)*1440</f>
        <v>18.999999999068677</v>
      </c>
    </row>
    <row r="759" spans="1:28" x14ac:dyDescent="0.2">
      <c r="A759" s="5" t="s">
        <v>785</v>
      </c>
      <c r="B759" s="5" t="s">
        <v>1016</v>
      </c>
      <c r="C759" s="5" t="s">
        <v>1027</v>
      </c>
      <c r="D759" s="5" t="s">
        <v>1033</v>
      </c>
      <c r="E759" s="7">
        <v>45376</v>
      </c>
      <c r="F759" s="8">
        <v>45376.541666666664</v>
      </c>
      <c r="G759" s="8">
        <v>45376.520833333336</v>
      </c>
      <c r="H759" s="8" t="str">
        <f t="shared" si="23"/>
        <v>Afternoon</v>
      </c>
      <c r="I759" s="8">
        <v>45376.522916666669</v>
      </c>
      <c r="J759" s="8">
        <v>45376.527083333334</v>
      </c>
      <c r="K759" s="8">
        <v>45376.558333333334</v>
      </c>
      <c r="L759" s="8">
        <v>45376.577777777777</v>
      </c>
      <c r="M759" s="8">
        <v>45376.652083333334</v>
      </c>
      <c r="N759" s="8">
        <v>45376.661111111112</v>
      </c>
      <c r="O759" s="18">
        <v>0.69</v>
      </c>
      <c r="P759" s="18">
        <v>3</v>
      </c>
      <c r="Q759" s="18">
        <v>14</v>
      </c>
      <c r="R759" s="18">
        <v>0.47</v>
      </c>
      <c r="S759" s="8"/>
      <c r="T759" s="5">
        <v>1</v>
      </c>
      <c r="U759" s="5" t="s">
        <v>1047</v>
      </c>
      <c r="V759">
        <f t="shared" ca="1" si="22"/>
        <v>0.24871004021027521</v>
      </c>
      <c r="W759" s="19">
        <f>(K759-G759)*1440</f>
        <v>53.999999997904524</v>
      </c>
      <c r="X759" s="19">
        <f>(N759-G759)*1440</f>
        <v>201.99999999837019</v>
      </c>
      <c r="Y759" t="str">
        <f>TEXT(E759,"dddd")</f>
        <v>الإثنين</v>
      </c>
      <c r="Z759" s="19">
        <f>(G759-F759)*1440</f>
        <v>-29.999999993015081</v>
      </c>
      <c r="AA759" s="19">
        <f>(K759-G759)*1440</f>
        <v>53.999999997904524</v>
      </c>
      <c r="AB759" s="19">
        <f>(L759-K759)*1440</f>
        <v>27.999999996973202</v>
      </c>
    </row>
    <row r="760" spans="1:28" x14ac:dyDescent="0.2">
      <c r="A760" s="5" t="s">
        <v>793</v>
      </c>
      <c r="B760" s="5" t="s">
        <v>1016</v>
      </c>
      <c r="C760" s="5" t="s">
        <v>1030</v>
      </c>
      <c r="D760" s="5" t="s">
        <v>1033</v>
      </c>
      <c r="E760" s="7">
        <v>45330</v>
      </c>
      <c r="F760" s="8">
        <v>45330.677083333336</v>
      </c>
      <c r="G760" s="8">
        <v>45330.675000000003</v>
      </c>
      <c r="H760" s="8" t="str">
        <f t="shared" si="23"/>
        <v>Afternoon</v>
      </c>
      <c r="I760" s="8">
        <v>45330.678472222222</v>
      </c>
      <c r="J760" s="8">
        <v>45330.68472222222</v>
      </c>
      <c r="K760" s="8">
        <v>45330.727777777778</v>
      </c>
      <c r="L760" s="8">
        <v>45330.736111111109</v>
      </c>
      <c r="M760" s="8">
        <v>45330.736111111109</v>
      </c>
      <c r="N760" s="8">
        <v>45330.811111111114</v>
      </c>
      <c r="O760" s="18">
        <v>0.76</v>
      </c>
      <c r="P760" s="18">
        <v>5</v>
      </c>
      <c r="Q760" s="18">
        <v>10</v>
      </c>
      <c r="R760" s="18">
        <v>0.45</v>
      </c>
      <c r="S760" s="8"/>
      <c r="T760" s="5">
        <v>1</v>
      </c>
      <c r="U760" s="5" t="s">
        <v>1047</v>
      </c>
      <c r="V760">
        <f t="shared" ca="1" si="22"/>
        <v>0.8485079850052738</v>
      </c>
      <c r="W760" s="19">
        <f>(K760-G760)*1440</f>
        <v>75.99999999627471</v>
      </c>
      <c r="X760" s="19">
        <f>(N760-G760)*1440</f>
        <v>195.99999999976717</v>
      </c>
      <c r="Y760" t="str">
        <f>TEXT(E760,"dddd")</f>
        <v>الخميس</v>
      </c>
      <c r="Z760" s="19">
        <f>(G760-F760)*1440</f>
        <v>-2.9999999993015081</v>
      </c>
      <c r="AA760" s="19">
        <f>(K760-G760)*1440</f>
        <v>75.99999999627471</v>
      </c>
      <c r="AB760" s="19">
        <f>(L760-K760)*1440</f>
        <v>11.999999997206032</v>
      </c>
    </row>
    <row r="761" spans="1:28" x14ac:dyDescent="0.2">
      <c r="A761" s="5" t="s">
        <v>796</v>
      </c>
      <c r="B761" s="5" t="s">
        <v>1016</v>
      </c>
      <c r="C761" s="5" t="s">
        <v>1027</v>
      </c>
      <c r="D761" s="5" t="s">
        <v>1033</v>
      </c>
      <c r="E761" s="7">
        <v>45369</v>
      </c>
      <c r="F761" s="8">
        <v>45369.59375</v>
      </c>
      <c r="G761" s="8">
        <v>45369.597916666666</v>
      </c>
      <c r="H761" s="8" t="str">
        <f t="shared" si="23"/>
        <v>Afternoon</v>
      </c>
      <c r="I761" s="8">
        <v>45369.599305555559</v>
      </c>
      <c r="J761" s="8">
        <v>45369.602083333331</v>
      </c>
      <c r="K761" s="8">
        <v>45369.60833333333</v>
      </c>
      <c r="L761" s="8">
        <v>45369.634722222225</v>
      </c>
      <c r="M761" s="8">
        <v>45369.706250000003</v>
      </c>
      <c r="N761" s="8">
        <v>45369.709722222222</v>
      </c>
      <c r="O761" s="18">
        <v>0.32</v>
      </c>
      <c r="P761" s="18">
        <v>7</v>
      </c>
      <c r="Q761" s="18">
        <v>9</v>
      </c>
      <c r="R761" s="18">
        <v>0.46</v>
      </c>
      <c r="S761" s="8"/>
      <c r="T761" s="5">
        <v>1</v>
      </c>
      <c r="U761" s="5" t="s">
        <v>1047</v>
      </c>
      <c r="V761">
        <f t="shared" ca="1" si="22"/>
        <v>0.69847722079537689</v>
      </c>
      <c r="W761" s="19">
        <f>(K761-G761)*1440</f>
        <v>14.99999999650754</v>
      </c>
      <c r="X761" s="19">
        <f>(N761-G761)*1440</f>
        <v>161.00000000093132</v>
      </c>
      <c r="Y761" t="str">
        <f>TEXT(E761,"dddd")</f>
        <v>الإثنين</v>
      </c>
      <c r="Z761" s="19">
        <f>(G761-F761)*1440</f>
        <v>5.9999999986030161</v>
      </c>
      <c r="AA761" s="19">
        <f>(K761-G761)*1440</f>
        <v>14.99999999650754</v>
      </c>
      <c r="AB761" s="19">
        <f>(L761-K761)*1440</f>
        <v>38.000000008614734</v>
      </c>
    </row>
    <row r="762" spans="1:28" x14ac:dyDescent="0.2">
      <c r="A762" s="5" t="s">
        <v>820</v>
      </c>
      <c r="B762" s="5" t="s">
        <v>1016</v>
      </c>
      <c r="C762" s="5" t="s">
        <v>1028</v>
      </c>
      <c r="D762" s="5" t="s">
        <v>1019</v>
      </c>
      <c r="E762" s="7">
        <v>45304</v>
      </c>
      <c r="F762" s="8">
        <v>45304.59375</v>
      </c>
      <c r="G762" s="8">
        <v>45304.588194444441</v>
      </c>
      <c r="H762" s="8" t="str">
        <f t="shared" si="23"/>
        <v>Afternoon</v>
      </c>
      <c r="I762" s="8">
        <v>45304.589583333334</v>
      </c>
      <c r="J762" s="8">
        <v>45304.594444444447</v>
      </c>
      <c r="K762" s="8">
        <v>45304.647916666669</v>
      </c>
      <c r="L762" s="8">
        <v>45304.654166666667</v>
      </c>
      <c r="M762" s="8">
        <v>45304.677083333336</v>
      </c>
      <c r="N762" s="8">
        <v>45304.680555555555</v>
      </c>
      <c r="O762" s="18">
        <v>0.86</v>
      </c>
      <c r="P762" s="18">
        <v>4</v>
      </c>
      <c r="Q762" s="18">
        <v>8</v>
      </c>
      <c r="R762" s="18">
        <v>0.23</v>
      </c>
      <c r="S762" s="8">
        <v>1.0902777777777779E-2</v>
      </c>
      <c r="T762" s="5">
        <v>0</v>
      </c>
      <c r="U762" s="5" t="s">
        <v>1032</v>
      </c>
      <c r="V762">
        <f t="shared" ca="1" si="22"/>
        <v>0.71476476244977738</v>
      </c>
      <c r="W762" s="19">
        <f>(K762-G762)*1440</f>
        <v>86.000000007916242</v>
      </c>
      <c r="X762" s="19">
        <f>(N762-G762)*1440</f>
        <v>133.00000000395812</v>
      </c>
      <c r="Y762" t="str">
        <f>TEXT(E762,"dddd")</f>
        <v>السبت</v>
      </c>
      <c r="Z762" s="19">
        <f>(G762-F762)*1440</f>
        <v>-8.0000000051222742</v>
      </c>
      <c r="AA762" s="19">
        <f>(K762-G762)*1440</f>
        <v>86.000000007916242</v>
      </c>
      <c r="AB762" s="19">
        <f>(L762-K762)*1440</f>
        <v>8.9999999979045242</v>
      </c>
    </row>
    <row r="763" spans="1:28" x14ac:dyDescent="0.2">
      <c r="A763" s="5" t="s">
        <v>821</v>
      </c>
      <c r="B763" s="5" t="s">
        <v>1016</v>
      </c>
      <c r="C763" s="5" t="s">
        <v>1027</v>
      </c>
      <c r="D763" s="5" t="s">
        <v>1033</v>
      </c>
      <c r="E763" s="7">
        <v>45375</v>
      </c>
      <c r="F763" s="8">
        <v>45375.635416666664</v>
      </c>
      <c r="G763" s="8">
        <v>45375.619444444441</v>
      </c>
      <c r="H763" s="8" t="str">
        <f t="shared" si="23"/>
        <v>Afternoon</v>
      </c>
      <c r="I763" s="8">
        <v>45375.621527777781</v>
      </c>
      <c r="J763" s="8">
        <v>45375.625694444447</v>
      </c>
      <c r="K763" s="8">
        <v>45375.71597222222</v>
      </c>
      <c r="L763" s="8">
        <v>45375.745833333334</v>
      </c>
      <c r="M763" s="8">
        <v>45375.775694444441</v>
      </c>
      <c r="N763" s="8">
        <v>45375.809027777781</v>
      </c>
      <c r="O763" s="18">
        <v>0.48</v>
      </c>
      <c r="P763" s="18">
        <v>8</v>
      </c>
      <c r="Q763" s="18">
        <v>14</v>
      </c>
      <c r="R763" s="18">
        <v>0.41</v>
      </c>
      <c r="S763" s="8"/>
      <c r="T763" s="5">
        <v>1</v>
      </c>
      <c r="U763" s="5" t="s">
        <v>1047</v>
      </c>
      <c r="V763">
        <f t="shared" ca="1" si="22"/>
        <v>0.4810890500546543</v>
      </c>
      <c r="W763" s="19">
        <f>(K763-G763)*1440</f>
        <v>139.00000000256114</v>
      </c>
      <c r="X763" s="19">
        <f>(N763-G763)*1440</f>
        <v>273.00000000977889</v>
      </c>
      <c r="Y763" t="str">
        <f>TEXT(E763,"dddd")</f>
        <v>الأحد</v>
      </c>
      <c r="Z763" s="19">
        <f>(G763-F763)*1440</f>
        <v>-23.000000001629815</v>
      </c>
      <c r="AA763" s="19">
        <f>(K763-G763)*1440</f>
        <v>139.00000000256114</v>
      </c>
      <c r="AB763" s="19">
        <f>(L763-K763)*1440</f>
        <v>43.000000003958121</v>
      </c>
    </row>
    <row r="764" spans="1:28" x14ac:dyDescent="0.2">
      <c r="A764" s="5" t="s">
        <v>828</v>
      </c>
      <c r="B764" s="5" t="s">
        <v>1016</v>
      </c>
      <c r="C764" s="5" t="s">
        <v>1028</v>
      </c>
      <c r="D764" s="5" t="s">
        <v>1032</v>
      </c>
      <c r="E764" s="7">
        <v>45323</v>
      </c>
      <c r="F764" s="8">
        <v>45323.6875</v>
      </c>
      <c r="G764" s="8">
        <v>45323.663888888892</v>
      </c>
      <c r="H764" s="8" t="str">
        <f t="shared" si="23"/>
        <v>Afternoon</v>
      </c>
      <c r="I764" s="8">
        <v>45323.665972222225</v>
      </c>
      <c r="J764" s="8">
        <v>45323.671527777777</v>
      </c>
      <c r="K764" s="8">
        <v>45323.676388888889</v>
      </c>
      <c r="L764" s="8">
        <v>45323.684027777781</v>
      </c>
      <c r="M764" s="8">
        <v>45323.684027777781</v>
      </c>
      <c r="N764" s="8">
        <v>45323.688888888886</v>
      </c>
      <c r="O764" s="18">
        <v>0.84</v>
      </c>
      <c r="P764" s="18">
        <v>3</v>
      </c>
      <c r="Q764" s="18">
        <v>4</v>
      </c>
      <c r="R764" s="18">
        <v>0.23</v>
      </c>
      <c r="S764" s="8">
        <v>3.3402777777777779E-3</v>
      </c>
      <c r="T764" s="5">
        <v>0</v>
      </c>
      <c r="U764" s="5" t="s">
        <v>1032</v>
      </c>
      <c r="V764">
        <f t="shared" ca="1" si="22"/>
        <v>9.1715564189944199E-2</v>
      </c>
      <c r="W764" s="19">
        <f>(K764-G764)*1440</f>
        <v>17.999999995809048</v>
      </c>
      <c r="X764" s="19">
        <f>(N764-G764)*1440</f>
        <v>35.999999991618097</v>
      </c>
      <c r="Y764" t="str">
        <f>TEXT(E764,"dddd")</f>
        <v>الخميس</v>
      </c>
      <c r="Z764" s="19">
        <f>(G764-F764)*1440</f>
        <v>-33.999999995576218</v>
      </c>
      <c r="AA764" s="19">
        <f>(K764-G764)*1440</f>
        <v>17.999999995809048</v>
      </c>
      <c r="AB764" s="19">
        <f>(L764-K764)*1440</f>
        <v>11.000000004423782</v>
      </c>
    </row>
    <row r="765" spans="1:28" x14ac:dyDescent="0.2">
      <c r="A765" s="5" t="s">
        <v>836</v>
      </c>
      <c r="B765" s="5" t="s">
        <v>1016</v>
      </c>
      <c r="C765" s="5" t="s">
        <v>1030</v>
      </c>
      <c r="D765" s="5" t="s">
        <v>1033</v>
      </c>
      <c r="E765" s="7">
        <v>45339</v>
      </c>
      <c r="F765" s="8">
        <v>45339.6875</v>
      </c>
      <c r="G765" s="8">
        <v>45339.67291666667</v>
      </c>
      <c r="H765" s="8" t="str">
        <f t="shared" si="23"/>
        <v>Afternoon</v>
      </c>
      <c r="I765" s="8">
        <v>45339.675694444442</v>
      </c>
      <c r="J765" s="8">
        <v>45339.680555555555</v>
      </c>
      <c r="K765" s="8">
        <v>45339.715277777781</v>
      </c>
      <c r="L765" s="8">
        <v>45339.731249999997</v>
      </c>
      <c r="M765" s="8">
        <v>45339.761805555558</v>
      </c>
      <c r="N765" s="8">
        <v>45339.785416666666</v>
      </c>
      <c r="O765" s="18">
        <v>0.31</v>
      </c>
      <c r="P765" s="18">
        <v>4</v>
      </c>
      <c r="Q765" s="18">
        <v>4</v>
      </c>
      <c r="R765" s="18">
        <v>0.31</v>
      </c>
      <c r="S765" s="8"/>
      <c r="T765" s="5">
        <v>1</v>
      </c>
      <c r="U765" s="5" t="s">
        <v>1047</v>
      </c>
      <c r="V765">
        <f t="shared" ca="1" si="22"/>
        <v>0.38851563508593112</v>
      </c>
      <c r="W765" s="19">
        <f>(K765-G765)*1440</f>
        <v>60.999999999767169</v>
      </c>
      <c r="X765" s="19">
        <f>(N765-G765)*1440</f>
        <v>161.99999999371357</v>
      </c>
      <c r="Y765" t="str">
        <f>TEXT(E765,"dddd")</f>
        <v>السبت</v>
      </c>
      <c r="Z765" s="19">
        <f>(G765-F765)*1440</f>
        <v>-20.999999995110556</v>
      </c>
      <c r="AA765" s="19">
        <f>(K765-G765)*1440</f>
        <v>60.999999999767169</v>
      </c>
      <c r="AB765" s="19">
        <f>(L765-K765)*1440</f>
        <v>22.999999991152436</v>
      </c>
    </row>
    <row r="766" spans="1:28" x14ac:dyDescent="0.2">
      <c r="A766" s="5" t="s">
        <v>850</v>
      </c>
      <c r="B766" s="5" t="s">
        <v>1016</v>
      </c>
      <c r="C766" s="5" t="s">
        <v>1029</v>
      </c>
      <c r="D766" s="5" t="s">
        <v>1033</v>
      </c>
      <c r="E766" s="7">
        <v>45348</v>
      </c>
      <c r="F766" s="8">
        <v>45348.541666666664</v>
      </c>
      <c r="G766" s="8">
        <v>45348.518750000003</v>
      </c>
      <c r="H766" s="8" t="str">
        <f t="shared" si="23"/>
        <v>Afternoon</v>
      </c>
      <c r="I766" s="8">
        <v>45348.519444444442</v>
      </c>
      <c r="J766" s="8">
        <v>45348.520138888889</v>
      </c>
      <c r="K766" s="8">
        <v>45348.618750000001</v>
      </c>
      <c r="L766" s="8">
        <v>45348.631944444445</v>
      </c>
      <c r="M766" s="8">
        <v>45348.661111111112</v>
      </c>
      <c r="N766" s="8">
        <v>45348.670138888891</v>
      </c>
      <c r="O766" s="18">
        <v>0.44</v>
      </c>
      <c r="P766" s="18">
        <v>7</v>
      </c>
      <c r="Q766" s="18">
        <v>15</v>
      </c>
      <c r="R766" s="18">
        <v>0.25</v>
      </c>
      <c r="S766" s="8"/>
      <c r="T766" s="5">
        <v>1</v>
      </c>
      <c r="U766" s="5" t="s">
        <v>1047</v>
      </c>
      <c r="V766">
        <f t="shared" ca="1" si="22"/>
        <v>0.41776181838277837</v>
      </c>
      <c r="W766" s="19">
        <f>(K766-G766)*1440</f>
        <v>143.99999999790452</v>
      </c>
      <c r="X766" s="19">
        <f>(N766-G766)*1440</f>
        <v>217.99999999813735</v>
      </c>
      <c r="Y766" t="str">
        <f>TEXT(E766,"dddd")</f>
        <v>الإثنين</v>
      </c>
      <c r="Z766" s="19">
        <f>(G766-F766)*1440</f>
        <v>-32.999999992316589</v>
      </c>
      <c r="AA766" s="19">
        <f>(K766-G766)*1440</f>
        <v>143.99999999790452</v>
      </c>
      <c r="AB766" s="19">
        <f>(L766-K766)*1440</f>
        <v>18.999999999068677</v>
      </c>
    </row>
    <row r="767" spans="1:28" x14ac:dyDescent="0.2">
      <c r="A767" s="5" t="s">
        <v>851</v>
      </c>
      <c r="B767" s="5" t="s">
        <v>1016</v>
      </c>
      <c r="C767" s="5" t="s">
        <v>1027</v>
      </c>
      <c r="D767" s="5" t="s">
        <v>1019</v>
      </c>
      <c r="E767" s="7">
        <v>45308</v>
      </c>
      <c r="F767" s="8">
        <v>45308.40625</v>
      </c>
      <c r="G767" s="8">
        <v>45308.418749999997</v>
      </c>
      <c r="H767" s="8" t="str">
        <f t="shared" si="23"/>
        <v>Morning</v>
      </c>
      <c r="I767" s="8">
        <v>45308.421527777777</v>
      </c>
      <c r="J767" s="8">
        <v>45308.422222222223</v>
      </c>
      <c r="K767" s="8">
        <v>45308.438194444447</v>
      </c>
      <c r="L767" s="8">
        <v>45308.463194444441</v>
      </c>
      <c r="M767" s="8">
        <v>45308.474305555559</v>
      </c>
      <c r="N767" s="8">
        <v>45308.484027777777</v>
      </c>
      <c r="O767" s="18">
        <v>0.9</v>
      </c>
      <c r="P767" s="18">
        <v>3</v>
      </c>
      <c r="Q767" s="18">
        <v>5</v>
      </c>
      <c r="R767" s="18">
        <v>0.35</v>
      </c>
      <c r="S767" s="8">
        <v>7.611111111111111E-3</v>
      </c>
      <c r="T767" s="5">
        <v>0</v>
      </c>
      <c r="U767" s="5" t="s">
        <v>1032</v>
      </c>
      <c r="V767">
        <f t="shared" ca="1" si="22"/>
        <v>0.74871083639899527</v>
      </c>
      <c r="W767" s="19">
        <f>(K767-G767)*1440</f>
        <v>28.000000007450581</v>
      </c>
      <c r="X767" s="19">
        <f>(N767-G767)*1440</f>
        <v>94.000000002561137</v>
      </c>
      <c r="Y767" t="str">
        <f>TEXT(E767,"dddd")</f>
        <v>الأربعاء</v>
      </c>
      <c r="Z767" s="19">
        <f>(G767-F767)*1440</f>
        <v>17.999999995809048</v>
      </c>
      <c r="AA767" s="19">
        <f>(K767-G767)*1440</f>
        <v>28.000000007450581</v>
      </c>
      <c r="AB767" s="19">
        <f>(L767-K767)*1440</f>
        <v>35.999999991618097</v>
      </c>
    </row>
    <row r="768" spans="1:28" x14ac:dyDescent="0.2">
      <c r="A768" s="5" t="s">
        <v>853</v>
      </c>
      <c r="B768" s="5" t="s">
        <v>1016</v>
      </c>
      <c r="C768" s="5" t="s">
        <v>1029</v>
      </c>
      <c r="D768" s="5" t="s">
        <v>1033</v>
      </c>
      <c r="E768" s="7">
        <v>45303</v>
      </c>
      <c r="F768" s="8">
        <v>45303.447916666664</v>
      </c>
      <c r="G768" s="8">
        <v>45303.445138888892</v>
      </c>
      <c r="H768" s="8" t="str">
        <f t="shared" si="23"/>
        <v>Morning</v>
      </c>
      <c r="I768" s="8">
        <v>45303.447916666664</v>
      </c>
      <c r="J768" s="8">
        <v>45303.456250000003</v>
      </c>
      <c r="K768" s="8">
        <v>45303.57916666667</v>
      </c>
      <c r="L768" s="8">
        <v>45303.59375</v>
      </c>
      <c r="M768" s="8">
        <v>45303.59375</v>
      </c>
      <c r="N768" s="8">
        <v>45303.598611111112</v>
      </c>
      <c r="O768" s="18">
        <v>0.85</v>
      </c>
      <c r="P768" s="18">
        <v>7</v>
      </c>
      <c r="Q768" s="18">
        <v>5</v>
      </c>
      <c r="R768" s="18">
        <v>0.31</v>
      </c>
      <c r="S768" s="8"/>
      <c r="T768" s="5">
        <v>1</v>
      </c>
      <c r="U768" s="5" t="s">
        <v>1047</v>
      </c>
      <c r="V768">
        <f t="shared" ca="1" si="22"/>
        <v>1.5066757765741845E-2</v>
      </c>
      <c r="W768" s="19">
        <f>(K768-G768)*1440</f>
        <v>193.00000000046566</v>
      </c>
      <c r="X768" s="19">
        <f>(N768-G768)*1440</f>
        <v>220.99999999743886</v>
      </c>
      <c r="Y768" t="str">
        <f>TEXT(E768,"dddd")</f>
        <v>الجمعة</v>
      </c>
      <c r="Z768" s="19">
        <f>(G768-F768)*1440</f>
        <v>-3.9999999920837581</v>
      </c>
      <c r="AA768" s="19">
        <f>(K768-G768)*1440</f>
        <v>193.00000000046566</v>
      </c>
      <c r="AB768" s="19">
        <f>(L768-K768)*1440</f>
        <v>20.999999995110556</v>
      </c>
    </row>
    <row r="769" spans="1:28" x14ac:dyDescent="0.2">
      <c r="A769" s="5" t="s">
        <v>868</v>
      </c>
      <c r="B769" s="5" t="s">
        <v>1016</v>
      </c>
      <c r="C769" s="5" t="s">
        <v>1027</v>
      </c>
      <c r="D769" s="5" t="s">
        <v>1019</v>
      </c>
      <c r="E769" s="7">
        <v>45360</v>
      </c>
      <c r="F769" s="8">
        <v>45360.5625</v>
      </c>
      <c r="G769" s="8">
        <v>45360.557638888888</v>
      </c>
      <c r="H769" s="8" t="str">
        <f t="shared" si="23"/>
        <v>Afternoon</v>
      </c>
      <c r="I769" s="8">
        <v>45360.55972222222</v>
      </c>
      <c r="J769" s="8">
        <v>45360.563888888886</v>
      </c>
      <c r="K769" s="8">
        <v>45360.595138888886</v>
      </c>
      <c r="L769" s="8">
        <v>45360.603472222225</v>
      </c>
      <c r="M769" s="8">
        <v>45360.624305555553</v>
      </c>
      <c r="N769" s="8">
        <v>45360.634027777778</v>
      </c>
      <c r="O769" s="18">
        <v>0.35</v>
      </c>
      <c r="P769" s="18">
        <v>4</v>
      </c>
      <c r="Q769" s="18">
        <v>4</v>
      </c>
      <c r="R769" s="18">
        <v>0.43</v>
      </c>
      <c r="S769" s="8">
        <v>1.7665509259259259E-2</v>
      </c>
      <c r="T769" s="5">
        <v>0</v>
      </c>
      <c r="U769" s="5" t="s">
        <v>1032</v>
      </c>
      <c r="V769">
        <f t="shared" ca="1" si="22"/>
        <v>8.9020916899243518E-2</v>
      </c>
      <c r="W769" s="19">
        <f>(K769-G769)*1440</f>
        <v>53.999999997904524</v>
      </c>
      <c r="X769" s="19">
        <f>(N769-G769)*1440</f>
        <v>110.00000000232831</v>
      </c>
      <c r="Y769" t="str">
        <f>TEXT(E769,"dddd")</f>
        <v>السبت</v>
      </c>
      <c r="Z769" s="19">
        <f>(G769-F769)*1440</f>
        <v>-7.0000000018626451</v>
      </c>
      <c r="AA769" s="19">
        <f>(K769-G769)*1440</f>
        <v>53.999999997904524</v>
      </c>
      <c r="AB769" s="19">
        <f>(L769-K769)*1440</f>
        <v>12.000000007683411</v>
      </c>
    </row>
    <row r="770" spans="1:28" x14ac:dyDescent="0.2">
      <c r="A770" s="5" t="s">
        <v>873</v>
      </c>
      <c r="B770" s="5" t="s">
        <v>1016</v>
      </c>
      <c r="C770" s="5" t="s">
        <v>1027</v>
      </c>
      <c r="D770" s="5" t="s">
        <v>1033</v>
      </c>
      <c r="E770" s="7">
        <v>45315</v>
      </c>
      <c r="F770" s="8">
        <v>45315.5625</v>
      </c>
      <c r="G770" s="8">
        <v>45315.540972222225</v>
      </c>
      <c r="H770" s="8" t="str">
        <f t="shared" si="23"/>
        <v>Afternoon</v>
      </c>
      <c r="I770" s="8">
        <v>45315.542361111111</v>
      </c>
      <c r="J770" s="8">
        <v>45315.548611111109</v>
      </c>
      <c r="K770" s="8">
        <v>45315.591666666667</v>
      </c>
      <c r="L770" s="8">
        <v>45315.606944444444</v>
      </c>
      <c r="M770" s="8">
        <v>45315.642361111109</v>
      </c>
      <c r="N770" s="8">
        <v>45315.689583333333</v>
      </c>
      <c r="O770" s="18">
        <v>0.86</v>
      </c>
      <c r="P770" s="18">
        <v>4</v>
      </c>
      <c r="Q770" s="18">
        <v>12</v>
      </c>
      <c r="R770" s="18">
        <v>0.31</v>
      </c>
      <c r="S770" s="8"/>
      <c r="T770" s="5">
        <v>1</v>
      </c>
      <c r="U770" s="5" t="s">
        <v>1047</v>
      </c>
      <c r="V770">
        <f t="shared" ref="V770:V833" ca="1" si="24">RAND()</f>
        <v>0.78361461309240477</v>
      </c>
      <c r="W770" s="19">
        <f>(K770-G770)*1440</f>
        <v>72.999999996973202</v>
      </c>
      <c r="X770" s="19">
        <f>(N770-G770)*1440</f>
        <v>213.99999999557622</v>
      </c>
      <c r="Y770" t="str">
        <f>TEXT(E770,"dddd")</f>
        <v>الأربعاء</v>
      </c>
      <c r="Z770" s="19">
        <f>(G770-F770)*1440</f>
        <v>-30.99999999627471</v>
      </c>
      <c r="AA770" s="19">
        <f>(K770-G770)*1440</f>
        <v>72.999999996973202</v>
      </c>
      <c r="AB770" s="19">
        <f>(L770-K770)*1440</f>
        <v>21.999999998370185</v>
      </c>
    </row>
    <row r="771" spans="1:28" x14ac:dyDescent="0.2">
      <c r="A771" s="5" t="s">
        <v>888</v>
      </c>
      <c r="B771" s="5" t="s">
        <v>1016</v>
      </c>
      <c r="C771" s="5" t="s">
        <v>1028</v>
      </c>
      <c r="D771" s="5" t="s">
        <v>1033</v>
      </c>
      <c r="E771" s="7">
        <v>45362</v>
      </c>
      <c r="F771" s="8">
        <v>45362.447916666664</v>
      </c>
      <c r="G771" s="8">
        <v>45362.423611111109</v>
      </c>
      <c r="H771" s="8" t="str">
        <f t="shared" ref="H771:H834" si="25">IF(HOUR(G771)&lt;12,"Morning", IF(HOUR(G771)&lt;18,"Afternoon","Evening/Night"))</f>
        <v>Morning</v>
      </c>
      <c r="I771" s="8">
        <v>45362.427083333336</v>
      </c>
      <c r="J771" s="8">
        <v>45362.432638888888</v>
      </c>
      <c r="K771" s="8">
        <v>45362.441666666666</v>
      </c>
      <c r="L771" s="8">
        <v>45362.456944444442</v>
      </c>
      <c r="M771" s="8">
        <v>45362.456944444442</v>
      </c>
      <c r="N771" s="8">
        <v>45362.544444444444</v>
      </c>
      <c r="O771" s="18">
        <v>0.72</v>
      </c>
      <c r="P771" s="18">
        <v>6</v>
      </c>
      <c r="Q771" s="18">
        <v>5</v>
      </c>
      <c r="R771" s="18">
        <v>0.4</v>
      </c>
      <c r="S771" s="8"/>
      <c r="T771" s="5">
        <v>1</v>
      </c>
      <c r="U771" s="5" t="s">
        <v>1047</v>
      </c>
      <c r="V771">
        <f t="shared" ca="1" si="24"/>
        <v>0.56232141077845432</v>
      </c>
      <c r="W771" s="19">
        <f>(K771-G771)*1440</f>
        <v>26.000000000931323</v>
      </c>
      <c r="X771" s="19">
        <f>(N771-G771)*1440</f>
        <v>174.00000000139698</v>
      </c>
      <c r="Y771" t="str">
        <f>TEXT(E771,"dddd")</f>
        <v>الإثنين</v>
      </c>
      <c r="Z771" s="19">
        <f>(G771-F771)*1440</f>
        <v>-34.999999998835847</v>
      </c>
      <c r="AA771" s="19">
        <f>(K771-G771)*1440</f>
        <v>26.000000000931323</v>
      </c>
      <c r="AB771" s="19">
        <f>(L771-K771)*1440</f>
        <v>21.999999998370185</v>
      </c>
    </row>
    <row r="772" spans="1:28" x14ac:dyDescent="0.2">
      <c r="A772" s="5" t="s">
        <v>889</v>
      </c>
      <c r="B772" s="5" t="s">
        <v>1016</v>
      </c>
      <c r="C772" s="5" t="s">
        <v>1029</v>
      </c>
      <c r="D772" s="5" t="s">
        <v>1033</v>
      </c>
      <c r="E772" s="7">
        <v>45376</v>
      </c>
      <c r="F772" s="8">
        <v>45376.5625</v>
      </c>
      <c r="G772" s="8">
        <v>45376.549305555556</v>
      </c>
      <c r="H772" s="8" t="str">
        <f t="shared" si="25"/>
        <v>Afternoon</v>
      </c>
      <c r="I772" s="8">
        <v>45376.552083333336</v>
      </c>
      <c r="J772" s="8">
        <v>45376.558333333334</v>
      </c>
      <c r="K772" s="8">
        <v>45376.710416666669</v>
      </c>
      <c r="L772" s="8">
        <v>45376.716666666667</v>
      </c>
      <c r="M772" s="8">
        <v>45376.716666666667</v>
      </c>
      <c r="N772" s="8">
        <v>45376.724999999999</v>
      </c>
      <c r="O772" s="18">
        <v>0.94</v>
      </c>
      <c r="P772" s="18">
        <v>2</v>
      </c>
      <c r="Q772" s="18">
        <v>14</v>
      </c>
      <c r="R772" s="18">
        <v>0.23</v>
      </c>
      <c r="S772" s="8"/>
      <c r="T772" s="5">
        <v>1</v>
      </c>
      <c r="U772" s="5" t="s">
        <v>1047</v>
      </c>
      <c r="V772">
        <f t="shared" ca="1" si="24"/>
        <v>0.29358774828284029</v>
      </c>
      <c r="W772" s="19">
        <f>(K772-G772)*1440</f>
        <v>232.00000000186265</v>
      </c>
      <c r="X772" s="19">
        <f>(N772-G772)*1440</f>
        <v>252.9999999969732</v>
      </c>
      <c r="Y772" t="str">
        <f>TEXT(E772,"dddd")</f>
        <v>الإثنين</v>
      </c>
      <c r="Z772" s="19">
        <f>(G772-F772)*1440</f>
        <v>-18.999999999068677</v>
      </c>
      <c r="AA772" s="19">
        <f>(K772-G772)*1440</f>
        <v>232.00000000186265</v>
      </c>
      <c r="AB772" s="19">
        <f>(L772-K772)*1440</f>
        <v>8.9999999979045242</v>
      </c>
    </row>
    <row r="773" spans="1:28" x14ac:dyDescent="0.2">
      <c r="A773" s="5" t="s">
        <v>902</v>
      </c>
      <c r="B773" s="5" t="s">
        <v>1016</v>
      </c>
      <c r="C773" s="5" t="s">
        <v>1028</v>
      </c>
      <c r="D773" s="5" t="s">
        <v>1032</v>
      </c>
      <c r="E773" s="7">
        <v>45347</v>
      </c>
      <c r="F773" s="8">
        <v>45347.333333333336</v>
      </c>
      <c r="G773" s="8">
        <v>45347.318055555559</v>
      </c>
      <c r="H773" s="8" t="str">
        <f t="shared" si="25"/>
        <v>Morning</v>
      </c>
      <c r="I773" s="8">
        <v>45347.320833333331</v>
      </c>
      <c r="J773" s="8">
        <v>45347.323611111111</v>
      </c>
      <c r="K773" s="8">
        <v>45347.326388888891</v>
      </c>
      <c r="L773" s="8">
        <v>45347.343055555553</v>
      </c>
      <c r="M773" s="8">
        <v>45347.377083333333</v>
      </c>
      <c r="N773" s="8">
        <v>45347.390277777777</v>
      </c>
      <c r="O773" s="18">
        <v>0.47</v>
      </c>
      <c r="P773" s="18">
        <v>5</v>
      </c>
      <c r="Q773" s="18">
        <v>8</v>
      </c>
      <c r="R773" s="18">
        <v>0.1</v>
      </c>
      <c r="S773" s="8">
        <v>3.0069444444444444E-2</v>
      </c>
      <c r="T773" s="5">
        <v>0</v>
      </c>
      <c r="U773" s="5" t="s">
        <v>1032</v>
      </c>
      <c r="V773">
        <f t="shared" ca="1" si="24"/>
        <v>0.96183899270337714</v>
      </c>
      <c r="W773" s="19">
        <f>(K773-G773)*1440</f>
        <v>11.999999997206032</v>
      </c>
      <c r="X773" s="19">
        <f>(N773-G773)*1440</f>
        <v>103.99999999324791</v>
      </c>
      <c r="Y773" t="str">
        <f>TEXT(E773,"dddd")</f>
        <v>الأحد</v>
      </c>
      <c r="Z773" s="19">
        <f>(G773-F773)*1440</f>
        <v>-21.999999998370185</v>
      </c>
      <c r="AA773" s="19">
        <f>(K773-G773)*1440</f>
        <v>11.999999997206032</v>
      </c>
      <c r="AB773" s="19">
        <f>(L773-K773)*1440</f>
        <v>23.999999994412065</v>
      </c>
    </row>
    <row r="774" spans="1:28" x14ac:dyDescent="0.2">
      <c r="A774" s="5" t="s">
        <v>915</v>
      </c>
      <c r="B774" s="5" t="s">
        <v>1016</v>
      </c>
      <c r="C774" s="5" t="s">
        <v>1029</v>
      </c>
      <c r="D774" s="5" t="s">
        <v>1033</v>
      </c>
      <c r="E774" s="7">
        <v>45311</v>
      </c>
      <c r="F774" s="8">
        <v>45311.40625</v>
      </c>
      <c r="G774" s="8">
        <v>45311.393055555556</v>
      </c>
      <c r="H774" s="8" t="str">
        <f t="shared" si="25"/>
        <v>Morning</v>
      </c>
      <c r="I774" s="8">
        <v>45311.395138888889</v>
      </c>
      <c r="J774" s="8">
        <v>45311.397222222222</v>
      </c>
      <c r="K774" s="8">
        <v>45311.400694444441</v>
      </c>
      <c r="L774" s="8">
        <v>45311.418055555558</v>
      </c>
      <c r="M774" s="8">
        <v>45311.436805555553</v>
      </c>
      <c r="N774" s="8">
        <v>45311.505555555559</v>
      </c>
      <c r="O774" s="18">
        <v>0.42</v>
      </c>
      <c r="P774" s="18">
        <v>7</v>
      </c>
      <c r="Q774" s="18">
        <v>15</v>
      </c>
      <c r="R774" s="18">
        <v>0.38</v>
      </c>
      <c r="S774" s="8"/>
      <c r="T774" s="5">
        <v>1</v>
      </c>
      <c r="U774" s="5" t="s">
        <v>1047</v>
      </c>
      <c r="V774">
        <f t="shared" ca="1" si="24"/>
        <v>0.16203496087995195</v>
      </c>
      <c r="W774" s="19">
        <f>(K774-G774)*1440</f>
        <v>10.999999993946403</v>
      </c>
      <c r="X774" s="19">
        <f>(N774-G774)*1440</f>
        <v>162.00000000419095</v>
      </c>
      <c r="Y774" t="str">
        <f>TEXT(E774,"dddd")</f>
        <v>السبت</v>
      </c>
      <c r="Z774" s="19">
        <f>(G774-F774)*1440</f>
        <v>-18.999999999068677</v>
      </c>
      <c r="AA774" s="19">
        <f>(K774-G774)*1440</f>
        <v>10.999999993946403</v>
      </c>
      <c r="AB774" s="19">
        <f>(L774-K774)*1440</f>
        <v>25.000000008149073</v>
      </c>
    </row>
    <row r="775" spans="1:28" x14ac:dyDescent="0.2">
      <c r="A775" s="5" t="s">
        <v>921</v>
      </c>
      <c r="B775" s="5" t="s">
        <v>1016</v>
      </c>
      <c r="C775" s="5" t="s">
        <v>1029</v>
      </c>
      <c r="D775" s="5" t="s">
        <v>1033</v>
      </c>
      <c r="E775" s="7">
        <v>45317</v>
      </c>
      <c r="F775" s="8">
        <v>45317.510416666664</v>
      </c>
      <c r="G775" s="8">
        <v>45317.499305555553</v>
      </c>
      <c r="H775" s="8" t="str">
        <f t="shared" si="25"/>
        <v>Morning</v>
      </c>
      <c r="I775" s="8">
        <v>45317.502083333333</v>
      </c>
      <c r="J775" s="8">
        <v>45317.506249999999</v>
      </c>
      <c r="K775" s="8">
        <v>45317.575694444444</v>
      </c>
      <c r="L775" s="8">
        <v>45317.581944444442</v>
      </c>
      <c r="M775" s="8">
        <v>45317.605555555558</v>
      </c>
      <c r="N775" s="8">
        <v>45317.606944444444</v>
      </c>
      <c r="O775" s="18">
        <v>0.54</v>
      </c>
      <c r="P775" s="18">
        <v>2</v>
      </c>
      <c r="Q775" s="18">
        <v>15</v>
      </c>
      <c r="R775" s="18">
        <v>0.35</v>
      </c>
      <c r="S775" s="8"/>
      <c r="T775" s="5">
        <v>1</v>
      </c>
      <c r="U775" s="5" t="s">
        <v>1047</v>
      </c>
      <c r="V775">
        <f t="shared" ca="1" si="24"/>
        <v>0.58263374321395511</v>
      </c>
      <c r="W775" s="19">
        <f>(K775-G775)*1440</f>
        <v>110.00000000232831</v>
      </c>
      <c r="X775" s="19">
        <f>(N775-G775)*1440</f>
        <v>155.00000000232831</v>
      </c>
      <c r="Y775" t="str">
        <f>TEXT(E775,"dddd")</f>
        <v>الجمعة</v>
      </c>
      <c r="Z775" s="19">
        <f>(G775-F775)*1440</f>
        <v>-15.999999999767169</v>
      </c>
      <c r="AA775" s="19">
        <f>(K775-G775)*1440</f>
        <v>110.00000000232831</v>
      </c>
      <c r="AB775" s="19">
        <f>(L775-K775)*1440</f>
        <v>8.9999999979045242</v>
      </c>
    </row>
    <row r="776" spans="1:28" x14ac:dyDescent="0.2">
      <c r="A776" s="5" t="s">
        <v>937</v>
      </c>
      <c r="B776" s="5" t="s">
        <v>1016</v>
      </c>
      <c r="C776" s="5" t="s">
        <v>1030</v>
      </c>
      <c r="D776" s="5" t="s">
        <v>1032</v>
      </c>
      <c r="E776" s="7">
        <v>45308</v>
      </c>
      <c r="F776" s="8">
        <v>45308.375</v>
      </c>
      <c r="G776" s="8">
        <v>45308.371527777781</v>
      </c>
      <c r="H776" s="8" t="str">
        <f t="shared" si="25"/>
        <v>Morning</v>
      </c>
      <c r="I776" s="8">
        <v>45308.373611111114</v>
      </c>
      <c r="J776" s="8">
        <v>45308.381944444445</v>
      </c>
      <c r="K776" s="8">
        <v>45308.413888888892</v>
      </c>
      <c r="L776" s="8">
        <v>45308.432638888888</v>
      </c>
      <c r="M776" s="8">
        <v>45308.560416666667</v>
      </c>
      <c r="N776" s="8">
        <v>45308.566666666666</v>
      </c>
      <c r="O776" s="18">
        <v>0.72</v>
      </c>
      <c r="P776" s="18">
        <v>6</v>
      </c>
      <c r="Q776" s="18">
        <v>7</v>
      </c>
      <c r="R776" s="18">
        <v>0.35</v>
      </c>
      <c r="S776" s="8">
        <v>2.1342592592592594E-3</v>
      </c>
      <c r="T776" s="5">
        <v>0</v>
      </c>
      <c r="U776" s="5" t="s">
        <v>1032</v>
      </c>
      <c r="V776">
        <f t="shared" ca="1" si="24"/>
        <v>0.99197966249201919</v>
      </c>
      <c r="W776" s="19">
        <f>(K776-G776)*1440</f>
        <v>60.999999999767169</v>
      </c>
      <c r="X776" s="19">
        <f>(N776-G776)*1440</f>
        <v>280.9999999939464</v>
      </c>
      <c r="Y776" t="str">
        <f>TEXT(E776,"dddd")</f>
        <v>الأربعاء</v>
      </c>
      <c r="Z776" s="19">
        <f>(G776-F776)*1440</f>
        <v>-4.9999999953433871</v>
      </c>
      <c r="AA776" s="19">
        <f>(K776-G776)*1440</f>
        <v>60.999999999767169</v>
      </c>
      <c r="AB776" s="19">
        <f>(L776-K776)*1440</f>
        <v>26.999999993713573</v>
      </c>
    </row>
    <row r="777" spans="1:28" x14ac:dyDescent="0.2">
      <c r="A777" s="5" t="s">
        <v>945</v>
      </c>
      <c r="B777" s="5" t="s">
        <v>1016</v>
      </c>
      <c r="C777" s="5" t="s">
        <v>1029</v>
      </c>
      <c r="D777" s="5" t="s">
        <v>1033</v>
      </c>
      <c r="E777" s="7">
        <v>45306</v>
      </c>
      <c r="F777" s="8">
        <v>45306.395833333336</v>
      </c>
      <c r="G777" s="8">
        <v>45306.379166666666</v>
      </c>
      <c r="H777" s="8" t="str">
        <f t="shared" si="25"/>
        <v>Morning</v>
      </c>
      <c r="I777" s="8">
        <v>45306.381944444445</v>
      </c>
      <c r="J777" s="8">
        <v>45306.386111111111</v>
      </c>
      <c r="K777" s="8">
        <v>45306.397222222222</v>
      </c>
      <c r="L777" s="8">
        <v>45306.40347222222</v>
      </c>
      <c r="M777" s="8">
        <v>45306.518055555556</v>
      </c>
      <c r="N777" s="8">
        <v>45306.523611111108</v>
      </c>
      <c r="O777" s="18">
        <v>0.83</v>
      </c>
      <c r="P777" s="18">
        <v>5</v>
      </c>
      <c r="Q777" s="18">
        <v>9</v>
      </c>
      <c r="R777" s="18">
        <v>0.43</v>
      </c>
      <c r="S777" s="8"/>
      <c r="T777" s="5">
        <v>1</v>
      </c>
      <c r="U777" s="5" t="s">
        <v>1047</v>
      </c>
      <c r="V777">
        <f t="shared" ca="1" si="24"/>
        <v>0.71887742777091213</v>
      </c>
      <c r="W777" s="19">
        <f>(K777-G777)*1440</f>
        <v>26.000000000931323</v>
      </c>
      <c r="X777" s="19">
        <f>(N777-G777)*1440</f>
        <v>207.9999999969732</v>
      </c>
      <c r="Y777" t="str">
        <f>TEXT(E777,"dddd")</f>
        <v>الإثنين</v>
      </c>
      <c r="Z777" s="19">
        <f>(G777-F777)*1440</f>
        <v>-24.000000004889444</v>
      </c>
      <c r="AA777" s="19">
        <f>(K777-G777)*1440</f>
        <v>26.000000000931323</v>
      </c>
      <c r="AB777" s="19">
        <f>(L777-K777)*1440</f>
        <v>8.9999999979045242</v>
      </c>
    </row>
    <row r="778" spans="1:28" x14ac:dyDescent="0.2">
      <c r="A778" s="5" t="s">
        <v>955</v>
      </c>
      <c r="B778" s="5" t="s">
        <v>1016</v>
      </c>
      <c r="C778" s="5" t="s">
        <v>1028</v>
      </c>
      <c r="D778" s="5" t="s">
        <v>1033</v>
      </c>
      <c r="E778" s="7">
        <v>45347</v>
      </c>
      <c r="F778" s="8">
        <v>45347.53125</v>
      </c>
      <c r="G778" s="8">
        <v>45347.529166666667</v>
      </c>
      <c r="H778" s="8" t="str">
        <f t="shared" si="25"/>
        <v>Afternoon</v>
      </c>
      <c r="I778" s="8">
        <v>45347.530555555553</v>
      </c>
      <c r="J778" s="8">
        <v>45347.535416666666</v>
      </c>
      <c r="K778" s="8">
        <v>45347.538888888892</v>
      </c>
      <c r="L778" s="8">
        <v>45347.561111111114</v>
      </c>
      <c r="M778" s="8">
        <v>45347.561111111114</v>
      </c>
      <c r="N778" s="8">
        <v>45347.574999999997</v>
      </c>
      <c r="O778" s="18">
        <v>0.6</v>
      </c>
      <c r="P778" s="18">
        <v>3</v>
      </c>
      <c r="Q778" s="18">
        <v>3</v>
      </c>
      <c r="R778" s="18">
        <v>0.15</v>
      </c>
      <c r="S778" s="8"/>
      <c r="T778" s="5">
        <v>1</v>
      </c>
      <c r="U778" s="5" t="s">
        <v>1047</v>
      </c>
      <c r="V778">
        <f t="shared" ca="1" si="24"/>
        <v>0.59043419935411201</v>
      </c>
      <c r="W778" s="19">
        <f>(K778-G778)*1440</f>
        <v>14.00000000372529</v>
      </c>
      <c r="X778" s="19">
        <f>(N778-G778)*1440</f>
        <v>65.999999995110556</v>
      </c>
      <c r="Y778" t="str">
        <f>TEXT(E778,"dddd")</f>
        <v>الأحد</v>
      </c>
      <c r="Z778" s="19">
        <f>(G778-F778)*1440</f>
        <v>-2.9999999993015081</v>
      </c>
      <c r="AA778" s="19">
        <f>(K778-G778)*1440</f>
        <v>14.00000000372529</v>
      </c>
      <c r="AB778" s="19">
        <f>(L778-K778)*1440</f>
        <v>31.999999999534339</v>
      </c>
    </row>
    <row r="779" spans="1:28" x14ac:dyDescent="0.2">
      <c r="A779" s="5" t="s">
        <v>976</v>
      </c>
      <c r="B779" s="5" t="s">
        <v>1016</v>
      </c>
      <c r="C779" s="5" t="s">
        <v>1030</v>
      </c>
      <c r="D779" s="5" t="s">
        <v>1033</v>
      </c>
      <c r="E779" s="7">
        <v>45344</v>
      </c>
      <c r="F779" s="8">
        <v>45344.510416666664</v>
      </c>
      <c r="G779" s="8">
        <v>45344.509722222225</v>
      </c>
      <c r="H779" s="8" t="str">
        <f t="shared" si="25"/>
        <v>Afternoon</v>
      </c>
      <c r="I779" s="8">
        <v>45344.513194444444</v>
      </c>
      <c r="J779" s="8">
        <v>45344.515277777777</v>
      </c>
      <c r="K779" s="8">
        <v>45344.525694444441</v>
      </c>
      <c r="L779" s="8">
        <v>45344.529166666667</v>
      </c>
      <c r="M779" s="8">
        <v>45344.529166666667</v>
      </c>
      <c r="N779" s="8">
        <v>45344.542361111111</v>
      </c>
      <c r="O779" s="18">
        <v>0.59</v>
      </c>
      <c r="P779" s="18">
        <v>8</v>
      </c>
      <c r="Q779" s="18">
        <v>11</v>
      </c>
      <c r="R779" s="18">
        <v>0.16</v>
      </c>
      <c r="S779" s="8"/>
      <c r="T779" s="5">
        <v>1</v>
      </c>
      <c r="U779" s="5" t="s">
        <v>1047</v>
      </c>
      <c r="V779">
        <f t="shared" ca="1" si="24"/>
        <v>0.71790534125266836</v>
      </c>
      <c r="W779" s="19">
        <f>(K779-G779)*1440</f>
        <v>22.999999991152436</v>
      </c>
      <c r="X779" s="19">
        <f>(N779-G779)*1440</f>
        <v>46.999999996041879</v>
      </c>
      <c r="Y779" t="str">
        <f>TEXT(E779,"dddd")</f>
        <v>الخميس</v>
      </c>
      <c r="Z779" s="19">
        <f>(G779-F779)*1440</f>
        <v>-0.99999999278225005</v>
      </c>
      <c r="AA779" s="19">
        <f>(K779-G779)*1440</f>
        <v>22.999999991152436</v>
      </c>
      <c r="AB779" s="19">
        <f>(L779-K779)*1440</f>
        <v>5.0000000058207661</v>
      </c>
    </row>
    <row r="780" spans="1:28" x14ac:dyDescent="0.2">
      <c r="A780" s="5" t="s">
        <v>978</v>
      </c>
      <c r="B780" s="5" t="s">
        <v>1016</v>
      </c>
      <c r="C780" s="5" t="s">
        <v>1030</v>
      </c>
      <c r="D780" s="5" t="s">
        <v>1032</v>
      </c>
      <c r="E780" s="7">
        <v>45292</v>
      </c>
      <c r="F780" s="8">
        <v>45292.65625</v>
      </c>
      <c r="G780" s="8">
        <v>45292.651388888888</v>
      </c>
      <c r="H780" s="8" t="str">
        <f t="shared" si="25"/>
        <v>Afternoon</v>
      </c>
      <c r="I780" s="8">
        <v>45292.652083333334</v>
      </c>
      <c r="J780" s="8">
        <v>45292.658333333333</v>
      </c>
      <c r="K780" s="8">
        <v>45292.706944444442</v>
      </c>
      <c r="L780" s="8">
        <v>45292.71597222222</v>
      </c>
      <c r="M780" s="8">
        <v>45292.754166666666</v>
      </c>
      <c r="N780" s="8">
        <v>45292.760416666664</v>
      </c>
      <c r="O780" s="18">
        <v>0.31</v>
      </c>
      <c r="P780" s="18">
        <v>7</v>
      </c>
      <c r="Q780" s="18">
        <v>14</v>
      </c>
      <c r="R780" s="18">
        <v>0.24</v>
      </c>
      <c r="S780" s="8">
        <v>3.2079861111111108E-2</v>
      </c>
      <c r="T780" s="5">
        <v>0</v>
      </c>
      <c r="U780" s="5" t="s">
        <v>1032</v>
      </c>
      <c r="V780">
        <f t="shared" ca="1" si="24"/>
        <v>0.1020692076298767</v>
      </c>
      <c r="W780" s="19">
        <f>(K780-G780)*1440</f>
        <v>79.999999998835847</v>
      </c>
      <c r="X780" s="19">
        <f>(N780-G780)*1440</f>
        <v>156.99999999837019</v>
      </c>
      <c r="Y780" t="str">
        <f>TEXT(E780,"dddd")</f>
        <v>الإثنين</v>
      </c>
      <c r="Z780" s="19">
        <f>(G780-F780)*1440</f>
        <v>-7.0000000018626451</v>
      </c>
      <c r="AA780" s="19">
        <f>(K780-G780)*1440</f>
        <v>79.999999998835847</v>
      </c>
      <c r="AB780" s="19">
        <f>(L780-K780)*1440</f>
        <v>13.000000000465661</v>
      </c>
    </row>
    <row r="781" spans="1:28" x14ac:dyDescent="0.2">
      <c r="A781" s="5" t="s">
        <v>987</v>
      </c>
      <c r="B781" s="5" t="s">
        <v>1016</v>
      </c>
      <c r="C781" s="5" t="s">
        <v>1029</v>
      </c>
      <c r="D781" s="5" t="s">
        <v>1033</v>
      </c>
      <c r="E781" s="7">
        <v>45324</v>
      </c>
      <c r="F781" s="8">
        <v>45324.645833333336</v>
      </c>
      <c r="G781" s="8">
        <v>45324.645833333336</v>
      </c>
      <c r="H781" s="8" t="str">
        <f t="shared" si="25"/>
        <v>Afternoon</v>
      </c>
      <c r="I781" s="8">
        <v>45324.647916666669</v>
      </c>
      <c r="J781" s="8">
        <v>45324.65347222222</v>
      </c>
      <c r="K781" s="8">
        <v>45324.713194444441</v>
      </c>
      <c r="L781" s="8">
        <v>45324.717361111114</v>
      </c>
      <c r="M781" s="8">
        <v>45324.740277777775</v>
      </c>
      <c r="N781" s="8">
        <v>45324.777083333334</v>
      </c>
      <c r="O781" s="18">
        <v>0.42</v>
      </c>
      <c r="P781" s="18">
        <v>4</v>
      </c>
      <c r="Q781" s="18">
        <v>8</v>
      </c>
      <c r="R781" s="18">
        <v>0.13</v>
      </c>
      <c r="S781" s="8"/>
      <c r="T781" s="5">
        <v>1</v>
      </c>
      <c r="U781" s="5" t="s">
        <v>1047</v>
      </c>
      <c r="V781">
        <f t="shared" ca="1" si="24"/>
        <v>0.30177945236854209</v>
      </c>
      <c r="W781" s="19">
        <f>(K781-G781)*1440</f>
        <v>96.999999991385266</v>
      </c>
      <c r="X781" s="19">
        <f>(N781-G781)*1440</f>
        <v>188.99999999790452</v>
      </c>
      <c r="Y781" t="str">
        <f>TEXT(E781,"dddd")</f>
        <v>الجمعة</v>
      </c>
      <c r="Z781" s="19">
        <f>(G781-F781)*1440</f>
        <v>0</v>
      </c>
      <c r="AA781" s="19">
        <f>(K781-G781)*1440</f>
        <v>96.999999991385266</v>
      </c>
      <c r="AB781" s="19">
        <f>(L781-K781)*1440</f>
        <v>6.0000000090803951</v>
      </c>
    </row>
    <row r="782" spans="1:28" x14ac:dyDescent="0.2">
      <c r="A782" s="5" t="s">
        <v>999</v>
      </c>
      <c r="B782" s="5" t="s">
        <v>1016</v>
      </c>
      <c r="C782" s="5" t="s">
        <v>1029</v>
      </c>
      <c r="D782" s="5" t="s">
        <v>1033</v>
      </c>
      <c r="E782" s="7">
        <v>45307</v>
      </c>
      <c r="F782" s="8">
        <v>45307.46875</v>
      </c>
      <c r="G782" s="8">
        <v>45307.463194444441</v>
      </c>
      <c r="H782" s="8" t="str">
        <f t="shared" si="25"/>
        <v>Morning</v>
      </c>
      <c r="I782" s="8">
        <v>45307.46597222222</v>
      </c>
      <c r="J782" s="8">
        <v>45307.470138888886</v>
      </c>
      <c r="K782" s="8">
        <v>45307.533333333333</v>
      </c>
      <c r="L782" s="8">
        <v>45307.565972222219</v>
      </c>
      <c r="M782" s="8">
        <v>45307.613194444442</v>
      </c>
      <c r="N782" s="8">
        <v>45307.671527777777</v>
      </c>
      <c r="O782" s="18">
        <v>0.74</v>
      </c>
      <c r="P782" s="18">
        <v>7</v>
      </c>
      <c r="Q782" s="18">
        <v>15</v>
      </c>
      <c r="R782" s="18">
        <v>0.27</v>
      </c>
      <c r="S782" s="8"/>
      <c r="T782" s="5">
        <v>1</v>
      </c>
      <c r="U782" s="5" t="s">
        <v>1047</v>
      </c>
      <c r="V782">
        <f t="shared" ca="1" si="24"/>
        <v>0.73637127775438516</v>
      </c>
      <c r="W782" s="19">
        <f>(K782-G782)*1440</f>
        <v>101.00000000442378</v>
      </c>
      <c r="X782" s="19">
        <f>(N782-G782)*1440</f>
        <v>300.00000000349246</v>
      </c>
      <c r="Y782" t="str">
        <f>TEXT(E782,"dddd")</f>
        <v>الثلاثاء</v>
      </c>
      <c r="Z782" s="19">
        <f>(G782-F782)*1440</f>
        <v>-8.0000000051222742</v>
      </c>
      <c r="AA782" s="19">
        <f>(K782-G782)*1440</f>
        <v>101.00000000442378</v>
      </c>
      <c r="AB782" s="19">
        <f>(L782-K782)*1440</f>
        <v>46.999999996041879</v>
      </c>
    </row>
    <row r="783" spans="1:28" x14ac:dyDescent="0.2">
      <c r="A783" s="5" t="s">
        <v>1005</v>
      </c>
      <c r="B783" s="5" t="s">
        <v>1016</v>
      </c>
      <c r="C783" s="5" t="s">
        <v>1027</v>
      </c>
      <c r="D783" s="5" t="s">
        <v>1032</v>
      </c>
      <c r="E783" s="7">
        <v>45311</v>
      </c>
      <c r="F783" s="8">
        <v>45311.34375</v>
      </c>
      <c r="G783" s="8">
        <v>45311.352083333331</v>
      </c>
      <c r="H783" s="8" t="str">
        <f t="shared" si="25"/>
        <v>Morning</v>
      </c>
      <c r="I783" s="8">
        <v>45311.354861111111</v>
      </c>
      <c r="J783" s="8">
        <v>45311.356944444444</v>
      </c>
      <c r="K783" s="8">
        <v>45311.372916666667</v>
      </c>
      <c r="L783" s="8">
        <v>45311.382638888892</v>
      </c>
      <c r="M783" s="8">
        <v>45311.442361111112</v>
      </c>
      <c r="N783" s="8">
        <v>45311.482638888891</v>
      </c>
      <c r="O783" s="18">
        <v>0.85</v>
      </c>
      <c r="P783" s="18">
        <v>6</v>
      </c>
      <c r="Q783" s="18">
        <v>4</v>
      </c>
      <c r="R783" s="18">
        <v>0.14000000000000001</v>
      </c>
      <c r="S783" s="8">
        <v>2.3204861111111114E-2</v>
      </c>
      <c r="T783" s="5">
        <v>0</v>
      </c>
      <c r="U783" s="5" t="s">
        <v>1032</v>
      </c>
      <c r="V783">
        <f t="shared" ca="1" si="24"/>
        <v>0.21998180499157038</v>
      </c>
      <c r="W783" s="19">
        <f>(K783-G783)*1440</f>
        <v>30.00000000349246</v>
      </c>
      <c r="X783" s="19">
        <f>(N783-G783)*1440</f>
        <v>188.00000000512227</v>
      </c>
      <c r="Y783" t="str">
        <f>TEXT(E783,"dddd")</f>
        <v>السبت</v>
      </c>
      <c r="Z783" s="19">
        <f>(G783-F783)*1440</f>
        <v>11.999999997206032</v>
      </c>
      <c r="AA783" s="19">
        <f>(K783-G783)*1440</f>
        <v>30.00000000349246</v>
      </c>
      <c r="AB783" s="19">
        <f>(L783-K783)*1440</f>
        <v>14.00000000372529</v>
      </c>
    </row>
    <row r="784" spans="1:28" x14ac:dyDescent="0.2">
      <c r="A784" s="5" t="s">
        <v>1008</v>
      </c>
      <c r="B784" s="5" t="s">
        <v>1016</v>
      </c>
      <c r="C784" s="5" t="s">
        <v>1028</v>
      </c>
      <c r="D784" s="5" t="s">
        <v>1032</v>
      </c>
      <c r="E784" s="7">
        <v>45363</v>
      </c>
      <c r="F784" s="8">
        <v>45363.520833333336</v>
      </c>
      <c r="G784" s="8">
        <v>45363.495138888888</v>
      </c>
      <c r="H784" s="8" t="str">
        <f t="shared" si="25"/>
        <v>Morning</v>
      </c>
      <c r="I784" s="8">
        <v>45363.496527777781</v>
      </c>
      <c r="J784" s="8">
        <v>45363.500694444447</v>
      </c>
      <c r="K784" s="8">
        <v>45363.527083333334</v>
      </c>
      <c r="L784" s="8">
        <v>45363.538194444445</v>
      </c>
      <c r="M784" s="8">
        <v>45363.572916666664</v>
      </c>
      <c r="N784" s="8">
        <v>45363.57916666667</v>
      </c>
      <c r="O784" s="18">
        <v>0.57999999999999996</v>
      </c>
      <c r="P784" s="18">
        <v>5</v>
      </c>
      <c r="Q784" s="18">
        <v>11</v>
      </c>
      <c r="R784" s="18">
        <v>0.12</v>
      </c>
      <c r="S784" s="8">
        <v>4.1630787037037036E-2</v>
      </c>
      <c r="T784" s="5">
        <v>0</v>
      </c>
      <c r="U784" s="5" t="s">
        <v>1032</v>
      </c>
      <c r="V784">
        <f t="shared" ca="1" si="24"/>
        <v>0.57018995461226185</v>
      </c>
      <c r="W784" s="19">
        <f>(K784-G784)*1440</f>
        <v>46.000000003259629</v>
      </c>
      <c r="X784" s="19">
        <f>(N784-G784)*1440</f>
        <v>121.00000000675209</v>
      </c>
      <c r="Y784" t="str">
        <f>TEXT(E784,"dddd")</f>
        <v>الثلاثاء</v>
      </c>
      <c r="Z784" s="19">
        <f>(G784-F784)*1440</f>
        <v>-37.000000005355105</v>
      </c>
      <c r="AA784" s="19">
        <f>(K784-G784)*1440</f>
        <v>46.000000003259629</v>
      </c>
      <c r="AB784" s="19">
        <f>(L784-K784)*1440</f>
        <v>15.999999999767169</v>
      </c>
    </row>
    <row r="785" spans="1:28" x14ac:dyDescent="0.2">
      <c r="A785" s="5" t="s">
        <v>1013</v>
      </c>
      <c r="B785" s="5" t="s">
        <v>1016</v>
      </c>
      <c r="C785" s="5" t="s">
        <v>1028</v>
      </c>
      <c r="D785" s="5" t="s">
        <v>1033</v>
      </c>
      <c r="E785" s="7">
        <v>45380</v>
      </c>
      <c r="F785" s="8">
        <v>45380.677083333336</v>
      </c>
      <c r="G785" s="8">
        <v>45380.648611111108</v>
      </c>
      <c r="H785" s="8" t="str">
        <f t="shared" si="25"/>
        <v>Afternoon</v>
      </c>
      <c r="I785" s="8">
        <v>45380.652083333334</v>
      </c>
      <c r="J785" s="8">
        <v>45380.657638888886</v>
      </c>
      <c r="K785" s="8">
        <v>45380.690972222219</v>
      </c>
      <c r="L785" s="8">
        <v>45380.706250000003</v>
      </c>
      <c r="M785" s="8">
        <v>45380.731249999997</v>
      </c>
      <c r="N785" s="8">
        <v>45380.738194444442</v>
      </c>
      <c r="O785" s="18">
        <v>0.63</v>
      </c>
      <c r="P785" s="18">
        <v>6</v>
      </c>
      <c r="Q785" s="18">
        <v>15</v>
      </c>
      <c r="R785" s="18">
        <v>0.38</v>
      </c>
      <c r="S785" s="8"/>
      <c r="T785" s="5">
        <v>1</v>
      </c>
      <c r="U785" s="5" t="s">
        <v>1047</v>
      </c>
      <c r="V785">
        <f t="shared" ca="1" si="24"/>
        <v>0.53836381341758421</v>
      </c>
      <c r="W785" s="19">
        <f>(K785-G785)*1440</f>
        <v>60.999999999767169</v>
      </c>
      <c r="X785" s="19">
        <f>(N785-G785)*1440</f>
        <v>129.00000000139698</v>
      </c>
      <c r="Y785" t="str">
        <f>TEXT(E785,"dddd")</f>
        <v>الجمعة</v>
      </c>
      <c r="Z785" s="19">
        <f>(G785-F785)*1440</f>
        <v>-41.000000007916242</v>
      </c>
      <c r="AA785" s="19">
        <f>(K785-G785)*1440</f>
        <v>60.999999999767169</v>
      </c>
      <c r="AB785" s="19">
        <f>(L785-K785)*1440</f>
        <v>22.000000008847564</v>
      </c>
    </row>
    <row r="786" spans="1:28" x14ac:dyDescent="0.2">
      <c r="A786" s="5" t="s">
        <v>1014</v>
      </c>
      <c r="B786" s="5" t="s">
        <v>1016</v>
      </c>
      <c r="C786" s="5" t="s">
        <v>1028</v>
      </c>
      <c r="D786" s="5" t="s">
        <v>1033</v>
      </c>
      <c r="E786" s="7">
        <v>45295</v>
      </c>
      <c r="F786" s="8">
        <v>45295.635416666664</v>
      </c>
      <c r="G786" s="8">
        <v>45295.620833333334</v>
      </c>
      <c r="H786" s="8" t="str">
        <f t="shared" si="25"/>
        <v>Afternoon</v>
      </c>
      <c r="I786" s="8">
        <v>45295.623611111114</v>
      </c>
      <c r="J786" s="8">
        <v>45295.627083333333</v>
      </c>
      <c r="K786" s="8">
        <v>45295.654166666667</v>
      </c>
      <c r="L786" s="8">
        <v>45295.678472222222</v>
      </c>
      <c r="M786" s="8">
        <v>45295.72152777778</v>
      </c>
      <c r="N786" s="8">
        <v>45295.755555555559</v>
      </c>
      <c r="O786" s="18">
        <v>0.83</v>
      </c>
      <c r="P786" s="18">
        <v>2</v>
      </c>
      <c r="Q786" s="18">
        <v>5</v>
      </c>
      <c r="R786" s="18">
        <v>0.28999999999999998</v>
      </c>
      <c r="S786" s="8"/>
      <c r="T786" s="5">
        <v>1</v>
      </c>
      <c r="U786" s="5" t="s">
        <v>1047</v>
      </c>
      <c r="V786">
        <f t="shared" ca="1" si="24"/>
        <v>0.42422895975935038</v>
      </c>
      <c r="W786" s="19">
        <f>(K786-G786)*1440</f>
        <v>47.999999999301508</v>
      </c>
      <c r="X786" s="19">
        <f>(N786-G786)*1440</f>
        <v>194.00000000372529</v>
      </c>
      <c r="Y786" t="str">
        <f>TEXT(E786,"dddd")</f>
        <v>الخميس</v>
      </c>
      <c r="Z786" s="19">
        <f>(G786-F786)*1440</f>
        <v>-20.999999995110556</v>
      </c>
      <c r="AA786" s="19">
        <f>(K786-G786)*1440</f>
        <v>47.999999999301508</v>
      </c>
      <c r="AB786" s="19">
        <f>(L786-K786)*1440</f>
        <v>34.999999998835847</v>
      </c>
    </row>
    <row r="787" spans="1:28" x14ac:dyDescent="0.2">
      <c r="A787" s="5" t="s">
        <v>1015</v>
      </c>
      <c r="B787" s="5" t="s">
        <v>1016</v>
      </c>
      <c r="C787" s="5" t="s">
        <v>1029</v>
      </c>
      <c r="D787" s="5" t="s">
        <v>1033</v>
      </c>
      <c r="E787" s="7">
        <v>45362</v>
      </c>
      <c r="F787" s="8">
        <v>45362.395833333336</v>
      </c>
      <c r="G787" s="8">
        <v>45362.381944444445</v>
      </c>
      <c r="H787" s="8" t="str">
        <f t="shared" si="25"/>
        <v>Morning</v>
      </c>
      <c r="I787" s="8">
        <v>45362.384722222225</v>
      </c>
      <c r="J787" s="8">
        <v>45362.38958333333</v>
      </c>
      <c r="K787" s="8">
        <v>45362.45208333333</v>
      </c>
      <c r="L787" s="8">
        <v>45362.467361111114</v>
      </c>
      <c r="M787" s="8">
        <v>45362.495833333334</v>
      </c>
      <c r="N787" s="8">
        <v>45362.535416666666</v>
      </c>
      <c r="O787" s="18">
        <v>0.56000000000000005</v>
      </c>
      <c r="P787" s="18">
        <v>3</v>
      </c>
      <c r="Q787" s="18">
        <v>5</v>
      </c>
      <c r="R787" s="18">
        <v>0.36</v>
      </c>
      <c r="S787" s="8"/>
      <c r="T787" s="5">
        <v>1</v>
      </c>
      <c r="U787" s="5" t="s">
        <v>1047</v>
      </c>
      <c r="V787">
        <f t="shared" ca="1" si="24"/>
        <v>0.19558175944701661</v>
      </c>
      <c r="W787" s="19">
        <f>(K787-G787)*1440</f>
        <v>100.9999999939464</v>
      </c>
      <c r="X787" s="19">
        <f>(N787-G787)*1440</f>
        <v>220.99999999743886</v>
      </c>
      <c r="Y787" t="str">
        <f>TEXT(E787,"dddd")</f>
        <v>الإثنين</v>
      </c>
      <c r="Z787" s="19">
        <f>(G787-F787)*1440</f>
        <v>-20.000000002328306</v>
      </c>
      <c r="AA787" s="19">
        <f>(K787-G787)*1440</f>
        <v>100.9999999939464</v>
      </c>
      <c r="AB787" s="19">
        <f>(L787-K787)*1440</f>
        <v>22.000000008847564</v>
      </c>
    </row>
    <row r="788" spans="1:28" x14ac:dyDescent="0.2">
      <c r="A788" s="5" t="s">
        <v>33</v>
      </c>
      <c r="B788" s="5" t="s">
        <v>1024</v>
      </c>
      <c r="C788" s="5" t="s">
        <v>1028</v>
      </c>
      <c r="D788" s="5" t="s">
        <v>1032</v>
      </c>
      <c r="E788" s="7">
        <v>45306</v>
      </c>
      <c r="F788" s="8">
        <v>45306.65625</v>
      </c>
      <c r="G788" s="8">
        <v>45306.636111111111</v>
      </c>
      <c r="H788" s="8" t="str">
        <f t="shared" si="25"/>
        <v>Afternoon</v>
      </c>
      <c r="I788" s="8">
        <v>45306.638888888891</v>
      </c>
      <c r="J788" s="8">
        <v>45306.642361111109</v>
      </c>
      <c r="K788" s="8">
        <v>45306.664583333331</v>
      </c>
      <c r="L788" s="8">
        <v>45306.677777777775</v>
      </c>
      <c r="M788" s="8">
        <v>45306.69027777778</v>
      </c>
      <c r="N788" s="8">
        <v>45306.701388888891</v>
      </c>
      <c r="O788" s="18">
        <v>0.32</v>
      </c>
      <c r="P788" s="18">
        <v>5</v>
      </c>
      <c r="Q788" s="18">
        <v>6</v>
      </c>
      <c r="R788" s="18">
        <v>0.45</v>
      </c>
      <c r="S788" s="8">
        <v>1.7718750000000002E-2</v>
      </c>
      <c r="T788" s="5">
        <v>0</v>
      </c>
      <c r="U788" s="5" t="s">
        <v>1032</v>
      </c>
      <c r="V788">
        <f t="shared" ca="1" si="24"/>
        <v>0.51715974342959103</v>
      </c>
      <c r="W788" s="19">
        <f>(K788-G788)*1440</f>
        <v>40.999999997438863</v>
      </c>
      <c r="X788" s="19">
        <f>(N788-G788)*1440</f>
        <v>94.000000002561137</v>
      </c>
      <c r="Y788" t="str">
        <f>TEXT(E788,"dddd")</f>
        <v>الإثنين</v>
      </c>
      <c r="Z788" s="19">
        <f>(G788-F788)*1440</f>
        <v>-29.000000000232831</v>
      </c>
      <c r="AA788" s="19">
        <f>(K788-G788)*1440</f>
        <v>40.999999997438863</v>
      </c>
      <c r="AB788" s="19">
        <f>(L788-K788)*1440</f>
        <v>18.999999999068677</v>
      </c>
    </row>
    <row r="789" spans="1:28" x14ac:dyDescent="0.2">
      <c r="A789" s="5" t="s">
        <v>32</v>
      </c>
      <c r="B789" s="5" t="s">
        <v>1024</v>
      </c>
      <c r="C789" s="5" t="s">
        <v>1028</v>
      </c>
      <c r="D789" s="5" t="s">
        <v>1033</v>
      </c>
      <c r="E789" s="7">
        <v>45322</v>
      </c>
      <c r="F789" s="8">
        <v>45322.479166666664</v>
      </c>
      <c r="G789" s="8">
        <v>45322.484027777777</v>
      </c>
      <c r="H789" s="8" t="str">
        <f t="shared" si="25"/>
        <v>Morning</v>
      </c>
      <c r="I789" s="8">
        <v>45322.486111111109</v>
      </c>
      <c r="J789" s="8">
        <v>45322.493055555555</v>
      </c>
      <c r="K789" s="8">
        <v>45322.500694444447</v>
      </c>
      <c r="L789" s="8">
        <v>45322.515277777777</v>
      </c>
      <c r="M789" s="8">
        <v>45322.515277777777</v>
      </c>
      <c r="N789" s="8">
        <v>45322.518750000003</v>
      </c>
      <c r="O789" s="18">
        <v>0.49</v>
      </c>
      <c r="P789" s="18">
        <v>2</v>
      </c>
      <c r="Q789" s="18">
        <v>10</v>
      </c>
      <c r="R789" s="18">
        <v>0.32</v>
      </c>
      <c r="S789" s="8"/>
      <c r="T789" s="5">
        <v>1</v>
      </c>
      <c r="U789" s="5" t="s">
        <v>1047</v>
      </c>
      <c r="V789">
        <f t="shared" ca="1" si="24"/>
        <v>0.9930583665278534</v>
      </c>
      <c r="W789" s="19">
        <f>(K789-G789)*1440</f>
        <v>24.000000004889444</v>
      </c>
      <c r="X789" s="19">
        <f>(N789-G789)*1440</f>
        <v>50.000000005820766</v>
      </c>
      <c r="Y789" t="str">
        <f>TEXT(E789,"dddd")</f>
        <v>الأربعاء</v>
      </c>
      <c r="Z789" s="19">
        <f>(G789-F789)*1440</f>
        <v>7.0000000018626451</v>
      </c>
      <c r="AA789" s="19">
        <f>(K789-G789)*1440</f>
        <v>24.000000004889444</v>
      </c>
      <c r="AB789" s="19">
        <f>(L789-K789)*1440</f>
        <v>20.999999995110556</v>
      </c>
    </row>
    <row r="790" spans="1:28" x14ac:dyDescent="0.2">
      <c r="A790" s="5" t="s">
        <v>30</v>
      </c>
      <c r="B790" s="5" t="s">
        <v>1024</v>
      </c>
      <c r="C790" s="5" t="s">
        <v>1029</v>
      </c>
      <c r="D790" s="5" t="s">
        <v>1033</v>
      </c>
      <c r="E790" s="7">
        <v>45302</v>
      </c>
      <c r="F790" s="8">
        <v>45302.385416666664</v>
      </c>
      <c r="G790" s="8">
        <v>45302.367361111108</v>
      </c>
      <c r="H790" s="8" t="str">
        <f t="shared" si="25"/>
        <v>Morning</v>
      </c>
      <c r="I790" s="8">
        <v>45302.370833333334</v>
      </c>
      <c r="J790" s="8">
        <v>45302.375694444447</v>
      </c>
      <c r="K790" s="8">
        <v>45302.421527777777</v>
      </c>
      <c r="L790" s="8">
        <v>45302.438888888886</v>
      </c>
      <c r="M790" s="8">
        <v>45302.438888888886</v>
      </c>
      <c r="N790" s="8">
        <v>45302.447916666664</v>
      </c>
      <c r="O790" s="18">
        <v>0.55000000000000004</v>
      </c>
      <c r="P790" s="18">
        <v>8</v>
      </c>
      <c r="Q790" s="18">
        <v>5</v>
      </c>
      <c r="R790" s="18">
        <v>0.36</v>
      </c>
      <c r="S790" s="8"/>
      <c r="T790" s="5">
        <v>1</v>
      </c>
      <c r="U790" s="5" t="s">
        <v>1047</v>
      </c>
      <c r="V790">
        <f t="shared" ca="1" si="24"/>
        <v>8.9710118774545378E-2</v>
      </c>
      <c r="W790" s="19">
        <f>(K790-G790)*1440</f>
        <v>78.000000002793968</v>
      </c>
      <c r="X790" s="19">
        <f>(N790-G790)*1440</f>
        <v>116.00000000093132</v>
      </c>
      <c r="Y790" t="str">
        <f>TEXT(E790,"dddd")</f>
        <v>الخميس</v>
      </c>
      <c r="Z790" s="19">
        <f>(G790-F790)*1440</f>
        <v>-26.000000000931323</v>
      </c>
      <c r="AA790" s="19">
        <f>(K790-G790)*1440</f>
        <v>78.000000002793968</v>
      </c>
      <c r="AB790" s="19">
        <f>(L790-K790)*1440</f>
        <v>24.999999997671694</v>
      </c>
    </row>
    <row r="791" spans="1:28" x14ac:dyDescent="0.2">
      <c r="A791" s="5" t="s">
        <v>28</v>
      </c>
      <c r="B791" s="5" t="s">
        <v>1024</v>
      </c>
      <c r="C791" s="5" t="s">
        <v>1027</v>
      </c>
      <c r="D791" s="5" t="s">
        <v>1033</v>
      </c>
      <c r="E791" s="7">
        <v>45326</v>
      </c>
      <c r="F791" s="8">
        <v>45326.510416666664</v>
      </c>
      <c r="G791" s="8">
        <v>45326.51458333333</v>
      </c>
      <c r="H791" s="8" t="str">
        <f t="shared" si="25"/>
        <v>Afternoon</v>
      </c>
      <c r="I791" s="8">
        <v>45326.515972222223</v>
      </c>
      <c r="J791" s="8">
        <v>45326.519444444442</v>
      </c>
      <c r="K791" s="8">
        <v>45326.541666666664</v>
      </c>
      <c r="L791" s="8">
        <v>45326.554861111108</v>
      </c>
      <c r="M791" s="8">
        <v>45326.554861111108</v>
      </c>
      <c r="N791" s="8">
        <v>45326.586805555555</v>
      </c>
      <c r="O791" s="18">
        <v>0.44</v>
      </c>
      <c r="P791" s="18">
        <v>5</v>
      </c>
      <c r="Q791" s="18">
        <v>13</v>
      </c>
      <c r="R791" s="18">
        <v>0.5</v>
      </c>
      <c r="S791" s="8"/>
      <c r="T791" s="5">
        <v>1</v>
      </c>
      <c r="U791" s="5" t="s">
        <v>1047</v>
      </c>
      <c r="V791">
        <f t="shared" ca="1" si="24"/>
        <v>3.0388567982229442E-2</v>
      </c>
      <c r="W791" s="19">
        <f>(K791-G791)*1440</f>
        <v>39.000000001396984</v>
      </c>
      <c r="X791" s="19">
        <f>(N791-G791)*1440</f>
        <v>104.00000000372529</v>
      </c>
      <c r="Y791" t="str">
        <f>TEXT(E791,"dddd")</f>
        <v>الأحد</v>
      </c>
      <c r="Z791" s="19">
        <f>(G791-F791)*1440</f>
        <v>5.9999999986030161</v>
      </c>
      <c r="AA791" s="19">
        <f>(K791-G791)*1440</f>
        <v>39.000000001396984</v>
      </c>
      <c r="AB791" s="19">
        <f>(L791-K791)*1440</f>
        <v>18.999999999068677</v>
      </c>
    </row>
    <row r="792" spans="1:28" x14ac:dyDescent="0.2">
      <c r="A792" s="5" t="s">
        <v>26</v>
      </c>
      <c r="B792" s="5" t="s">
        <v>1024</v>
      </c>
      <c r="C792" s="5" t="s">
        <v>1030</v>
      </c>
      <c r="D792" s="5" t="s">
        <v>1032</v>
      </c>
      <c r="E792" s="7">
        <v>45342</v>
      </c>
      <c r="F792" s="8">
        <v>45342.489583333336</v>
      </c>
      <c r="G792" s="8">
        <v>45342.481249999997</v>
      </c>
      <c r="H792" s="8" t="str">
        <f t="shared" si="25"/>
        <v>Morning</v>
      </c>
      <c r="I792" s="8">
        <v>45342.48333333333</v>
      </c>
      <c r="J792" s="8">
        <v>45342.487500000003</v>
      </c>
      <c r="K792" s="8">
        <v>45342.50277777778</v>
      </c>
      <c r="L792" s="8">
        <v>45342.515972222223</v>
      </c>
      <c r="M792" s="8">
        <v>45342.573611111111</v>
      </c>
      <c r="N792" s="8">
        <v>45342.618750000001</v>
      </c>
      <c r="O792" s="18">
        <v>0.57999999999999996</v>
      </c>
      <c r="P792" s="18">
        <v>2</v>
      </c>
      <c r="Q792" s="18">
        <v>4</v>
      </c>
      <c r="R792" s="18">
        <v>0.23</v>
      </c>
      <c r="S792" s="8">
        <v>2.8908564814814814E-2</v>
      </c>
      <c r="T792" s="5">
        <v>0</v>
      </c>
      <c r="U792" s="5" t="s">
        <v>1032</v>
      </c>
      <c r="V792">
        <f t="shared" ca="1" si="24"/>
        <v>0.54952596738940807</v>
      </c>
      <c r="W792" s="19">
        <f>(K792-G792)*1440</f>
        <v>31.000000006752089</v>
      </c>
      <c r="X792" s="19">
        <f>(N792-G792)*1440</f>
        <v>198.00000000628643</v>
      </c>
      <c r="Y792" t="str">
        <f>TEXT(E792,"dddd")</f>
        <v>الثلاثاء</v>
      </c>
      <c r="Z792" s="19">
        <f>(G792-F792)*1440</f>
        <v>-12.000000007683411</v>
      </c>
      <c r="AA792" s="19">
        <f>(K792-G792)*1440</f>
        <v>31.000000006752089</v>
      </c>
      <c r="AB792" s="19">
        <f>(L792-K792)*1440</f>
        <v>18.999999999068677</v>
      </c>
    </row>
    <row r="793" spans="1:28" x14ac:dyDescent="0.2">
      <c r="A793" s="5" t="s">
        <v>37</v>
      </c>
      <c r="B793" s="5" t="s">
        <v>1024</v>
      </c>
      <c r="C793" s="5" t="s">
        <v>1030</v>
      </c>
      <c r="D793" s="5" t="s">
        <v>1033</v>
      </c>
      <c r="E793" s="7">
        <v>45376</v>
      </c>
      <c r="F793" s="8">
        <v>45376.4375</v>
      </c>
      <c r="G793" s="8">
        <v>45376.433333333334</v>
      </c>
      <c r="H793" s="8" t="str">
        <f t="shared" si="25"/>
        <v>Morning</v>
      </c>
      <c r="I793" s="8">
        <v>45376.435416666667</v>
      </c>
      <c r="J793" s="8">
        <v>45376.439583333333</v>
      </c>
      <c r="K793" s="8">
        <v>45376.445833333331</v>
      </c>
      <c r="L793" s="8">
        <v>45376.45416666667</v>
      </c>
      <c r="M793" s="8">
        <v>45376.477777777778</v>
      </c>
      <c r="N793" s="8">
        <v>45376.553472222222</v>
      </c>
      <c r="O793" s="18">
        <v>0.89</v>
      </c>
      <c r="P793" s="18">
        <v>3</v>
      </c>
      <c r="Q793" s="18">
        <v>12</v>
      </c>
      <c r="R793" s="18">
        <v>0.11</v>
      </c>
      <c r="S793" s="8"/>
      <c r="T793" s="5">
        <v>1</v>
      </c>
      <c r="U793" s="5" t="s">
        <v>1047</v>
      </c>
      <c r="V793">
        <f t="shared" ca="1" si="24"/>
        <v>0.32776664542808409</v>
      </c>
      <c r="W793" s="19">
        <f>(K793-G793)*1440</f>
        <v>17.999999995809048</v>
      </c>
      <c r="X793" s="19">
        <f>(N793-G793)*1440</f>
        <v>172.99999999813735</v>
      </c>
      <c r="Y793" t="str">
        <f>TEXT(E793,"dddd")</f>
        <v>الإثنين</v>
      </c>
      <c r="Z793" s="19">
        <f>(G793-F793)*1440</f>
        <v>-5.9999999986030161</v>
      </c>
      <c r="AA793" s="19">
        <f>(K793-G793)*1440</f>
        <v>17.999999995809048</v>
      </c>
      <c r="AB793" s="19">
        <f>(L793-K793)*1440</f>
        <v>12.000000007683411</v>
      </c>
    </row>
    <row r="794" spans="1:28" x14ac:dyDescent="0.2">
      <c r="A794" s="5" t="s">
        <v>38</v>
      </c>
      <c r="B794" s="5" t="s">
        <v>1024</v>
      </c>
      <c r="C794" s="5" t="s">
        <v>1027</v>
      </c>
      <c r="D794" s="5" t="s">
        <v>1032</v>
      </c>
      <c r="E794" s="7">
        <v>45376</v>
      </c>
      <c r="F794" s="8">
        <v>45376.385416666664</v>
      </c>
      <c r="G794" s="8">
        <v>45376.404861111114</v>
      </c>
      <c r="H794" s="8" t="str">
        <f t="shared" si="25"/>
        <v>Morning</v>
      </c>
      <c r="I794" s="8">
        <v>45376.40625</v>
      </c>
      <c r="J794" s="8">
        <v>45376.414583333331</v>
      </c>
      <c r="K794" s="8">
        <v>45376.425000000003</v>
      </c>
      <c r="L794" s="8">
        <v>45376.438194444447</v>
      </c>
      <c r="M794" s="8">
        <v>45376.459027777775</v>
      </c>
      <c r="N794" s="8">
        <v>45376.467361111114</v>
      </c>
      <c r="O794" s="18">
        <v>0.42</v>
      </c>
      <c r="P794" s="18">
        <v>5</v>
      </c>
      <c r="Q794" s="18">
        <v>14</v>
      </c>
      <c r="R794" s="18">
        <v>0.12</v>
      </c>
      <c r="S794" s="8">
        <v>3.592824074074074E-2</v>
      </c>
      <c r="T794" s="5">
        <v>0</v>
      </c>
      <c r="U794" s="5" t="s">
        <v>1032</v>
      </c>
      <c r="V794">
        <f t="shared" ca="1" si="24"/>
        <v>2.7678144933486526E-2</v>
      </c>
      <c r="W794" s="19">
        <f>(K794-G794)*1440</f>
        <v>29.000000000232831</v>
      </c>
      <c r="X794" s="19">
        <f>(N794-G794)*1440</f>
        <v>90</v>
      </c>
      <c r="Y794" t="str">
        <f>TEXT(E794,"dddd")</f>
        <v>الإثنين</v>
      </c>
      <c r="Z794" s="19">
        <f>(G794-F794)*1440</f>
        <v>28.000000007450581</v>
      </c>
      <c r="AA794" s="19">
        <f>(K794-G794)*1440</f>
        <v>29.000000000232831</v>
      </c>
      <c r="AB794" s="19">
        <f>(L794-K794)*1440</f>
        <v>18.999999999068677</v>
      </c>
    </row>
    <row r="795" spans="1:28" x14ac:dyDescent="0.2">
      <c r="A795" s="5" t="s">
        <v>48</v>
      </c>
      <c r="B795" s="5" t="s">
        <v>1024</v>
      </c>
      <c r="C795" s="5" t="s">
        <v>1028</v>
      </c>
      <c r="D795" s="5" t="s">
        <v>1032</v>
      </c>
      <c r="E795" s="7">
        <v>45375</v>
      </c>
      <c r="F795" s="8">
        <v>45375.677083333336</v>
      </c>
      <c r="G795" s="8">
        <v>45375.672222222223</v>
      </c>
      <c r="H795" s="8" t="str">
        <f t="shared" si="25"/>
        <v>Afternoon</v>
      </c>
      <c r="I795" s="8">
        <v>45375.674305555556</v>
      </c>
      <c r="J795" s="8">
        <v>45375.677777777775</v>
      </c>
      <c r="K795" s="8">
        <v>45375.693055555559</v>
      </c>
      <c r="L795" s="8">
        <v>45375.701388888891</v>
      </c>
      <c r="M795" s="8">
        <v>45375.701388888891</v>
      </c>
      <c r="N795" s="8">
        <v>45375.784722222219</v>
      </c>
      <c r="O795" s="18">
        <v>0.84</v>
      </c>
      <c r="P795" s="18">
        <v>6</v>
      </c>
      <c r="Q795" s="18">
        <v>6</v>
      </c>
      <c r="R795" s="18">
        <v>0.26</v>
      </c>
      <c r="S795" s="8">
        <v>1.1482638888888889E-2</v>
      </c>
      <c r="T795" s="5">
        <v>0</v>
      </c>
      <c r="U795" s="5" t="s">
        <v>1032</v>
      </c>
      <c r="V795">
        <f t="shared" ca="1" si="24"/>
        <v>0.20609442869738304</v>
      </c>
      <c r="W795" s="19">
        <f>(K795-G795)*1440</f>
        <v>30.00000000349246</v>
      </c>
      <c r="X795" s="19">
        <f>(N795-G795)*1440</f>
        <v>161.99999999371357</v>
      </c>
      <c r="Y795" t="str">
        <f>TEXT(E795,"dddd")</f>
        <v>الأحد</v>
      </c>
      <c r="Z795" s="19">
        <f>(G795-F795)*1440</f>
        <v>-7.0000000018626451</v>
      </c>
      <c r="AA795" s="19">
        <f>(K795-G795)*1440</f>
        <v>30.00000000349246</v>
      </c>
      <c r="AB795" s="19">
        <f>(L795-K795)*1440</f>
        <v>11.999999997206032</v>
      </c>
    </row>
    <row r="796" spans="1:28" x14ac:dyDescent="0.2">
      <c r="A796" s="5" t="s">
        <v>52</v>
      </c>
      <c r="B796" s="5" t="s">
        <v>1024</v>
      </c>
      <c r="C796" s="5" t="s">
        <v>1030</v>
      </c>
      <c r="D796" s="5" t="s">
        <v>1033</v>
      </c>
      <c r="E796" s="7">
        <v>45323</v>
      </c>
      <c r="F796" s="8">
        <v>45323.604166666664</v>
      </c>
      <c r="G796" s="8">
        <v>45323.57916666667</v>
      </c>
      <c r="H796" s="8" t="str">
        <f t="shared" si="25"/>
        <v>Afternoon</v>
      </c>
      <c r="I796" s="8">
        <v>45323.580555555556</v>
      </c>
      <c r="J796" s="8">
        <v>45323.583333333336</v>
      </c>
      <c r="K796" s="8">
        <v>45323.586805555555</v>
      </c>
      <c r="L796" s="8">
        <v>45323.605555555558</v>
      </c>
      <c r="M796" s="8">
        <v>45323.625</v>
      </c>
      <c r="N796" s="8">
        <v>45323.627083333333</v>
      </c>
      <c r="O796" s="18">
        <v>0.71</v>
      </c>
      <c r="P796" s="18">
        <v>4</v>
      </c>
      <c r="Q796" s="18">
        <v>10</v>
      </c>
      <c r="R796" s="18">
        <v>0.14000000000000001</v>
      </c>
      <c r="S796" s="8"/>
      <c r="T796" s="5">
        <v>1</v>
      </c>
      <c r="U796" s="5" t="s">
        <v>1047</v>
      </c>
      <c r="V796">
        <f t="shared" ca="1" si="24"/>
        <v>0.95195855675000629</v>
      </c>
      <c r="W796" s="19">
        <f>(K796-G796)*1440</f>
        <v>10.999999993946403</v>
      </c>
      <c r="X796" s="19">
        <f>(N796-G796)*1440</f>
        <v>68.999999994412065</v>
      </c>
      <c r="Y796" t="str">
        <f>TEXT(E796,"dddd")</f>
        <v>الخميس</v>
      </c>
      <c r="Z796" s="19">
        <f>(G796-F796)*1440</f>
        <v>-35.999999991618097</v>
      </c>
      <c r="AA796" s="19">
        <f>(K796-G796)*1440</f>
        <v>10.999999993946403</v>
      </c>
      <c r="AB796" s="19">
        <f>(L796-K796)*1440</f>
        <v>27.000000004190952</v>
      </c>
    </row>
    <row r="797" spans="1:28" x14ac:dyDescent="0.2">
      <c r="A797" s="5" t="s">
        <v>63</v>
      </c>
      <c r="B797" s="5" t="s">
        <v>1024</v>
      </c>
      <c r="C797" s="5" t="s">
        <v>1027</v>
      </c>
      <c r="D797" s="5" t="s">
        <v>1033</v>
      </c>
      <c r="E797" s="7">
        <v>45344</v>
      </c>
      <c r="F797" s="8">
        <v>45344.677083333336</v>
      </c>
      <c r="G797" s="8">
        <v>45344.675000000003</v>
      </c>
      <c r="H797" s="8" t="str">
        <f t="shared" si="25"/>
        <v>Afternoon</v>
      </c>
      <c r="I797" s="8">
        <v>45344.677777777775</v>
      </c>
      <c r="J797" s="8">
        <v>45344.681250000001</v>
      </c>
      <c r="K797" s="8">
        <v>45344.694444444445</v>
      </c>
      <c r="L797" s="8">
        <v>45344.70416666667</v>
      </c>
      <c r="M797" s="8">
        <v>45344.730555555558</v>
      </c>
      <c r="N797" s="8">
        <v>45344.738888888889</v>
      </c>
      <c r="O797" s="18">
        <v>0.74</v>
      </c>
      <c r="P797" s="18">
        <v>5</v>
      </c>
      <c r="Q797" s="18">
        <v>6</v>
      </c>
      <c r="R797" s="18">
        <v>0.15</v>
      </c>
      <c r="S797" s="8"/>
      <c r="T797" s="5">
        <v>1</v>
      </c>
      <c r="U797" s="5" t="s">
        <v>1047</v>
      </c>
      <c r="V797">
        <f t="shared" ca="1" si="24"/>
        <v>0.84138233414240371</v>
      </c>
      <c r="W797" s="19">
        <f>(K797-G797)*1440</f>
        <v>27.999999996973202</v>
      </c>
      <c r="X797" s="19">
        <f>(N797-G797)*1440</f>
        <v>91.999999996041879</v>
      </c>
      <c r="Y797" t="str">
        <f>TEXT(E797,"dddd")</f>
        <v>الخميس</v>
      </c>
      <c r="Z797" s="19">
        <f>(G797-F797)*1440</f>
        <v>-2.9999999993015081</v>
      </c>
      <c r="AA797" s="19">
        <f>(K797-G797)*1440</f>
        <v>27.999999996973202</v>
      </c>
      <c r="AB797" s="19">
        <f>(L797-K797)*1440</f>
        <v>14.00000000372529</v>
      </c>
    </row>
    <row r="798" spans="1:28" x14ac:dyDescent="0.2">
      <c r="A798" s="5" t="s">
        <v>72</v>
      </c>
      <c r="B798" s="5" t="s">
        <v>1024</v>
      </c>
      <c r="C798" s="5" t="s">
        <v>1027</v>
      </c>
      <c r="D798" s="5" t="s">
        <v>1032</v>
      </c>
      <c r="E798" s="7">
        <v>45293</v>
      </c>
      <c r="F798" s="8">
        <v>45293.375</v>
      </c>
      <c r="G798" s="8">
        <v>45293.379166666666</v>
      </c>
      <c r="H798" s="8" t="str">
        <f t="shared" si="25"/>
        <v>Morning</v>
      </c>
      <c r="I798" s="8">
        <v>45293.379861111112</v>
      </c>
      <c r="J798" s="8">
        <v>45293.385416666664</v>
      </c>
      <c r="K798" s="8">
        <v>45293.397916666669</v>
      </c>
      <c r="L798" s="8">
        <v>45293.411805555559</v>
      </c>
      <c r="M798" s="8">
        <v>45293.411805555559</v>
      </c>
      <c r="N798" s="8">
        <v>45293.418749999997</v>
      </c>
      <c r="O798" s="18">
        <v>0.79</v>
      </c>
      <c r="P798" s="18">
        <v>8</v>
      </c>
      <c r="Q798" s="18">
        <v>4</v>
      </c>
      <c r="R798" s="18">
        <v>0.38</v>
      </c>
      <c r="S798" s="8">
        <v>7.5613425925925917E-3</v>
      </c>
      <c r="T798" s="5">
        <v>0</v>
      </c>
      <c r="U798" s="5" t="s">
        <v>1032</v>
      </c>
      <c r="V798">
        <f t="shared" ca="1" si="24"/>
        <v>0.85726557144011695</v>
      </c>
      <c r="W798" s="19">
        <f>(K798-G798)*1440</f>
        <v>27.000000004190952</v>
      </c>
      <c r="X798" s="19">
        <f>(N798-G798)*1440</f>
        <v>56.999999997206032</v>
      </c>
      <c r="Y798" t="str">
        <f>TEXT(E798,"dddd")</f>
        <v>الثلاثاء</v>
      </c>
      <c r="Z798" s="19">
        <f>(G798-F798)*1440</f>
        <v>5.9999999986030161</v>
      </c>
      <c r="AA798" s="19">
        <f>(K798-G798)*1440</f>
        <v>27.000000004190952</v>
      </c>
      <c r="AB798" s="19">
        <f>(L798-K798)*1440</f>
        <v>20.000000002328306</v>
      </c>
    </row>
    <row r="799" spans="1:28" x14ac:dyDescent="0.2">
      <c r="A799" s="5" t="s">
        <v>79</v>
      </c>
      <c r="B799" s="5" t="s">
        <v>1024</v>
      </c>
      <c r="C799" s="5" t="s">
        <v>1029</v>
      </c>
      <c r="D799" s="5" t="s">
        <v>1033</v>
      </c>
      <c r="E799" s="7">
        <v>45354</v>
      </c>
      <c r="F799" s="8">
        <v>45354.697916666664</v>
      </c>
      <c r="G799" s="8">
        <v>45354.674305555556</v>
      </c>
      <c r="H799" s="8" t="str">
        <f t="shared" si="25"/>
        <v>Afternoon</v>
      </c>
      <c r="I799" s="8">
        <v>45354.677083333336</v>
      </c>
      <c r="J799" s="8">
        <v>45354.680555555555</v>
      </c>
      <c r="K799" s="8">
        <v>45354.780555555553</v>
      </c>
      <c r="L799" s="8">
        <v>45354.801388888889</v>
      </c>
      <c r="M799" s="8">
        <v>45354.832638888889</v>
      </c>
      <c r="N799" s="8">
        <v>45354.886111111111</v>
      </c>
      <c r="O799" s="18">
        <v>0.54</v>
      </c>
      <c r="P799" s="18">
        <v>2</v>
      </c>
      <c r="Q799" s="18">
        <v>4</v>
      </c>
      <c r="R799" s="18">
        <v>0.17</v>
      </c>
      <c r="S799" s="8"/>
      <c r="T799" s="5">
        <v>1</v>
      </c>
      <c r="U799" s="5" t="s">
        <v>1047</v>
      </c>
      <c r="V799">
        <f t="shared" ca="1" si="24"/>
        <v>0.96942087590623416</v>
      </c>
      <c r="W799" s="19">
        <f>(K799-G799)*1440</f>
        <v>152.99999999580905</v>
      </c>
      <c r="X799" s="19">
        <f>(N799-G799)*1440</f>
        <v>304.99999999883585</v>
      </c>
      <c r="Y799" t="str">
        <f>TEXT(E799,"dddd")</f>
        <v>الأحد</v>
      </c>
      <c r="Z799" s="19">
        <f>(G799-F799)*1440</f>
        <v>-33.999999995576218</v>
      </c>
      <c r="AA799" s="19">
        <f>(K799-G799)*1440</f>
        <v>152.99999999580905</v>
      </c>
      <c r="AB799" s="19">
        <f>(L799-K799)*1440</f>
        <v>30.00000000349246</v>
      </c>
    </row>
    <row r="800" spans="1:28" x14ac:dyDescent="0.2">
      <c r="A800" s="5" t="s">
        <v>85</v>
      </c>
      <c r="B800" s="5" t="s">
        <v>1024</v>
      </c>
      <c r="C800" s="5" t="s">
        <v>1029</v>
      </c>
      <c r="D800" s="5" t="s">
        <v>1033</v>
      </c>
      <c r="E800" s="7">
        <v>45363</v>
      </c>
      <c r="F800" s="8">
        <v>45363.5</v>
      </c>
      <c r="G800" s="8">
        <v>45363.497916666667</v>
      </c>
      <c r="H800" s="8" t="str">
        <f t="shared" si="25"/>
        <v>Morning</v>
      </c>
      <c r="I800" s="8">
        <v>45363.499305555553</v>
      </c>
      <c r="J800" s="8">
        <v>45363.501388888886</v>
      </c>
      <c r="K800" s="8">
        <v>45363.520833333336</v>
      </c>
      <c r="L800" s="8">
        <v>45363.543055555558</v>
      </c>
      <c r="M800" s="8">
        <v>45363.564583333333</v>
      </c>
      <c r="N800" s="8">
        <v>45363.570833333331</v>
      </c>
      <c r="O800" s="18">
        <v>0.54</v>
      </c>
      <c r="P800" s="18">
        <v>5</v>
      </c>
      <c r="Q800" s="18">
        <v>10</v>
      </c>
      <c r="R800" s="18">
        <v>0.26</v>
      </c>
      <c r="S800" s="8"/>
      <c r="T800" s="5">
        <v>1</v>
      </c>
      <c r="U800" s="5" t="s">
        <v>1047</v>
      </c>
      <c r="V800">
        <f t="shared" ca="1" si="24"/>
        <v>0.37006513059454327</v>
      </c>
      <c r="W800" s="19">
        <f>(K800-G800)*1440</f>
        <v>33.000000002793968</v>
      </c>
      <c r="X800" s="19">
        <f>(N800-G800)*1440</f>
        <v>104.99999999650754</v>
      </c>
      <c r="Y800" t="str">
        <f>TEXT(E800,"dddd")</f>
        <v>الثلاثاء</v>
      </c>
      <c r="Z800" s="19">
        <f>(G800-F800)*1440</f>
        <v>-2.9999999993015081</v>
      </c>
      <c r="AA800" s="19">
        <f>(K800-G800)*1440</f>
        <v>33.000000002793968</v>
      </c>
      <c r="AB800" s="19">
        <f>(L800-K800)*1440</f>
        <v>31.999999999534339</v>
      </c>
    </row>
    <row r="801" spans="1:28" x14ac:dyDescent="0.2">
      <c r="A801" s="5" t="s">
        <v>86</v>
      </c>
      <c r="B801" s="5" t="s">
        <v>1024</v>
      </c>
      <c r="C801" s="5" t="s">
        <v>1030</v>
      </c>
      <c r="D801" s="5" t="s">
        <v>1033</v>
      </c>
      <c r="E801" s="7">
        <v>45339</v>
      </c>
      <c r="F801" s="8">
        <v>45339.34375</v>
      </c>
      <c r="G801" s="8">
        <v>45339.335416666669</v>
      </c>
      <c r="H801" s="8" t="str">
        <f t="shared" si="25"/>
        <v>Morning</v>
      </c>
      <c r="I801" s="8">
        <v>45339.338194444441</v>
      </c>
      <c r="J801" s="8">
        <v>45339.343055555553</v>
      </c>
      <c r="K801" s="8">
        <v>45339.357638888891</v>
      </c>
      <c r="L801" s="8">
        <v>45339.379861111112</v>
      </c>
      <c r="M801" s="8">
        <v>45339.438194444447</v>
      </c>
      <c r="N801" s="8">
        <v>45339.473611111112</v>
      </c>
      <c r="O801" s="18">
        <v>0.6</v>
      </c>
      <c r="P801" s="18">
        <v>5</v>
      </c>
      <c r="Q801" s="18">
        <v>15</v>
      </c>
      <c r="R801" s="18">
        <v>0.34</v>
      </c>
      <c r="S801" s="8"/>
      <c r="T801" s="5">
        <v>1</v>
      </c>
      <c r="U801" s="5" t="s">
        <v>1047</v>
      </c>
      <c r="V801">
        <f t="shared" ca="1" si="24"/>
        <v>0.89851734167768749</v>
      </c>
      <c r="W801" s="19">
        <f>(K801-G801)*1440</f>
        <v>31.999999999534339</v>
      </c>
      <c r="X801" s="19">
        <f>(N801-G801)*1440</f>
        <v>198.99999999906868</v>
      </c>
      <c r="Y801" t="str">
        <f>TEXT(E801,"dddd")</f>
        <v>السبت</v>
      </c>
      <c r="Z801" s="19">
        <f>(G801-F801)*1440</f>
        <v>-11.999999997206032</v>
      </c>
      <c r="AA801" s="19">
        <f>(K801-G801)*1440</f>
        <v>31.999999999534339</v>
      </c>
      <c r="AB801" s="19">
        <f>(L801-K801)*1440</f>
        <v>31.999999999534339</v>
      </c>
    </row>
    <row r="802" spans="1:28" x14ac:dyDescent="0.2">
      <c r="A802" s="5" t="s">
        <v>88</v>
      </c>
      <c r="B802" s="5" t="s">
        <v>1024</v>
      </c>
      <c r="C802" s="5" t="s">
        <v>1028</v>
      </c>
      <c r="D802" s="5" t="s">
        <v>1033</v>
      </c>
      <c r="E802" s="7">
        <v>45371</v>
      </c>
      <c r="F802" s="8">
        <v>45371.583333333336</v>
      </c>
      <c r="G802" s="8">
        <v>45371.564583333333</v>
      </c>
      <c r="H802" s="8" t="str">
        <f t="shared" si="25"/>
        <v>Afternoon</v>
      </c>
      <c r="I802" s="8">
        <v>45371.566666666666</v>
      </c>
      <c r="J802" s="8">
        <v>45371.573611111111</v>
      </c>
      <c r="K802" s="8">
        <v>45371.585416666669</v>
      </c>
      <c r="L802" s="8">
        <v>45371.59097222222</v>
      </c>
      <c r="M802" s="8">
        <v>45371.652083333334</v>
      </c>
      <c r="N802" s="8">
        <v>45371.673611111109</v>
      </c>
      <c r="O802" s="18">
        <v>0.85</v>
      </c>
      <c r="P802" s="18">
        <v>3</v>
      </c>
      <c r="Q802" s="18">
        <v>4</v>
      </c>
      <c r="R802" s="18">
        <v>0.13</v>
      </c>
      <c r="S802" s="8"/>
      <c r="T802" s="5">
        <v>1</v>
      </c>
      <c r="U802" s="5" t="s">
        <v>1047</v>
      </c>
      <c r="V802">
        <f t="shared" ca="1" si="24"/>
        <v>0.91822434418263166</v>
      </c>
      <c r="W802" s="19">
        <f>(K802-G802)*1440</f>
        <v>30.00000000349246</v>
      </c>
      <c r="X802" s="19">
        <f>(N802-G802)*1440</f>
        <v>156.99999999837019</v>
      </c>
      <c r="Y802" t="str">
        <f>TEXT(E802,"dddd")</f>
        <v>الأربعاء</v>
      </c>
      <c r="Z802" s="19">
        <f>(G802-F802)*1440</f>
        <v>-27.000000004190952</v>
      </c>
      <c r="AA802" s="19">
        <f>(K802-G802)*1440</f>
        <v>30.00000000349246</v>
      </c>
      <c r="AB802" s="19">
        <f>(L802-K802)*1440</f>
        <v>7.9999999946448952</v>
      </c>
    </row>
    <row r="803" spans="1:28" x14ac:dyDescent="0.2">
      <c r="A803" s="5" t="s">
        <v>89</v>
      </c>
      <c r="B803" s="5" t="s">
        <v>1024</v>
      </c>
      <c r="C803" s="5" t="s">
        <v>1028</v>
      </c>
      <c r="D803" s="5" t="s">
        <v>1033</v>
      </c>
      <c r="E803" s="7">
        <v>45363</v>
      </c>
      <c r="F803" s="8">
        <v>45363.416666666664</v>
      </c>
      <c r="G803" s="8">
        <v>45363.400694444441</v>
      </c>
      <c r="H803" s="8" t="str">
        <f t="shared" si="25"/>
        <v>Morning</v>
      </c>
      <c r="I803" s="8">
        <v>45363.40347222222</v>
      </c>
      <c r="J803" s="8">
        <v>45363.407638888886</v>
      </c>
      <c r="K803" s="8">
        <v>45363.435416666667</v>
      </c>
      <c r="L803" s="8">
        <v>45363.44027777778</v>
      </c>
      <c r="M803" s="8">
        <v>45363.477777777778</v>
      </c>
      <c r="N803" s="8">
        <v>45363.508333333331</v>
      </c>
      <c r="O803" s="18">
        <v>0.3</v>
      </c>
      <c r="P803" s="18">
        <v>2</v>
      </c>
      <c r="Q803" s="18">
        <v>15</v>
      </c>
      <c r="R803" s="18">
        <v>0.18</v>
      </c>
      <c r="S803" s="8"/>
      <c r="T803" s="5">
        <v>1</v>
      </c>
      <c r="U803" s="5" t="s">
        <v>1047</v>
      </c>
      <c r="V803">
        <f t="shared" ca="1" si="24"/>
        <v>0.27209092978803329</v>
      </c>
      <c r="W803" s="19">
        <f>(K803-G803)*1440</f>
        <v>50.000000005820766</v>
      </c>
      <c r="X803" s="19">
        <f>(N803-G803)*1440</f>
        <v>155.00000000232831</v>
      </c>
      <c r="Y803" t="str">
        <f>TEXT(E803,"dddd")</f>
        <v>الثلاثاء</v>
      </c>
      <c r="Z803" s="19">
        <f>(G803-F803)*1440</f>
        <v>-23.000000001629815</v>
      </c>
      <c r="AA803" s="19">
        <f>(K803-G803)*1440</f>
        <v>50.000000005820766</v>
      </c>
      <c r="AB803" s="19">
        <f>(L803-K803)*1440</f>
        <v>7.0000000018626451</v>
      </c>
    </row>
    <row r="804" spans="1:28" x14ac:dyDescent="0.2">
      <c r="A804" s="5" t="s">
        <v>139</v>
      </c>
      <c r="B804" s="5" t="s">
        <v>1024</v>
      </c>
      <c r="C804" s="5" t="s">
        <v>1029</v>
      </c>
      <c r="D804" s="5" t="s">
        <v>1032</v>
      </c>
      <c r="E804" s="7">
        <v>45355</v>
      </c>
      <c r="F804" s="8">
        <v>45355.333333333336</v>
      </c>
      <c r="G804" s="8">
        <v>45355.317361111112</v>
      </c>
      <c r="H804" s="8" t="str">
        <f t="shared" si="25"/>
        <v>Morning</v>
      </c>
      <c r="I804" s="8">
        <v>45355.318055555559</v>
      </c>
      <c r="J804" s="8">
        <v>45355.324305555558</v>
      </c>
      <c r="K804" s="8">
        <v>45355.36041666667</v>
      </c>
      <c r="L804" s="8">
        <v>45355.379861111112</v>
      </c>
      <c r="M804" s="8">
        <v>45355.40902777778</v>
      </c>
      <c r="N804" s="8">
        <v>45355.443055555559</v>
      </c>
      <c r="O804" s="18">
        <v>0.94</v>
      </c>
      <c r="P804" s="18">
        <v>7</v>
      </c>
      <c r="Q804" s="18">
        <v>6</v>
      </c>
      <c r="R804" s="18">
        <v>0.24</v>
      </c>
      <c r="S804" s="8">
        <v>2.9755787037037039E-2</v>
      </c>
      <c r="T804" s="5">
        <v>0</v>
      </c>
      <c r="U804" s="5" t="s">
        <v>1032</v>
      </c>
      <c r="V804">
        <f t="shared" ca="1" si="24"/>
        <v>0.26921071769366878</v>
      </c>
      <c r="W804" s="19">
        <f>(K804-G804)*1440</f>
        <v>62.000000003026798</v>
      </c>
      <c r="X804" s="19">
        <f>(N804-G804)*1440</f>
        <v>181.00000000325963</v>
      </c>
      <c r="Y804" t="str">
        <f>TEXT(E804,"dddd")</f>
        <v>الإثنين</v>
      </c>
      <c r="Z804" s="19">
        <f>(G804-F804)*1440</f>
        <v>-23.000000001629815</v>
      </c>
      <c r="AA804" s="19">
        <f>(K804-G804)*1440</f>
        <v>62.000000003026798</v>
      </c>
      <c r="AB804" s="19">
        <f>(L804-K804)*1440</f>
        <v>27.999999996973202</v>
      </c>
    </row>
    <row r="805" spans="1:28" x14ac:dyDescent="0.2">
      <c r="A805" s="5" t="s">
        <v>160</v>
      </c>
      <c r="B805" s="5" t="s">
        <v>1024</v>
      </c>
      <c r="C805" s="5" t="s">
        <v>1030</v>
      </c>
      <c r="D805" s="5" t="s">
        <v>1033</v>
      </c>
      <c r="E805" s="7">
        <v>45293</v>
      </c>
      <c r="F805" s="8">
        <v>45293.645833333336</v>
      </c>
      <c r="G805" s="8">
        <v>45293.629166666666</v>
      </c>
      <c r="H805" s="8" t="str">
        <f t="shared" si="25"/>
        <v>Afternoon</v>
      </c>
      <c r="I805" s="8">
        <v>45293.631944444445</v>
      </c>
      <c r="J805" s="8">
        <v>45293.634722222225</v>
      </c>
      <c r="K805" s="8">
        <v>45293.686111111114</v>
      </c>
      <c r="L805" s="8">
        <v>45293.708333333336</v>
      </c>
      <c r="M805" s="8">
        <v>45293.767361111109</v>
      </c>
      <c r="N805" s="8">
        <v>45293.855555555558</v>
      </c>
      <c r="O805" s="18">
        <v>0.91</v>
      </c>
      <c r="P805" s="18">
        <v>4</v>
      </c>
      <c r="Q805" s="18">
        <v>10</v>
      </c>
      <c r="R805" s="18">
        <v>0.38</v>
      </c>
      <c r="S805" s="8"/>
      <c r="T805" s="5">
        <v>1</v>
      </c>
      <c r="U805" s="5" t="s">
        <v>1047</v>
      </c>
      <c r="V805">
        <f t="shared" ca="1" si="24"/>
        <v>0.26050161979616326</v>
      </c>
      <c r="W805" s="19">
        <f>(K805-G805)*1440</f>
        <v>82.000000005355105</v>
      </c>
      <c r="X805" s="19">
        <f>(N805-G805)*1440</f>
        <v>326.00000000442378</v>
      </c>
      <c r="Y805" t="str">
        <f>TEXT(E805,"dddd")</f>
        <v>الثلاثاء</v>
      </c>
      <c r="Z805" s="19">
        <f>(G805-F805)*1440</f>
        <v>-24.000000004889444</v>
      </c>
      <c r="AA805" s="19">
        <f>(K805-G805)*1440</f>
        <v>82.000000005355105</v>
      </c>
      <c r="AB805" s="19">
        <f>(L805-K805)*1440</f>
        <v>31.999999999534339</v>
      </c>
    </row>
    <row r="806" spans="1:28" x14ac:dyDescent="0.2">
      <c r="A806" s="5" t="s">
        <v>167</v>
      </c>
      <c r="B806" s="5" t="s">
        <v>1024</v>
      </c>
      <c r="C806" s="5" t="s">
        <v>1028</v>
      </c>
      <c r="D806" s="5" t="s">
        <v>1019</v>
      </c>
      <c r="E806" s="7">
        <v>45331</v>
      </c>
      <c r="F806" s="8">
        <v>45331.34375</v>
      </c>
      <c r="G806" s="8">
        <v>45331.32708333333</v>
      </c>
      <c r="H806" s="8" t="str">
        <f t="shared" si="25"/>
        <v>Morning</v>
      </c>
      <c r="I806" s="8">
        <v>45331.328472222223</v>
      </c>
      <c r="J806" s="8">
        <v>45331.334027777775</v>
      </c>
      <c r="K806" s="8">
        <v>45331.402777777781</v>
      </c>
      <c r="L806" s="8">
        <v>45331.418749999997</v>
      </c>
      <c r="M806" s="8">
        <v>45331.457638888889</v>
      </c>
      <c r="N806" s="8">
        <v>45331.481944444444</v>
      </c>
      <c r="O806" s="18">
        <v>0.48</v>
      </c>
      <c r="P806" s="18">
        <v>2</v>
      </c>
      <c r="Q806" s="18">
        <v>3</v>
      </c>
      <c r="R806" s="18">
        <v>0.34</v>
      </c>
      <c r="S806" s="8">
        <v>8.2060185185185187E-4</v>
      </c>
      <c r="T806" s="5">
        <v>0</v>
      </c>
      <c r="U806" s="5" t="s">
        <v>1032</v>
      </c>
      <c r="V806">
        <f t="shared" ca="1" si="24"/>
        <v>0.55106876214097889</v>
      </c>
      <c r="W806" s="19">
        <f>(K806-G806)*1440</f>
        <v>109.00000000954606</v>
      </c>
      <c r="X806" s="19">
        <f>(N806-G806)*1440</f>
        <v>223.00000000395812</v>
      </c>
      <c r="Y806" t="str">
        <f>TEXT(E806,"dddd")</f>
        <v>الجمعة</v>
      </c>
      <c r="Z806" s="19">
        <f>(G806-F806)*1440</f>
        <v>-24.000000004889444</v>
      </c>
      <c r="AA806" s="19">
        <f>(K806-G806)*1440</f>
        <v>109.00000000954606</v>
      </c>
      <c r="AB806" s="19">
        <f>(L806-K806)*1440</f>
        <v>22.999999991152436</v>
      </c>
    </row>
    <row r="807" spans="1:28" x14ac:dyDescent="0.2">
      <c r="A807" s="5" t="s">
        <v>169</v>
      </c>
      <c r="B807" s="5" t="s">
        <v>1024</v>
      </c>
      <c r="C807" s="5" t="s">
        <v>1028</v>
      </c>
      <c r="D807" s="5" t="s">
        <v>1033</v>
      </c>
      <c r="E807" s="7">
        <v>45371</v>
      </c>
      <c r="F807" s="8">
        <v>45371.5625</v>
      </c>
      <c r="G807" s="8">
        <v>45371.5625</v>
      </c>
      <c r="H807" s="8" t="str">
        <f t="shared" si="25"/>
        <v>Afternoon</v>
      </c>
      <c r="I807" s="8">
        <v>45371.564583333333</v>
      </c>
      <c r="J807" s="8">
        <v>45371.569444444445</v>
      </c>
      <c r="K807" s="8">
        <v>45371.570833333331</v>
      </c>
      <c r="L807" s="8">
        <v>45371.579861111109</v>
      </c>
      <c r="M807" s="8">
        <v>45371.609722222223</v>
      </c>
      <c r="N807" s="8">
        <v>45371.693055555559</v>
      </c>
      <c r="O807" s="18">
        <v>0.51</v>
      </c>
      <c r="P807" s="18">
        <v>2</v>
      </c>
      <c r="Q807" s="18">
        <v>7</v>
      </c>
      <c r="R807" s="18">
        <v>0.46</v>
      </c>
      <c r="S807" s="8"/>
      <c r="T807" s="5">
        <v>1</v>
      </c>
      <c r="U807" s="5" t="s">
        <v>1047</v>
      </c>
      <c r="V807">
        <f t="shared" ca="1" si="24"/>
        <v>0.95160630543209868</v>
      </c>
      <c r="W807" s="19">
        <f>(K807-G807)*1440</f>
        <v>11.999999997206032</v>
      </c>
      <c r="X807" s="19">
        <f>(N807-G807)*1440</f>
        <v>188.00000000512227</v>
      </c>
      <c r="Y807" t="str">
        <f>TEXT(E807,"dddd")</f>
        <v>الأربعاء</v>
      </c>
      <c r="Z807" s="19">
        <f>(G807-F807)*1440</f>
        <v>0</v>
      </c>
      <c r="AA807" s="19">
        <f>(K807-G807)*1440</f>
        <v>11.999999997206032</v>
      </c>
      <c r="AB807" s="19">
        <f>(L807-K807)*1440</f>
        <v>13.000000000465661</v>
      </c>
    </row>
    <row r="808" spans="1:28" x14ac:dyDescent="0.2">
      <c r="A808" s="5" t="s">
        <v>179</v>
      </c>
      <c r="B808" s="5" t="s">
        <v>1024</v>
      </c>
      <c r="C808" s="5" t="s">
        <v>1030</v>
      </c>
      <c r="D808" s="5" t="s">
        <v>1033</v>
      </c>
      <c r="E808" s="7">
        <v>45330</v>
      </c>
      <c r="F808" s="8">
        <v>45330.510416666664</v>
      </c>
      <c r="G808" s="8">
        <v>45330.494444444441</v>
      </c>
      <c r="H808" s="8" t="str">
        <f t="shared" si="25"/>
        <v>Morning</v>
      </c>
      <c r="I808" s="8">
        <v>45330.495138888888</v>
      </c>
      <c r="J808" s="8">
        <v>45330.50277777778</v>
      </c>
      <c r="K808" s="8">
        <v>45330.535416666666</v>
      </c>
      <c r="L808" s="8">
        <v>45330.55972222222</v>
      </c>
      <c r="M808" s="8">
        <v>45330.584027777775</v>
      </c>
      <c r="N808" s="8">
        <v>45330.647916666669</v>
      </c>
      <c r="O808" s="18">
        <v>0.54</v>
      </c>
      <c r="P808" s="18">
        <v>3</v>
      </c>
      <c r="Q808" s="18">
        <v>8</v>
      </c>
      <c r="R808" s="18">
        <v>0.34</v>
      </c>
      <c r="S808" s="8"/>
      <c r="T808" s="5">
        <v>1</v>
      </c>
      <c r="U808" s="5" t="s">
        <v>1047</v>
      </c>
      <c r="V808">
        <f t="shared" ca="1" si="24"/>
        <v>0.64060712057535707</v>
      </c>
      <c r="W808" s="19">
        <f>(K808-G808)*1440</f>
        <v>59.00000000372529</v>
      </c>
      <c r="X808" s="19">
        <f>(N808-G808)*1440</f>
        <v>221.00000000791624</v>
      </c>
      <c r="Y808" t="str">
        <f>TEXT(E808,"dddd")</f>
        <v>الخميس</v>
      </c>
      <c r="Z808" s="19">
        <f>(G808-F808)*1440</f>
        <v>-23.000000001629815</v>
      </c>
      <c r="AA808" s="19">
        <f>(K808-G808)*1440</f>
        <v>59.00000000372529</v>
      </c>
      <c r="AB808" s="19">
        <f>(L808-K808)*1440</f>
        <v>34.999999998835847</v>
      </c>
    </row>
    <row r="809" spans="1:28" x14ac:dyDescent="0.2">
      <c r="A809" s="5" t="s">
        <v>199</v>
      </c>
      <c r="B809" s="5" t="s">
        <v>1024</v>
      </c>
      <c r="C809" s="5" t="s">
        <v>1029</v>
      </c>
      <c r="D809" s="5" t="s">
        <v>1033</v>
      </c>
      <c r="E809" s="7">
        <v>45298</v>
      </c>
      <c r="F809" s="8">
        <v>45298.46875</v>
      </c>
      <c r="G809" s="8">
        <v>45298.46875</v>
      </c>
      <c r="H809" s="8" t="str">
        <f t="shared" si="25"/>
        <v>Morning</v>
      </c>
      <c r="I809" s="8">
        <v>45298.47152777778</v>
      </c>
      <c r="J809" s="8">
        <v>45298.476388888892</v>
      </c>
      <c r="K809" s="8">
        <v>45298.509722222225</v>
      </c>
      <c r="L809" s="8">
        <v>45298.518055555556</v>
      </c>
      <c r="M809" s="8">
        <v>45298.53125</v>
      </c>
      <c r="N809" s="8">
        <v>45298.543055555558</v>
      </c>
      <c r="O809" s="18">
        <v>0.89</v>
      </c>
      <c r="P809" s="18">
        <v>3</v>
      </c>
      <c r="Q809" s="18">
        <v>9</v>
      </c>
      <c r="R809" s="18">
        <v>0.48</v>
      </c>
      <c r="S809" s="8"/>
      <c r="T809" s="5">
        <v>1</v>
      </c>
      <c r="U809" s="5" t="s">
        <v>1047</v>
      </c>
      <c r="V809">
        <f t="shared" ca="1" si="24"/>
        <v>0.59248491152161886</v>
      </c>
      <c r="W809" s="19">
        <f>(K809-G809)*1440</f>
        <v>59.00000000372529</v>
      </c>
      <c r="X809" s="19">
        <f>(N809-G809)*1440</f>
        <v>107.0000000030268</v>
      </c>
      <c r="Y809" t="str">
        <f>TEXT(E809,"dddd")</f>
        <v>الأحد</v>
      </c>
      <c r="Z809" s="19">
        <f>(G809-F809)*1440</f>
        <v>0</v>
      </c>
      <c r="AA809" s="19">
        <f>(K809-G809)*1440</f>
        <v>59.00000000372529</v>
      </c>
      <c r="AB809" s="19">
        <f>(L809-K809)*1440</f>
        <v>11.999999997206032</v>
      </c>
    </row>
    <row r="810" spans="1:28" x14ac:dyDescent="0.2">
      <c r="A810" s="5" t="s">
        <v>227</v>
      </c>
      <c r="B810" s="5" t="s">
        <v>1024</v>
      </c>
      <c r="C810" s="5" t="s">
        <v>1027</v>
      </c>
      <c r="D810" s="5" t="s">
        <v>1033</v>
      </c>
      <c r="E810" s="7">
        <v>45294</v>
      </c>
      <c r="F810" s="8">
        <v>45294.4375</v>
      </c>
      <c r="G810" s="8">
        <v>45294.425694444442</v>
      </c>
      <c r="H810" s="8" t="str">
        <f t="shared" si="25"/>
        <v>Morning</v>
      </c>
      <c r="I810" s="8">
        <v>45294.427083333336</v>
      </c>
      <c r="J810" s="8">
        <v>45294.431250000001</v>
      </c>
      <c r="K810" s="8">
        <v>45294.525000000001</v>
      </c>
      <c r="L810" s="8">
        <v>45294.532638888886</v>
      </c>
      <c r="M810" s="8">
        <v>45294.532638888886</v>
      </c>
      <c r="N810" s="8">
        <v>45294.611805555556</v>
      </c>
      <c r="O810" s="18">
        <v>0.39</v>
      </c>
      <c r="P810" s="18">
        <v>8</v>
      </c>
      <c r="Q810" s="18">
        <v>6</v>
      </c>
      <c r="R810" s="18">
        <v>0.14000000000000001</v>
      </c>
      <c r="S810" s="8"/>
      <c r="T810" s="5">
        <v>1</v>
      </c>
      <c r="U810" s="5" t="s">
        <v>1047</v>
      </c>
      <c r="V810">
        <f t="shared" ca="1" si="24"/>
        <v>0.35820134306263529</v>
      </c>
      <c r="W810" s="19">
        <f>(K810-G810)*1440</f>
        <v>143.00000000512227</v>
      </c>
      <c r="X810" s="19">
        <f>(N810-G810)*1440</f>
        <v>268.00000000395812</v>
      </c>
      <c r="Y810" t="str">
        <f>TEXT(E810,"dddd")</f>
        <v>الأربعاء</v>
      </c>
      <c r="Z810" s="19">
        <f>(G810-F810)*1440</f>
        <v>-17.000000003026798</v>
      </c>
      <c r="AA810" s="19">
        <f>(K810-G810)*1440</f>
        <v>143.00000000512227</v>
      </c>
      <c r="AB810" s="19">
        <f>(L810-K810)*1440</f>
        <v>10.999999993946403</v>
      </c>
    </row>
    <row r="811" spans="1:28" x14ac:dyDescent="0.2">
      <c r="A811" s="5" t="s">
        <v>294</v>
      </c>
      <c r="B811" s="5" t="s">
        <v>1024</v>
      </c>
      <c r="C811" s="5" t="s">
        <v>1027</v>
      </c>
      <c r="D811" s="5" t="s">
        <v>1033</v>
      </c>
      <c r="E811" s="7">
        <v>45342</v>
      </c>
      <c r="F811" s="8">
        <v>45342.6875</v>
      </c>
      <c r="G811" s="8">
        <v>45342.67083333333</v>
      </c>
      <c r="H811" s="8" t="str">
        <f t="shared" si="25"/>
        <v>Afternoon</v>
      </c>
      <c r="I811" s="8">
        <v>45342.67291666667</v>
      </c>
      <c r="J811" s="8">
        <v>45342.675694444442</v>
      </c>
      <c r="K811" s="8">
        <v>45342.68472222222</v>
      </c>
      <c r="L811" s="8">
        <v>45342.694444444445</v>
      </c>
      <c r="M811" s="8">
        <v>45342.694444444445</v>
      </c>
      <c r="N811" s="8">
        <v>45342.753472222219</v>
      </c>
      <c r="O811" s="18">
        <v>0.42</v>
      </c>
      <c r="P811" s="18">
        <v>6</v>
      </c>
      <c r="Q811" s="18">
        <v>10</v>
      </c>
      <c r="R811" s="18">
        <v>0.17</v>
      </c>
      <c r="S811" s="8"/>
      <c r="T811" s="5">
        <v>1</v>
      </c>
      <c r="U811" s="5" t="s">
        <v>1047</v>
      </c>
      <c r="V811">
        <f t="shared" ca="1" si="24"/>
        <v>0.62862965718515529</v>
      </c>
      <c r="W811" s="19">
        <f>(K811-G811)*1440</f>
        <v>20.000000002328306</v>
      </c>
      <c r="X811" s="19">
        <f>(N811-G811)*1440</f>
        <v>119.00000000023283</v>
      </c>
      <c r="Y811" t="str">
        <f>TEXT(E811,"dddd")</f>
        <v>الثلاثاء</v>
      </c>
      <c r="Z811" s="19">
        <f>(G811-F811)*1440</f>
        <v>-24.000000004889444</v>
      </c>
      <c r="AA811" s="19">
        <f>(K811-G811)*1440</f>
        <v>20.000000002328306</v>
      </c>
      <c r="AB811" s="19">
        <f>(L811-K811)*1440</f>
        <v>14.00000000372529</v>
      </c>
    </row>
    <row r="812" spans="1:28" x14ac:dyDescent="0.2">
      <c r="A812" s="5" t="s">
        <v>296</v>
      </c>
      <c r="B812" s="5" t="s">
        <v>1024</v>
      </c>
      <c r="C812" s="5" t="s">
        <v>1028</v>
      </c>
      <c r="D812" s="5" t="s">
        <v>1019</v>
      </c>
      <c r="E812" s="7">
        <v>45293</v>
      </c>
      <c r="F812" s="8">
        <v>45293.65625</v>
      </c>
      <c r="G812" s="8">
        <v>45293.656944444447</v>
      </c>
      <c r="H812" s="8" t="str">
        <f t="shared" si="25"/>
        <v>Afternoon</v>
      </c>
      <c r="I812" s="8">
        <v>45293.660416666666</v>
      </c>
      <c r="J812" s="8">
        <v>45293.666666666664</v>
      </c>
      <c r="K812" s="8">
        <v>45293.713888888888</v>
      </c>
      <c r="L812" s="8">
        <v>45293.728472222225</v>
      </c>
      <c r="M812" s="8">
        <v>45293.728472222225</v>
      </c>
      <c r="N812" s="8">
        <v>45293.784722222219</v>
      </c>
      <c r="O812" s="18">
        <v>0.49</v>
      </c>
      <c r="P812" s="18">
        <v>6</v>
      </c>
      <c r="Q812" s="18">
        <v>14</v>
      </c>
      <c r="R812" s="18">
        <v>0.46</v>
      </c>
      <c r="S812" s="8">
        <v>3.6495370370370366E-2</v>
      </c>
      <c r="T812" s="5">
        <v>0</v>
      </c>
      <c r="U812" s="5" t="s">
        <v>1032</v>
      </c>
      <c r="V812">
        <f t="shared" ca="1" si="24"/>
        <v>0.30018362251821118</v>
      </c>
      <c r="W812" s="19">
        <f>(K812-G812)*1440</f>
        <v>81.999999994877726</v>
      </c>
      <c r="X812" s="19">
        <f>(N812-G812)*1440</f>
        <v>183.99999999208376</v>
      </c>
      <c r="Y812" t="str">
        <f>TEXT(E812,"dddd")</f>
        <v>الثلاثاء</v>
      </c>
      <c r="Z812" s="19">
        <f>(G812-F812)*1440</f>
        <v>1.000000003259629</v>
      </c>
      <c r="AA812" s="19">
        <f>(K812-G812)*1440</f>
        <v>81.999999994877726</v>
      </c>
      <c r="AB812" s="19">
        <f>(L812-K812)*1440</f>
        <v>21.000000005587935</v>
      </c>
    </row>
    <row r="813" spans="1:28" x14ac:dyDescent="0.2">
      <c r="A813" s="5" t="s">
        <v>304</v>
      </c>
      <c r="B813" s="5" t="s">
        <v>1024</v>
      </c>
      <c r="C813" s="5" t="s">
        <v>1027</v>
      </c>
      <c r="D813" s="5" t="s">
        <v>1019</v>
      </c>
      <c r="E813" s="7">
        <v>45360</v>
      </c>
      <c r="F813" s="8">
        <v>45360.364583333336</v>
      </c>
      <c r="G813" s="8">
        <v>45360.362500000003</v>
      </c>
      <c r="H813" s="8" t="str">
        <f t="shared" si="25"/>
        <v>Morning</v>
      </c>
      <c r="I813" s="8">
        <v>45360.365972222222</v>
      </c>
      <c r="J813" s="8">
        <v>45360.366666666669</v>
      </c>
      <c r="K813" s="8">
        <v>45360.372916666667</v>
      </c>
      <c r="L813" s="8">
        <v>45360.394444444442</v>
      </c>
      <c r="M813" s="8">
        <v>45360.479861111111</v>
      </c>
      <c r="N813" s="8">
        <v>45360.542361111111</v>
      </c>
      <c r="O813" s="18">
        <v>0.65</v>
      </c>
      <c r="P813" s="18">
        <v>8</v>
      </c>
      <c r="Q813" s="18">
        <v>12</v>
      </c>
      <c r="R813" s="18">
        <v>0.49</v>
      </c>
      <c r="S813" s="8">
        <v>3.3396990740740741E-2</v>
      </c>
      <c r="T813" s="5">
        <v>0</v>
      </c>
      <c r="U813" s="5" t="s">
        <v>1032</v>
      </c>
      <c r="V813">
        <f t="shared" ca="1" si="24"/>
        <v>0.21388995579531733</v>
      </c>
      <c r="W813" s="19">
        <f>(K813-G813)*1440</f>
        <v>14.99999999650754</v>
      </c>
      <c r="X813" s="19">
        <f>(N813-G813)*1440</f>
        <v>258.99999999557622</v>
      </c>
      <c r="Y813" t="str">
        <f>TEXT(E813,"dddd")</f>
        <v>السبت</v>
      </c>
      <c r="Z813" s="19">
        <f>(G813-F813)*1440</f>
        <v>-2.9999999993015081</v>
      </c>
      <c r="AA813" s="19">
        <f>(K813-G813)*1440</f>
        <v>14.99999999650754</v>
      </c>
      <c r="AB813" s="19">
        <f>(L813-K813)*1440</f>
        <v>30.99999999627471</v>
      </c>
    </row>
    <row r="814" spans="1:28" x14ac:dyDescent="0.2">
      <c r="A814" s="5" t="s">
        <v>311</v>
      </c>
      <c r="B814" s="5" t="s">
        <v>1024</v>
      </c>
      <c r="C814" s="5" t="s">
        <v>1029</v>
      </c>
      <c r="D814" s="5" t="s">
        <v>1033</v>
      </c>
      <c r="E814" s="7">
        <v>45292</v>
      </c>
      <c r="F814" s="8">
        <v>45292.552083333336</v>
      </c>
      <c r="G814" s="8">
        <v>45292.554166666669</v>
      </c>
      <c r="H814" s="8" t="str">
        <f t="shared" si="25"/>
        <v>Afternoon</v>
      </c>
      <c r="I814" s="8">
        <v>45292.556944444441</v>
      </c>
      <c r="J814" s="8">
        <v>45292.559027777781</v>
      </c>
      <c r="K814" s="8">
        <v>45292.580555555556</v>
      </c>
      <c r="L814" s="8">
        <v>45292.584027777775</v>
      </c>
      <c r="M814" s="8">
        <v>45292.604166666664</v>
      </c>
      <c r="N814" s="8">
        <v>45292.617361111108</v>
      </c>
      <c r="O814" s="18">
        <v>0.34</v>
      </c>
      <c r="P814" s="18">
        <v>6</v>
      </c>
      <c r="Q814" s="18">
        <v>5</v>
      </c>
      <c r="R814" s="18">
        <v>0.22</v>
      </c>
      <c r="S814" s="8"/>
      <c r="T814" s="5">
        <v>1</v>
      </c>
      <c r="U814" s="5" t="s">
        <v>1047</v>
      </c>
      <c r="V814">
        <f t="shared" ca="1" si="24"/>
        <v>0.67617909421904687</v>
      </c>
      <c r="W814" s="19">
        <f>(K814-G814)*1440</f>
        <v>37.999999998137355</v>
      </c>
      <c r="X814" s="19">
        <f>(N814-G814)*1440</f>
        <v>90.99999999278225</v>
      </c>
      <c r="Y814" t="str">
        <f>TEXT(E814,"dddd")</f>
        <v>الإثنين</v>
      </c>
      <c r="Z814" s="19">
        <f>(G814-F814)*1440</f>
        <v>2.9999999993015081</v>
      </c>
      <c r="AA814" s="19">
        <f>(K814-G814)*1440</f>
        <v>37.999999998137355</v>
      </c>
      <c r="AB814" s="19">
        <f>(L814-K814)*1440</f>
        <v>4.9999999953433871</v>
      </c>
    </row>
    <row r="815" spans="1:28" x14ac:dyDescent="0.2">
      <c r="A815" s="5" t="s">
        <v>320</v>
      </c>
      <c r="B815" s="5" t="s">
        <v>1024</v>
      </c>
      <c r="C815" s="5" t="s">
        <v>1028</v>
      </c>
      <c r="D815" s="5" t="s">
        <v>1032</v>
      </c>
      <c r="E815" s="7">
        <v>45311</v>
      </c>
      <c r="F815" s="8">
        <v>45311.479166666664</v>
      </c>
      <c r="G815" s="8">
        <v>45311.48541666667</v>
      </c>
      <c r="H815" s="8" t="str">
        <f t="shared" si="25"/>
        <v>Morning</v>
      </c>
      <c r="I815" s="8">
        <v>45311.486805555556</v>
      </c>
      <c r="J815" s="8">
        <v>45311.492361111108</v>
      </c>
      <c r="K815" s="8">
        <v>45311.538888888892</v>
      </c>
      <c r="L815" s="8">
        <v>45311.542361111111</v>
      </c>
      <c r="M815" s="8">
        <v>45311.573611111111</v>
      </c>
      <c r="N815" s="8">
        <v>45311.583333333336</v>
      </c>
      <c r="O815" s="18">
        <v>0.69</v>
      </c>
      <c r="P815" s="18">
        <v>8</v>
      </c>
      <c r="Q815" s="18">
        <v>9</v>
      </c>
      <c r="R815" s="18">
        <v>0.22</v>
      </c>
      <c r="S815" s="8">
        <v>3.1759259259259258E-2</v>
      </c>
      <c r="T815" s="5">
        <v>0</v>
      </c>
      <c r="U815" s="5" t="s">
        <v>1032</v>
      </c>
      <c r="V815">
        <f t="shared" ca="1" si="24"/>
        <v>0.87409949129977604</v>
      </c>
      <c r="W815" s="19">
        <f>(K815-G815)*1440</f>
        <v>76.999999999534339</v>
      </c>
      <c r="X815" s="19">
        <f>(N815-G815)*1440</f>
        <v>140.99999999860302</v>
      </c>
      <c r="Y815" t="str">
        <f>TEXT(E815,"dddd")</f>
        <v>السبت</v>
      </c>
      <c r="Z815" s="19">
        <f>(G815-F815)*1440</f>
        <v>9.0000000083819032</v>
      </c>
      <c r="AA815" s="19">
        <f>(K815-G815)*1440</f>
        <v>76.999999999534339</v>
      </c>
      <c r="AB815" s="19">
        <f>(L815-K815)*1440</f>
        <v>4.9999999953433871</v>
      </c>
    </row>
    <row r="816" spans="1:28" x14ac:dyDescent="0.2">
      <c r="A816" s="5" t="s">
        <v>321</v>
      </c>
      <c r="B816" s="5" t="s">
        <v>1024</v>
      </c>
      <c r="C816" s="5" t="s">
        <v>1027</v>
      </c>
      <c r="D816" s="5" t="s">
        <v>1033</v>
      </c>
      <c r="E816" s="7">
        <v>45347</v>
      </c>
      <c r="F816" s="8">
        <v>45347.53125</v>
      </c>
      <c r="G816" s="8">
        <v>45347.517361111109</v>
      </c>
      <c r="H816" s="8" t="str">
        <f t="shared" si="25"/>
        <v>Afternoon</v>
      </c>
      <c r="I816" s="8">
        <v>45347.520138888889</v>
      </c>
      <c r="J816" s="8">
        <v>45347.525000000001</v>
      </c>
      <c r="K816" s="8">
        <v>45347.570138888892</v>
      </c>
      <c r="L816" s="8">
        <v>45347.577777777777</v>
      </c>
      <c r="M816" s="8">
        <v>45347.577777777777</v>
      </c>
      <c r="N816" s="8">
        <v>45347.604861111111</v>
      </c>
      <c r="O816" s="18">
        <v>0.73</v>
      </c>
      <c r="P816" s="18">
        <v>5</v>
      </c>
      <c r="Q816" s="18">
        <v>10</v>
      </c>
      <c r="R816" s="18">
        <v>0.22</v>
      </c>
      <c r="S816" s="8"/>
      <c r="T816" s="5">
        <v>1</v>
      </c>
      <c r="U816" s="5" t="s">
        <v>1047</v>
      </c>
      <c r="V816">
        <f t="shared" ca="1" si="24"/>
        <v>0.15256379215285187</v>
      </c>
      <c r="W816" s="19">
        <f>(K816-G816)*1440</f>
        <v>76.000000006752089</v>
      </c>
      <c r="X816" s="19">
        <f>(N816-G816)*1440</f>
        <v>126.00000000209548</v>
      </c>
      <c r="Y816" t="str">
        <f>TEXT(E816,"dddd")</f>
        <v>الأحد</v>
      </c>
      <c r="Z816" s="19">
        <f>(G816-F816)*1440</f>
        <v>-20.000000002328306</v>
      </c>
      <c r="AA816" s="19">
        <f>(K816-G816)*1440</f>
        <v>76.000000006752089</v>
      </c>
      <c r="AB816" s="19">
        <f>(L816-K816)*1440</f>
        <v>10.999999993946403</v>
      </c>
    </row>
    <row r="817" spans="1:28" x14ac:dyDescent="0.2">
      <c r="A817" s="5" t="s">
        <v>324</v>
      </c>
      <c r="B817" s="5" t="s">
        <v>1024</v>
      </c>
      <c r="C817" s="5" t="s">
        <v>1029</v>
      </c>
      <c r="D817" s="5" t="s">
        <v>1033</v>
      </c>
      <c r="E817" s="7">
        <v>45372</v>
      </c>
      <c r="F817" s="8">
        <v>45372.59375</v>
      </c>
      <c r="G817" s="8">
        <v>45372.590277777781</v>
      </c>
      <c r="H817" s="8" t="str">
        <f t="shared" si="25"/>
        <v>Afternoon</v>
      </c>
      <c r="I817" s="8">
        <v>45372.59375</v>
      </c>
      <c r="J817" s="8">
        <v>45372.598611111112</v>
      </c>
      <c r="K817" s="8">
        <v>45372.613888888889</v>
      </c>
      <c r="L817" s="8">
        <v>45372.623611111114</v>
      </c>
      <c r="M817" s="8">
        <v>45372.623611111114</v>
      </c>
      <c r="N817" s="8">
        <v>45372.628472222219</v>
      </c>
      <c r="O817" s="18">
        <v>0.33</v>
      </c>
      <c r="P817" s="18">
        <v>5</v>
      </c>
      <c r="Q817" s="18">
        <v>11</v>
      </c>
      <c r="R817" s="18">
        <v>0.41</v>
      </c>
      <c r="S817" s="8"/>
      <c r="T817" s="5">
        <v>1</v>
      </c>
      <c r="U817" s="5" t="s">
        <v>1047</v>
      </c>
      <c r="V817">
        <f t="shared" ca="1" si="24"/>
        <v>0.28996280440052646</v>
      </c>
      <c r="W817" s="19">
        <f>(K817-G817)*1440</f>
        <v>33.999999995576218</v>
      </c>
      <c r="X817" s="19">
        <f>(N817-G817)*1440</f>
        <v>54.999999990686774</v>
      </c>
      <c r="Y817" t="str">
        <f>TEXT(E817,"dddd")</f>
        <v>الخميس</v>
      </c>
      <c r="Z817" s="19">
        <f>(G817-F817)*1440</f>
        <v>-4.9999999953433871</v>
      </c>
      <c r="AA817" s="19">
        <f>(K817-G817)*1440</f>
        <v>33.999999995576218</v>
      </c>
      <c r="AB817" s="19">
        <f>(L817-K817)*1440</f>
        <v>14.00000000372529</v>
      </c>
    </row>
    <row r="818" spans="1:28" x14ac:dyDescent="0.2">
      <c r="A818" s="5" t="s">
        <v>331</v>
      </c>
      <c r="B818" s="5" t="s">
        <v>1024</v>
      </c>
      <c r="C818" s="5" t="s">
        <v>1028</v>
      </c>
      <c r="D818" s="5" t="s">
        <v>1033</v>
      </c>
      <c r="E818" s="7">
        <v>45338</v>
      </c>
      <c r="F818" s="8">
        <v>45338.385416666664</v>
      </c>
      <c r="G818" s="8">
        <v>45338.375694444447</v>
      </c>
      <c r="H818" s="8" t="str">
        <f t="shared" si="25"/>
        <v>Morning</v>
      </c>
      <c r="I818" s="8">
        <v>45338.377083333333</v>
      </c>
      <c r="J818" s="8">
        <v>45338.378472222219</v>
      </c>
      <c r="K818" s="8">
        <v>45338.400694444441</v>
      </c>
      <c r="L818" s="8">
        <v>45338.404166666667</v>
      </c>
      <c r="M818" s="8">
        <v>45338.487500000003</v>
      </c>
      <c r="N818" s="8">
        <v>45338.532638888886</v>
      </c>
      <c r="O818" s="18">
        <v>0.73</v>
      </c>
      <c r="P818" s="18">
        <v>5</v>
      </c>
      <c r="Q818" s="18">
        <v>13</v>
      </c>
      <c r="R818" s="18">
        <v>0.38</v>
      </c>
      <c r="S818" s="8"/>
      <c r="T818" s="5">
        <v>1</v>
      </c>
      <c r="U818" s="5" t="s">
        <v>1047</v>
      </c>
      <c r="V818">
        <f t="shared" ca="1" si="24"/>
        <v>0.99456454525738414</v>
      </c>
      <c r="W818" s="19">
        <f>(K818-G818)*1440</f>
        <v>35.999999991618097</v>
      </c>
      <c r="X818" s="19">
        <f>(N818-G818)*1440</f>
        <v>225.99999999278225</v>
      </c>
      <c r="Y818" t="str">
        <f>TEXT(E818,"dddd")</f>
        <v>الجمعة</v>
      </c>
      <c r="Z818" s="19">
        <f>(G818-F818)*1440</f>
        <v>-13.999999993247911</v>
      </c>
      <c r="AA818" s="19">
        <f>(K818-G818)*1440</f>
        <v>35.999999991618097</v>
      </c>
      <c r="AB818" s="19">
        <f>(L818-K818)*1440</f>
        <v>5.0000000058207661</v>
      </c>
    </row>
    <row r="819" spans="1:28" x14ac:dyDescent="0.2">
      <c r="A819" s="5" t="s">
        <v>338</v>
      </c>
      <c r="B819" s="5" t="s">
        <v>1024</v>
      </c>
      <c r="C819" s="5" t="s">
        <v>1028</v>
      </c>
      <c r="D819" s="5" t="s">
        <v>1033</v>
      </c>
      <c r="E819" s="7">
        <v>45343</v>
      </c>
      <c r="F819" s="8">
        <v>45343.645833333336</v>
      </c>
      <c r="G819" s="8">
        <v>45343.645833333336</v>
      </c>
      <c r="H819" s="8" t="str">
        <f t="shared" si="25"/>
        <v>Afternoon</v>
      </c>
      <c r="I819" s="8">
        <v>45343.646527777775</v>
      </c>
      <c r="J819" s="8">
        <v>45343.654861111114</v>
      </c>
      <c r="K819" s="8">
        <v>45343.675694444442</v>
      </c>
      <c r="L819" s="8">
        <v>45343.686111111114</v>
      </c>
      <c r="M819" s="8">
        <v>45343.709722222222</v>
      </c>
      <c r="N819" s="8">
        <v>45343.788194444445</v>
      </c>
      <c r="O819" s="18">
        <v>0.56999999999999995</v>
      </c>
      <c r="P819" s="18">
        <v>4</v>
      </c>
      <c r="Q819" s="18">
        <v>14</v>
      </c>
      <c r="R819" s="18">
        <v>0.5</v>
      </c>
      <c r="S819" s="8"/>
      <c r="T819" s="5">
        <v>1</v>
      </c>
      <c r="U819" s="5" t="s">
        <v>1047</v>
      </c>
      <c r="V819">
        <f t="shared" ca="1" si="24"/>
        <v>0.49558606819272033</v>
      </c>
      <c r="W819" s="19">
        <f>(K819-G819)*1440</f>
        <v>42.999999993480742</v>
      </c>
      <c r="X819" s="19">
        <f>(N819-G819)*1440</f>
        <v>204.99999999767169</v>
      </c>
      <c r="Y819" t="str">
        <f>TEXT(E819,"dddd")</f>
        <v>الأربعاء</v>
      </c>
      <c r="Z819" s="19">
        <f>(G819-F819)*1440</f>
        <v>0</v>
      </c>
      <c r="AA819" s="19">
        <f>(K819-G819)*1440</f>
        <v>42.999999993480742</v>
      </c>
      <c r="AB819" s="19">
        <f>(L819-K819)*1440</f>
        <v>15.000000006984919</v>
      </c>
    </row>
    <row r="820" spans="1:28" x14ac:dyDescent="0.2">
      <c r="A820" s="5" t="s">
        <v>344</v>
      </c>
      <c r="B820" s="5" t="s">
        <v>1024</v>
      </c>
      <c r="C820" s="5" t="s">
        <v>1027</v>
      </c>
      <c r="D820" s="5" t="s">
        <v>1033</v>
      </c>
      <c r="E820" s="7">
        <v>45303</v>
      </c>
      <c r="F820" s="8">
        <v>45303.541666666664</v>
      </c>
      <c r="G820" s="8">
        <v>45303.52847222222</v>
      </c>
      <c r="H820" s="8" t="str">
        <f t="shared" si="25"/>
        <v>Afternoon</v>
      </c>
      <c r="I820" s="8">
        <v>45303.529861111114</v>
      </c>
      <c r="J820" s="8">
        <v>45303.532638888886</v>
      </c>
      <c r="K820" s="8">
        <v>45303.618750000001</v>
      </c>
      <c r="L820" s="8">
        <v>45303.635416666664</v>
      </c>
      <c r="M820" s="8">
        <v>45303.679861111108</v>
      </c>
      <c r="N820" s="8">
        <v>45303.6875</v>
      </c>
      <c r="O820" s="18">
        <v>0.56999999999999995</v>
      </c>
      <c r="P820" s="18">
        <v>5</v>
      </c>
      <c r="Q820" s="18">
        <v>15</v>
      </c>
      <c r="R820" s="18">
        <v>0.41</v>
      </c>
      <c r="S820" s="8"/>
      <c r="T820" s="5">
        <v>1</v>
      </c>
      <c r="U820" s="5" t="s">
        <v>1047</v>
      </c>
      <c r="V820">
        <f t="shared" ca="1" si="24"/>
        <v>0.68714552401350926</v>
      </c>
      <c r="W820" s="19">
        <f>(K820-G820)*1440</f>
        <v>130.00000000465661</v>
      </c>
      <c r="X820" s="19">
        <f>(N820-G820)*1440</f>
        <v>229.00000000256114</v>
      </c>
      <c r="Y820" t="str">
        <f>TEXT(E820,"dddd")</f>
        <v>الجمعة</v>
      </c>
      <c r="Z820" s="19">
        <f>(G820-F820)*1440</f>
        <v>-18.999999999068677</v>
      </c>
      <c r="AA820" s="19">
        <f>(K820-G820)*1440</f>
        <v>130.00000000465661</v>
      </c>
      <c r="AB820" s="19">
        <f>(L820-K820)*1440</f>
        <v>23.999999994412065</v>
      </c>
    </row>
    <row r="821" spans="1:28" x14ac:dyDescent="0.2">
      <c r="A821" s="5" t="s">
        <v>345</v>
      </c>
      <c r="B821" s="5" t="s">
        <v>1024</v>
      </c>
      <c r="C821" s="5" t="s">
        <v>1029</v>
      </c>
      <c r="D821" s="5" t="s">
        <v>1033</v>
      </c>
      <c r="E821" s="7">
        <v>45310</v>
      </c>
      <c r="F821" s="8">
        <v>45310.364583333336</v>
      </c>
      <c r="G821" s="8">
        <v>45310.355555555558</v>
      </c>
      <c r="H821" s="8" t="str">
        <f t="shared" si="25"/>
        <v>Morning</v>
      </c>
      <c r="I821" s="8">
        <v>45310.35833333333</v>
      </c>
      <c r="J821" s="8">
        <v>45310.365972222222</v>
      </c>
      <c r="K821" s="8">
        <v>45310.376388888886</v>
      </c>
      <c r="L821" s="8">
        <v>45310.396527777775</v>
      </c>
      <c r="M821" s="8">
        <v>45310.396527777775</v>
      </c>
      <c r="N821" s="8">
        <v>45310.428472222222</v>
      </c>
      <c r="O821" s="18">
        <v>0.49</v>
      </c>
      <c r="P821" s="18">
        <v>7</v>
      </c>
      <c r="Q821" s="18">
        <v>15</v>
      </c>
      <c r="R821" s="18">
        <v>0.3</v>
      </c>
      <c r="S821" s="8"/>
      <c r="T821" s="5">
        <v>1</v>
      </c>
      <c r="U821" s="5" t="s">
        <v>1047</v>
      </c>
      <c r="V821">
        <f t="shared" ca="1" si="24"/>
        <v>0.36560112777487608</v>
      </c>
      <c r="W821" s="19">
        <f>(K821-G821)*1440</f>
        <v>29.999999993015081</v>
      </c>
      <c r="X821" s="19">
        <f>(N821-G821)*1440</f>
        <v>104.99999999650754</v>
      </c>
      <c r="Y821" t="str">
        <f>TEXT(E821,"dddd")</f>
        <v>الجمعة</v>
      </c>
      <c r="Z821" s="19">
        <f>(G821-F821)*1440</f>
        <v>-13.000000000465661</v>
      </c>
      <c r="AA821" s="19">
        <f>(K821-G821)*1440</f>
        <v>29.999999993015081</v>
      </c>
      <c r="AB821" s="19">
        <f>(L821-K821)*1440</f>
        <v>29.000000000232831</v>
      </c>
    </row>
    <row r="822" spans="1:28" x14ac:dyDescent="0.2">
      <c r="A822" s="5" t="s">
        <v>355</v>
      </c>
      <c r="B822" s="5" t="s">
        <v>1024</v>
      </c>
      <c r="C822" s="5" t="s">
        <v>1029</v>
      </c>
      <c r="D822" s="5" t="s">
        <v>1033</v>
      </c>
      <c r="E822" s="7">
        <v>45354</v>
      </c>
      <c r="F822" s="8">
        <v>45354.4375</v>
      </c>
      <c r="G822" s="8">
        <v>45354.431250000001</v>
      </c>
      <c r="H822" s="8" t="str">
        <f t="shared" si="25"/>
        <v>Morning</v>
      </c>
      <c r="I822" s="8">
        <v>45354.432638888888</v>
      </c>
      <c r="J822" s="8">
        <v>45354.4375</v>
      </c>
      <c r="K822" s="8">
        <v>45354.443749999999</v>
      </c>
      <c r="L822" s="8">
        <v>45354.452777777777</v>
      </c>
      <c r="M822" s="8">
        <v>45354.512499999997</v>
      </c>
      <c r="N822" s="8">
        <v>45354.513888888891</v>
      </c>
      <c r="O822" s="18">
        <v>0.43</v>
      </c>
      <c r="P822" s="18">
        <v>7</v>
      </c>
      <c r="Q822" s="18">
        <v>14</v>
      </c>
      <c r="R822" s="18">
        <v>0.35</v>
      </c>
      <c r="S822" s="8"/>
      <c r="T822" s="5">
        <v>1</v>
      </c>
      <c r="U822" s="5" t="s">
        <v>1047</v>
      </c>
      <c r="V822">
        <f t="shared" ca="1" si="24"/>
        <v>0.37735819452140495</v>
      </c>
      <c r="W822" s="19">
        <f>(K822-G822)*1440</f>
        <v>17.999999995809048</v>
      </c>
      <c r="X822" s="19">
        <f>(N822-G822)*1440</f>
        <v>119.00000000023283</v>
      </c>
      <c r="Y822" t="str">
        <f>TEXT(E822,"dddd")</f>
        <v>الأحد</v>
      </c>
      <c r="Z822" s="19">
        <f>(G822-F822)*1440</f>
        <v>-8.9999999979045242</v>
      </c>
      <c r="AA822" s="19">
        <f>(K822-G822)*1440</f>
        <v>17.999999995809048</v>
      </c>
      <c r="AB822" s="19">
        <f>(L822-K822)*1440</f>
        <v>13.000000000465661</v>
      </c>
    </row>
    <row r="823" spans="1:28" x14ac:dyDescent="0.2">
      <c r="A823" s="5" t="s">
        <v>362</v>
      </c>
      <c r="B823" s="5" t="s">
        <v>1024</v>
      </c>
      <c r="C823" s="5" t="s">
        <v>1028</v>
      </c>
      <c r="D823" s="5" t="s">
        <v>1033</v>
      </c>
      <c r="E823" s="7">
        <v>45337</v>
      </c>
      <c r="F823" s="8">
        <v>45337.4375</v>
      </c>
      <c r="G823" s="8">
        <v>45337.448611111111</v>
      </c>
      <c r="H823" s="8" t="str">
        <f t="shared" si="25"/>
        <v>Morning</v>
      </c>
      <c r="I823" s="8">
        <v>45337.450694444444</v>
      </c>
      <c r="J823" s="8">
        <v>45337.461111111108</v>
      </c>
      <c r="K823" s="8">
        <v>45337.522222222222</v>
      </c>
      <c r="L823" s="8">
        <v>45337.532638888886</v>
      </c>
      <c r="M823" s="8">
        <v>45337.532638888886</v>
      </c>
      <c r="N823" s="8">
        <v>45337.535416666666</v>
      </c>
      <c r="O823" s="18">
        <v>0.72</v>
      </c>
      <c r="P823" s="18">
        <v>2</v>
      </c>
      <c r="Q823" s="18">
        <v>14</v>
      </c>
      <c r="R823" s="18">
        <v>0.43</v>
      </c>
      <c r="S823" s="8"/>
      <c r="T823" s="5">
        <v>1</v>
      </c>
      <c r="U823" s="5" t="s">
        <v>1047</v>
      </c>
      <c r="V823">
        <f t="shared" ca="1" si="24"/>
        <v>0.72606604427667887</v>
      </c>
      <c r="W823" s="19">
        <f>(K823-G823)*1440</f>
        <v>105.99999999976717</v>
      </c>
      <c r="X823" s="19">
        <f>(N823-G823)*1440</f>
        <v>124.99999999883585</v>
      </c>
      <c r="Y823" t="str">
        <f>TEXT(E823,"dddd")</f>
        <v>الخميس</v>
      </c>
      <c r="Z823" s="19">
        <f>(G823-F823)*1440</f>
        <v>15.999999999767169</v>
      </c>
      <c r="AA823" s="19">
        <f>(K823-G823)*1440</f>
        <v>105.99999999976717</v>
      </c>
      <c r="AB823" s="19">
        <f>(L823-K823)*1440</f>
        <v>14.99999999650754</v>
      </c>
    </row>
    <row r="824" spans="1:28" x14ac:dyDescent="0.2">
      <c r="A824" s="5" t="s">
        <v>364</v>
      </c>
      <c r="B824" s="5" t="s">
        <v>1024</v>
      </c>
      <c r="C824" s="5" t="s">
        <v>1030</v>
      </c>
      <c r="D824" s="5" t="s">
        <v>1033</v>
      </c>
      <c r="E824" s="7">
        <v>45350</v>
      </c>
      <c r="F824" s="8">
        <v>45350.635416666664</v>
      </c>
      <c r="G824" s="8">
        <v>45350.619444444441</v>
      </c>
      <c r="H824" s="8" t="str">
        <f t="shared" si="25"/>
        <v>Afternoon</v>
      </c>
      <c r="I824" s="8">
        <v>45350.621527777781</v>
      </c>
      <c r="J824" s="8">
        <v>45350.629166666666</v>
      </c>
      <c r="K824" s="8">
        <v>45350.652777777781</v>
      </c>
      <c r="L824" s="8">
        <v>45350.670138888891</v>
      </c>
      <c r="M824" s="8">
        <v>45350.670138888891</v>
      </c>
      <c r="N824" s="8">
        <v>45350.695833333331</v>
      </c>
      <c r="O824" s="18">
        <v>0.73</v>
      </c>
      <c r="P824" s="18">
        <v>4</v>
      </c>
      <c r="Q824" s="18">
        <v>12</v>
      </c>
      <c r="R824" s="18">
        <v>0.28999999999999998</v>
      </c>
      <c r="S824" s="8"/>
      <c r="T824" s="5">
        <v>1</v>
      </c>
      <c r="U824" s="5" t="s">
        <v>1047</v>
      </c>
      <c r="V824">
        <f t="shared" ca="1" si="24"/>
        <v>0.40497386731438234</v>
      </c>
      <c r="W824" s="19">
        <f>(K824-G824)*1440</f>
        <v>48.000000009778887</v>
      </c>
      <c r="X824" s="19">
        <f>(N824-G824)*1440</f>
        <v>110.00000000232831</v>
      </c>
      <c r="Y824" t="str">
        <f>TEXT(E824,"dddd")</f>
        <v>الأربعاء</v>
      </c>
      <c r="Z824" s="19">
        <f>(G824-F824)*1440</f>
        <v>-23.000000001629815</v>
      </c>
      <c r="AA824" s="19">
        <f>(K824-G824)*1440</f>
        <v>48.000000009778887</v>
      </c>
      <c r="AB824" s="19">
        <f>(L824-K824)*1440</f>
        <v>24.999999997671694</v>
      </c>
    </row>
    <row r="825" spans="1:28" x14ac:dyDescent="0.2">
      <c r="A825" s="5" t="s">
        <v>366</v>
      </c>
      <c r="B825" s="5" t="s">
        <v>1024</v>
      </c>
      <c r="C825" s="5" t="s">
        <v>1030</v>
      </c>
      <c r="D825" s="5" t="s">
        <v>1033</v>
      </c>
      <c r="E825" s="7">
        <v>45378</v>
      </c>
      <c r="F825" s="8">
        <v>45378.5</v>
      </c>
      <c r="G825" s="8">
        <v>45378.498611111114</v>
      </c>
      <c r="H825" s="8" t="str">
        <f t="shared" si="25"/>
        <v>Morning</v>
      </c>
      <c r="I825" s="8">
        <v>45378.501388888886</v>
      </c>
      <c r="J825" s="8">
        <v>45378.503472222219</v>
      </c>
      <c r="K825" s="8">
        <v>45378.529861111114</v>
      </c>
      <c r="L825" s="8">
        <v>45378.541666666664</v>
      </c>
      <c r="M825" s="8">
        <v>45378.541666666664</v>
      </c>
      <c r="N825" s="8">
        <v>45378.543055555558</v>
      </c>
      <c r="O825" s="18">
        <v>0.6</v>
      </c>
      <c r="P825" s="18">
        <v>4</v>
      </c>
      <c r="Q825" s="18">
        <v>5</v>
      </c>
      <c r="R825" s="18">
        <v>0.19</v>
      </c>
      <c r="S825" s="8"/>
      <c r="T825" s="5">
        <v>1</v>
      </c>
      <c r="U825" s="5" t="s">
        <v>1047</v>
      </c>
      <c r="V825">
        <f t="shared" ca="1" si="24"/>
        <v>0.46604131975770502</v>
      </c>
      <c r="W825" s="19">
        <f>(K825-G825)*1440</f>
        <v>45</v>
      </c>
      <c r="X825" s="19">
        <f>(N825-G825)*1440</f>
        <v>63.999999999068677</v>
      </c>
      <c r="Y825" t="str">
        <f>TEXT(E825,"dddd")</f>
        <v>الأربعاء</v>
      </c>
      <c r="Z825" s="19">
        <f>(G825-F825)*1440</f>
        <v>-1.9999999960418791</v>
      </c>
      <c r="AA825" s="19">
        <f>(K825-G825)*1440</f>
        <v>45</v>
      </c>
      <c r="AB825" s="19">
        <f>(L825-K825)*1440</f>
        <v>16.999999992549419</v>
      </c>
    </row>
    <row r="826" spans="1:28" x14ac:dyDescent="0.2">
      <c r="A826" s="5" t="s">
        <v>379</v>
      </c>
      <c r="B826" s="5" t="s">
        <v>1024</v>
      </c>
      <c r="C826" s="5" t="s">
        <v>1030</v>
      </c>
      <c r="D826" s="5" t="s">
        <v>1032</v>
      </c>
      <c r="E826" s="7">
        <v>45299</v>
      </c>
      <c r="F826" s="8">
        <v>45299.65625</v>
      </c>
      <c r="G826" s="8">
        <v>45299.660416666666</v>
      </c>
      <c r="H826" s="8" t="str">
        <f t="shared" si="25"/>
        <v>Afternoon</v>
      </c>
      <c r="I826" s="8">
        <v>45299.663888888892</v>
      </c>
      <c r="J826" s="8">
        <v>45299.668749999997</v>
      </c>
      <c r="K826" s="8">
        <v>45299.76458333333</v>
      </c>
      <c r="L826" s="8">
        <v>45299.777083333334</v>
      </c>
      <c r="M826" s="8">
        <v>45299.836111111108</v>
      </c>
      <c r="N826" s="8">
        <v>45299.842361111114</v>
      </c>
      <c r="O826" s="18">
        <v>0.81</v>
      </c>
      <c r="P826" s="18">
        <v>3</v>
      </c>
      <c r="Q826" s="18">
        <v>12</v>
      </c>
      <c r="R826" s="18">
        <v>0.48</v>
      </c>
      <c r="S826" s="8">
        <v>4.07662037037037E-2</v>
      </c>
      <c r="T826" s="5">
        <v>0</v>
      </c>
      <c r="U826" s="5" t="s">
        <v>1032</v>
      </c>
      <c r="V826">
        <f t="shared" ca="1" si="24"/>
        <v>0.48158436909742819</v>
      </c>
      <c r="W826" s="19">
        <f>(K826-G826)*1440</f>
        <v>149.99999999650754</v>
      </c>
      <c r="X826" s="19">
        <f>(N826-G826)*1440</f>
        <v>262.0000000053551</v>
      </c>
      <c r="Y826" t="str">
        <f>TEXT(E826,"dddd")</f>
        <v>الإثنين</v>
      </c>
      <c r="Z826" s="19">
        <f>(G826-F826)*1440</f>
        <v>5.9999999986030161</v>
      </c>
      <c r="AA826" s="19">
        <f>(K826-G826)*1440</f>
        <v>149.99999999650754</v>
      </c>
      <c r="AB826" s="19">
        <f>(L826-K826)*1440</f>
        <v>18.000000006286427</v>
      </c>
    </row>
    <row r="827" spans="1:28" x14ac:dyDescent="0.2">
      <c r="A827" s="5" t="s">
        <v>385</v>
      </c>
      <c r="B827" s="5" t="s">
        <v>1024</v>
      </c>
      <c r="C827" s="5" t="s">
        <v>1028</v>
      </c>
      <c r="D827" s="5" t="s">
        <v>1033</v>
      </c>
      <c r="E827" s="7">
        <v>45314</v>
      </c>
      <c r="F827" s="8">
        <v>45314.677083333336</v>
      </c>
      <c r="G827" s="8">
        <v>45314.681250000001</v>
      </c>
      <c r="H827" s="8" t="str">
        <f t="shared" si="25"/>
        <v>Afternoon</v>
      </c>
      <c r="I827" s="8">
        <v>45314.683333333334</v>
      </c>
      <c r="J827" s="8">
        <v>45314.686805555553</v>
      </c>
      <c r="K827" s="8">
        <v>45314.698611111111</v>
      </c>
      <c r="L827" s="8">
        <v>45314.709722222222</v>
      </c>
      <c r="M827" s="8">
        <v>45314.73541666667</v>
      </c>
      <c r="N827" s="8">
        <v>45314.746527777781</v>
      </c>
      <c r="O827" s="18">
        <v>0.38</v>
      </c>
      <c r="P827" s="18">
        <v>8</v>
      </c>
      <c r="Q827" s="18">
        <v>5</v>
      </c>
      <c r="R827" s="18">
        <v>0.11</v>
      </c>
      <c r="S827" s="8"/>
      <c r="T827" s="5">
        <v>1</v>
      </c>
      <c r="U827" s="5" t="s">
        <v>1047</v>
      </c>
      <c r="V827">
        <f t="shared" ca="1" si="24"/>
        <v>0.72801382120210534</v>
      </c>
      <c r="W827" s="19">
        <f>(K827-G827)*1440</f>
        <v>24.999999997671694</v>
      </c>
      <c r="X827" s="19">
        <f>(N827-G827)*1440</f>
        <v>94.000000002561137</v>
      </c>
      <c r="Y827" t="str">
        <f>TEXT(E827,"dddd")</f>
        <v>الثلاثاء</v>
      </c>
      <c r="Z827" s="19">
        <f>(G827-F827)*1440</f>
        <v>5.9999999986030161</v>
      </c>
      <c r="AA827" s="19">
        <f>(K827-G827)*1440</f>
        <v>24.999999997671694</v>
      </c>
      <c r="AB827" s="19">
        <f>(L827-K827)*1440</f>
        <v>15.999999999767169</v>
      </c>
    </row>
    <row r="828" spans="1:28" x14ac:dyDescent="0.2">
      <c r="A828" s="5" t="s">
        <v>400</v>
      </c>
      <c r="B828" s="5" t="s">
        <v>1024</v>
      </c>
      <c r="C828" s="5" t="s">
        <v>1029</v>
      </c>
      <c r="D828" s="5" t="s">
        <v>1032</v>
      </c>
      <c r="E828" s="7">
        <v>45335</v>
      </c>
      <c r="F828" s="8">
        <v>45335.395833333336</v>
      </c>
      <c r="G828" s="8">
        <v>45335.372916666667</v>
      </c>
      <c r="H828" s="8" t="str">
        <f t="shared" si="25"/>
        <v>Morning</v>
      </c>
      <c r="I828" s="8">
        <v>45335.376388888886</v>
      </c>
      <c r="J828" s="8">
        <v>45335.379861111112</v>
      </c>
      <c r="K828" s="8">
        <v>45335.382638888892</v>
      </c>
      <c r="L828" s="8">
        <v>45335.388888888891</v>
      </c>
      <c r="M828" s="8">
        <v>45335.388888888891</v>
      </c>
      <c r="N828" s="8">
        <v>45335.436111111114</v>
      </c>
      <c r="O828" s="18">
        <v>0.45</v>
      </c>
      <c r="P828" s="18">
        <v>3</v>
      </c>
      <c r="Q828" s="18">
        <v>12</v>
      </c>
      <c r="R828" s="18">
        <v>0.23</v>
      </c>
      <c r="S828" s="8">
        <v>1.4907407407407408E-3</v>
      </c>
      <c r="T828" s="5">
        <v>0</v>
      </c>
      <c r="U828" s="5" t="s">
        <v>1032</v>
      </c>
      <c r="V828">
        <f t="shared" ca="1" si="24"/>
        <v>0.30588384713634198</v>
      </c>
      <c r="W828" s="19">
        <f>(K828-G828)*1440</f>
        <v>14.00000000372529</v>
      </c>
      <c r="X828" s="19">
        <f>(N828-G828)*1440</f>
        <v>91.000000003259629</v>
      </c>
      <c r="Y828" t="str">
        <f>TEXT(E828,"dddd")</f>
        <v>الثلاثاء</v>
      </c>
      <c r="Z828" s="19">
        <f>(G828-F828)*1440</f>
        <v>-33.000000002793968</v>
      </c>
      <c r="AA828" s="19">
        <f>(K828-G828)*1440</f>
        <v>14.00000000372529</v>
      </c>
      <c r="AB828" s="19">
        <f>(L828-K828)*1440</f>
        <v>8.9999999979045242</v>
      </c>
    </row>
    <row r="829" spans="1:28" x14ac:dyDescent="0.2">
      <c r="A829" s="5" t="s">
        <v>409</v>
      </c>
      <c r="B829" s="5" t="s">
        <v>1024</v>
      </c>
      <c r="C829" s="5" t="s">
        <v>1029</v>
      </c>
      <c r="D829" s="5" t="s">
        <v>1032</v>
      </c>
      <c r="E829" s="7">
        <v>45358</v>
      </c>
      <c r="F829" s="8">
        <v>45358.46875</v>
      </c>
      <c r="G829" s="8">
        <v>45358.479166666664</v>
      </c>
      <c r="H829" s="8" t="str">
        <f t="shared" si="25"/>
        <v>Morning</v>
      </c>
      <c r="I829" s="8">
        <v>45358.481944444444</v>
      </c>
      <c r="J829" s="8">
        <v>45358.482638888891</v>
      </c>
      <c r="K829" s="8">
        <v>45358.492361111108</v>
      </c>
      <c r="L829" s="8">
        <v>45358.495833333334</v>
      </c>
      <c r="M829" s="8">
        <v>45358.53125</v>
      </c>
      <c r="N829" s="8">
        <v>45358.533333333333</v>
      </c>
      <c r="O829" s="18">
        <v>0.38</v>
      </c>
      <c r="P829" s="18">
        <v>5</v>
      </c>
      <c r="Q829" s="18">
        <v>3</v>
      </c>
      <c r="R829" s="18">
        <v>0.42</v>
      </c>
      <c r="S829" s="8">
        <v>2.5809027777777778E-2</v>
      </c>
      <c r="T829" s="5">
        <v>0</v>
      </c>
      <c r="U829" s="5" t="s">
        <v>1032</v>
      </c>
      <c r="V829">
        <f t="shared" ca="1" si="24"/>
        <v>0.11439987129991702</v>
      </c>
      <c r="W829" s="19">
        <f>(K829-G829)*1440</f>
        <v>18.999999999068677</v>
      </c>
      <c r="X829" s="19">
        <f>(N829-G829)*1440</f>
        <v>78.000000002793968</v>
      </c>
      <c r="Y829" t="str">
        <f>TEXT(E829,"dddd")</f>
        <v>الخميس</v>
      </c>
      <c r="Z829" s="19">
        <f>(G829-F829)*1440</f>
        <v>14.99999999650754</v>
      </c>
      <c r="AA829" s="19">
        <f>(K829-G829)*1440</f>
        <v>18.999999999068677</v>
      </c>
      <c r="AB829" s="19">
        <f>(L829-K829)*1440</f>
        <v>5.0000000058207661</v>
      </c>
    </row>
    <row r="830" spans="1:28" x14ac:dyDescent="0.2">
      <c r="A830" s="5" t="s">
        <v>412</v>
      </c>
      <c r="B830" s="5" t="s">
        <v>1024</v>
      </c>
      <c r="C830" s="5" t="s">
        <v>1027</v>
      </c>
      <c r="D830" s="5" t="s">
        <v>1033</v>
      </c>
      <c r="E830" s="7">
        <v>45305</v>
      </c>
      <c r="F830" s="8">
        <v>45305.333333333336</v>
      </c>
      <c r="G830" s="8">
        <v>45305.316666666666</v>
      </c>
      <c r="H830" s="8" t="str">
        <f t="shared" si="25"/>
        <v>Morning</v>
      </c>
      <c r="I830" s="8">
        <v>45305.318055555559</v>
      </c>
      <c r="J830" s="8">
        <v>45305.322916666664</v>
      </c>
      <c r="K830" s="8">
        <v>45305.340277777781</v>
      </c>
      <c r="L830" s="8">
        <v>45305.35</v>
      </c>
      <c r="M830" s="8">
        <v>45305.372916666667</v>
      </c>
      <c r="N830" s="8">
        <v>45305.459722222222</v>
      </c>
      <c r="O830" s="18">
        <v>0.73</v>
      </c>
      <c r="P830" s="18">
        <v>4</v>
      </c>
      <c r="Q830" s="18">
        <v>12</v>
      </c>
      <c r="R830" s="18">
        <v>0.12</v>
      </c>
      <c r="S830" s="8"/>
      <c r="T830" s="5">
        <v>1</v>
      </c>
      <c r="U830" s="5" t="s">
        <v>1047</v>
      </c>
      <c r="V830">
        <f t="shared" ca="1" si="24"/>
        <v>0.488362556070016</v>
      </c>
      <c r="W830" s="19">
        <f>(K830-G830)*1440</f>
        <v>34.000000006053597</v>
      </c>
      <c r="X830" s="19">
        <f>(N830-G830)*1440</f>
        <v>206.00000000093132</v>
      </c>
      <c r="Y830" t="str">
        <f>TEXT(E830,"dddd")</f>
        <v>الأحد</v>
      </c>
      <c r="Z830" s="19">
        <f>(G830-F830)*1440</f>
        <v>-24.000000004889444</v>
      </c>
      <c r="AA830" s="19">
        <f>(K830-G830)*1440</f>
        <v>34.000000006053597</v>
      </c>
      <c r="AB830" s="19">
        <f>(L830-K830)*1440</f>
        <v>13.999999993247911</v>
      </c>
    </row>
    <row r="831" spans="1:28" x14ac:dyDescent="0.2">
      <c r="A831" s="5" t="s">
        <v>416</v>
      </c>
      <c r="B831" s="5" t="s">
        <v>1024</v>
      </c>
      <c r="C831" s="5" t="s">
        <v>1030</v>
      </c>
      <c r="D831" s="5" t="s">
        <v>1033</v>
      </c>
      <c r="E831" s="7">
        <v>45348</v>
      </c>
      <c r="F831" s="8">
        <v>45348.510416666664</v>
      </c>
      <c r="G831" s="8">
        <v>45348.506249999999</v>
      </c>
      <c r="H831" s="8" t="str">
        <f t="shared" si="25"/>
        <v>Afternoon</v>
      </c>
      <c r="I831" s="8">
        <v>45348.509722222225</v>
      </c>
      <c r="J831" s="8">
        <v>45348.51458333333</v>
      </c>
      <c r="K831" s="8">
        <v>45348.543055555558</v>
      </c>
      <c r="L831" s="8">
        <v>45348.564583333333</v>
      </c>
      <c r="M831" s="8">
        <v>45348.606944444444</v>
      </c>
      <c r="N831" s="8">
        <v>45348.692361111112</v>
      </c>
      <c r="O831" s="18">
        <v>0.81</v>
      </c>
      <c r="P831" s="18">
        <v>2</v>
      </c>
      <c r="Q831" s="18">
        <v>15</v>
      </c>
      <c r="R831" s="18">
        <v>0.15</v>
      </c>
      <c r="S831" s="8"/>
      <c r="T831" s="5">
        <v>1</v>
      </c>
      <c r="U831" s="5" t="s">
        <v>1047</v>
      </c>
      <c r="V831">
        <f t="shared" ca="1" si="24"/>
        <v>0.47583157914833785</v>
      </c>
      <c r="W831" s="19">
        <f>(K831-G831)*1440</f>
        <v>53.000000005122274</v>
      </c>
      <c r="X831" s="19">
        <f>(N831-G831)*1440</f>
        <v>268.00000000395812</v>
      </c>
      <c r="Y831" t="str">
        <f>TEXT(E831,"dddd")</f>
        <v>الإثنين</v>
      </c>
      <c r="Z831" s="19">
        <f>(G831-F831)*1440</f>
        <v>-5.9999999986030161</v>
      </c>
      <c r="AA831" s="19">
        <f>(K831-G831)*1440</f>
        <v>53.000000005122274</v>
      </c>
      <c r="AB831" s="19">
        <f>(L831-K831)*1440</f>
        <v>30.99999999627471</v>
      </c>
    </row>
    <row r="832" spans="1:28" x14ac:dyDescent="0.2">
      <c r="A832" s="5" t="s">
        <v>426</v>
      </c>
      <c r="B832" s="5" t="s">
        <v>1024</v>
      </c>
      <c r="C832" s="5" t="s">
        <v>1027</v>
      </c>
      <c r="D832" s="5" t="s">
        <v>1033</v>
      </c>
      <c r="E832" s="7">
        <v>45353</v>
      </c>
      <c r="F832" s="8">
        <v>45353.375</v>
      </c>
      <c r="G832" s="8">
        <v>45353.345138888886</v>
      </c>
      <c r="H832" s="8" t="str">
        <f t="shared" si="25"/>
        <v>Morning</v>
      </c>
      <c r="I832" s="8">
        <v>45353.34652777778</v>
      </c>
      <c r="J832" s="8">
        <v>45353.350694444445</v>
      </c>
      <c r="K832" s="8">
        <v>45353.373611111114</v>
      </c>
      <c r="L832" s="8">
        <v>45353.388194444444</v>
      </c>
      <c r="M832" s="8">
        <v>45353.4375</v>
      </c>
      <c r="N832" s="8">
        <v>45353.494444444441</v>
      </c>
      <c r="O832" s="18">
        <v>0.51</v>
      </c>
      <c r="P832" s="18">
        <v>7</v>
      </c>
      <c r="Q832" s="18">
        <v>5</v>
      </c>
      <c r="R832" s="18">
        <v>0.44</v>
      </c>
      <c r="S832" s="8"/>
      <c r="T832" s="5">
        <v>1</v>
      </c>
      <c r="U832" s="5" t="s">
        <v>1047</v>
      </c>
      <c r="V832">
        <f t="shared" ca="1" si="24"/>
        <v>0.18629417636059475</v>
      </c>
      <c r="W832" s="19">
        <f>(K832-G832)*1440</f>
        <v>41.000000007916242</v>
      </c>
      <c r="X832" s="19">
        <f>(N832-G832)*1440</f>
        <v>214.99999999883585</v>
      </c>
      <c r="Y832" t="str">
        <f>TEXT(E832,"dddd")</f>
        <v>السبت</v>
      </c>
      <c r="Z832" s="19">
        <f>(G832-F832)*1440</f>
        <v>-43.000000003958121</v>
      </c>
      <c r="AA832" s="19">
        <f>(K832-G832)*1440</f>
        <v>41.000000007916242</v>
      </c>
      <c r="AB832" s="19">
        <f>(L832-K832)*1440</f>
        <v>20.999999995110556</v>
      </c>
    </row>
    <row r="833" spans="1:28" x14ac:dyDescent="0.2">
      <c r="A833" s="5" t="s">
        <v>428</v>
      </c>
      <c r="B833" s="5" t="s">
        <v>1024</v>
      </c>
      <c r="C833" s="5" t="s">
        <v>1028</v>
      </c>
      <c r="D833" s="5" t="s">
        <v>1033</v>
      </c>
      <c r="E833" s="7">
        <v>45343</v>
      </c>
      <c r="F833" s="8">
        <v>45343.614583333336</v>
      </c>
      <c r="G833" s="8">
        <v>45343.598611111112</v>
      </c>
      <c r="H833" s="8" t="str">
        <f t="shared" si="25"/>
        <v>Afternoon</v>
      </c>
      <c r="I833" s="8">
        <v>45343.6</v>
      </c>
      <c r="J833" s="8">
        <v>45343.603472222225</v>
      </c>
      <c r="K833" s="8">
        <v>45343.606249999997</v>
      </c>
      <c r="L833" s="8">
        <v>45343.615972222222</v>
      </c>
      <c r="M833" s="8">
        <v>45343.685416666667</v>
      </c>
      <c r="N833" s="8">
        <v>45343.695833333331</v>
      </c>
      <c r="O833" s="18">
        <v>0.8</v>
      </c>
      <c r="P833" s="18">
        <v>6</v>
      </c>
      <c r="Q833" s="18">
        <v>8</v>
      </c>
      <c r="R833" s="18">
        <v>0.28999999999999998</v>
      </c>
      <c r="S833" s="8"/>
      <c r="T833" s="5">
        <v>1</v>
      </c>
      <c r="U833" s="5" t="s">
        <v>1047</v>
      </c>
      <c r="V833">
        <f t="shared" ca="1" si="24"/>
        <v>0.52416675541301738</v>
      </c>
      <c r="W833" s="19">
        <f>(K833-G833)*1440</f>
        <v>10.999999993946403</v>
      </c>
      <c r="X833" s="19">
        <f>(N833-G833)*1440</f>
        <v>139.99999999534339</v>
      </c>
      <c r="Y833" t="str">
        <f>TEXT(E833,"dddd")</f>
        <v>الأربعاء</v>
      </c>
      <c r="Z833" s="19">
        <f>(G833-F833)*1440</f>
        <v>-23.000000001629815</v>
      </c>
      <c r="AA833" s="19">
        <f>(K833-G833)*1440</f>
        <v>10.999999993946403</v>
      </c>
      <c r="AB833" s="19">
        <f>(L833-K833)*1440</f>
        <v>14.00000000372529</v>
      </c>
    </row>
    <row r="834" spans="1:28" x14ac:dyDescent="0.2">
      <c r="A834" s="5" t="s">
        <v>431</v>
      </c>
      <c r="B834" s="5" t="s">
        <v>1024</v>
      </c>
      <c r="C834" s="5" t="s">
        <v>1027</v>
      </c>
      <c r="D834" s="5" t="s">
        <v>1032</v>
      </c>
      <c r="E834" s="7">
        <v>45367</v>
      </c>
      <c r="F834" s="8">
        <v>45367.510416666664</v>
      </c>
      <c r="G834" s="8">
        <v>45367.525000000001</v>
      </c>
      <c r="H834" s="8" t="str">
        <f t="shared" si="25"/>
        <v>Afternoon</v>
      </c>
      <c r="I834" s="8">
        <v>45367.526388888888</v>
      </c>
      <c r="J834" s="8">
        <v>45367.529166666667</v>
      </c>
      <c r="K834" s="8">
        <v>45367.533333333333</v>
      </c>
      <c r="L834" s="8">
        <v>45367.537499999999</v>
      </c>
      <c r="M834" s="8">
        <v>45367.592361111114</v>
      </c>
      <c r="N834" s="8">
        <v>45367.619444444441</v>
      </c>
      <c r="O834" s="18">
        <v>0.36</v>
      </c>
      <c r="P834" s="18">
        <v>5</v>
      </c>
      <c r="Q834" s="18">
        <v>15</v>
      </c>
      <c r="R834" s="18">
        <v>0.33</v>
      </c>
      <c r="S834" s="8">
        <v>3.0966435185185184E-2</v>
      </c>
      <c r="T834" s="5">
        <v>0</v>
      </c>
      <c r="U834" s="5" t="s">
        <v>1032</v>
      </c>
      <c r="V834">
        <f t="shared" ref="V834:V897" ca="1" si="26">RAND()</f>
        <v>0.85816756413017992</v>
      </c>
      <c r="W834" s="19">
        <f>(K834-G834)*1440</f>
        <v>11.999999997206032</v>
      </c>
      <c r="X834" s="19">
        <f>(N834-G834)*1440</f>
        <v>135.99999999278225</v>
      </c>
      <c r="Y834" t="str">
        <f>TEXT(E834,"dddd")</f>
        <v>السبت</v>
      </c>
      <c r="Z834" s="19">
        <f>(G834-F834)*1440</f>
        <v>21.000000005587935</v>
      </c>
      <c r="AA834" s="19">
        <f>(K834-G834)*1440</f>
        <v>11.999999997206032</v>
      </c>
      <c r="AB834" s="19">
        <f>(L834-K834)*1440</f>
        <v>5.9999999986030161</v>
      </c>
    </row>
    <row r="835" spans="1:28" x14ac:dyDescent="0.2">
      <c r="A835" s="5" t="s">
        <v>436</v>
      </c>
      <c r="B835" s="5" t="s">
        <v>1024</v>
      </c>
      <c r="C835" s="5" t="s">
        <v>1027</v>
      </c>
      <c r="D835" s="5" t="s">
        <v>1032</v>
      </c>
      <c r="E835" s="7">
        <v>45328</v>
      </c>
      <c r="F835" s="8">
        <v>45328.395833333336</v>
      </c>
      <c r="G835" s="8">
        <v>45328.381944444445</v>
      </c>
      <c r="H835" s="8" t="str">
        <f t="shared" ref="H835:H898" si="27">IF(HOUR(G835)&lt;12,"Morning", IF(HOUR(G835)&lt;18,"Afternoon","Evening/Night"))</f>
        <v>Morning</v>
      </c>
      <c r="I835" s="8">
        <v>45328.385416666664</v>
      </c>
      <c r="J835" s="8">
        <v>45328.388194444444</v>
      </c>
      <c r="K835" s="8">
        <v>45328.395833333336</v>
      </c>
      <c r="L835" s="8">
        <v>45328.406944444447</v>
      </c>
      <c r="M835" s="8">
        <v>45328.459027777775</v>
      </c>
      <c r="N835" s="8">
        <v>45328.540277777778</v>
      </c>
      <c r="O835" s="18">
        <v>0.33</v>
      </c>
      <c r="P835" s="18">
        <v>5</v>
      </c>
      <c r="Q835" s="18">
        <v>3</v>
      </c>
      <c r="R835" s="18">
        <v>0.45</v>
      </c>
      <c r="S835" s="8">
        <v>9.2268518518518524E-3</v>
      </c>
      <c r="T835" s="5">
        <v>0</v>
      </c>
      <c r="U835" s="5" t="s">
        <v>1032</v>
      </c>
      <c r="V835">
        <f t="shared" ca="1" si="26"/>
        <v>0.64502205349363584</v>
      </c>
      <c r="W835" s="19">
        <f>(K835-G835)*1440</f>
        <v>20.000000002328306</v>
      </c>
      <c r="X835" s="19">
        <f>(N835-G835)*1440</f>
        <v>227.99999999930151</v>
      </c>
      <c r="Y835" t="str">
        <f>TEXT(E835,"dddd")</f>
        <v>الثلاثاء</v>
      </c>
      <c r="Z835" s="19">
        <f>(G835-F835)*1440</f>
        <v>-20.000000002328306</v>
      </c>
      <c r="AA835" s="19">
        <f>(K835-G835)*1440</f>
        <v>20.000000002328306</v>
      </c>
      <c r="AB835" s="19">
        <f>(L835-K835)*1440</f>
        <v>15.999999999767169</v>
      </c>
    </row>
    <row r="836" spans="1:28" x14ac:dyDescent="0.2">
      <c r="A836" s="5" t="s">
        <v>437</v>
      </c>
      <c r="B836" s="5" t="s">
        <v>1024</v>
      </c>
      <c r="C836" s="5" t="s">
        <v>1028</v>
      </c>
      <c r="D836" s="5" t="s">
        <v>1033</v>
      </c>
      <c r="E836" s="7">
        <v>45381</v>
      </c>
      <c r="F836" s="8">
        <v>45381.53125</v>
      </c>
      <c r="G836" s="8">
        <v>45381.509027777778</v>
      </c>
      <c r="H836" s="8" t="str">
        <f t="shared" si="27"/>
        <v>Afternoon</v>
      </c>
      <c r="I836" s="8">
        <v>45381.512499999997</v>
      </c>
      <c r="J836" s="8">
        <v>45381.520138888889</v>
      </c>
      <c r="K836" s="8">
        <v>45381.56527777778</v>
      </c>
      <c r="L836" s="8">
        <v>45381.570833333331</v>
      </c>
      <c r="M836" s="8">
        <v>45381.609027777777</v>
      </c>
      <c r="N836" s="8">
        <v>45381.650694444441</v>
      </c>
      <c r="O836" s="18">
        <v>0.62</v>
      </c>
      <c r="P836" s="18">
        <v>6</v>
      </c>
      <c r="Q836" s="18">
        <v>12</v>
      </c>
      <c r="R836" s="18">
        <v>0.36</v>
      </c>
      <c r="S836" s="8"/>
      <c r="T836" s="5">
        <v>1</v>
      </c>
      <c r="U836" s="5" t="s">
        <v>1047</v>
      </c>
      <c r="V836">
        <f t="shared" ca="1" si="26"/>
        <v>0.46443362899948049</v>
      </c>
      <c r="W836" s="19">
        <f>(K836-G836)*1440</f>
        <v>81.000000002095476</v>
      </c>
      <c r="X836" s="19">
        <f>(N836-G836)*1440</f>
        <v>203.99999999441206</v>
      </c>
      <c r="Y836" t="str">
        <f>TEXT(E836,"dddd")</f>
        <v>السبت</v>
      </c>
      <c r="Z836" s="19">
        <f>(G836-F836)*1440</f>
        <v>-31.999999999534339</v>
      </c>
      <c r="AA836" s="19">
        <f>(K836-G836)*1440</f>
        <v>81.000000002095476</v>
      </c>
      <c r="AB836" s="19">
        <f>(L836-K836)*1440</f>
        <v>7.9999999946448952</v>
      </c>
    </row>
    <row r="837" spans="1:28" x14ac:dyDescent="0.2">
      <c r="A837" s="5" t="s">
        <v>456</v>
      </c>
      <c r="B837" s="5" t="s">
        <v>1024</v>
      </c>
      <c r="C837" s="5" t="s">
        <v>1029</v>
      </c>
      <c r="D837" s="5" t="s">
        <v>1033</v>
      </c>
      <c r="E837" s="7">
        <v>45372</v>
      </c>
      <c r="F837" s="8">
        <v>45372.604166666664</v>
      </c>
      <c r="G837" s="8">
        <v>45372.59097222222</v>
      </c>
      <c r="H837" s="8" t="str">
        <f t="shared" si="27"/>
        <v>Afternoon</v>
      </c>
      <c r="I837" s="8">
        <v>45372.592361111114</v>
      </c>
      <c r="J837" s="8">
        <v>45372.597222222219</v>
      </c>
      <c r="K837" s="8">
        <v>45372.601388888892</v>
      </c>
      <c r="L837" s="8">
        <v>45372.620833333334</v>
      </c>
      <c r="M837" s="8">
        <v>45372.667361111111</v>
      </c>
      <c r="N837" s="8">
        <v>45372.676388888889</v>
      </c>
      <c r="O837" s="18">
        <v>0.55000000000000004</v>
      </c>
      <c r="P837" s="18">
        <v>2</v>
      </c>
      <c r="Q837" s="18">
        <v>10</v>
      </c>
      <c r="R837" s="18">
        <v>0.13</v>
      </c>
      <c r="S837" s="8"/>
      <c r="T837" s="5">
        <v>1</v>
      </c>
      <c r="U837" s="5" t="s">
        <v>1047</v>
      </c>
      <c r="V837">
        <f t="shared" ca="1" si="26"/>
        <v>0.86158553968013885</v>
      </c>
      <c r="W837" s="19">
        <f>(K837-G837)*1440</f>
        <v>15.000000006984919</v>
      </c>
      <c r="X837" s="19">
        <f>(N837-G837)*1440</f>
        <v>123.00000000279397</v>
      </c>
      <c r="Y837" t="str">
        <f>TEXT(E837,"dddd")</f>
        <v>الخميس</v>
      </c>
      <c r="Z837" s="19">
        <f>(G837-F837)*1440</f>
        <v>-18.999999999068677</v>
      </c>
      <c r="AA837" s="19">
        <f>(K837-G837)*1440</f>
        <v>15.000000006984919</v>
      </c>
      <c r="AB837" s="19">
        <f>(L837-K837)*1440</f>
        <v>27.999999996973202</v>
      </c>
    </row>
    <row r="838" spans="1:28" x14ac:dyDescent="0.2">
      <c r="A838" s="5" t="s">
        <v>482</v>
      </c>
      <c r="B838" s="5" t="s">
        <v>1024</v>
      </c>
      <c r="C838" s="5" t="s">
        <v>1027</v>
      </c>
      <c r="D838" s="5" t="s">
        <v>1032</v>
      </c>
      <c r="E838" s="7">
        <v>45378</v>
      </c>
      <c r="F838" s="8">
        <v>45378.34375</v>
      </c>
      <c r="G838" s="8">
        <v>45378.343055555553</v>
      </c>
      <c r="H838" s="8" t="str">
        <f t="shared" si="27"/>
        <v>Morning</v>
      </c>
      <c r="I838" s="8">
        <v>45378.34375</v>
      </c>
      <c r="J838" s="8">
        <v>45378.345833333333</v>
      </c>
      <c r="K838" s="8">
        <v>45378.351388888892</v>
      </c>
      <c r="L838" s="8">
        <v>45378.366666666669</v>
      </c>
      <c r="M838" s="8">
        <v>45378.404861111114</v>
      </c>
      <c r="N838" s="8">
        <v>45378.40902777778</v>
      </c>
      <c r="O838" s="18">
        <v>0.72</v>
      </c>
      <c r="P838" s="18">
        <v>8</v>
      </c>
      <c r="Q838" s="18">
        <v>10</v>
      </c>
      <c r="R838" s="18">
        <v>0.37</v>
      </c>
      <c r="S838" s="8">
        <v>1.2450231481481482E-2</v>
      </c>
      <c r="T838" s="5">
        <v>0</v>
      </c>
      <c r="U838" s="5" t="s">
        <v>1032</v>
      </c>
      <c r="V838">
        <f t="shared" ca="1" si="26"/>
        <v>0.43718806687870604</v>
      </c>
      <c r="W838" s="19">
        <f>(K838-G838)*1440</f>
        <v>12.000000007683411</v>
      </c>
      <c r="X838" s="19">
        <f>(N838-G838)*1440</f>
        <v>95.000000005820766</v>
      </c>
      <c r="Y838" t="str">
        <f>TEXT(E838,"dddd")</f>
        <v>الأربعاء</v>
      </c>
      <c r="Z838" s="19">
        <f>(G838-F838)*1440</f>
        <v>-1.000000003259629</v>
      </c>
      <c r="AA838" s="19">
        <f>(K838-G838)*1440</f>
        <v>12.000000007683411</v>
      </c>
      <c r="AB838" s="19">
        <f>(L838-K838)*1440</f>
        <v>21.999999998370185</v>
      </c>
    </row>
    <row r="839" spans="1:28" x14ac:dyDescent="0.2">
      <c r="A839" s="5" t="s">
        <v>495</v>
      </c>
      <c r="B839" s="5" t="s">
        <v>1024</v>
      </c>
      <c r="C839" s="5" t="s">
        <v>1029</v>
      </c>
      <c r="D839" s="5" t="s">
        <v>1032</v>
      </c>
      <c r="E839" s="7">
        <v>45362</v>
      </c>
      <c r="F839" s="8">
        <v>45362.635416666664</v>
      </c>
      <c r="G839" s="8">
        <v>45362.620833333334</v>
      </c>
      <c r="H839" s="8" t="str">
        <f t="shared" si="27"/>
        <v>Afternoon</v>
      </c>
      <c r="I839" s="8">
        <v>45362.622916666667</v>
      </c>
      <c r="J839" s="8">
        <v>45362.628472222219</v>
      </c>
      <c r="K839" s="8">
        <v>45362.65902777778</v>
      </c>
      <c r="L839" s="8">
        <v>45362.668749999997</v>
      </c>
      <c r="M839" s="8">
        <v>45362.725694444445</v>
      </c>
      <c r="N839" s="8">
        <v>45362.781944444447</v>
      </c>
      <c r="O839" s="18">
        <v>0.39</v>
      </c>
      <c r="P839" s="18">
        <v>6</v>
      </c>
      <c r="Q839" s="18">
        <v>4</v>
      </c>
      <c r="R839" s="18">
        <v>0.39</v>
      </c>
      <c r="S839" s="8">
        <v>1.7430555555555554E-3</v>
      </c>
      <c r="T839" s="5">
        <v>0</v>
      </c>
      <c r="U839" s="5" t="s">
        <v>1032</v>
      </c>
      <c r="V839">
        <f t="shared" ca="1" si="26"/>
        <v>0.82542713387899702</v>
      </c>
      <c r="W839" s="19">
        <f>(K839-G839)*1440</f>
        <v>55.000000001164153</v>
      </c>
      <c r="X839" s="19">
        <f>(N839-G839)*1440</f>
        <v>232.00000000186265</v>
      </c>
      <c r="Y839" t="str">
        <f>TEXT(E839,"dddd")</f>
        <v>الإثنين</v>
      </c>
      <c r="Z839" s="19">
        <f>(G839-F839)*1440</f>
        <v>-20.999999995110556</v>
      </c>
      <c r="AA839" s="19">
        <f>(K839-G839)*1440</f>
        <v>55.000000001164153</v>
      </c>
      <c r="AB839" s="19">
        <f>(L839-K839)*1440</f>
        <v>13.999999993247911</v>
      </c>
    </row>
    <row r="840" spans="1:28" x14ac:dyDescent="0.2">
      <c r="A840" s="5" t="s">
        <v>507</v>
      </c>
      <c r="B840" s="5" t="s">
        <v>1024</v>
      </c>
      <c r="C840" s="5" t="s">
        <v>1028</v>
      </c>
      <c r="D840" s="5" t="s">
        <v>1033</v>
      </c>
      <c r="E840" s="7">
        <v>45345</v>
      </c>
      <c r="F840" s="8">
        <v>45345.677083333336</v>
      </c>
      <c r="G840" s="8">
        <v>45345.640277777777</v>
      </c>
      <c r="H840" s="8" t="str">
        <f t="shared" si="27"/>
        <v>Afternoon</v>
      </c>
      <c r="I840" s="8">
        <v>45345.642361111109</v>
      </c>
      <c r="J840" s="8">
        <v>45345.643750000003</v>
      </c>
      <c r="K840" s="8">
        <v>45345.655555555553</v>
      </c>
      <c r="L840" s="8">
        <v>45345.667361111111</v>
      </c>
      <c r="M840" s="8">
        <v>45345.715277777781</v>
      </c>
      <c r="N840" s="8">
        <v>45345.723611111112</v>
      </c>
      <c r="O840" s="18">
        <v>0.87</v>
      </c>
      <c r="P840" s="18">
        <v>6</v>
      </c>
      <c r="Q840" s="18">
        <v>8</v>
      </c>
      <c r="R840" s="18">
        <v>0.45</v>
      </c>
      <c r="S840" s="8"/>
      <c r="T840" s="5">
        <v>1</v>
      </c>
      <c r="U840" s="5" t="s">
        <v>1047</v>
      </c>
      <c r="V840">
        <f t="shared" ca="1" si="26"/>
        <v>0.73731377588800029</v>
      </c>
      <c r="W840" s="19">
        <f>(K840-G840)*1440</f>
        <v>21.999999998370185</v>
      </c>
      <c r="X840" s="19">
        <f>(N840-G840)*1440</f>
        <v>120.00000000349246</v>
      </c>
      <c r="Y840" t="str">
        <f>TEXT(E840,"dddd")</f>
        <v>الجمعة</v>
      </c>
      <c r="Z840" s="19">
        <f>(G840-F840)*1440</f>
        <v>-53.000000005122274</v>
      </c>
      <c r="AA840" s="19">
        <f>(K840-G840)*1440</f>
        <v>21.999999998370185</v>
      </c>
      <c r="AB840" s="19">
        <f>(L840-K840)*1440</f>
        <v>17.000000003026798</v>
      </c>
    </row>
    <row r="841" spans="1:28" x14ac:dyDescent="0.2">
      <c r="A841" s="5" t="s">
        <v>514</v>
      </c>
      <c r="B841" s="5" t="s">
        <v>1024</v>
      </c>
      <c r="C841" s="5" t="s">
        <v>1029</v>
      </c>
      <c r="D841" s="5" t="s">
        <v>1033</v>
      </c>
      <c r="E841" s="7">
        <v>45380</v>
      </c>
      <c r="F841" s="8">
        <v>45380.53125</v>
      </c>
      <c r="G841" s="8">
        <v>45380.515972222223</v>
      </c>
      <c r="H841" s="8" t="str">
        <f t="shared" si="27"/>
        <v>Afternoon</v>
      </c>
      <c r="I841" s="8">
        <v>45380.518055555556</v>
      </c>
      <c r="J841" s="8">
        <v>45380.520138888889</v>
      </c>
      <c r="K841" s="8">
        <v>45380.548611111109</v>
      </c>
      <c r="L841" s="8">
        <v>45380.56527777778</v>
      </c>
      <c r="M841" s="8">
        <v>45380.589583333334</v>
      </c>
      <c r="N841" s="8">
        <v>45380.642361111109</v>
      </c>
      <c r="O841" s="18">
        <v>0.44</v>
      </c>
      <c r="P841" s="18">
        <v>5</v>
      </c>
      <c r="Q841" s="18">
        <v>12</v>
      </c>
      <c r="R841" s="18">
        <v>0.27</v>
      </c>
      <c r="S841" s="8"/>
      <c r="T841" s="5">
        <v>1</v>
      </c>
      <c r="U841" s="5" t="s">
        <v>1047</v>
      </c>
      <c r="V841">
        <f t="shared" ca="1" si="26"/>
        <v>0.52178772754880032</v>
      </c>
      <c r="W841" s="19">
        <f>(K841-G841)*1440</f>
        <v>46.999999996041879</v>
      </c>
      <c r="X841" s="19">
        <f>(N841-G841)*1440</f>
        <v>181.99999999604188</v>
      </c>
      <c r="Y841" t="str">
        <f>TEXT(E841,"dddd")</f>
        <v>الجمعة</v>
      </c>
      <c r="Z841" s="19">
        <f>(G841-F841)*1440</f>
        <v>-21.999999998370185</v>
      </c>
      <c r="AA841" s="19">
        <f>(K841-G841)*1440</f>
        <v>46.999999996041879</v>
      </c>
      <c r="AB841" s="19">
        <f>(L841-K841)*1440</f>
        <v>24.000000004889444</v>
      </c>
    </row>
    <row r="842" spans="1:28" x14ac:dyDescent="0.2">
      <c r="A842" s="5" t="s">
        <v>527</v>
      </c>
      <c r="B842" s="5" t="s">
        <v>1024</v>
      </c>
      <c r="C842" s="5" t="s">
        <v>1028</v>
      </c>
      <c r="D842" s="5" t="s">
        <v>1033</v>
      </c>
      <c r="E842" s="7">
        <v>45359</v>
      </c>
      <c r="F842" s="8">
        <v>45359.666666666664</v>
      </c>
      <c r="G842" s="8">
        <v>45359.675694444442</v>
      </c>
      <c r="H842" s="8" t="str">
        <f t="shared" si="27"/>
        <v>Afternoon</v>
      </c>
      <c r="I842" s="8">
        <v>45359.678472222222</v>
      </c>
      <c r="J842" s="8">
        <v>45359.684027777781</v>
      </c>
      <c r="K842" s="8">
        <v>45359.707638888889</v>
      </c>
      <c r="L842" s="8">
        <v>45359.720138888886</v>
      </c>
      <c r="M842" s="8">
        <v>45359.741666666669</v>
      </c>
      <c r="N842" s="8">
        <v>45359.756944444445</v>
      </c>
      <c r="O842" s="18">
        <v>0.6</v>
      </c>
      <c r="P842" s="18">
        <v>3</v>
      </c>
      <c r="Q842" s="18">
        <v>14</v>
      </c>
      <c r="R842" s="18">
        <v>0.43</v>
      </c>
      <c r="S842" s="8"/>
      <c r="T842" s="5">
        <v>1</v>
      </c>
      <c r="U842" s="5" t="s">
        <v>1047</v>
      </c>
      <c r="V842">
        <f t="shared" ca="1" si="26"/>
        <v>0.81082681942119428</v>
      </c>
      <c r="W842" s="19">
        <f>(K842-G842)*1440</f>
        <v>46.000000003259629</v>
      </c>
      <c r="X842" s="19">
        <f>(N842-G842)*1440</f>
        <v>117.00000000419095</v>
      </c>
      <c r="Y842" t="str">
        <f>TEXT(E842,"dddd")</f>
        <v>الجمعة</v>
      </c>
      <c r="Z842" s="19">
        <f>(G842-F842)*1440</f>
        <v>13.000000000465661</v>
      </c>
      <c r="AA842" s="19">
        <f>(K842-G842)*1440</f>
        <v>46.000000003259629</v>
      </c>
      <c r="AB842" s="19">
        <f>(L842-K842)*1440</f>
        <v>17.999999995809048</v>
      </c>
    </row>
    <row r="843" spans="1:28" x14ac:dyDescent="0.2">
      <c r="A843" s="5" t="s">
        <v>537</v>
      </c>
      <c r="B843" s="5" t="s">
        <v>1024</v>
      </c>
      <c r="C843" s="5" t="s">
        <v>1030</v>
      </c>
      <c r="D843" s="5" t="s">
        <v>1033</v>
      </c>
      <c r="E843" s="7">
        <v>45314</v>
      </c>
      <c r="F843" s="8">
        <v>45314.625</v>
      </c>
      <c r="G843" s="8">
        <v>45314.618750000001</v>
      </c>
      <c r="H843" s="8" t="str">
        <f t="shared" si="27"/>
        <v>Afternoon</v>
      </c>
      <c r="I843" s="8">
        <v>45314.620138888888</v>
      </c>
      <c r="J843" s="8">
        <v>45314.621527777781</v>
      </c>
      <c r="K843" s="8">
        <v>45314.722916666666</v>
      </c>
      <c r="L843" s="8">
        <v>45314.736111111109</v>
      </c>
      <c r="M843" s="8">
        <v>45314.736111111109</v>
      </c>
      <c r="N843" s="8">
        <v>45314.740277777775</v>
      </c>
      <c r="O843" s="18">
        <v>0.36</v>
      </c>
      <c r="P843" s="18">
        <v>8</v>
      </c>
      <c r="Q843" s="18">
        <v>3</v>
      </c>
      <c r="R843" s="18">
        <v>0.4</v>
      </c>
      <c r="S843" s="8"/>
      <c r="T843" s="5">
        <v>1</v>
      </c>
      <c r="U843" s="5" t="s">
        <v>1047</v>
      </c>
      <c r="V843">
        <f t="shared" ca="1" si="26"/>
        <v>0.83434786488281121</v>
      </c>
      <c r="W843" s="19">
        <f>(K843-G843)*1440</f>
        <v>149.99999999650754</v>
      </c>
      <c r="X843" s="19">
        <f>(N843-G843)*1440</f>
        <v>174.99999999417923</v>
      </c>
      <c r="Y843" t="str">
        <f>TEXT(E843,"dddd")</f>
        <v>الثلاثاء</v>
      </c>
      <c r="Z843" s="19">
        <f>(G843-F843)*1440</f>
        <v>-8.9999999979045242</v>
      </c>
      <c r="AA843" s="19">
        <f>(K843-G843)*1440</f>
        <v>149.99999999650754</v>
      </c>
      <c r="AB843" s="19">
        <f>(L843-K843)*1440</f>
        <v>18.999999999068677</v>
      </c>
    </row>
    <row r="844" spans="1:28" x14ac:dyDescent="0.2">
      <c r="A844" s="5" t="s">
        <v>577</v>
      </c>
      <c r="B844" s="5" t="s">
        <v>1024</v>
      </c>
      <c r="C844" s="5" t="s">
        <v>1028</v>
      </c>
      <c r="D844" s="5" t="s">
        <v>1032</v>
      </c>
      <c r="E844" s="7">
        <v>45343</v>
      </c>
      <c r="F844" s="8">
        <v>45343.53125</v>
      </c>
      <c r="G844" s="8">
        <v>45343.525694444441</v>
      </c>
      <c r="H844" s="8" t="str">
        <f t="shared" si="27"/>
        <v>Afternoon</v>
      </c>
      <c r="I844" s="8">
        <v>45343.529166666667</v>
      </c>
      <c r="J844" s="8">
        <v>45343.529861111114</v>
      </c>
      <c r="K844" s="8">
        <v>45343.580555555556</v>
      </c>
      <c r="L844" s="8">
        <v>45343.588194444441</v>
      </c>
      <c r="M844" s="8">
        <v>45343.588194444441</v>
      </c>
      <c r="N844" s="8">
        <v>45343.645833333336</v>
      </c>
      <c r="O844" s="18">
        <v>0.47</v>
      </c>
      <c r="P844" s="18">
        <v>3</v>
      </c>
      <c r="Q844" s="18">
        <v>11</v>
      </c>
      <c r="R844" s="18">
        <v>0.33</v>
      </c>
      <c r="S844" s="8">
        <v>3.3125000000000002E-2</v>
      </c>
      <c r="T844" s="5">
        <v>0</v>
      </c>
      <c r="U844" s="5" t="s">
        <v>1032</v>
      </c>
      <c r="V844">
        <f t="shared" ca="1" si="26"/>
        <v>0.31840891044204389</v>
      </c>
      <c r="W844" s="19">
        <f>(K844-G844)*1440</f>
        <v>79.000000006053597</v>
      </c>
      <c r="X844" s="19">
        <f>(N844-G844)*1440</f>
        <v>173.00000000861473</v>
      </c>
      <c r="Y844" t="str">
        <f>TEXT(E844,"dddd")</f>
        <v>الأربعاء</v>
      </c>
      <c r="Z844" s="19">
        <f>(G844-F844)*1440</f>
        <v>-8.0000000051222742</v>
      </c>
      <c r="AA844" s="19">
        <f>(K844-G844)*1440</f>
        <v>79.000000006053597</v>
      </c>
      <c r="AB844" s="19">
        <f>(L844-K844)*1440</f>
        <v>10.999999993946403</v>
      </c>
    </row>
    <row r="845" spans="1:28" x14ac:dyDescent="0.2">
      <c r="A845" s="5" t="s">
        <v>592</v>
      </c>
      <c r="B845" s="5" t="s">
        <v>1024</v>
      </c>
      <c r="C845" s="5" t="s">
        <v>1028</v>
      </c>
      <c r="D845" s="5" t="s">
        <v>1033</v>
      </c>
      <c r="E845" s="7">
        <v>45378</v>
      </c>
      <c r="F845" s="8">
        <v>45378.65625</v>
      </c>
      <c r="G845" s="8">
        <v>45378.648611111108</v>
      </c>
      <c r="H845" s="8" t="str">
        <f t="shared" si="27"/>
        <v>Afternoon</v>
      </c>
      <c r="I845" s="8">
        <v>45378.650694444441</v>
      </c>
      <c r="J845" s="8">
        <v>45378.654861111114</v>
      </c>
      <c r="K845" s="8">
        <v>45378.661111111112</v>
      </c>
      <c r="L845" s="8">
        <v>45378.677777777775</v>
      </c>
      <c r="M845" s="8">
        <v>45378.722916666666</v>
      </c>
      <c r="N845" s="8">
        <v>45378.729166666664</v>
      </c>
      <c r="O845" s="18">
        <v>0.3</v>
      </c>
      <c r="P845" s="18">
        <v>7</v>
      </c>
      <c r="Q845" s="18">
        <v>11</v>
      </c>
      <c r="R845" s="18">
        <v>0.47</v>
      </c>
      <c r="S845" s="8"/>
      <c r="T845" s="5">
        <v>1</v>
      </c>
      <c r="U845" s="5" t="s">
        <v>1047</v>
      </c>
      <c r="V845">
        <f t="shared" ca="1" si="26"/>
        <v>0.71701447013475617</v>
      </c>
      <c r="W845" s="19">
        <f>(K845-G845)*1440</f>
        <v>18.000000006286427</v>
      </c>
      <c r="X845" s="19">
        <f>(N845-G845)*1440</f>
        <v>116.00000000093132</v>
      </c>
      <c r="Y845" t="str">
        <f>TEXT(E845,"dddd")</f>
        <v>الأربعاء</v>
      </c>
      <c r="Z845" s="19">
        <f>(G845-F845)*1440</f>
        <v>-11.000000004423782</v>
      </c>
      <c r="AA845" s="19">
        <f>(K845-G845)*1440</f>
        <v>18.000000006286427</v>
      </c>
      <c r="AB845" s="19">
        <f>(L845-K845)*1440</f>
        <v>23.999999994412065</v>
      </c>
    </row>
    <row r="846" spans="1:28" x14ac:dyDescent="0.2">
      <c r="A846" s="5" t="s">
        <v>595</v>
      </c>
      <c r="B846" s="5" t="s">
        <v>1024</v>
      </c>
      <c r="C846" s="5" t="s">
        <v>1028</v>
      </c>
      <c r="D846" s="5" t="s">
        <v>1019</v>
      </c>
      <c r="E846" s="7">
        <v>45292</v>
      </c>
      <c r="F846" s="8">
        <v>45292.65625</v>
      </c>
      <c r="G846" s="8">
        <v>45292.644444444442</v>
      </c>
      <c r="H846" s="8" t="str">
        <f t="shared" si="27"/>
        <v>Afternoon</v>
      </c>
      <c r="I846" s="8">
        <v>45292.645138888889</v>
      </c>
      <c r="J846" s="8">
        <v>45292.65</v>
      </c>
      <c r="K846" s="8">
        <v>45292.65902777778</v>
      </c>
      <c r="L846" s="8">
        <v>45292.681250000001</v>
      </c>
      <c r="M846" s="8">
        <v>45292.708333333336</v>
      </c>
      <c r="N846" s="8">
        <v>45292.709722222222</v>
      </c>
      <c r="O846" s="18">
        <v>0.7</v>
      </c>
      <c r="P846" s="18">
        <v>7</v>
      </c>
      <c r="Q846" s="18">
        <v>15</v>
      </c>
      <c r="R846" s="18">
        <v>0.23</v>
      </c>
      <c r="S846" s="8">
        <v>2.5684027777777778E-2</v>
      </c>
      <c r="T846" s="5">
        <v>0</v>
      </c>
      <c r="U846" s="5" t="s">
        <v>1032</v>
      </c>
      <c r="V846">
        <f t="shared" ca="1" si="26"/>
        <v>0.40085690723326772</v>
      </c>
      <c r="W846" s="19">
        <f>(K846-G846)*1440</f>
        <v>21.000000005587935</v>
      </c>
      <c r="X846" s="19">
        <f>(N846-G846)*1440</f>
        <v>94.000000002561137</v>
      </c>
      <c r="Y846" t="str">
        <f>TEXT(E846,"dddd")</f>
        <v>الإثنين</v>
      </c>
      <c r="Z846" s="19">
        <f>(G846-F846)*1440</f>
        <v>-17.000000003026798</v>
      </c>
      <c r="AA846" s="19">
        <f>(K846-G846)*1440</f>
        <v>21.000000005587935</v>
      </c>
      <c r="AB846" s="19">
        <f>(L846-K846)*1440</f>
        <v>31.999999999534339</v>
      </c>
    </row>
    <row r="847" spans="1:28" x14ac:dyDescent="0.2">
      <c r="A847" s="5" t="s">
        <v>597</v>
      </c>
      <c r="B847" s="5" t="s">
        <v>1024</v>
      </c>
      <c r="C847" s="5" t="s">
        <v>1030</v>
      </c>
      <c r="D847" s="5" t="s">
        <v>1033</v>
      </c>
      <c r="E847" s="7">
        <v>45361</v>
      </c>
      <c r="F847" s="8">
        <v>45361.677083333336</v>
      </c>
      <c r="G847" s="8">
        <v>45361.663888888892</v>
      </c>
      <c r="H847" s="8" t="str">
        <f t="shared" si="27"/>
        <v>Afternoon</v>
      </c>
      <c r="I847" s="8">
        <v>45361.664583333331</v>
      </c>
      <c r="J847" s="8">
        <v>45361.669444444444</v>
      </c>
      <c r="K847" s="8">
        <v>45361.67291666667</v>
      </c>
      <c r="L847" s="8">
        <v>45361.692361111112</v>
      </c>
      <c r="M847" s="8">
        <v>45361.725694444445</v>
      </c>
      <c r="N847" s="8">
        <v>45361.727777777778</v>
      </c>
      <c r="O847" s="18">
        <v>0.38</v>
      </c>
      <c r="P847" s="18">
        <v>3</v>
      </c>
      <c r="Q847" s="18">
        <v>7</v>
      </c>
      <c r="R847" s="18">
        <v>0.19</v>
      </c>
      <c r="S847" s="8"/>
      <c r="T847" s="5">
        <v>1</v>
      </c>
      <c r="U847" s="5" t="s">
        <v>1047</v>
      </c>
      <c r="V847">
        <f t="shared" ca="1" si="26"/>
        <v>0.64345120566654024</v>
      </c>
      <c r="W847" s="19">
        <f>(K847-G847)*1440</f>
        <v>13.000000000465661</v>
      </c>
      <c r="X847" s="19">
        <f>(N847-G847)*1440</f>
        <v>91.999999996041879</v>
      </c>
      <c r="Y847" t="str">
        <f>TEXT(E847,"dddd")</f>
        <v>الأحد</v>
      </c>
      <c r="Z847" s="19">
        <f>(G847-F847)*1440</f>
        <v>-18.999999999068677</v>
      </c>
      <c r="AA847" s="19">
        <f>(K847-G847)*1440</f>
        <v>13.000000000465661</v>
      </c>
      <c r="AB847" s="19">
        <f>(L847-K847)*1440</f>
        <v>27.999999996973202</v>
      </c>
    </row>
    <row r="848" spans="1:28" x14ac:dyDescent="0.2">
      <c r="A848" s="5" t="s">
        <v>603</v>
      </c>
      <c r="B848" s="5" t="s">
        <v>1024</v>
      </c>
      <c r="C848" s="5" t="s">
        <v>1028</v>
      </c>
      <c r="D848" s="5" t="s">
        <v>1033</v>
      </c>
      <c r="E848" s="7">
        <v>45363</v>
      </c>
      <c r="F848" s="8">
        <v>45363.364583333336</v>
      </c>
      <c r="G848" s="8">
        <v>45363.37777777778</v>
      </c>
      <c r="H848" s="8" t="str">
        <f t="shared" si="27"/>
        <v>Morning</v>
      </c>
      <c r="I848" s="8">
        <v>45363.378472222219</v>
      </c>
      <c r="J848" s="8">
        <v>45363.386111111111</v>
      </c>
      <c r="K848" s="8">
        <v>45363.40625</v>
      </c>
      <c r="L848" s="8">
        <v>45363.413888888892</v>
      </c>
      <c r="M848" s="8">
        <v>45363.438888888886</v>
      </c>
      <c r="N848" s="8">
        <v>45363.451388888891</v>
      </c>
      <c r="O848" s="18">
        <v>0.66</v>
      </c>
      <c r="P848" s="18">
        <v>3</v>
      </c>
      <c r="Q848" s="18">
        <v>3</v>
      </c>
      <c r="R848" s="18">
        <v>0.21</v>
      </c>
      <c r="S848" s="8"/>
      <c r="T848" s="5">
        <v>1</v>
      </c>
      <c r="U848" s="5" t="s">
        <v>1047</v>
      </c>
      <c r="V848">
        <f t="shared" ca="1" si="26"/>
        <v>0.91820980363234117</v>
      </c>
      <c r="W848" s="19">
        <f>(K848-G848)*1440</f>
        <v>40.999999997438863</v>
      </c>
      <c r="X848" s="19">
        <f>(N848-G848)*1440</f>
        <v>105.99999999976717</v>
      </c>
      <c r="Y848" t="str">
        <f>TEXT(E848,"dddd")</f>
        <v>الثلاثاء</v>
      </c>
      <c r="Z848" s="19">
        <f>(G848-F848)*1440</f>
        <v>18.999999999068677</v>
      </c>
      <c r="AA848" s="19">
        <f>(K848-G848)*1440</f>
        <v>40.999999997438863</v>
      </c>
      <c r="AB848" s="19">
        <f>(L848-K848)*1440</f>
        <v>11.000000004423782</v>
      </c>
    </row>
    <row r="849" spans="1:28" x14ac:dyDescent="0.2">
      <c r="A849" s="5" t="s">
        <v>608</v>
      </c>
      <c r="B849" s="5" t="s">
        <v>1024</v>
      </c>
      <c r="C849" s="5" t="s">
        <v>1027</v>
      </c>
      <c r="D849" s="5" t="s">
        <v>1032</v>
      </c>
      <c r="E849" s="7">
        <v>45337</v>
      </c>
      <c r="F849" s="8">
        <v>45337.479166666664</v>
      </c>
      <c r="G849" s="8">
        <v>45337.479861111111</v>
      </c>
      <c r="H849" s="8" t="str">
        <f t="shared" si="27"/>
        <v>Morning</v>
      </c>
      <c r="I849" s="8">
        <v>45337.480555555558</v>
      </c>
      <c r="J849" s="8">
        <v>45337.487500000003</v>
      </c>
      <c r="K849" s="8">
        <v>45337.496527777781</v>
      </c>
      <c r="L849" s="8">
        <v>45337.511805555558</v>
      </c>
      <c r="M849" s="8">
        <v>45337.534722222219</v>
      </c>
      <c r="N849" s="8">
        <v>45337.59097222222</v>
      </c>
      <c r="O849" s="18">
        <v>0.48</v>
      </c>
      <c r="P849" s="18">
        <v>2</v>
      </c>
      <c r="Q849" s="18">
        <v>12</v>
      </c>
      <c r="R849" s="18">
        <v>0.16</v>
      </c>
      <c r="S849" s="8">
        <v>2.7807870370370368E-2</v>
      </c>
      <c r="T849" s="5">
        <v>0</v>
      </c>
      <c r="U849" s="5" t="s">
        <v>1032</v>
      </c>
      <c r="V849">
        <f t="shared" ca="1" si="26"/>
        <v>0.88012876294507703</v>
      </c>
      <c r="W849" s="19">
        <f>(K849-G849)*1440</f>
        <v>24.000000004889444</v>
      </c>
      <c r="X849" s="19">
        <f>(N849-G849)*1440</f>
        <v>159.99999999767169</v>
      </c>
      <c r="Y849" t="str">
        <f>TEXT(E849,"dddd")</f>
        <v>الخميس</v>
      </c>
      <c r="Z849" s="19">
        <f>(G849-F849)*1440</f>
        <v>1.000000003259629</v>
      </c>
      <c r="AA849" s="19">
        <f>(K849-G849)*1440</f>
        <v>24.000000004889444</v>
      </c>
      <c r="AB849" s="19">
        <f>(L849-K849)*1440</f>
        <v>21.999999998370185</v>
      </c>
    </row>
    <row r="850" spans="1:28" x14ac:dyDescent="0.2">
      <c r="A850" s="5" t="s">
        <v>613</v>
      </c>
      <c r="B850" s="5" t="s">
        <v>1024</v>
      </c>
      <c r="C850" s="5" t="s">
        <v>1028</v>
      </c>
      <c r="D850" s="5" t="s">
        <v>1032</v>
      </c>
      <c r="E850" s="7">
        <v>45304</v>
      </c>
      <c r="F850" s="8">
        <v>45304.489583333336</v>
      </c>
      <c r="G850" s="8">
        <v>45304.490972222222</v>
      </c>
      <c r="H850" s="8" t="str">
        <f t="shared" si="27"/>
        <v>Morning</v>
      </c>
      <c r="I850" s="8">
        <v>45304.493055555555</v>
      </c>
      <c r="J850" s="8">
        <v>45304.496527777781</v>
      </c>
      <c r="K850" s="8">
        <v>45304.5</v>
      </c>
      <c r="L850" s="8">
        <v>45304.511111111111</v>
      </c>
      <c r="M850" s="8">
        <v>45304.511111111111</v>
      </c>
      <c r="N850" s="8">
        <v>45304.513194444444</v>
      </c>
      <c r="O850" s="18">
        <v>0.36</v>
      </c>
      <c r="P850" s="18">
        <v>5</v>
      </c>
      <c r="Q850" s="18">
        <v>10</v>
      </c>
      <c r="R850" s="18">
        <v>0.33</v>
      </c>
      <c r="S850" s="8">
        <v>3.7173611111111116E-2</v>
      </c>
      <c r="T850" s="5">
        <v>0</v>
      </c>
      <c r="U850" s="5" t="s">
        <v>1032</v>
      </c>
      <c r="V850">
        <f t="shared" ca="1" si="26"/>
        <v>0.71062882387666804</v>
      </c>
      <c r="W850" s="19">
        <f>(K850-G850)*1440</f>
        <v>13.000000000465661</v>
      </c>
      <c r="X850" s="19">
        <f>(N850-G850)*1440</f>
        <v>31.999999999534339</v>
      </c>
      <c r="Y850" t="str">
        <f>TEXT(E850,"dddd")</f>
        <v>السبت</v>
      </c>
      <c r="Z850" s="19">
        <f>(G850-F850)*1440</f>
        <v>1.9999999960418791</v>
      </c>
      <c r="AA850" s="19">
        <f>(K850-G850)*1440</f>
        <v>13.000000000465661</v>
      </c>
      <c r="AB850" s="19">
        <f>(L850-K850)*1440</f>
        <v>15.999999999767169</v>
      </c>
    </row>
    <row r="851" spans="1:28" x14ac:dyDescent="0.2">
      <c r="A851" s="5" t="s">
        <v>620</v>
      </c>
      <c r="B851" s="5" t="s">
        <v>1024</v>
      </c>
      <c r="C851" s="5" t="s">
        <v>1029</v>
      </c>
      <c r="D851" s="5" t="s">
        <v>1033</v>
      </c>
      <c r="E851" s="7">
        <v>45358</v>
      </c>
      <c r="F851" s="8">
        <v>45358.458333333336</v>
      </c>
      <c r="G851" s="8">
        <v>45358.4375</v>
      </c>
      <c r="H851" s="8" t="str">
        <f t="shared" si="27"/>
        <v>Morning</v>
      </c>
      <c r="I851" s="8">
        <v>45358.440972222219</v>
      </c>
      <c r="J851" s="8">
        <v>45358.444444444445</v>
      </c>
      <c r="K851" s="8">
        <v>45358.454861111109</v>
      </c>
      <c r="L851" s="8">
        <v>45358.462500000001</v>
      </c>
      <c r="M851" s="8">
        <v>45358.462500000001</v>
      </c>
      <c r="N851" s="8">
        <v>45358.513194444444</v>
      </c>
      <c r="O851" s="18">
        <v>0.65</v>
      </c>
      <c r="P851" s="18">
        <v>4</v>
      </c>
      <c r="Q851" s="18">
        <v>3</v>
      </c>
      <c r="R851" s="18">
        <v>0.31</v>
      </c>
      <c r="S851" s="8"/>
      <c r="T851" s="5">
        <v>1</v>
      </c>
      <c r="U851" s="5" t="s">
        <v>1047</v>
      </c>
      <c r="V851">
        <f t="shared" ca="1" si="26"/>
        <v>0.38756509871720279</v>
      </c>
      <c r="W851" s="19">
        <f>(K851-G851)*1440</f>
        <v>24.999999997671694</v>
      </c>
      <c r="X851" s="19">
        <f>(N851-G851)*1440</f>
        <v>108.99999999906868</v>
      </c>
      <c r="Y851" t="str">
        <f>TEXT(E851,"dddd")</f>
        <v>الخميس</v>
      </c>
      <c r="Z851" s="19">
        <f>(G851-F851)*1440</f>
        <v>-30.00000000349246</v>
      </c>
      <c r="AA851" s="19">
        <f>(K851-G851)*1440</f>
        <v>24.999999997671694</v>
      </c>
      <c r="AB851" s="19">
        <f>(L851-K851)*1440</f>
        <v>11.000000004423782</v>
      </c>
    </row>
    <row r="852" spans="1:28" x14ac:dyDescent="0.2">
      <c r="A852" s="5" t="s">
        <v>623</v>
      </c>
      <c r="B852" s="5" t="s">
        <v>1024</v>
      </c>
      <c r="C852" s="5" t="s">
        <v>1030</v>
      </c>
      <c r="D852" s="5" t="s">
        <v>1033</v>
      </c>
      <c r="E852" s="7">
        <v>45341</v>
      </c>
      <c r="F852" s="8">
        <v>45341.541666666664</v>
      </c>
      <c r="G852" s="8">
        <v>45341.530555555553</v>
      </c>
      <c r="H852" s="8" t="str">
        <f t="shared" si="27"/>
        <v>Afternoon</v>
      </c>
      <c r="I852" s="8">
        <v>45341.531944444447</v>
      </c>
      <c r="J852" s="8">
        <v>45341.540972222225</v>
      </c>
      <c r="K852" s="8">
        <v>45341.574305555558</v>
      </c>
      <c r="L852" s="8">
        <v>45341.591666666667</v>
      </c>
      <c r="M852" s="8">
        <v>45341.634722222225</v>
      </c>
      <c r="N852" s="8">
        <v>45341.720138888886</v>
      </c>
      <c r="O852" s="18">
        <v>0.63</v>
      </c>
      <c r="P852" s="18">
        <v>5</v>
      </c>
      <c r="Q852" s="18">
        <v>9</v>
      </c>
      <c r="R852" s="18">
        <v>0.14000000000000001</v>
      </c>
      <c r="S852" s="8"/>
      <c r="T852" s="5">
        <v>1</v>
      </c>
      <c r="U852" s="5" t="s">
        <v>1047</v>
      </c>
      <c r="V852">
        <f t="shared" ca="1" si="26"/>
        <v>0.94790822115046469</v>
      </c>
      <c r="W852" s="19">
        <f>(K852-G852)*1440</f>
        <v>63.000000006286427</v>
      </c>
      <c r="X852" s="19">
        <f>(N852-G852)*1440</f>
        <v>272.99999999930151</v>
      </c>
      <c r="Y852" t="str">
        <f>TEXT(E852,"dddd")</f>
        <v>الإثنين</v>
      </c>
      <c r="Z852" s="19">
        <f>(G852-F852)*1440</f>
        <v>-15.999999999767169</v>
      </c>
      <c r="AA852" s="19">
        <f>(K852-G852)*1440</f>
        <v>63.000000006286427</v>
      </c>
      <c r="AB852" s="19">
        <f>(L852-K852)*1440</f>
        <v>24.999999997671694</v>
      </c>
    </row>
    <row r="853" spans="1:28" x14ac:dyDescent="0.2">
      <c r="A853" s="5" t="s">
        <v>632</v>
      </c>
      <c r="B853" s="5" t="s">
        <v>1024</v>
      </c>
      <c r="C853" s="5" t="s">
        <v>1027</v>
      </c>
      <c r="D853" s="5" t="s">
        <v>1033</v>
      </c>
      <c r="E853" s="7">
        <v>45366</v>
      </c>
      <c r="F853" s="8">
        <v>45366.375</v>
      </c>
      <c r="G853" s="8">
        <v>45366.370833333334</v>
      </c>
      <c r="H853" s="8" t="str">
        <f t="shared" si="27"/>
        <v>Morning</v>
      </c>
      <c r="I853" s="8">
        <v>45366.37222222222</v>
      </c>
      <c r="J853" s="8">
        <v>45366.374305555553</v>
      </c>
      <c r="K853" s="8">
        <v>45366.384027777778</v>
      </c>
      <c r="L853" s="8">
        <v>45366.413194444445</v>
      </c>
      <c r="M853" s="8">
        <v>45366.456944444442</v>
      </c>
      <c r="N853" s="8">
        <v>45366.465277777781</v>
      </c>
      <c r="O853" s="18">
        <v>0.56999999999999995</v>
      </c>
      <c r="P853" s="18">
        <v>3</v>
      </c>
      <c r="Q853" s="18">
        <v>6</v>
      </c>
      <c r="R853" s="18">
        <v>0.14000000000000001</v>
      </c>
      <c r="S853" s="8"/>
      <c r="T853" s="5">
        <v>1</v>
      </c>
      <c r="U853" s="5" t="s">
        <v>1047</v>
      </c>
      <c r="V853">
        <f t="shared" ca="1" si="26"/>
        <v>5.0162233656873556E-2</v>
      </c>
      <c r="W853" s="19">
        <f>(K853-G853)*1440</f>
        <v>18.999999999068677</v>
      </c>
      <c r="X853" s="19">
        <f>(N853-G853)*1440</f>
        <v>136.00000000325963</v>
      </c>
      <c r="Y853" t="str">
        <f>TEXT(E853,"dddd")</f>
        <v>الجمعة</v>
      </c>
      <c r="Z853" s="19">
        <f>(G853-F853)*1440</f>
        <v>-5.9999999986030161</v>
      </c>
      <c r="AA853" s="19">
        <f>(K853-G853)*1440</f>
        <v>18.999999999068677</v>
      </c>
      <c r="AB853" s="19">
        <f>(L853-K853)*1440</f>
        <v>42.000000000698492</v>
      </c>
    </row>
    <row r="854" spans="1:28" x14ac:dyDescent="0.2">
      <c r="A854" s="5" t="s">
        <v>639</v>
      </c>
      <c r="B854" s="5" t="s">
        <v>1024</v>
      </c>
      <c r="C854" s="5" t="s">
        <v>1029</v>
      </c>
      <c r="D854" s="5" t="s">
        <v>1033</v>
      </c>
      <c r="E854" s="7">
        <v>45319</v>
      </c>
      <c r="F854" s="8">
        <v>45319.34375</v>
      </c>
      <c r="G854" s="8">
        <v>45319.348611111112</v>
      </c>
      <c r="H854" s="8" t="str">
        <f t="shared" si="27"/>
        <v>Morning</v>
      </c>
      <c r="I854" s="8">
        <v>45319.350694444445</v>
      </c>
      <c r="J854" s="8">
        <v>45319.359722222223</v>
      </c>
      <c r="K854" s="8">
        <v>45319.361805555556</v>
      </c>
      <c r="L854" s="8">
        <v>45319.366666666669</v>
      </c>
      <c r="M854" s="8">
        <v>45319.439583333333</v>
      </c>
      <c r="N854" s="8">
        <v>45319.467361111114</v>
      </c>
      <c r="O854" s="18">
        <v>0.76</v>
      </c>
      <c r="P854" s="18">
        <v>7</v>
      </c>
      <c r="Q854" s="18">
        <v>3</v>
      </c>
      <c r="R854" s="18">
        <v>0.18</v>
      </c>
      <c r="S854" s="8"/>
      <c r="T854" s="5">
        <v>1</v>
      </c>
      <c r="U854" s="5" t="s">
        <v>1047</v>
      </c>
      <c r="V854">
        <f t="shared" ca="1" si="26"/>
        <v>0.31546814497445652</v>
      </c>
      <c r="W854" s="19">
        <f>(K854-G854)*1440</f>
        <v>18.999999999068677</v>
      </c>
      <c r="X854" s="19">
        <f>(N854-G854)*1440</f>
        <v>171.00000000209548</v>
      </c>
      <c r="Y854" t="str">
        <f>TEXT(E854,"dddd")</f>
        <v>الأحد</v>
      </c>
      <c r="Z854" s="19">
        <f>(G854-F854)*1440</f>
        <v>7.0000000018626451</v>
      </c>
      <c r="AA854" s="19">
        <f>(K854-G854)*1440</f>
        <v>18.999999999068677</v>
      </c>
      <c r="AB854" s="19">
        <f>(L854-K854)*1440</f>
        <v>7.0000000018626451</v>
      </c>
    </row>
    <row r="855" spans="1:28" x14ac:dyDescent="0.2">
      <c r="A855" s="5" t="s">
        <v>652</v>
      </c>
      <c r="B855" s="5" t="s">
        <v>1024</v>
      </c>
      <c r="C855" s="5" t="s">
        <v>1027</v>
      </c>
      <c r="D855" s="5" t="s">
        <v>1032</v>
      </c>
      <c r="E855" s="7">
        <v>45342</v>
      </c>
      <c r="F855" s="8">
        <v>45342.677083333336</v>
      </c>
      <c r="G855" s="8">
        <v>45342.647222222222</v>
      </c>
      <c r="H855" s="8" t="str">
        <f t="shared" si="27"/>
        <v>Afternoon</v>
      </c>
      <c r="I855" s="8">
        <v>45342.648611111108</v>
      </c>
      <c r="J855" s="8">
        <v>45342.652777777781</v>
      </c>
      <c r="K855" s="8">
        <v>45342.685416666667</v>
      </c>
      <c r="L855" s="8">
        <v>45342.696527777778</v>
      </c>
      <c r="M855" s="8">
        <v>45342.723611111112</v>
      </c>
      <c r="N855" s="8">
        <v>45342.800694444442</v>
      </c>
      <c r="O855" s="18">
        <v>0.71</v>
      </c>
      <c r="P855" s="18">
        <v>5</v>
      </c>
      <c r="Q855" s="18">
        <v>8</v>
      </c>
      <c r="R855" s="18">
        <v>0.42</v>
      </c>
      <c r="S855" s="8">
        <v>2.7835648148148148E-2</v>
      </c>
      <c r="T855" s="5">
        <v>0</v>
      </c>
      <c r="U855" s="5" t="s">
        <v>1032</v>
      </c>
      <c r="V855">
        <f t="shared" ca="1" si="26"/>
        <v>0.47795954679372332</v>
      </c>
      <c r="W855" s="19">
        <f>(K855-G855)*1440</f>
        <v>55.000000001164153</v>
      </c>
      <c r="X855" s="19">
        <f>(N855-G855)*1440</f>
        <v>220.99999999743886</v>
      </c>
      <c r="Y855" t="str">
        <f>TEXT(E855,"dddd")</f>
        <v>الثلاثاء</v>
      </c>
      <c r="Z855" s="19">
        <f>(G855-F855)*1440</f>
        <v>-43.000000003958121</v>
      </c>
      <c r="AA855" s="19">
        <f>(K855-G855)*1440</f>
        <v>55.000000001164153</v>
      </c>
      <c r="AB855" s="19">
        <f>(L855-K855)*1440</f>
        <v>15.999999999767169</v>
      </c>
    </row>
    <row r="856" spans="1:28" x14ac:dyDescent="0.2">
      <c r="A856" s="5" t="s">
        <v>653</v>
      </c>
      <c r="B856" s="5" t="s">
        <v>1024</v>
      </c>
      <c r="C856" s="5" t="s">
        <v>1029</v>
      </c>
      <c r="D856" s="5" t="s">
        <v>1033</v>
      </c>
      <c r="E856" s="7">
        <v>45374</v>
      </c>
      <c r="F856" s="8">
        <v>45374.677083333336</v>
      </c>
      <c r="G856" s="8">
        <v>45374.669444444444</v>
      </c>
      <c r="H856" s="8" t="str">
        <f t="shared" si="27"/>
        <v>Afternoon</v>
      </c>
      <c r="I856" s="8">
        <v>45374.67083333333</v>
      </c>
      <c r="J856" s="8">
        <v>45374.673611111109</v>
      </c>
      <c r="K856" s="8">
        <v>45374.679166666669</v>
      </c>
      <c r="L856" s="8">
        <v>45374.688888888886</v>
      </c>
      <c r="M856" s="8">
        <v>45374.731944444444</v>
      </c>
      <c r="N856" s="8">
        <v>45374.768055555556</v>
      </c>
      <c r="O856" s="18">
        <v>0.72</v>
      </c>
      <c r="P856" s="18">
        <v>2</v>
      </c>
      <c r="Q856" s="18">
        <v>14</v>
      </c>
      <c r="R856" s="18">
        <v>0.1</v>
      </c>
      <c r="S856" s="8"/>
      <c r="T856" s="5">
        <v>1</v>
      </c>
      <c r="U856" s="5" t="s">
        <v>1047</v>
      </c>
      <c r="V856">
        <f t="shared" ca="1" si="26"/>
        <v>0.18816234622798644</v>
      </c>
      <c r="W856" s="19">
        <f>(K856-G856)*1440</f>
        <v>14.00000000372529</v>
      </c>
      <c r="X856" s="19">
        <f>(N856-G856)*1440</f>
        <v>142.00000000186265</v>
      </c>
      <c r="Y856" t="str">
        <f>TEXT(E856,"dddd")</f>
        <v>السبت</v>
      </c>
      <c r="Z856" s="19">
        <f>(G856-F856)*1440</f>
        <v>-11.000000004423782</v>
      </c>
      <c r="AA856" s="19">
        <f>(K856-G856)*1440</f>
        <v>14.00000000372529</v>
      </c>
      <c r="AB856" s="19">
        <f>(L856-K856)*1440</f>
        <v>13.999999993247911</v>
      </c>
    </row>
    <row r="857" spans="1:28" x14ac:dyDescent="0.2">
      <c r="A857" s="5" t="s">
        <v>655</v>
      </c>
      <c r="B857" s="5" t="s">
        <v>1024</v>
      </c>
      <c r="C857" s="5" t="s">
        <v>1029</v>
      </c>
      <c r="D857" s="5" t="s">
        <v>1033</v>
      </c>
      <c r="E857" s="7">
        <v>45300</v>
      </c>
      <c r="F857" s="8">
        <v>45300.552083333336</v>
      </c>
      <c r="G857" s="8">
        <v>45300.544444444444</v>
      </c>
      <c r="H857" s="8" t="str">
        <f t="shared" si="27"/>
        <v>Afternoon</v>
      </c>
      <c r="I857" s="8">
        <v>45300.54583333333</v>
      </c>
      <c r="J857" s="8">
        <v>45300.55</v>
      </c>
      <c r="K857" s="8">
        <v>45300.563888888886</v>
      </c>
      <c r="L857" s="8">
        <v>45300.568055555559</v>
      </c>
      <c r="M857" s="8">
        <v>45300.594444444447</v>
      </c>
      <c r="N857" s="8">
        <v>45300.598611111112</v>
      </c>
      <c r="O857" s="18">
        <v>0.79</v>
      </c>
      <c r="P857" s="18">
        <v>7</v>
      </c>
      <c r="Q857" s="18">
        <v>11</v>
      </c>
      <c r="R857" s="18">
        <v>0.36</v>
      </c>
      <c r="S857" s="8"/>
      <c r="T857" s="5">
        <v>1</v>
      </c>
      <c r="U857" s="5" t="s">
        <v>1047</v>
      </c>
      <c r="V857">
        <f t="shared" ca="1" si="26"/>
        <v>0.82995922284687762</v>
      </c>
      <c r="W857" s="19">
        <f>(K857-G857)*1440</f>
        <v>27.999999996973202</v>
      </c>
      <c r="X857" s="19">
        <f>(N857-G857)*1440</f>
        <v>78.000000002793968</v>
      </c>
      <c r="Y857" t="str">
        <f>TEXT(E857,"dddd")</f>
        <v>الثلاثاء</v>
      </c>
      <c r="Z857" s="19">
        <f>(G857-F857)*1440</f>
        <v>-11.000000004423782</v>
      </c>
      <c r="AA857" s="19">
        <f>(K857-G857)*1440</f>
        <v>27.999999996973202</v>
      </c>
      <c r="AB857" s="19">
        <f>(L857-K857)*1440</f>
        <v>6.0000000090803951</v>
      </c>
    </row>
    <row r="858" spans="1:28" x14ac:dyDescent="0.2">
      <c r="A858" s="5" t="s">
        <v>668</v>
      </c>
      <c r="B858" s="5" t="s">
        <v>1024</v>
      </c>
      <c r="C858" s="5" t="s">
        <v>1027</v>
      </c>
      <c r="D858" s="5" t="s">
        <v>1033</v>
      </c>
      <c r="E858" s="7">
        <v>45339</v>
      </c>
      <c r="F858" s="8">
        <v>45339.520833333336</v>
      </c>
      <c r="G858" s="8">
        <v>45339.521527777775</v>
      </c>
      <c r="H858" s="8" t="str">
        <f t="shared" si="27"/>
        <v>Afternoon</v>
      </c>
      <c r="I858" s="8">
        <v>45339.522916666669</v>
      </c>
      <c r="J858" s="8">
        <v>45339.531944444447</v>
      </c>
      <c r="K858" s="8">
        <v>45339.631944444445</v>
      </c>
      <c r="L858" s="8">
        <v>45339.644444444442</v>
      </c>
      <c r="M858" s="8">
        <v>45339.654861111114</v>
      </c>
      <c r="N858" s="8">
        <v>45339.661805555559</v>
      </c>
      <c r="O858" s="18">
        <v>0.38</v>
      </c>
      <c r="P858" s="18">
        <v>2</v>
      </c>
      <c r="Q858" s="18">
        <v>5</v>
      </c>
      <c r="R858" s="18">
        <v>0.15</v>
      </c>
      <c r="S858" s="8"/>
      <c r="T858" s="5">
        <v>1</v>
      </c>
      <c r="U858" s="5" t="s">
        <v>1047</v>
      </c>
      <c r="V858">
        <f t="shared" ca="1" si="26"/>
        <v>0.11906706697401159</v>
      </c>
      <c r="W858" s="19">
        <f>(K858-G858)*1440</f>
        <v>159.00000000488944</v>
      </c>
      <c r="X858" s="19">
        <f>(N858-G858)*1440</f>
        <v>202.00000000884756</v>
      </c>
      <c r="Y858" t="str">
        <f>TEXT(E858,"dddd")</f>
        <v>السبت</v>
      </c>
      <c r="Z858" s="19">
        <f>(G858-F858)*1440</f>
        <v>0.99999999278225005</v>
      </c>
      <c r="AA858" s="19">
        <f>(K858-G858)*1440</f>
        <v>159.00000000488944</v>
      </c>
      <c r="AB858" s="19">
        <f>(L858-K858)*1440</f>
        <v>17.999999995809048</v>
      </c>
    </row>
    <row r="859" spans="1:28" x14ac:dyDescent="0.2">
      <c r="A859" s="5" t="s">
        <v>689</v>
      </c>
      <c r="B859" s="5" t="s">
        <v>1024</v>
      </c>
      <c r="C859" s="5" t="s">
        <v>1028</v>
      </c>
      <c r="D859" s="5" t="s">
        <v>1033</v>
      </c>
      <c r="E859" s="7">
        <v>45300</v>
      </c>
      <c r="F859" s="8">
        <v>45300.416666666664</v>
      </c>
      <c r="G859" s="8">
        <v>45300.390972222223</v>
      </c>
      <c r="H859" s="8" t="str">
        <f t="shared" si="27"/>
        <v>Morning</v>
      </c>
      <c r="I859" s="8">
        <v>45300.39166666667</v>
      </c>
      <c r="J859" s="8">
        <v>45300.395138888889</v>
      </c>
      <c r="K859" s="8">
        <v>45300.421527777777</v>
      </c>
      <c r="L859" s="8">
        <v>45300.443749999999</v>
      </c>
      <c r="M859" s="8">
        <v>45300.493055555555</v>
      </c>
      <c r="N859" s="8">
        <v>45300.502083333333</v>
      </c>
      <c r="O859" s="18">
        <v>0.54</v>
      </c>
      <c r="P859" s="18">
        <v>4</v>
      </c>
      <c r="Q859" s="18">
        <v>6</v>
      </c>
      <c r="R859" s="18">
        <v>0.41</v>
      </c>
      <c r="S859" s="8"/>
      <c r="T859" s="5">
        <v>1</v>
      </c>
      <c r="U859" s="5" t="s">
        <v>1047</v>
      </c>
      <c r="V859">
        <f t="shared" ca="1" si="26"/>
        <v>0.76520388993846555</v>
      </c>
      <c r="W859" s="19">
        <f>(K859-G859)*1440</f>
        <v>43.999999996740371</v>
      </c>
      <c r="X859" s="19">
        <f>(N859-G859)*1440</f>
        <v>159.99999999767169</v>
      </c>
      <c r="Y859" t="str">
        <f>TEXT(E859,"dddd")</f>
        <v>الثلاثاء</v>
      </c>
      <c r="Z859" s="19">
        <f>(G859-F859)*1440</f>
        <v>-36.999999994877726</v>
      </c>
      <c r="AA859" s="19">
        <f>(K859-G859)*1440</f>
        <v>43.999999996740371</v>
      </c>
      <c r="AB859" s="19">
        <f>(L859-K859)*1440</f>
        <v>31.999999999534339</v>
      </c>
    </row>
    <row r="860" spans="1:28" x14ac:dyDescent="0.2">
      <c r="A860" s="5" t="s">
        <v>690</v>
      </c>
      <c r="B860" s="5" t="s">
        <v>1024</v>
      </c>
      <c r="C860" s="5" t="s">
        <v>1028</v>
      </c>
      <c r="D860" s="5" t="s">
        <v>1033</v>
      </c>
      <c r="E860" s="7">
        <v>45319</v>
      </c>
      <c r="F860" s="8">
        <v>45319.677083333336</v>
      </c>
      <c r="G860" s="8">
        <v>45319.685416666667</v>
      </c>
      <c r="H860" s="8" t="str">
        <f t="shared" si="27"/>
        <v>Afternoon</v>
      </c>
      <c r="I860" s="8">
        <v>45319.688888888886</v>
      </c>
      <c r="J860" s="8">
        <v>45319.698611111111</v>
      </c>
      <c r="K860" s="8">
        <v>45319.72152777778</v>
      </c>
      <c r="L860" s="8">
        <v>45319.738194444442</v>
      </c>
      <c r="M860" s="8">
        <v>45319.738194444442</v>
      </c>
      <c r="N860" s="8">
        <v>45319.746527777781</v>
      </c>
      <c r="O860" s="18">
        <v>0.57999999999999996</v>
      </c>
      <c r="P860" s="18">
        <v>7</v>
      </c>
      <c r="Q860" s="18">
        <v>4</v>
      </c>
      <c r="R860" s="18">
        <v>0.32</v>
      </c>
      <c r="S860" s="8"/>
      <c r="T860" s="5">
        <v>1</v>
      </c>
      <c r="U860" s="5" t="s">
        <v>1047</v>
      </c>
      <c r="V860">
        <f t="shared" ca="1" si="26"/>
        <v>0.91658505038163463</v>
      </c>
      <c r="W860" s="19">
        <f>(K860-G860)*1440</f>
        <v>52.000000001862645</v>
      </c>
      <c r="X860" s="19">
        <f>(N860-G860)*1440</f>
        <v>88.000000003958121</v>
      </c>
      <c r="Y860" t="str">
        <f>TEXT(E860,"dddd")</f>
        <v>الأحد</v>
      </c>
      <c r="Z860" s="19">
        <f>(G860-F860)*1440</f>
        <v>11.999999997206032</v>
      </c>
      <c r="AA860" s="19">
        <f>(K860-G860)*1440</f>
        <v>52.000000001862645</v>
      </c>
      <c r="AB860" s="19">
        <f>(L860-K860)*1440</f>
        <v>23.999999994412065</v>
      </c>
    </row>
    <row r="861" spans="1:28" x14ac:dyDescent="0.2">
      <c r="A861" s="5" t="s">
        <v>692</v>
      </c>
      <c r="B861" s="5" t="s">
        <v>1024</v>
      </c>
      <c r="C861" s="5" t="s">
        <v>1030</v>
      </c>
      <c r="D861" s="5" t="s">
        <v>1033</v>
      </c>
      <c r="E861" s="7">
        <v>45310</v>
      </c>
      <c r="F861" s="8">
        <v>45310.645833333336</v>
      </c>
      <c r="G861" s="8">
        <v>45310.633333333331</v>
      </c>
      <c r="H861" s="8" t="str">
        <f t="shared" si="27"/>
        <v>Afternoon</v>
      </c>
      <c r="I861" s="8">
        <v>45310.636111111111</v>
      </c>
      <c r="J861" s="8">
        <v>45310.63958333333</v>
      </c>
      <c r="K861" s="8">
        <v>45310.652083333334</v>
      </c>
      <c r="L861" s="8">
        <v>45310.669444444444</v>
      </c>
      <c r="M861" s="8">
        <v>45310.745138888888</v>
      </c>
      <c r="N861" s="8">
        <v>45310.808333333334</v>
      </c>
      <c r="O861" s="18">
        <v>0.92</v>
      </c>
      <c r="P861" s="18">
        <v>6</v>
      </c>
      <c r="Q861" s="18">
        <v>7</v>
      </c>
      <c r="R861" s="18">
        <v>0.21</v>
      </c>
      <c r="S861" s="8"/>
      <c r="T861" s="5">
        <v>1</v>
      </c>
      <c r="U861" s="5" t="s">
        <v>1047</v>
      </c>
      <c r="V861">
        <f t="shared" ca="1" si="26"/>
        <v>0.17096032677622963</v>
      </c>
      <c r="W861" s="19">
        <f>(K861-G861)*1440</f>
        <v>27.000000004190952</v>
      </c>
      <c r="X861" s="19">
        <f>(N861-G861)*1440</f>
        <v>252.00000000419095</v>
      </c>
      <c r="Y861" t="str">
        <f>TEXT(E861,"dddd")</f>
        <v>الجمعة</v>
      </c>
      <c r="Z861" s="19">
        <f>(G861-F861)*1440</f>
        <v>-18.000000006286427</v>
      </c>
      <c r="AA861" s="19">
        <f>(K861-G861)*1440</f>
        <v>27.000000004190952</v>
      </c>
      <c r="AB861" s="19">
        <f>(L861-K861)*1440</f>
        <v>24.999999997671694</v>
      </c>
    </row>
    <row r="862" spans="1:28" x14ac:dyDescent="0.2">
      <c r="A862" s="5" t="s">
        <v>700</v>
      </c>
      <c r="B862" s="5" t="s">
        <v>1024</v>
      </c>
      <c r="C862" s="5" t="s">
        <v>1027</v>
      </c>
      <c r="D862" s="5" t="s">
        <v>1033</v>
      </c>
      <c r="E862" s="7">
        <v>45340</v>
      </c>
      <c r="F862" s="8">
        <v>45340.604166666664</v>
      </c>
      <c r="G862" s="8">
        <v>45340.583333333336</v>
      </c>
      <c r="H862" s="8" t="str">
        <f t="shared" si="27"/>
        <v>Afternoon</v>
      </c>
      <c r="I862" s="8">
        <v>45340.584027777775</v>
      </c>
      <c r="J862" s="8">
        <v>45340.591666666667</v>
      </c>
      <c r="K862" s="8">
        <v>45340.623611111114</v>
      </c>
      <c r="L862" s="8">
        <v>45340.643750000003</v>
      </c>
      <c r="M862" s="8">
        <v>45340.695833333331</v>
      </c>
      <c r="N862" s="8">
        <v>45340.708333333336</v>
      </c>
      <c r="O862" s="18">
        <v>0.49</v>
      </c>
      <c r="P862" s="18">
        <v>3</v>
      </c>
      <c r="Q862" s="18">
        <v>11</v>
      </c>
      <c r="R862" s="18">
        <v>0.21</v>
      </c>
      <c r="S862" s="8"/>
      <c r="T862" s="5">
        <v>1</v>
      </c>
      <c r="U862" s="5" t="s">
        <v>1047</v>
      </c>
      <c r="V862">
        <f t="shared" ca="1" si="26"/>
        <v>0.80672353217997994</v>
      </c>
      <c r="W862" s="19">
        <f>(K862-G862)*1440</f>
        <v>58.000000000465661</v>
      </c>
      <c r="X862" s="19">
        <f>(N862-G862)*1440</f>
        <v>180</v>
      </c>
      <c r="Y862" t="str">
        <f>TEXT(E862,"dddd")</f>
        <v>الأحد</v>
      </c>
      <c r="Z862" s="19">
        <f>(G862-F862)*1440</f>
        <v>-29.999999993015081</v>
      </c>
      <c r="AA862" s="19">
        <f>(K862-G862)*1440</f>
        <v>58.000000000465661</v>
      </c>
      <c r="AB862" s="19">
        <f>(L862-K862)*1440</f>
        <v>29.000000000232831</v>
      </c>
    </row>
    <row r="863" spans="1:28" x14ac:dyDescent="0.2">
      <c r="A863" s="5" t="s">
        <v>705</v>
      </c>
      <c r="B863" s="5" t="s">
        <v>1024</v>
      </c>
      <c r="C863" s="5" t="s">
        <v>1029</v>
      </c>
      <c r="D863" s="5" t="s">
        <v>1019</v>
      </c>
      <c r="E863" s="7">
        <v>45313</v>
      </c>
      <c r="F863" s="8">
        <v>45313.427083333336</v>
      </c>
      <c r="G863" s="8">
        <v>45313.397916666669</v>
      </c>
      <c r="H863" s="8" t="str">
        <f t="shared" si="27"/>
        <v>Morning</v>
      </c>
      <c r="I863" s="8">
        <v>45313.399305555555</v>
      </c>
      <c r="J863" s="8">
        <v>45313.405555555553</v>
      </c>
      <c r="K863" s="8">
        <v>45313.433333333334</v>
      </c>
      <c r="L863" s="8">
        <v>45313.455555555556</v>
      </c>
      <c r="M863" s="8">
        <v>45313.479166666664</v>
      </c>
      <c r="N863" s="8">
        <v>45313.513888888891</v>
      </c>
      <c r="O863" s="18">
        <v>0.35</v>
      </c>
      <c r="P863" s="18">
        <v>4</v>
      </c>
      <c r="Q863" s="18">
        <v>15</v>
      </c>
      <c r="R863" s="18">
        <v>0.13</v>
      </c>
      <c r="S863" s="8">
        <v>2.5225694444444443E-2</v>
      </c>
      <c r="T863" s="5">
        <v>0</v>
      </c>
      <c r="U863" s="5" t="s">
        <v>1032</v>
      </c>
      <c r="V863">
        <f t="shared" ca="1" si="26"/>
        <v>0.43675159932810692</v>
      </c>
      <c r="W863" s="19">
        <f>(K863-G863)*1440</f>
        <v>50.999999998603016</v>
      </c>
      <c r="X863" s="19">
        <f>(N863-G863)*1440</f>
        <v>166.99999999953434</v>
      </c>
      <c r="Y863" t="str">
        <f>TEXT(E863,"dddd")</f>
        <v>الإثنين</v>
      </c>
      <c r="Z863" s="19">
        <f>(G863-F863)*1440</f>
        <v>-42.000000000698492</v>
      </c>
      <c r="AA863" s="19">
        <f>(K863-G863)*1440</f>
        <v>50.999999998603016</v>
      </c>
      <c r="AB863" s="19">
        <f>(L863-K863)*1440</f>
        <v>31.999999999534339</v>
      </c>
    </row>
    <row r="864" spans="1:28" x14ac:dyDescent="0.2">
      <c r="A864" s="5" t="s">
        <v>714</v>
      </c>
      <c r="B864" s="5" t="s">
        <v>1024</v>
      </c>
      <c r="C864" s="5" t="s">
        <v>1030</v>
      </c>
      <c r="D864" s="5" t="s">
        <v>1033</v>
      </c>
      <c r="E864" s="7">
        <v>45379</v>
      </c>
      <c r="F864" s="8">
        <v>45379.645833333336</v>
      </c>
      <c r="G864" s="8">
        <v>45379.634722222225</v>
      </c>
      <c r="H864" s="8" t="str">
        <f t="shared" si="27"/>
        <v>Afternoon</v>
      </c>
      <c r="I864" s="8">
        <v>45379.635416666664</v>
      </c>
      <c r="J864" s="8">
        <v>45379.640972222223</v>
      </c>
      <c r="K864" s="8">
        <v>45379.649305555555</v>
      </c>
      <c r="L864" s="8">
        <v>45379.668749999997</v>
      </c>
      <c r="M864" s="8">
        <v>45379.727777777778</v>
      </c>
      <c r="N864" s="8">
        <v>45379.753472222219</v>
      </c>
      <c r="O864" s="18">
        <v>0.91</v>
      </c>
      <c r="P864" s="18">
        <v>4</v>
      </c>
      <c r="Q864" s="18">
        <v>14</v>
      </c>
      <c r="R864" s="18">
        <v>0.3</v>
      </c>
      <c r="S864" s="8"/>
      <c r="T864" s="5">
        <v>1</v>
      </c>
      <c r="U864" s="5" t="s">
        <v>1047</v>
      </c>
      <c r="V864">
        <f t="shared" ca="1" si="26"/>
        <v>0.53852394504453283</v>
      </c>
      <c r="W864" s="19">
        <f>(K864-G864)*1440</f>
        <v>20.999999995110556</v>
      </c>
      <c r="X864" s="19">
        <f>(N864-G864)*1440</f>
        <v>170.9999999916181</v>
      </c>
      <c r="Y864" t="str">
        <f>TEXT(E864,"dddd")</f>
        <v>الخميس</v>
      </c>
      <c r="Z864" s="19">
        <f>(G864-F864)*1440</f>
        <v>-15.999999999767169</v>
      </c>
      <c r="AA864" s="19">
        <f>(K864-G864)*1440</f>
        <v>20.999999995110556</v>
      </c>
      <c r="AB864" s="19">
        <f>(L864-K864)*1440</f>
        <v>27.999999996973202</v>
      </c>
    </row>
    <row r="865" spans="1:28" x14ac:dyDescent="0.2">
      <c r="A865" s="5" t="s">
        <v>721</v>
      </c>
      <c r="B865" s="5" t="s">
        <v>1024</v>
      </c>
      <c r="C865" s="5" t="s">
        <v>1030</v>
      </c>
      <c r="D865" s="5" t="s">
        <v>1032</v>
      </c>
      <c r="E865" s="7">
        <v>45318</v>
      </c>
      <c r="F865" s="8">
        <v>45318.604166666664</v>
      </c>
      <c r="G865" s="8">
        <v>45318.601388888892</v>
      </c>
      <c r="H865" s="8" t="str">
        <f t="shared" si="27"/>
        <v>Afternoon</v>
      </c>
      <c r="I865" s="8">
        <v>45318.603472222225</v>
      </c>
      <c r="J865" s="8">
        <v>45318.606249999997</v>
      </c>
      <c r="K865" s="8">
        <v>45318.630555555559</v>
      </c>
      <c r="L865" s="8">
        <v>45318.640277777777</v>
      </c>
      <c r="M865" s="8">
        <v>45318.698611111111</v>
      </c>
      <c r="N865" s="8">
        <v>45318.709027777775</v>
      </c>
      <c r="O865" s="18">
        <v>0.65</v>
      </c>
      <c r="P865" s="18">
        <v>2</v>
      </c>
      <c r="Q865" s="18">
        <v>6</v>
      </c>
      <c r="R865" s="18">
        <v>0.4</v>
      </c>
      <c r="S865" s="8">
        <v>2.3982638888888887E-2</v>
      </c>
      <c r="T865" s="5">
        <v>0</v>
      </c>
      <c r="U865" s="5" t="s">
        <v>1032</v>
      </c>
      <c r="V865">
        <f t="shared" ca="1" si="26"/>
        <v>6.4654773869167403E-2</v>
      </c>
      <c r="W865" s="19">
        <f>(K865-G865)*1440</f>
        <v>42.000000000698492</v>
      </c>
      <c r="X865" s="19">
        <f>(N865-G865)*1440</f>
        <v>154.99999999185093</v>
      </c>
      <c r="Y865" t="str">
        <f>TEXT(E865,"dddd")</f>
        <v>السبت</v>
      </c>
      <c r="Z865" s="19">
        <f>(G865-F865)*1440</f>
        <v>-3.9999999920837581</v>
      </c>
      <c r="AA865" s="19">
        <f>(K865-G865)*1440</f>
        <v>42.000000000698492</v>
      </c>
      <c r="AB865" s="19">
        <f>(L865-K865)*1440</f>
        <v>13.999999993247911</v>
      </c>
    </row>
    <row r="866" spans="1:28" x14ac:dyDescent="0.2">
      <c r="A866" s="5" t="s">
        <v>733</v>
      </c>
      <c r="B866" s="5" t="s">
        <v>1024</v>
      </c>
      <c r="C866" s="5" t="s">
        <v>1029</v>
      </c>
      <c r="D866" s="5" t="s">
        <v>1033</v>
      </c>
      <c r="E866" s="7">
        <v>45334</v>
      </c>
      <c r="F866" s="8">
        <v>45334.645833333336</v>
      </c>
      <c r="G866" s="8">
        <v>45334.648611111108</v>
      </c>
      <c r="H866" s="8" t="str">
        <f t="shared" si="27"/>
        <v>Afternoon</v>
      </c>
      <c r="I866" s="8">
        <v>45334.65</v>
      </c>
      <c r="J866" s="8">
        <v>45334.65625</v>
      </c>
      <c r="K866" s="8">
        <v>45334.709027777775</v>
      </c>
      <c r="L866" s="8">
        <v>45334.725694444445</v>
      </c>
      <c r="M866" s="8">
        <v>45334.804166666669</v>
      </c>
      <c r="N866" s="8">
        <v>45334.863194444442</v>
      </c>
      <c r="O866" s="18">
        <v>0.39</v>
      </c>
      <c r="P866" s="18">
        <v>7</v>
      </c>
      <c r="Q866" s="18">
        <v>13</v>
      </c>
      <c r="R866" s="18">
        <v>0.11</v>
      </c>
      <c r="S866" s="8"/>
      <c r="T866" s="5">
        <v>1</v>
      </c>
      <c r="U866" s="5" t="s">
        <v>1047</v>
      </c>
      <c r="V866">
        <f t="shared" ca="1" si="26"/>
        <v>0.66890718821486328</v>
      </c>
      <c r="W866" s="19">
        <f>(K866-G866)*1440</f>
        <v>87.000000000698492</v>
      </c>
      <c r="X866" s="19">
        <f>(N866-G866)*1440</f>
        <v>309.00000000139698</v>
      </c>
      <c r="Y866" t="str">
        <f>TEXT(E866,"dddd")</f>
        <v>الإثنين</v>
      </c>
      <c r="Z866" s="19">
        <f>(G866-F866)*1440</f>
        <v>3.9999999920837581</v>
      </c>
      <c r="AA866" s="19">
        <f>(K866-G866)*1440</f>
        <v>87.000000000698492</v>
      </c>
      <c r="AB866" s="19">
        <f>(L866-K866)*1440</f>
        <v>24.000000004889444</v>
      </c>
    </row>
    <row r="867" spans="1:28" x14ac:dyDescent="0.2">
      <c r="A867" s="5" t="s">
        <v>740</v>
      </c>
      <c r="B867" s="5" t="s">
        <v>1024</v>
      </c>
      <c r="C867" s="5" t="s">
        <v>1030</v>
      </c>
      <c r="D867" s="5" t="s">
        <v>1033</v>
      </c>
      <c r="E867" s="7">
        <v>45370</v>
      </c>
      <c r="F867" s="8">
        <v>45370.489583333336</v>
      </c>
      <c r="G867" s="8">
        <v>45370.477777777778</v>
      </c>
      <c r="H867" s="8" t="str">
        <f t="shared" si="27"/>
        <v>Morning</v>
      </c>
      <c r="I867" s="8">
        <v>45370.480555555558</v>
      </c>
      <c r="J867" s="8">
        <v>45370.484722222223</v>
      </c>
      <c r="K867" s="8">
        <v>45370.529861111114</v>
      </c>
      <c r="L867" s="8">
        <v>45370.538194444445</v>
      </c>
      <c r="M867" s="8">
        <v>45370.538194444445</v>
      </c>
      <c r="N867" s="8">
        <v>45370.591666666667</v>
      </c>
      <c r="O867" s="18">
        <v>0.9</v>
      </c>
      <c r="P867" s="18">
        <v>8</v>
      </c>
      <c r="Q867" s="18">
        <v>3</v>
      </c>
      <c r="R867" s="18">
        <v>0.13</v>
      </c>
      <c r="S867" s="8"/>
      <c r="T867" s="5">
        <v>1</v>
      </c>
      <c r="U867" s="5" t="s">
        <v>1047</v>
      </c>
      <c r="V867">
        <f t="shared" ca="1" si="26"/>
        <v>0.49544133066658591</v>
      </c>
      <c r="W867" s="19">
        <f>(K867-G867)*1440</f>
        <v>75.00000000349246</v>
      </c>
      <c r="X867" s="19">
        <f>(N867-G867)*1440</f>
        <v>164.00000000023283</v>
      </c>
      <c r="Y867" t="str">
        <f>TEXT(E867,"dddd")</f>
        <v>الثلاثاء</v>
      </c>
      <c r="Z867" s="19">
        <f>(G867-F867)*1440</f>
        <v>-17.000000003026798</v>
      </c>
      <c r="AA867" s="19">
        <f>(K867-G867)*1440</f>
        <v>75.00000000349246</v>
      </c>
      <c r="AB867" s="19">
        <f>(L867-K867)*1440</f>
        <v>11.999999997206032</v>
      </c>
    </row>
    <row r="868" spans="1:28" x14ac:dyDescent="0.2">
      <c r="A868" s="5" t="s">
        <v>743</v>
      </c>
      <c r="B868" s="5" t="s">
        <v>1024</v>
      </c>
      <c r="C868" s="5" t="s">
        <v>1027</v>
      </c>
      <c r="D868" s="5" t="s">
        <v>1032</v>
      </c>
      <c r="E868" s="7">
        <v>45311</v>
      </c>
      <c r="F868" s="8">
        <v>45311.510416666664</v>
      </c>
      <c r="G868" s="8">
        <v>45311.50277777778</v>
      </c>
      <c r="H868" s="8" t="str">
        <f t="shared" si="27"/>
        <v>Afternoon</v>
      </c>
      <c r="I868" s="8">
        <v>45311.504861111112</v>
      </c>
      <c r="J868" s="8">
        <v>45311.509027777778</v>
      </c>
      <c r="K868" s="8">
        <v>45311.644444444442</v>
      </c>
      <c r="L868" s="8">
        <v>45311.652777777781</v>
      </c>
      <c r="M868" s="8">
        <v>45311.652777777781</v>
      </c>
      <c r="N868" s="8">
        <v>45311.657638888886</v>
      </c>
      <c r="O868" s="18">
        <v>0.52</v>
      </c>
      <c r="P868" s="18">
        <v>3</v>
      </c>
      <c r="Q868" s="18">
        <v>9</v>
      </c>
      <c r="R868" s="18">
        <v>0.28999999999999998</v>
      </c>
      <c r="S868" s="8">
        <v>6.8796296296296296E-3</v>
      </c>
      <c r="T868" s="5">
        <v>0</v>
      </c>
      <c r="U868" s="5" t="s">
        <v>1032</v>
      </c>
      <c r="V868">
        <f t="shared" ca="1" si="26"/>
        <v>0.20147997120650596</v>
      </c>
      <c r="W868" s="19">
        <f>(K868-G868)*1440</f>
        <v>203.99999999441206</v>
      </c>
      <c r="X868" s="19">
        <f>(N868-G868)*1440</f>
        <v>222.99999999348074</v>
      </c>
      <c r="Y868" t="str">
        <f>TEXT(E868,"dddd")</f>
        <v>السبت</v>
      </c>
      <c r="Z868" s="19">
        <f>(G868-F868)*1440</f>
        <v>-10.999999993946403</v>
      </c>
      <c r="AA868" s="19">
        <f>(K868-G868)*1440</f>
        <v>203.99999999441206</v>
      </c>
      <c r="AB868" s="19">
        <f>(L868-K868)*1440</f>
        <v>12.000000007683411</v>
      </c>
    </row>
    <row r="869" spans="1:28" x14ac:dyDescent="0.2">
      <c r="A869" s="5" t="s">
        <v>749</v>
      </c>
      <c r="B869" s="5" t="s">
        <v>1024</v>
      </c>
      <c r="C869" s="5" t="s">
        <v>1028</v>
      </c>
      <c r="D869" s="5" t="s">
        <v>1033</v>
      </c>
      <c r="E869" s="7">
        <v>45318</v>
      </c>
      <c r="F869" s="8">
        <v>45318.5</v>
      </c>
      <c r="G869" s="8">
        <v>45318.486805555556</v>
      </c>
      <c r="H869" s="8" t="str">
        <f t="shared" si="27"/>
        <v>Morning</v>
      </c>
      <c r="I869" s="8">
        <v>45318.487500000003</v>
      </c>
      <c r="J869" s="8">
        <v>45318.490277777775</v>
      </c>
      <c r="K869" s="8">
        <v>45318.534722222219</v>
      </c>
      <c r="L869" s="8">
        <v>45318.554861111108</v>
      </c>
      <c r="M869" s="8">
        <v>45318.581944444442</v>
      </c>
      <c r="N869" s="8">
        <v>45318.589583333334</v>
      </c>
      <c r="O869" s="18">
        <v>0.73</v>
      </c>
      <c r="P869" s="18">
        <v>4</v>
      </c>
      <c r="Q869" s="18">
        <v>3</v>
      </c>
      <c r="R869" s="18">
        <v>0.21</v>
      </c>
      <c r="S869" s="8"/>
      <c r="T869" s="5">
        <v>1</v>
      </c>
      <c r="U869" s="5" t="s">
        <v>1047</v>
      </c>
      <c r="V869">
        <f t="shared" ca="1" si="26"/>
        <v>0.25985275156056831</v>
      </c>
      <c r="W869" s="19">
        <f>(K869-G869)*1440</f>
        <v>68.999999994412065</v>
      </c>
      <c r="X869" s="19">
        <f>(N869-G869)*1440</f>
        <v>148.00000000046566</v>
      </c>
      <c r="Y869" t="str">
        <f>TEXT(E869,"dddd")</f>
        <v>السبت</v>
      </c>
      <c r="Z869" s="19">
        <f>(G869-F869)*1440</f>
        <v>-18.999999999068677</v>
      </c>
      <c r="AA869" s="19">
        <f>(K869-G869)*1440</f>
        <v>68.999999994412065</v>
      </c>
      <c r="AB869" s="19">
        <f>(L869-K869)*1440</f>
        <v>29.000000000232831</v>
      </c>
    </row>
    <row r="870" spans="1:28" x14ac:dyDescent="0.2">
      <c r="A870" s="5" t="s">
        <v>760</v>
      </c>
      <c r="B870" s="5" t="s">
        <v>1024</v>
      </c>
      <c r="C870" s="5" t="s">
        <v>1028</v>
      </c>
      <c r="D870" s="5" t="s">
        <v>1033</v>
      </c>
      <c r="E870" s="7">
        <v>45320</v>
      </c>
      <c r="F870" s="8">
        <v>45320.510416666664</v>
      </c>
      <c r="G870" s="8">
        <v>45320.518055555556</v>
      </c>
      <c r="H870" s="8" t="str">
        <f t="shared" si="27"/>
        <v>Afternoon</v>
      </c>
      <c r="I870" s="8">
        <v>45320.521527777775</v>
      </c>
      <c r="J870" s="8">
        <v>45320.524305555555</v>
      </c>
      <c r="K870" s="8">
        <v>45320.535416666666</v>
      </c>
      <c r="L870" s="8">
        <v>45320.54583333333</v>
      </c>
      <c r="M870" s="8">
        <v>45320.568749999999</v>
      </c>
      <c r="N870" s="8">
        <v>45320.638194444444</v>
      </c>
      <c r="O870" s="18">
        <v>0.67</v>
      </c>
      <c r="P870" s="18">
        <v>8</v>
      </c>
      <c r="Q870" s="18">
        <v>12</v>
      </c>
      <c r="R870" s="18">
        <v>0.49</v>
      </c>
      <c r="S870" s="8"/>
      <c r="T870" s="5">
        <v>1</v>
      </c>
      <c r="U870" s="5" t="s">
        <v>1047</v>
      </c>
      <c r="V870">
        <f t="shared" ca="1" si="26"/>
        <v>0.9520132290364729</v>
      </c>
      <c r="W870" s="19">
        <f>(K870-G870)*1440</f>
        <v>24.999999997671694</v>
      </c>
      <c r="X870" s="19">
        <f>(N870-G870)*1440</f>
        <v>172.99999999813735</v>
      </c>
      <c r="Y870" t="str">
        <f>TEXT(E870,"dddd")</f>
        <v>الإثنين</v>
      </c>
      <c r="Z870" s="19">
        <f>(G870-F870)*1440</f>
        <v>11.000000004423782</v>
      </c>
      <c r="AA870" s="19">
        <f>(K870-G870)*1440</f>
        <v>24.999999997671694</v>
      </c>
      <c r="AB870" s="19">
        <f>(L870-K870)*1440</f>
        <v>14.99999999650754</v>
      </c>
    </row>
    <row r="871" spans="1:28" x14ac:dyDescent="0.2">
      <c r="A871" s="5" t="s">
        <v>770</v>
      </c>
      <c r="B871" s="5" t="s">
        <v>1024</v>
      </c>
      <c r="C871" s="5" t="s">
        <v>1029</v>
      </c>
      <c r="D871" s="5" t="s">
        <v>1033</v>
      </c>
      <c r="E871" s="7">
        <v>45307</v>
      </c>
      <c r="F871" s="8">
        <v>45307.4375</v>
      </c>
      <c r="G871" s="8">
        <v>45307.430555555555</v>
      </c>
      <c r="H871" s="8" t="str">
        <f t="shared" si="27"/>
        <v>Morning</v>
      </c>
      <c r="I871" s="8">
        <v>45307.433333333334</v>
      </c>
      <c r="J871" s="8">
        <v>45307.436805555553</v>
      </c>
      <c r="K871" s="8">
        <v>45307.490277777775</v>
      </c>
      <c r="L871" s="8">
        <v>45307.498611111114</v>
      </c>
      <c r="M871" s="8">
        <v>45307.498611111114</v>
      </c>
      <c r="N871" s="8">
        <v>45307.519444444442</v>
      </c>
      <c r="O871" s="18">
        <v>0.32</v>
      </c>
      <c r="P871" s="18">
        <v>8</v>
      </c>
      <c r="Q871" s="18">
        <v>8</v>
      </c>
      <c r="R871" s="18">
        <v>0.28999999999999998</v>
      </c>
      <c r="S871" s="8"/>
      <c r="T871" s="5">
        <v>1</v>
      </c>
      <c r="U871" s="5" t="s">
        <v>1047</v>
      </c>
      <c r="V871">
        <f t="shared" ca="1" si="26"/>
        <v>0.85773760993612835</v>
      </c>
      <c r="W871" s="19">
        <f>(K871-G871)*1440</f>
        <v>85.999999997438863</v>
      </c>
      <c r="X871" s="19">
        <f>(N871-G871)*1440</f>
        <v>127.99999999813735</v>
      </c>
      <c r="Y871" t="str">
        <f>TEXT(E871,"dddd")</f>
        <v>الثلاثاء</v>
      </c>
      <c r="Z871" s="19">
        <f>(G871-F871)*1440</f>
        <v>-10.000000001164153</v>
      </c>
      <c r="AA871" s="19">
        <f>(K871-G871)*1440</f>
        <v>85.999999997438863</v>
      </c>
      <c r="AB871" s="19">
        <f>(L871-K871)*1440</f>
        <v>12.000000007683411</v>
      </c>
    </row>
    <row r="872" spans="1:28" x14ac:dyDescent="0.2">
      <c r="A872" s="5" t="s">
        <v>791</v>
      </c>
      <c r="B872" s="5" t="s">
        <v>1024</v>
      </c>
      <c r="C872" s="5" t="s">
        <v>1029</v>
      </c>
      <c r="D872" s="5" t="s">
        <v>1033</v>
      </c>
      <c r="E872" s="7">
        <v>45330</v>
      </c>
      <c r="F872" s="8">
        <v>45330.572916666664</v>
      </c>
      <c r="G872" s="8">
        <v>45330.564583333333</v>
      </c>
      <c r="H872" s="8" t="str">
        <f t="shared" si="27"/>
        <v>Afternoon</v>
      </c>
      <c r="I872" s="8">
        <v>45330.567361111112</v>
      </c>
      <c r="J872" s="8">
        <v>45330.573611111111</v>
      </c>
      <c r="K872" s="8">
        <v>45330.661805555559</v>
      </c>
      <c r="L872" s="8">
        <v>45330.679861111108</v>
      </c>
      <c r="M872" s="8">
        <v>45330.738194444442</v>
      </c>
      <c r="N872" s="8">
        <v>45330.750694444447</v>
      </c>
      <c r="O872" s="18">
        <v>0.63</v>
      </c>
      <c r="P872" s="18">
        <v>7</v>
      </c>
      <c r="Q872" s="18">
        <v>13</v>
      </c>
      <c r="R872" s="18">
        <v>0.26</v>
      </c>
      <c r="S872" s="8"/>
      <c r="T872" s="5">
        <v>1</v>
      </c>
      <c r="U872" s="5" t="s">
        <v>1047</v>
      </c>
      <c r="V872">
        <f t="shared" ca="1" si="26"/>
        <v>0.32839368435850624</v>
      </c>
      <c r="W872" s="19">
        <f>(K872-G872)*1440</f>
        <v>140.00000000582077</v>
      </c>
      <c r="X872" s="19">
        <f>(N872-G872)*1440</f>
        <v>268.00000000395812</v>
      </c>
      <c r="Y872" t="str">
        <f>TEXT(E872,"dddd")</f>
        <v>الخميس</v>
      </c>
      <c r="Z872" s="19">
        <f>(G872-F872)*1440</f>
        <v>-11.999999997206032</v>
      </c>
      <c r="AA872" s="19">
        <f>(K872-G872)*1440</f>
        <v>140.00000000582077</v>
      </c>
      <c r="AB872" s="19">
        <f>(L872-K872)*1440</f>
        <v>25.999999990453944</v>
      </c>
    </row>
    <row r="873" spans="1:28" x14ac:dyDescent="0.2">
      <c r="A873" s="5" t="s">
        <v>802</v>
      </c>
      <c r="B873" s="5" t="s">
        <v>1024</v>
      </c>
      <c r="C873" s="5" t="s">
        <v>1027</v>
      </c>
      <c r="D873" s="5" t="s">
        <v>1033</v>
      </c>
      <c r="E873" s="7">
        <v>45323</v>
      </c>
      <c r="F873" s="8">
        <v>45323.697916666664</v>
      </c>
      <c r="G873" s="8">
        <v>45323.686805555553</v>
      </c>
      <c r="H873" s="8" t="str">
        <f t="shared" si="27"/>
        <v>Afternoon</v>
      </c>
      <c r="I873" s="8">
        <v>45323.689583333333</v>
      </c>
      <c r="J873" s="8">
        <v>45323.698611111111</v>
      </c>
      <c r="K873" s="8">
        <v>45323.728472222225</v>
      </c>
      <c r="L873" s="8">
        <v>45323.734722222223</v>
      </c>
      <c r="M873" s="8">
        <v>45323.775694444441</v>
      </c>
      <c r="N873" s="8">
        <v>45323.808333333334</v>
      </c>
      <c r="O873" s="18">
        <v>0.62</v>
      </c>
      <c r="P873" s="18">
        <v>2</v>
      </c>
      <c r="Q873" s="18">
        <v>7</v>
      </c>
      <c r="R873" s="18">
        <v>0.18</v>
      </c>
      <c r="S873" s="8"/>
      <c r="T873" s="5">
        <v>1</v>
      </c>
      <c r="U873" s="5" t="s">
        <v>1047</v>
      </c>
      <c r="V873">
        <f t="shared" ca="1" si="26"/>
        <v>0.936002126651718</v>
      </c>
      <c r="W873" s="19">
        <f>(K873-G873)*1440</f>
        <v>60.000000006984919</v>
      </c>
      <c r="X873" s="19">
        <f>(N873-G873)*1440</f>
        <v>175.00000000465661</v>
      </c>
      <c r="Y873" t="str">
        <f>TEXT(E873,"dddd")</f>
        <v>الخميس</v>
      </c>
      <c r="Z873" s="19">
        <f>(G873-F873)*1440</f>
        <v>-15.999999999767169</v>
      </c>
      <c r="AA873" s="19">
        <f>(K873-G873)*1440</f>
        <v>60.000000006984919</v>
      </c>
      <c r="AB873" s="19">
        <f>(L873-K873)*1440</f>
        <v>8.9999999979045242</v>
      </c>
    </row>
    <row r="874" spans="1:28" x14ac:dyDescent="0.2">
      <c r="A874" s="5" t="s">
        <v>811</v>
      </c>
      <c r="B874" s="5" t="s">
        <v>1024</v>
      </c>
      <c r="C874" s="5" t="s">
        <v>1027</v>
      </c>
      <c r="D874" s="5" t="s">
        <v>1032</v>
      </c>
      <c r="E874" s="7">
        <v>45336</v>
      </c>
      <c r="F874" s="8">
        <v>45336.489583333336</v>
      </c>
      <c r="G874" s="8">
        <v>45336.489583333336</v>
      </c>
      <c r="H874" s="8" t="str">
        <f t="shared" si="27"/>
        <v>Morning</v>
      </c>
      <c r="I874" s="8">
        <v>45336.491666666669</v>
      </c>
      <c r="J874" s="8">
        <v>45336.495833333334</v>
      </c>
      <c r="K874" s="8">
        <v>45336.509027777778</v>
      </c>
      <c r="L874" s="8">
        <v>45336.518055555556</v>
      </c>
      <c r="M874" s="8">
        <v>45336.542361111111</v>
      </c>
      <c r="N874" s="8">
        <v>45336.585416666669</v>
      </c>
      <c r="O874" s="18">
        <v>0.49</v>
      </c>
      <c r="P874" s="18">
        <v>6</v>
      </c>
      <c r="Q874" s="18">
        <v>8</v>
      </c>
      <c r="R874" s="18">
        <v>0.22</v>
      </c>
      <c r="S874" s="8">
        <v>3.8456018518518514E-2</v>
      </c>
      <c r="T874" s="5">
        <v>0</v>
      </c>
      <c r="U874" s="5" t="s">
        <v>1032</v>
      </c>
      <c r="V874">
        <f t="shared" ca="1" si="26"/>
        <v>0.70250747873182651</v>
      </c>
      <c r="W874" s="19">
        <f>(K874-G874)*1440</f>
        <v>27.999999996973202</v>
      </c>
      <c r="X874" s="19">
        <f>(N874-G874)*1440</f>
        <v>137.99999999930151</v>
      </c>
      <c r="Y874" t="str">
        <f>TEXT(E874,"dddd")</f>
        <v>الأربعاء</v>
      </c>
      <c r="Z874" s="19">
        <f>(G874-F874)*1440</f>
        <v>0</v>
      </c>
      <c r="AA874" s="19">
        <f>(K874-G874)*1440</f>
        <v>27.999999996973202</v>
      </c>
      <c r="AB874" s="19">
        <f>(L874-K874)*1440</f>
        <v>13.000000000465661</v>
      </c>
    </row>
    <row r="875" spans="1:28" x14ac:dyDescent="0.2">
      <c r="A875" s="5" t="s">
        <v>823</v>
      </c>
      <c r="B875" s="5" t="s">
        <v>1024</v>
      </c>
      <c r="C875" s="5" t="s">
        <v>1028</v>
      </c>
      <c r="D875" s="5" t="s">
        <v>1033</v>
      </c>
      <c r="E875" s="7">
        <v>45343</v>
      </c>
      <c r="F875" s="8">
        <v>45343.395833333336</v>
      </c>
      <c r="G875" s="8">
        <v>45343.386805555558</v>
      </c>
      <c r="H875" s="8" t="str">
        <f t="shared" si="27"/>
        <v>Morning</v>
      </c>
      <c r="I875" s="8">
        <v>45343.38958333333</v>
      </c>
      <c r="J875" s="8">
        <v>45343.395833333336</v>
      </c>
      <c r="K875" s="8">
        <v>45343.406944444447</v>
      </c>
      <c r="L875" s="8">
        <v>45343.431944444441</v>
      </c>
      <c r="M875" s="8">
        <v>45343.486805555556</v>
      </c>
      <c r="N875" s="8">
        <v>45343.574305555558</v>
      </c>
      <c r="O875" s="18">
        <v>0.72</v>
      </c>
      <c r="P875" s="18">
        <v>2</v>
      </c>
      <c r="Q875" s="18">
        <v>13</v>
      </c>
      <c r="R875" s="18">
        <v>0.28999999999999998</v>
      </c>
      <c r="S875" s="8"/>
      <c r="T875" s="5">
        <v>1</v>
      </c>
      <c r="U875" s="5" t="s">
        <v>1047</v>
      </c>
      <c r="V875">
        <f t="shared" ca="1" si="26"/>
        <v>0.86103641379717843</v>
      </c>
      <c r="W875" s="19">
        <f>(K875-G875)*1440</f>
        <v>29.000000000232831</v>
      </c>
      <c r="X875" s="19">
        <f>(N875-G875)*1440</f>
        <v>270</v>
      </c>
      <c r="Y875" t="str">
        <f>TEXT(E875,"dddd")</f>
        <v>الأربعاء</v>
      </c>
      <c r="Z875" s="19">
        <f>(G875-F875)*1440</f>
        <v>-13.000000000465661</v>
      </c>
      <c r="AA875" s="19">
        <f>(K875-G875)*1440</f>
        <v>29.000000000232831</v>
      </c>
      <c r="AB875" s="19">
        <f>(L875-K875)*1440</f>
        <v>35.999999991618097</v>
      </c>
    </row>
    <row r="876" spans="1:28" x14ac:dyDescent="0.2">
      <c r="A876" s="5" t="s">
        <v>831</v>
      </c>
      <c r="B876" s="5" t="s">
        <v>1024</v>
      </c>
      <c r="C876" s="5" t="s">
        <v>1030</v>
      </c>
      <c r="D876" s="5" t="s">
        <v>1019</v>
      </c>
      <c r="E876" s="7">
        <v>45344</v>
      </c>
      <c r="F876" s="8">
        <v>45344.645833333336</v>
      </c>
      <c r="G876" s="8">
        <v>45344.634722222225</v>
      </c>
      <c r="H876" s="8" t="str">
        <f t="shared" si="27"/>
        <v>Afternoon</v>
      </c>
      <c r="I876" s="8">
        <v>45344.636111111111</v>
      </c>
      <c r="J876" s="8">
        <v>45344.636805555558</v>
      </c>
      <c r="K876" s="8">
        <v>45344.663194444445</v>
      </c>
      <c r="L876" s="8">
        <v>45344.67083333333</v>
      </c>
      <c r="M876" s="8">
        <v>45344.682638888888</v>
      </c>
      <c r="N876" s="8">
        <v>45344.686805555553</v>
      </c>
      <c r="O876" s="18">
        <v>0.93</v>
      </c>
      <c r="P876" s="18">
        <v>3</v>
      </c>
      <c r="Q876" s="18">
        <v>5</v>
      </c>
      <c r="R876" s="18">
        <v>0.38</v>
      </c>
      <c r="S876" s="8">
        <v>1.429050925925926E-2</v>
      </c>
      <c r="T876" s="5">
        <v>0</v>
      </c>
      <c r="U876" s="5" t="s">
        <v>1032</v>
      </c>
      <c r="V876">
        <f t="shared" ca="1" si="26"/>
        <v>9.8995880253554325E-2</v>
      </c>
      <c r="W876" s="19">
        <f>(K876-G876)*1440</f>
        <v>40.999999997438863</v>
      </c>
      <c r="X876" s="19">
        <f>(N876-G876)*1440</f>
        <v>74.999999993015081</v>
      </c>
      <c r="Y876" t="str">
        <f>TEXT(E876,"dddd")</f>
        <v>الخميس</v>
      </c>
      <c r="Z876" s="19">
        <f>(G876-F876)*1440</f>
        <v>-15.999999999767169</v>
      </c>
      <c r="AA876" s="19">
        <f>(K876-G876)*1440</f>
        <v>40.999999997438863</v>
      </c>
      <c r="AB876" s="19">
        <f>(L876-K876)*1440</f>
        <v>10.999999993946403</v>
      </c>
    </row>
    <row r="877" spans="1:28" x14ac:dyDescent="0.2">
      <c r="A877" s="5" t="s">
        <v>835</v>
      </c>
      <c r="B877" s="5" t="s">
        <v>1024</v>
      </c>
      <c r="C877" s="5" t="s">
        <v>1030</v>
      </c>
      <c r="D877" s="5" t="s">
        <v>1033</v>
      </c>
      <c r="E877" s="7">
        <v>45347</v>
      </c>
      <c r="F877" s="8">
        <v>45347.614583333336</v>
      </c>
      <c r="G877" s="8">
        <v>45347.611805555556</v>
      </c>
      <c r="H877" s="8" t="str">
        <f t="shared" si="27"/>
        <v>Afternoon</v>
      </c>
      <c r="I877" s="8">
        <v>45347.615277777775</v>
      </c>
      <c r="J877" s="8">
        <v>45347.621527777781</v>
      </c>
      <c r="K877" s="8">
        <v>45347.646527777775</v>
      </c>
      <c r="L877" s="8">
        <v>45347.657638888886</v>
      </c>
      <c r="M877" s="8">
        <v>45347.668055555558</v>
      </c>
      <c r="N877" s="8">
        <v>45347.678472222222</v>
      </c>
      <c r="O877" s="18">
        <v>0.46</v>
      </c>
      <c r="P877" s="18">
        <v>6</v>
      </c>
      <c r="Q877" s="18">
        <v>5</v>
      </c>
      <c r="R877" s="18">
        <v>0.38</v>
      </c>
      <c r="S877" s="8"/>
      <c r="T877" s="5">
        <v>1</v>
      </c>
      <c r="U877" s="5" t="s">
        <v>1047</v>
      </c>
      <c r="V877">
        <f t="shared" ca="1" si="26"/>
        <v>0.87891978164002349</v>
      </c>
      <c r="W877" s="19">
        <f>(K877-G877)*1440</f>
        <v>49.999999995343387</v>
      </c>
      <c r="X877" s="19">
        <f>(N877-G877)*1440</f>
        <v>95.999999998603016</v>
      </c>
      <c r="Y877" t="str">
        <f>TEXT(E877,"dddd")</f>
        <v>الأحد</v>
      </c>
      <c r="Z877" s="19">
        <f>(G877-F877)*1440</f>
        <v>-4.0000000025611371</v>
      </c>
      <c r="AA877" s="19">
        <f>(K877-G877)*1440</f>
        <v>49.999999995343387</v>
      </c>
      <c r="AB877" s="19">
        <f>(L877-K877)*1440</f>
        <v>15.999999999767169</v>
      </c>
    </row>
    <row r="878" spans="1:28" x14ac:dyDescent="0.2">
      <c r="A878" s="5" t="s">
        <v>837</v>
      </c>
      <c r="B878" s="5" t="s">
        <v>1024</v>
      </c>
      <c r="C878" s="5" t="s">
        <v>1027</v>
      </c>
      <c r="D878" s="5" t="s">
        <v>1019</v>
      </c>
      <c r="E878" s="7">
        <v>45347</v>
      </c>
      <c r="F878" s="8">
        <v>45347.5</v>
      </c>
      <c r="G878" s="8">
        <v>45347.497916666667</v>
      </c>
      <c r="H878" s="8" t="str">
        <f t="shared" si="27"/>
        <v>Morning</v>
      </c>
      <c r="I878" s="8">
        <v>45347.500694444447</v>
      </c>
      <c r="J878" s="8">
        <v>45347.504166666666</v>
      </c>
      <c r="K878" s="8">
        <v>45347.519444444442</v>
      </c>
      <c r="L878" s="8">
        <v>45347.536111111112</v>
      </c>
      <c r="M878" s="8">
        <v>45347.563194444447</v>
      </c>
      <c r="N878" s="8">
        <v>45347.576388888891</v>
      </c>
      <c r="O878" s="18">
        <v>0.62</v>
      </c>
      <c r="P878" s="18">
        <v>7</v>
      </c>
      <c r="Q878" s="18">
        <v>3</v>
      </c>
      <c r="R878" s="18">
        <v>0.13</v>
      </c>
      <c r="S878" s="8">
        <v>9.9768518518518522E-4</v>
      </c>
      <c r="T878" s="5">
        <v>0</v>
      </c>
      <c r="U878" s="5" t="s">
        <v>1032</v>
      </c>
      <c r="V878">
        <f t="shared" ca="1" si="26"/>
        <v>0.15425479819819277</v>
      </c>
      <c r="W878" s="19">
        <f>(K878-G878)*1440</f>
        <v>30.99999999627471</v>
      </c>
      <c r="X878" s="19">
        <f>(N878-G878)*1440</f>
        <v>113.00000000162981</v>
      </c>
      <c r="Y878" t="str">
        <f>TEXT(E878,"dddd")</f>
        <v>الأحد</v>
      </c>
      <c r="Z878" s="19">
        <f>(G878-F878)*1440</f>
        <v>-2.9999999993015081</v>
      </c>
      <c r="AA878" s="19">
        <f>(K878-G878)*1440</f>
        <v>30.99999999627471</v>
      </c>
      <c r="AB878" s="19">
        <f>(L878-K878)*1440</f>
        <v>24.000000004889444</v>
      </c>
    </row>
    <row r="879" spans="1:28" x14ac:dyDescent="0.2">
      <c r="A879" s="5" t="s">
        <v>860</v>
      </c>
      <c r="B879" s="5" t="s">
        <v>1024</v>
      </c>
      <c r="C879" s="5" t="s">
        <v>1029</v>
      </c>
      <c r="D879" s="5" t="s">
        <v>1033</v>
      </c>
      <c r="E879" s="7">
        <v>45352</v>
      </c>
      <c r="F879" s="8">
        <v>45352.375</v>
      </c>
      <c r="G879" s="8">
        <v>45352.36041666667</v>
      </c>
      <c r="H879" s="8" t="str">
        <f t="shared" si="27"/>
        <v>Morning</v>
      </c>
      <c r="I879" s="8">
        <v>45352.361111111109</v>
      </c>
      <c r="J879" s="8">
        <v>45352.363888888889</v>
      </c>
      <c r="K879" s="8">
        <v>45352.384027777778</v>
      </c>
      <c r="L879" s="8">
        <v>45352.404166666667</v>
      </c>
      <c r="M879" s="8">
        <v>45352.421527777777</v>
      </c>
      <c r="N879" s="8">
        <v>45352.435416666667</v>
      </c>
      <c r="O879" s="18">
        <v>0.78</v>
      </c>
      <c r="P879" s="18">
        <v>6</v>
      </c>
      <c r="Q879" s="18">
        <v>14</v>
      </c>
      <c r="R879" s="18">
        <v>0.23</v>
      </c>
      <c r="S879" s="8"/>
      <c r="T879" s="5">
        <v>1</v>
      </c>
      <c r="U879" s="5" t="s">
        <v>1047</v>
      </c>
      <c r="V879">
        <f t="shared" ca="1" si="26"/>
        <v>0.33659701812521436</v>
      </c>
      <c r="W879" s="19">
        <f>(K879-G879)*1440</f>
        <v>33.999999995576218</v>
      </c>
      <c r="X879" s="19">
        <f>(N879-G879)*1440</f>
        <v>107.99999999580905</v>
      </c>
      <c r="Y879" t="str">
        <f>TEXT(E879,"dddd")</f>
        <v>الجمعة</v>
      </c>
      <c r="Z879" s="19">
        <f>(G879-F879)*1440</f>
        <v>-20.999999995110556</v>
      </c>
      <c r="AA879" s="19">
        <f>(K879-G879)*1440</f>
        <v>33.999999995576218</v>
      </c>
      <c r="AB879" s="19">
        <f>(L879-K879)*1440</f>
        <v>29.000000000232831</v>
      </c>
    </row>
    <row r="880" spans="1:28" x14ac:dyDescent="0.2">
      <c r="A880" s="5" t="s">
        <v>877</v>
      </c>
      <c r="B880" s="5" t="s">
        <v>1024</v>
      </c>
      <c r="C880" s="5" t="s">
        <v>1027</v>
      </c>
      <c r="D880" s="5" t="s">
        <v>1033</v>
      </c>
      <c r="E880" s="7">
        <v>45337</v>
      </c>
      <c r="F880" s="8">
        <v>45337.583333333336</v>
      </c>
      <c r="G880" s="8">
        <v>45337.575694444444</v>
      </c>
      <c r="H880" s="8" t="str">
        <f t="shared" si="27"/>
        <v>Afternoon</v>
      </c>
      <c r="I880" s="8">
        <v>45337.576388888891</v>
      </c>
      <c r="J880" s="8">
        <v>45337.583333333336</v>
      </c>
      <c r="K880" s="8">
        <v>45337.600694444445</v>
      </c>
      <c r="L880" s="8">
        <v>45337.619444444441</v>
      </c>
      <c r="M880" s="8">
        <v>45337.636805555558</v>
      </c>
      <c r="N880" s="8">
        <v>45337.650694444441</v>
      </c>
      <c r="O880" s="18">
        <v>0.93</v>
      </c>
      <c r="P880" s="18">
        <v>8</v>
      </c>
      <c r="Q880" s="18">
        <v>11</v>
      </c>
      <c r="R880" s="18">
        <v>0.45</v>
      </c>
      <c r="S880" s="8"/>
      <c r="T880" s="5">
        <v>1</v>
      </c>
      <c r="U880" s="5" t="s">
        <v>1047</v>
      </c>
      <c r="V880">
        <f t="shared" ca="1" si="26"/>
        <v>0.68980859512789516</v>
      </c>
      <c r="W880" s="19">
        <f>(K880-G880)*1440</f>
        <v>36.000000002095476</v>
      </c>
      <c r="X880" s="19">
        <f>(N880-G880)*1440</f>
        <v>107.99999999580905</v>
      </c>
      <c r="Y880" t="str">
        <f>TEXT(E880,"dddd")</f>
        <v>الخميس</v>
      </c>
      <c r="Z880" s="19">
        <f>(G880-F880)*1440</f>
        <v>-11.000000004423782</v>
      </c>
      <c r="AA880" s="19">
        <f>(K880-G880)*1440</f>
        <v>36.000000002095476</v>
      </c>
      <c r="AB880" s="19">
        <f>(L880-K880)*1440</f>
        <v>26.999999993713573</v>
      </c>
    </row>
    <row r="881" spans="1:28" x14ac:dyDescent="0.2">
      <c r="A881" s="5" t="s">
        <v>885</v>
      </c>
      <c r="B881" s="5" t="s">
        <v>1024</v>
      </c>
      <c r="C881" s="5" t="s">
        <v>1030</v>
      </c>
      <c r="D881" s="5" t="s">
        <v>1032</v>
      </c>
      <c r="E881" s="7">
        <v>45298</v>
      </c>
      <c r="F881" s="8">
        <v>45298.479166666664</v>
      </c>
      <c r="G881" s="8">
        <v>45298.488888888889</v>
      </c>
      <c r="H881" s="8" t="str">
        <f t="shared" si="27"/>
        <v>Morning</v>
      </c>
      <c r="I881" s="8">
        <v>45298.491666666669</v>
      </c>
      <c r="J881" s="8">
        <v>45298.496527777781</v>
      </c>
      <c r="K881" s="8">
        <v>45298.561111111114</v>
      </c>
      <c r="L881" s="8">
        <v>45298.573611111111</v>
      </c>
      <c r="M881" s="8">
        <v>45298.573611111111</v>
      </c>
      <c r="N881" s="8">
        <v>45298.629166666666</v>
      </c>
      <c r="O881" s="18">
        <v>0.85</v>
      </c>
      <c r="P881" s="18">
        <v>6</v>
      </c>
      <c r="Q881" s="18">
        <v>4</v>
      </c>
      <c r="R881" s="18">
        <v>0.34</v>
      </c>
      <c r="S881" s="8">
        <v>3.4646990740740742E-2</v>
      </c>
      <c r="T881" s="5">
        <v>0</v>
      </c>
      <c r="U881" s="5" t="s">
        <v>1032</v>
      </c>
      <c r="V881">
        <f t="shared" ca="1" si="26"/>
        <v>0.38689391758124347</v>
      </c>
      <c r="W881" s="19">
        <f>(K881-G881)*1440</f>
        <v>104.00000000372529</v>
      </c>
      <c r="X881" s="19">
        <f>(N881-G881)*1440</f>
        <v>201.99999999837019</v>
      </c>
      <c r="Y881" t="str">
        <f>TEXT(E881,"dddd")</f>
        <v>الأحد</v>
      </c>
      <c r="Z881" s="19">
        <f>(G881-F881)*1440</f>
        <v>14.00000000372529</v>
      </c>
      <c r="AA881" s="19">
        <f>(K881-G881)*1440</f>
        <v>104.00000000372529</v>
      </c>
      <c r="AB881" s="19">
        <f>(L881-K881)*1440</f>
        <v>17.999999995809048</v>
      </c>
    </row>
    <row r="882" spans="1:28" x14ac:dyDescent="0.2">
      <c r="A882" s="5" t="s">
        <v>933</v>
      </c>
      <c r="B882" s="5" t="s">
        <v>1024</v>
      </c>
      <c r="C882" s="5" t="s">
        <v>1027</v>
      </c>
      <c r="D882" s="5" t="s">
        <v>1033</v>
      </c>
      <c r="E882" s="7">
        <v>45334</v>
      </c>
      <c r="F882" s="8">
        <v>45334.333333333336</v>
      </c>
      <c r="G882" s="8">
        <v>45334.313888888886</v>
      </c>
      <c r="H882" s="8" t="str">
        <f t="shared" si="27"/>
        <v>Morning</v>
      </c>
      <c r="I882" s="8">
        <v>45334.31527777778</v>
      </c>
      <c r="J882" s="8">
        <v>45334.320833333331</v>
      </c>
      <c r="K882" s="8">
        <v>45334.363888888889</v>
      </c>
      <c r="L882" s="8">
        <v>45334.37222222222</v>
      </c>
      <c r="M882" s="8">
        <v>45334.37222222222</v>
      </c>
      <c r="N882" s="8">
        <v>45334.37777777778</v>
      </c>
      <c r="O882" s="18">
        <v>0.89</v>
      </c>
      <c r="P882" s="18">
        <v>5</v>
      </c>
      <c r="Q882" s="18">
        <v>12</v>
      </c>
      <c r="R882" s="18">
        <v>0.32</v>
      </c>
      <c r="S882" s="8"/>
      <c r="T882" s="5">
        <v>1</v>
      </c>
      <c r="U882" s="5" t="s">
        <v>1047</v>
      </c>
      <c r="V882">
        <f t="shared" ca="1" si="26"/>
        <v>0.36226916586353319</v>
      </c>
      <c r="W882" s="19">
        <f>(K882-G882)*1440</f>
        <v>72.000000004190952</v>
      </c>
      <c r="X882" s="19">
        <f>(N882-G882)*1440</f>
        <v>92.000000006519258</v>
      </c>
      <c r="Y882" t="str">
        <f>TEXT(E882,"dddd")</f>
        <v>الإثنين</v>
      </c>
      <c r="Z882" s="19">
        <f>(G882-F882)*1440</f>
        <v>-28.000000007450581</v>
      </c>
      <c r="AA882" s="19">
        <f>(K882-G882)*1440</f>
        <v>72.000000004190952</v>
      </c>
      <c r="AB882" s="19">
        <f>(L882-K882)*1440</f>
        <v>11.999999997206032</v>
      </c>
    </row>
    <row r="883" spans="1:28" x14ac:dyDescent="0.2">
      <c r="A883" s="5" t="s">
        <v>935</v>
      </c>
      <c r="B883" s="5" t="s">
        <v>1024</v>
      </c>
      <c r="C883" s="5" t="s">
        <v>1028</v>
      </c>
      <c r="D883" s="5" t="s">
        <v>1032</v>
      </c>
      <c r="E883" s="7">
        <v>45309</v>
      </c>
      <c r="F883" s="8">
        <v>45309.677083333336</v>
      </c>
      <c r="G883" s="8">
        <v>45309.663194444445</v>
      </c>
      <c r="H883" s="8" t="str">
        <f t="shared" si="27"/>
        <v>Afternoon</v>
      </c>
      <c r="I883" s="8">
        <v>45309.664583333331</v>
      </c>
      <c r="J883" s="8">
        <v>45309.67083333333</v>
      </c>
      <c r="K883" s="8">
        <v>45309.709027777775</v>
      </c>
      <c r="L883" s="8">
        <v>45309.72152777778</v>
      </c>
      <c r="M883" s="8">
        <v>45309.750694444447</v>
      </c>
      <c r="N883" s="8">
        <v>45309.800694444442</v>
      </c>
      <c r="O883" s="18">
        <v>0.44</v>
      </c>
      <c r="P883" s="18">
        <v>2</v>
      </c>
      <c r="Q883" s="18">
        <v>7</v>
      </c>
      <c r="R883" s="18">
        <v>0.39</v>
      </c>
      <c r="S883" s="8">
        <v>1.5185185185185184E-3</v>
      </c>
      <c r="T883" s="5">
        <v>0</v>
      </c>
      <c r="U883" s="5" t="s">
        <v>1032</v>
      </c>
      <c r="V883">
        <f t="shared" ca="1" si="26"/>
        <v>0.71159834253119025</v>
      </c>
      <c r="W883" s="19">
        <f>(K883-G883)*1440</f>
        <v>65.999999995110556</v>
      </c>
      <c r="X883" s="19">
        <f>(N883-G883)*1440</f>
        <v>197.99999999580905</v>
      </c>
      <c r="Y883" t="str">
        <f>TEXT(E883,"dddd")</f>
        <v>الخميس</v>
      </c>
      <c r="Z883" s="19">
        <f>(G883-F883)*1440</f>
        <v>-20.000000002328306</v>
      </c>
      <c r="AA883" s="19">
        <f>(K883-G883)*1440</f>
        <v>65.999999995110556</v>
      </c>
      <c r="AB883" s="19">
        <f>(L883-K883)*1440</f>
        <v>18.000000006286427</v>
      </c>
    </row>
    <row r="884" spans="1:28" x14ac:dyDescent="0.2">
      <c r="A884" s="5" t="s">
        <v>942</v>
      </c>
      <c r="B884" s="5" t="s">
        <v>1024</v>
      </c>
      <c r="C884" s="5" t="s">
        <v>1030</v>
      </c>
      <c r="D884" s="5" t="s">
        <v>1033</v>
      </c>
      <c r="E884" s="7">
        <v>45372</v>
      </c>
      <c r="F884" s="8">
        <v>45372.375</v>
      </c>
      <c r="G884" s="8">
        <v>45372.370833333334</v>
      </c>
      <c r="H884" s="8" t="str">
        <f t="shared" si="27"/>
        <v>Morning</v>
      </c>
      <c r="I884" s="8">
        <v>45372.37222222222</v>
      </c>
      <c r="J884" s="8">
        <v>45372.376388888886</v>
      </c>
      <c r="K884" s="8">
        <v>45372.399305555555</v>
      </c>
      <c r="L884" s="8">
        <v>45372.40902777778</v>
      </c>
      <c r="M884" s="8">
        <v>45372.46875</v>
      </c>
      <c r="N884" s="8">
        <v>45372.518055555556</v>
      </c>
      <c r="O884" s="18">
        <v>0.95</v>
      </c>
      <c r="P884" s="18">
        <v>5</v>
      </c>
      <c r="Q884" s="18">
        <v>5</v>
      </c>
      <c r="R884" s="18">
        <v>0.1</v>
      </c>
      <c r="S884" s="8"/>
      <c r="T884" s="5">
        <v>1</v>
      </c>
      <c r="U884" s="5" t="s">
        <v>1047</v>
      </c>
      <c r="V884">
        <f t="shared" ca="1" si="26"/>
        <v>0.92971838627187819</v>
      </c>
      <c r="W884" s="19">
        <f>(K884-G884)*1440</f>
        <v>40.999999997438863</v>
      </c>
      <c r="X884" s="19">
        <f>(N884-G884)*1440</f>
        <v>211.99999999953434</v>
      </c>
      <c r="Y884" t="str">
        <f>TEXT(E884,"dddd")</f>
        <v>الخميس</v>
      </c>
      <c r="Z884" s="19">
        <f>(G884-F884)*1440</f>
        <v>-5.9999999986030161</v>
      </c>
      <c r="AA884" s="19">
        <f>(K884-G884)*1440</f>
        <v>40.999999997438863</v>
      </c>
      <c r="AB884" s="19">
        <f>(L884-K884)*1440</f>
        <v>14.00000000372529</v>
      </c>
    </row>
    <row r="885" spans="1:28" x14ac:dyDescent="0.2">
      <c r="A885" s="5" t="s">
        <v>956</v>
      </c>
      <c r="B885" s="5" t="s">
        <v>1024</v>
      </c>
      <c r="C885" s="5" t="s">
        <v>1028</v>
      </c>
      <c r="D885" s="5" t="s">
        <v>1032</v>
      </c>
      <c r="E885" s="7">
        <v>45368</v>
      </c>
      <c r="F885" s="8">
        <v>45368.520833333336</v>
      </c>
      <c r="G885" s="8">
        <v>45368.495833333334</v>
      </c>
      <c r="H885" s="8" t="str">
        <f t="shared" si="27"/>
        <v>Morning</v>
      </c>
      <c r="I885" s="8">
        <v>45368.498611111114</v>
      </c>
      <c r="J885" s="8">
        <v>45368.505555555559</v>
      </c>
      <c r="K885" s="8">
        <v>45368.525000000001</v>
      </c>
      <c r="L885" s="8">
        <v>45368.542361111111</v>
      </c>
      <c r="M885" s="8">
        <v>45368.566666666666</v>
      </c>
      <c r="N885" s="8">
        <v>45368.613888888889</v>
      </c>
      <c r="O885" s="18">
        <v>0.34</v>
      </c>
      <c r="P885" s="18">
        <v>4</v>
      </c>
      <c r="Q885" s="18">
        <v>6</v>
      </c>
      <c r="R885" s="18">
        <v>0.39</v>
      </c>
      <c r="S885" s="8">
        <v>3.0219907407407409E-3</v>
      </c>
      <c r="T885" s="5">
        <v>0</v>
      </c>
      <c r="U885" s="5" t="s">
        <v>1032</v>
      </c>
      <c r="V885">
        <f t="shared" ca="1" si="26"/>
        <v>0.63390878586104038</v>
      </c>
      <c r="W885" s="19">
        <f>(K885-G885)*1440</f>
        <v>42.000000000698492</v>
      </c>
      <c r="X885" s="19">
        <f>(N885-G885)*1440</f>
        <v>169.99999999883585</v>
      </c>
      <c r="Y885" t="str">
        <f>TEXT(E885,"dddd")</f>
        <v>الأحد</v>
      </c>
      <c r="Z885" s="19">
        <f>(G885-F885)*1440</f>
        <v>-36.000000002095476</v>
      </c>
      <c r="AA885" s="19">
        <f>(K885-G885)*1440</f>
        <v>42.000000000698492</v>
      </c>
      <c r="AB885" s="19">
        <f>(L885-K885)*1440</f>
        <v>24.999999997671694</v>
      </c>
    </row>
    <row r="886" spans="1:28" x14ac:dyDescent="0.2">
      <c r="A886" s="5" t="s">
        <v>984</v>
      </c>
      <c r="B886" s="5" t="s">
        <v>1024</v>
      </c>
      <c r="C886" s="5" t="s">
        <v>1028</v>
      </c>
      <c r="D886" s="5" t="s">
        <v>1032</v>
      </c>
      <c r="E886" s="7">
        <v>45366</v>
      </c>
      <c r="F886" s="8">
        <v>45366.53125</v>
      </c>
      <c r="G886" s="8">
        <v>45366.543749999997</v>
      </c>
      <c r="H886" s="8" t="str">
        <f t="shared" si="27"/>
        <v>Afternoon</v>
      </c>
      <c r="I886" s="8">
        <v>45366.544444444444</v>
      </c>
      <c r="J886" s="8">
        <v>45366.546527777777</v>
      </c>
      <c r="K886" s="8">
        <v>45366.592361111114</v>
      </c>
      <c r="L886" s="8">
        <v>45366.597222222219</v>
      </c>
      <c r="M886" s="8">
        <v>45366.597222222219</v>
      </c>
      <c r="N886" s="8">
        <v>45366.676388888889</v>
      </c>
      <c r="O886" s="18">
        <v>0.85</v>
      </c>
      <c r="P886" s="18">
        <v>4</v>
      </c>
      <c r="Q886" s="18">
        <v>10</v>
      </c>
      <c r="R886" s="18">
        <v>0.31</v>
      </c>
      <c r="S886" s="8">
        <v>8.7002314814814824E-3</v>
      </c>
      <c r="T886" s="5">
        <v>0</v>
      </c>
      <c r="U886" s="5" t="s">
        <v>1032</v>
      </c>
      <c r="V886">
        <f t="shared" ca="1" si="26"/>
        <v>0.94817971709858306</v>
      </c>
      <c r="W886" s="19">
        <f>(K886-G886)*1440</f>
        <v>70.000000008149073</v>
      </c>
      <c r="X886" s="19">
        <f>(N886-G886)*1440</f>
        <v>191.00000000442378</v>
      </c>
      <c r="Y886" t="str">
        <f>TEXT(E886,"dddd")</f>
        <v>الجمعة</v>
      </c>
      <c r="Z886" s="19">
        <f>(G886-F886)*1440</f>
        <v>17.999999995809048</v>
      </c>
      <c r="AA886" s="19">
        <f>(K886-G886)*1440</f>
        <v>70.000000008149073</v>
      </c>
      <c r="AB886" s="19">
        <f>(L886-K886)*1440</f>
        <v>6.9999999913852662</v>
      </c>
    </row>
    <row r="887" spans="1:28" x14ac:dyDescent="0.2">
      <c r="A887" s="5" t="s">
        <v>985</v>
      </c>
      <c r="B887" s="5" t="s">
        <v>1024</v>
      </c>
      <c r="C887" s="5" t="s">
        <v>1027</v>
      </c>
      <c r="D887" s="5" t="s">
        <v>1033</v>
      </c>
      <c r="E887" s="7">
        <v>45348</v>
      </c>
      <c r="F887" s="8">
        <v>45348.4375</v>
      </c>
      <c r="G887" s="8">
        <v>45348.431944444441</v>
      </c>
      <c r="H887" s="8" t="str">
        <f t="shared" si="27"/>
        <v>Morning</v>
      </c>
      <c r="I887" s="8">
        <v>45348.433333333334</v>
      </c>
      <c r="J887" s="8">
        <v>45348.4375</v>
      </c>
      <c r="K887" s="8">
        <v>45348.474999999999</v>
      </c>
      <c r="L887" s="8">
        <v>45348.479861111111</v>
      </c>
      <c r="M887" s="8">
        <v>45348.479861111111</v>
      </c>
      <c r="N887" s="8">
        <v>45348.481944444444</v>
      </c>
      <c r="O887" s="18">
        <v>0.4</v>
      </c>
      <c r="P887" s="18">
        <v>2</v>
      </c>
      <c r="Q887" s="18">
        <v>3</v>
      </c>
      <c r="R887" s="18">
        <v>0.46</v>
      </c>
      <c r="S887" s="8"/>
      <c r="T887" s="5">
        <v>1</v>
      </c>
      <c r="U887" s="5" t="s">
        <v>1047</v>
      </c>
      <c r="V887">
        <f t="shared" ca="1" si="26"/>
        <v>0.91642706144397879</v>
      </c>
      <c r="W887" s="19">
        <f>(K887-G887)*1440</f>
        <v>62.000000003026798</v>
      </c>
      <c r="X887" s="19">
        <f>(N887-G887)*1440</f>
        <v>72.000000004190952</v>
      </c>
      <c r="Y887" t="str">
        <f>TEXT(E887,"dddd")</f>
        <v>الإثنين</v>
      </c>
      <c r="Z887" s="19">
        <f>(G887-F887)*1440</f>
        <v>-8.0000000051222742</v>
      </c>
      <c r="AA887" s="19">
        <f>(K887-G887)*1440</f>
        <v>62.000000003026798</v>
      </c>
      <c r="AB887" s="19">
        <f>(L887-K887)*1440</f>
        <v>7.0000000018626451</v>
      </c>
    </row>
    <row r="888" spans="1:28" x14ac:dyDescent="0.2">
      <c r="A888" s="5" t="s">
        <v>989</v>
      </c>
      <c r="B888" s="5" t="s">
        <v>1024</v>
      </c>
      <c r="C888" s="5" t="s">
        <v>1027</v>
      </c>
      <c r="D888" s="5" t="s">
        <v>1033</v>
      </c>
      <c r="E888" s="7">
        <v>45333</v>
      </c>
      <c r="F888" s="8">
        <v>45333.479166666664</v>
      </c>
      <c r="G888" s="8">
        <v>45333.488194444442</v>
      </c>
      <c r="H888" s="8" t="str">
        <f t="shared" si="27"/>
        <v>Morning</v>
      </c>
      <c r="I888" s="8">
        <v>45333.490972222222</v>
      </c>
      <c r="J888" s="8">
        <v>45333.49722222222</v>
      </c>
      <c r="K888" s="8">
        <v>45333.588194444441</v>
      </c>
      <c r="L888" s="8">
        <v>45333.591666666667</v>
      </c>
      <c r="M888" s="8">
        <v>45333.591666666667</v>
      </c>
      <c r="N888" s="8">
        <v>45333.631944444445</v>
      </c>
      <c r="O888" s="18">
        <v>0.65</v>
      </c>
      <c r="P888" s="18">
        <v>5</v>
      </c>
      <c r="Q888" s="18">
        <v>13</v>
      </c>
      <c r="R888" s="18">
        <v>0.14000000000000001</v>
      </c>
      <c r="S888" s="8"/>
      <c r="T888" s="5">
        <v>1</v>
      </c>
      <c r="U888" s="5" t="s">
        <v>1047</v>
      </c>
      <c r="V888">
        <f t="shared" ca="1" si="26"/>
        <v>0.25914433577499418</v>
      </c>
      <c r="W888" s="19">
        <f>(K888-G888)*1440</f>
        <v>143.99999999790452</v>
      </c>
      <c r="X888" s="19">
        <f>(N888-G888)*1440</f>
        <v>207.00000000419095</v>
      </c>
      <c r="Y888" t="str">
        <f>TEXT(E888,"dddd")</f>
        <v>الأحد</v>
      </c>
      <c r="Z888" s="19">
        <f>(G888-F888)*1440</f>
        <v>13.000000000465661</v>
      </c>
      <c r="AA888" s="19">
        <f>(K888-G888)*1440</f>
        <v>143.99999999790452</v>
      </c>
      <c r="AB888" s="19">
        <f>(L888-K888)*1440</f>
        <v>5.0000000058207661</v>
      </c>
    </row>
    <row r="889" spans="1:28" x14ac:dyDescent="0.2">
      <c r="A889" s="5" t="s">
        <v>993</v>
      </c>
      <c r="B889" s="5" t="s">
        <v>1024</v>
      </c>
      <c r="C889" s="5" t="s">
        <v>1030</v>
      </c>
      <c r="D889" s="5" t="s">
        <v>1033</v>
      </c>
      <c r="E889" s="7">
        <v>45352</v>
      </c>
      <c r="F889" s="8">
        <v>45352.6875</v>
      </c>
      <c r="G889" s="8">
        <v>45352.677083333336</v>
      </c>
      <c r="H889" s="8" t="str">
        <f t="shared" si="27"/>
        <v>Afternoon</v>
      </c>
      <c r="I889" s="8">
        <v>45352.677777777775</v>
      </c>
      <c r="J889" s="8">
        <v>45352.686111111114</v>
      </c>
      <c r="K889" s="8">
        <v>45352.693055555559</v>
      </c>
      <c r="L889" s="8">
        <v>45352.708333333336</v>
      </c>
      <c r="M889" s="8">
        <v>45352.785416666666</v>
      </c>
      <c r="N889" s="8">
        <v>45352.795138888891</v>
      </c>
      <c r="O889" s="18">
        <v>0.31</v>
      </c>
      <c r="P889" s="18">
        <v>2</v>
      </c>
      <c r="Q889" s="18">
        <v>11</v>
      </c>
      <c r="R889" s="18">
        <v>0.13</v>
      </c>
      <c r="S889" s="8"/>
      <c r="T889" s="5">
        <v>1</v>
      </c>
      <c r="U889" s="5" t="s">
        <v>1047</v>
      </c>
      <c r="V889">
        <f t="shared" ca="1" si="26"/>
        <v>0.16748801866046792</v>
      </c>
      <c r="W889" s="19">
        <f>(K889-G889)*1440</f>
        <v>23.000000001629815</v>
      </c>
      <c r="X889" s="19">
        <f>(N889-G889)*1440</f>
        <v>169.99999999883585</v>
      </c>
      <c r="Y889" t="str">
        <f>TEXT(E889,"dddd")</f>
        <v>الجمعة</v>
      </c>
      <c r="Z889" s="19">
        <f>(G889-F889)*1440</f>
        <v>-14.99999999650754</v>
      </c>
      <c r="AA889" s="19">
        <f>(K889-G889)*1440</f>
        <v>23.000000001629815</v>
      </c>
      <c r="AB889" s="19">
        <f>(L889-K889)*1440</f>
        <v>21.999999998370185</v>
      </c>
    </row>
    <row r="890" spans="1:28" x14ac:dyDescent="0.2">
      <c r="A890" s="5" t="s">
        <v>994</v>
      </c>
      <c r="B890" s="5" t="s">
        <v>1024</v>
      </c>
      <c r="C890" s="5" t="s">
        <v>1027</v>
      </c>
      <c r="D890" s="5" t="s">
        <v>1033</v>
      </c>
      <c r="E890" s="7">
        <v>45326</v>
      </c>
      <c r="F890" s="8">
        <v>45326.489583333336</v>
      </c>
      <c r="G890" s="8">
        <v>45326.5</v>
      </c>
      <c r="H890" s="8" t="str">
        <f t="shared" si="27"/>
        <v>Afternoon</v>
      </c>
      <c r="I890" s="8">
        <v>45326.502083333333</v>
      </c>
      <c r="J890" s="8">
        <v>45326.506249999999</v>
      </c>
      <c r="K890" s="8">
        <v>45326.519444444442</v>
      </c>
      <c r="L890" s="8">
        <v>45326.540277777778</v>
      </c>
      <c r="M890" s="8">
        <v>45326.570138888892</v>
      </c>
      <c r="N890" s="8">
        <v>45326.575694444444</v>
      </c>
      <c r="O890" s="18">
        <v>0.51</v>
      </c>
      <c r="P890" s="18">
        <v>8</v>
      </c>
      <c r="Q890" s="18">
        <v>3</v>
      </c>
      <c r="R890" s="18">
        <v>0.32</v>
      </c>
      <c r="S890" s="8"/>
      <c r="T890" s="5">
        <v>1</v>
      </c>
      <c r="U890" s="5" t="s">
        <v>1047</v>
      </c>
      <c r="V890">
        <f t="shared" ca="1" si="26"/>
        <v>0.93140217486682964</v>
      </c>
      <c r="W890" s="19">
        <f>(K890-G890)*1440</f>
        <v>27.999999996973202</v>
      </c>
      <c r="X890" s="19">
        <f>(N890-G890)*1440</f>
        <v>108.99999999906868</v>
      </c>
      <c r="Y890" t="str">
        <f>TEXT(E890,"dddd")</f>
        <v>الأحد</v>
      </c>
      <c r="Z890" s="19">
        <f>(G890-F890)*1440</f>
        <v>14.99999999650754</v>
      </c>
      <c r="AA890" s="19">
        <f>(K890-G890)*1440</f>
        <v>27.999999996973202</v>
      </c>
      <c r="AB890" s="19">
        <f>(L890-K890)*1440</f>
        <v>30.00000000349246</v>
      </c>
    </row>
    <row r="891" spans="1:28" x14ac:dyDescent="0.2">
      <c r="A891" s="5" t="s">
        <v>996</v>
      </c>
      <c r="B891" s="5" t="s">
        <v>1024</v>
      </c>
      <c r="C891" s="5" t="s">
        <v>1030</v>
      </c>
      <c r="D891" s="5" t="s">
        <v>1019</v>
      </c>
      <c r="E891" s="7">
        <v>45320</v>
      </c>
      <c r="F891" s="8">
        <v>45320.510416666664</v>
      </c>
      <c r="G891" s="8">
        <v>45320.492361111108</v>
      </c>
      <c r="H891" s="8" t="str">
        <f t="shared" si="27"/>
        <v>Morning</v>
      </c>
      <c r="I891" s="8">
        <v>45320.495138888888</v>
      </c>
      <c r="J891" s="8">
        <v>45320.501388888886</v>
      </c>
      <c r="K891" s="8">
        <v>45320.532638888886</v>
      </c>
      <c r="L891" s="8">
        <v>45320.543749999997</v>
      </c>
      <c r="M891" s="8">
        <v>45320.590277777781</v>
      </c>
      <c r="N891" s="8">
        <v>45320.591666666667</v>
      </c>
      <c r="O891" s="18">
        <v>0.95</v>
      </c>
      <c r="P891" s="18">
        <v>2</v>
      </c>
      <c r="Q891" s="18">
        <v>13</v>
      </c>
      <c r="R891" s="18">
        <v>0.39</v>
      </c>
      <c r="S891" s="8">
        <v>4.0890046296296299E-2</v>
      </c>
      <c r="T891" s="5">
        <v>0</v>
      </c>
      <c r="U891" s="5" t="s">
        <v>1032</v>
      </c>
      <c r="V891">
        <f t="shared" ca="1" si="26"/>
        <v>0.3491812993480613</v>
      </c>
      <c r="W891" s="19">
        <f>(K891-G891)*1440</f>
        <v>58.000000000465661</v>
      </c>
      <c r="X891" s="19">
        <f>(N891-G891)*1440</f>
        <v>143.00000000512227</v>
      </c>
      <c r="Y891" t="str">
        <f>TEXT(E891,"dddd")</f>
        <v>الإثنين</v>
      </c>
      <c r="Z891" s="19">
        <f>(G891-F891)*1440</f>
        <v>-26.000000000931323</v>
      </c>
      <c r="AA891" s="19">
        <f>(K891-G891)*1440</f>
        <v>58.000000000465661</v>
      </c>
      <c r="AB891" s="19">
        <f>(L891-K891)*1440</f>
        <v>15.999999999767169</v>
      </c>
    </row>
    <row r="892" spans="1:28" x14ac:dyDescent="0.2">
      <c r="A892" s="5" t="s">
        <v>1003</v>
      </c>
      <c r="B892" s="5" t="s">
        <v>1024</v>
      </c>
      <c r="C892" s="5" t="s">
        <v>1027</v>
      </c>
      <c r="D892" s="5" t="s">
        <v>1033</v>
      </c>
      <c r="E892" s="7">
        <v>45348</v>
      </c>
      <c r="F892" s="8">
        <v>45348.583333333336</v>
      </c>
      <c r="G892" s="8">
        <v>45348.566666666666</v>
      </c>
      <c r="H892" s="8" t="str">
        <f t="shared" si="27"/>
        <v>Afternoon</v>
      </c>
      <c r="I892" s="8">
        <v>45348.570138888892</v>
      </c>
      <c r="J892" s="8">
        <v>45348.575694444444</v>
      </c>
      <c r="K892" s="8">
        <v>45348.625694444447</v>
      </c>
      <c r="L892" s="8">
        <v>45348.633333333331</v>
      </c>
      <c r="M892" s="8">
        <v>45348.711805555555</v>
      </c>
      <c r="N892" s="8">
        <v>45348.71597222222</v>
      </c>
      <c r="O892" s="18">
        <v>0.32</v>
      </c>
      <c r="P892" s="18">
        <v>3</v>
      </c>
      <c r="Q892" s="18">
        <v>3</v>
      </c>
      <c r="R892" s="18">
        <v>0.28999999999999998</v>
      </c>
      <c r="S892" s="8"/>
      <c r="T892" s="5">
        <v>1</v>
      </c>
      <c r="U892" s="5" t="s">
        <v>1047</v>
      </c>
      <c r="V892">
        <f t="shared" ca="1" si="26"/>
        <v>0.99003922554947976</v>
      </c>
      <c r="W892" s="19">
        <f>(K892-G892)*1440</f>
        <v>85.000000004656613</v>
      </c>
      <c r="X892" s="19">
        <f>(N892-G892)*1440</f>
        <v>214.99999999883585</v>
      </c>
      <c r="Y892" t="str">
        <f>TEXT(E892,"dddd")</f>
        <v>الإثنين</v>
      </c>
      <c r="Z892" s="19">
        <f>(G892-F892)*1440</f>
        <v>-24.000000004889444</v>
      </c>
      <c r="AA892" s="19">
        <f>(K892-G892)*1440</f>
        <v>85.000000004656613</v>
      </c>
      <c r="AB892" s="19">
        <f>(L892-K892)*1440</f>
        <v>10.999999993946403</v>
      </c>
    </row>
    <row r="893" spans="1:28" x14ac:dyDescent="0.2">
      <c r="A893" s="5" t="s">
        <v>1007</v>
      </c>
      <c r="B893" s="5" t="s">
        <v>1024</v>
      </c>
      <c r="C893" s="5" t="s">
        <v>1030</v>
      </c>
      <c r="D893" s="5" t="s">
        <v>1019</v>
      </c>
      <c r="E893" s="7">
        <v>45333</v>
      </c>
      <c r="F893" s="8">
        <v>45333.6875</v>
      </c>
      <c r="G893" s="8">
        <v>45333.671527777777</v>
      </c>
      <c r="H893" s="8" t="str">
        <f t="shared" si="27"/>
        <v>Afternoon</v>
      </c>
      <c r="I893" s="8">
        <v>45333.674305555556</v>
      </c>
      <c r="J893" s="8">
        <v>45333.677777777775</v>
      </c>
      <c r="K893" s="8">
        <v>45333.759722222225</v>
      </c>
      <c r="L893" s="8">
        <v>45333.777777777781</v>
      </c>
      <c r="M893" s="8">
        <v>45333.813888888886</v>
      </c>
      <c r="N893" s="8">
        <v>45333.884722222225</v>
      </c>
      <c r="O893" s="18">
        <v>0.76</v>
      </c>
      <c r="P893" s="18">
        <v>8</v>
      </c>
      <c r="Q893" s="18">
        <v>12</v>
      </c>
      <c r="R893" s="18">
        <v>0.19</v>
      </c>
      <c r="S893" s="8">
        <v>1.0890046296296295E-2</v>
      </c>
      <c r="T893" s="5">
        <v>0</v>
      </c>
      <c r="U893" s="5" t="s">
        <v>1032</v>
      </c>
      <c r="V893">
        <f t="shared" ca="1" si="26"/>
        <v>0.78286077224472683</v>
      </c>
      <c r="W893" s="19">
        <f>(K893-G893)*1440</f>
        <v>127.0000000053551</v>
      </c>
      <c r="X893" s="19">
        <f>(N893-G893)*1440</f>
        <v>307.0000000053551</v>
      </c>
      <c r="Y893" t="str">
        <f>TEXT(E893,"dddd")</f>
        <v>الأحد</v>
      </c>
      <c r="Z893" s="19">
        <f>(G893-F893)*1440</f>
        <v>-23.000000001629815</v>
      </c>
      <c r="AA893" s="19">
        <f>(K893-G893)*1440</f>
        <v>127.0000000053551</v>
      </c>
      <c r="AB893" s="19">
        <f>(L893-K893)*1440</f>
        <v>26.000000000931323</v>
      </c>
    </row>
    <row r="894" spans="1:28" x14ac:dyDescent="0.2">
      <c r="A894" s="5" t="s">
        <v>21</v>
      </c>
      <c r="B894" s="5" t="s">
        <v>1020</v>
      </c>
      <c r="C894" s="5" t="s">
        <v>1028</v>
      </c>
      <c r="D894" s="5" t="s">
        <v>1032</v>
      </c>
      <c r="E894" s="7">
        <v>45380</v>
      </c>
      <c r="F894" s="8">
        <v>45380.666666666664</v>
      </c>
      <c r="G894" s="8">
        <v>45380.659722222219</v>
      </c>
      <c r="H894" s="8" t="str">
        <f t="shared" si="27"/>
        <v>Afternoon</v>
      </c>
      <c r="I894" s="8">
        <v>45380.660416666666</v>
      </c>
      <c r="J894" s="8">
        <v>45380.663888888892</v>
      </c>
      <c r="K894" s="8">
        <v>45380.675000000003</v>
      </c>
      <c r="L894" s="8">
        <v>45380.690972222219</v>
      </c>
      <c r="M894" s="8">
        <v>45380.711805555555</v>
      </c>
      <c r="N894" s="8">
        <v>45380.76458333333</v>
      </c>
      <c r="O894" s="18">
        <v>0.5</v>
      </c>
      <c r="P894" s="18">
        <v>6</v>
      </c>
      <c r="Q894" s="18">
        <v>8</v>
      </c>
      <c r="R894" s="18">
        <v>0.37</v>
      </c>
      <c r="S894" s="8">
        <v>4.0829861111111108E-2</v>
      </c>
      <c r="T894" s="5">
        <v>0</v>
      </c>
      <c r="U894" s="5" t="s">
        <v>1032</v>
      </c>
      <c r="V894">
        <f t="shared" ca="1" si="26"/>
        <v>0.19508831766737988</v>
      </c>
      <c r="W894" s="19">
        <f>(K894-G894)*1440</f>
        <v>22.000000008847564</v>
      </c>
      <c r="X894" s="19">
        <f>(N894-G894)*1440</f>
        <v>150.99999999976717</v>
      </c>
      <c r="Y894" t="str">
        <f>TEXT(E894,"dddd")</f>
        <v>الجمعة</v>
      </c>
      <c r="Z894" s="19">
        <f>(G894-F894)*1440</f>
        <v>-10.000000001164153</v>
      </c>
      <c r="AA894" s="19">
        <f>(K894-G894)*1440</f>
        <v>22.000000008847564</v>
      </c>
      <c r="AB894" s="19">
        <f>(L894-K894)*1440</f>
        <v>22.999999991152436</v>
      </c>
    </row>
    <row r="895" spans="1:28" x14ac:dyDescent="0.2">
      <c r="A895" s="5" t="s">
        <v>54</v>
      </c>
      <c r="B895" s="5" t="s">
        <v>1020</v>
      </c>
      <c r="C895" s="5" t="s">
        <v>1027</v>
      </c>
      <c r="D895" s="5" t="s">
        <v>1019</v>
      </c>
      <c r="E895" s="7">
        <v>45305</v>
      </c>
      <c r="F895" s="8">
        <v>45305.416666666664</v>
      </c>
      <c r="G895" s="8">
        <v>45305.390277777777</v>
      </c>
      <c r="H895" s="8" t="str">
        <f t="shared" si="27"/>
        <v>Morning</v>
      </c>
      <c r="I895" s="8">
        <v>45305.393055555556</v>
      </c>
      <c r="J895" s="8">
        <v>45305.395833333336</v>
      </c>
      <c r="K895" s="8">
        <v>45305.42291666667</v>
      </c>
      <c r="L895" s="8">
        <v>45305.429861111108</v>
      </c>
      <c r="M895" s="8">
        <v>45305.429861111108</v>
      </c>
      <c r="N895" s="8">
        <v>45305.431944444441</v>
      </c>
      <c r="O895" s="18">
        <v>0.44</v>
      </c>
      <c r="P895" s="18">
        <v>7</v>
      </c>
      <c r="Q895" s="18">
        <v>8</v>
      </c>
      <c r="R895" s="18">
        <v>0.44</v>
      </c>
      <c r="S895" s="8">
        <v>2.0314814814814817E-2</v>
      </c>
      <c r="T895" s="5">
        <v>0</v>
      </c>
      <c r="U895" s="5" t="s">
        <v>1032</v>
      </c>
      <c r="V895">
        <f t="shared" ca="1" si="26"/>
        <v>0.49694296136907556</v>
      </c>
      <c r="W895" s="19">
        <f>(K895-G895)*1440</f>
        <v>47.000000006519258</v>
      </c>
      <c r="X895" s="19">
        <f>(N895-G895)*1440</f>
        <v>59.99999999650754</v>
      </c>
      <c r="Y895" t="str">
        <f>TEXT(E895,"dddd")</f>
        <v>الأحد</v>
      </c>
      <c r="Z895" s="19">
        <f>(G895-F895)*1440</f>
        <v>-37.999999998137355</v>
      </c>
      <c r="AA895" s="19">
        <f>(K895-G895)*1440</f>
        <v>47.000000006519258</v>
      </c>
      <c r="AB895" s="19">
        <f>(L895-K895)*1440</f>
        <v>9.9999999906867743</v>
      </c>
    </row>
    <row r="896" spans="1:28" x14ac:dyDescent="0.2">
      <c r="A896" s="5" t="s">
        <v>59</v>
      </c>
      <c r="B896" s="5" t="s">
        <v>1020</v>
      </c>
      <c r="C896" s="5" t="s">
        <v>1029</v>
      </c>
      <c r="D896" s="5" t="s">
        <v>1033</v>
      </c>
      <c r="E896" s="7">
        <v>45376</v>
      </c>
      <c r="F896" s="8">
        <v>45376.375</v>
      </c>
      <c r="G896" s="8">
        <v>45376.361111111109</v>
      </c>
      <c r="H896" s="8" t="str">
        <f t="shared" si="27"/>
        <v>Morning</v>
      </c>
      <c r="I896" s="8">
        <v>45376.362500000003</v>
      </c>
      <c r="J896" s="8">
        <v>45376.367361111108</v>
      </c>
      <c r="K896" s="8">
        <v>45376.404861111114</v>
      </c>
      <c r="L896" s="8">
        <v>45376.427083333336</v>
      </c>
      <c r="M896" s="8">
        <v>45376.479861111111</v>
      </c>
      <c r="N896" s="8">
        <v>45376.493055555555</v>
      </c>
      <c r="O896" s="18">
        <v>0.71</v>
      </c>
      <c r="P896" s="18">
        <v>6</v>
      </c>
      <c r="Q896" s="18">
        <v>12</v>
      </c>
      <c r="R896" s="18">
        <v>0.23</v>
      </c>
      <c r="S896" s="8"/>
      <c r="T896" s="5">
        <v>1</v>
      </c>
      <c r="U896" s="5" t="s">
        <v>1047</v>
      </c>
      <c r="V896">
        <f t="shared" ca="1" si="26"/>
        <v>0.56590424306712039</v>
      </c>
      <c r="W896" s="19">
        <f>(K896-G896)*1440</f>
        <v>63.000000006286427</v>
      </c>
      <c r="X896" s="19">
        <f>(N896-G896)*1440</f>
        <v>190.00000000116415</v>
      </c>
      <c r="Y896" t="str">
        <f>TEXT(E896,"dddd")</f>
        <v>الإثنين</v>
      </c>
      <c r="Z896" s="19">
        <f>(G896-F896)*1440</f>
        <v>-20.000000002328306</v>
      </c>
      <c r="AA896" s="19">
        <f>(K896-G896)*1440</f>
        <v>63.000000006286427</v>
      </c>
      <c r="AB896" s="19">
        <f>(L896-K896)*1440</f>
        <v>31.999999999534339</v>
      </c>
    </row>
    <row r="897" spans="1:28" x14ac:dyDescent="0.2">
      <c r="A897" s="5" t="s">
        <v>71</v>
      </c>
      <c r="B897" s="5" t="s">
        <v>1020</v>
      </c>
      <c r="C897" s="5" t="s">
        <v>1028</v>
      </c>
      <c r="D897" s="5" t="s">
        <v>1032</v>
      </c>
      <c r="E897" s="7">
        <v>45326</v>
      </c>
      <c r="F897" s="8">
        <v>45326.458333333336</v>
      </c>
      <c r="G897" s="8">
        <v>45326.451388888891</v>
      </c>
      <c r="H897" s="8" t="str">
        <f t="shared" si="27"/>
        <v>Morning</v>
      </c>
      <c r="I897" s="8">
        <v>45326.45416666667</v>
      </c>
      <c r="J897" s="8">
        <v>45326.455555555556</v>
      </c>
      <c r="K897" s="8">
        <v>45326.474305555559</v>
      </c>
      <c r="L897" s="8">
        <v>45326.488194444442</v>
      </c>
      <c r="M897" s="8">
        <v>45326.52847222222</v>
      </c>
      <c r="N897" s="8">
        <v>45326.612500000003</v>
      </c>
      <c r="O897" s="18">
        <v>0.53</v>
      </c>
      <c r="P897" s="18">
        <v>6</v>
      </c>
      <c r="Q897" s="18">
        <v>12</v>
      </c>
      <c r="R897" s="18">
        <v>0.3</v>
      </c>
      <c r="S897" s="8">
        <v>3.7942129629629624E-2</v>
      </c>
      <c r="T897" s="5">
        <v>0</v>
      </c>
      <c r="U897" s="5" t="s">
        <v>1032</v>
      </c>
      <c r="V897">
        <f t="shared" ca="1" si="26"/>
        <v>0.65425061523913275</v>
      </c>
      <c r="W897" s="19">
        <f>(K897-G897)*1440</f>
        <v>33.000000002793968</v>
      </c>
      <c r="X897" s="19">
        <f>(N897-G897)*1440</f>
        <v>232.00000000186265</v>
      </c>
      <c r="Y897" t="str">
        <f>TEXT(E897,"dddd")</f>
        <v>الأحد</v>
      </c>
      <c r="Z897" s="19">
        <f>(G897-F897)*1440</f>
        <v>-10.000000001164153</v>
      </c>
      <c r="AA897" s="19">
        <f>(K897-G897)*1440</f>
        <v>33.000000002793968</v>
      </c>
      <c r="AB897" s="19">
        <f>(L897-K897)*1440</f>
        <v>19.999999991850927</v>
      </c>
    </row>
    <row r="898" spans="1:28" x14ac:dyDescent="0.2">
      <c r="A898" s="5" t="s">
        <v>78</v>
      </c>
      <c r="B898" s="5" t="s">
        <v>1020</v>
      </c>
      <c r="C898" s="5" t="s">
        <v>1030</v>
      </c>
      <c r="D898" s="5" t="s">
        <v>1033</v>
      </c>
      <c r="E898" s="7">
        <v>45343</v>
      </c>
      <c r="F898" s="8">
        <v>45343.46875</v>
      </c>
      <c r="G898" s="8">
        <v>45343.456944444442</v>
      </c>
      <c r="H898" s="8" t="str">
        <f t="shared" si="27"/>
        <v>Morning</v>
      </c>
      <c r="I898" s="8">
        <v>45343.458333333336</v>
      </c>
      <c r="J898" s="8">
        <v>45343.464583333334</v>
      </c>
      <c r="K898" s="8">
        <v>45343.468055555553</v>
      </c>
      <c r="L898" s="8">
        <v>45343.479861111111</v>
      </c>
      <c r="M898" s="8">
        <v>45343.504166666666</v>
      </c>
      <c r="N898" s="8">
        <v>45343.515277777777</v>
      </c>
      <c r="O898" s="18">
        <v>0.86</v>
      </c>
      <c r="P898" s="18">
        <v>6</v>
      </c>
      <c r="Q898" s="18">
        <v>7</v>
      </c>
      <c r="R898" s="18">
        <v>0.15</v>
      </c>
      <c r="S898" s="8"/>
      <c r="T898" s="5">
        <v>1</v>
      </c>
      <c r="U898" s="5" t="s">
        <v>1047</v>
      </c>
      <c r="V898">
        <f t="shared" ref="V898:V961" ca="1" si="28">RAND()</f>
        <v>0.54658826355925116</v>
      </c>
      <c r="W898" s="19">
        <f>(K898-G898)*1440</f>
        <v>15.999999999767169</v>
      </c>
      <c r="X898" s="19">
        <f>(N898-G898)*1440</f>
        <v>84.000000001396984</v>
      </c>
      <c r="Y898" t="str">
        <f>TEXT(E898,"dddd")</f>
        <v>الأربعاء</v>
      </c>
      <c r="Z898" s="19">
        <f>(G898-F898)*1440</f>
        <v>-17.000000003026798</v>
      </c>
      <c r="AA898" s="19">
        <f>(K898-G898)*1440</f>
        <v>15.999999999767169</v>
      </c>
      <c r="AB898" s="19">
        <f>(L898-K898)*1440</f>
        <v>17.000000003026798</v>
      </c>
    </row>
    <row r="899" spans="1:28" x14ac:dyDescent="0.2">
      <c r="A899" s="5" t="s">
        <v>81</v>
      </c>
      <c r="B899" s="5" t="s">
        <v>1020</v>
      </c>
      <c r="C899" s="5" t="s">
        <v>1029</v>
      </c>
      <c r="D899" s="5" t="s">
        <v>1033</v>
      </c>
      <c r="E899" s="7">
        <v>45374</v>
      </c>
      <c r="F899" s="8">
        <v>45374.697916666664</v>
      </c>
      <c r="G899" s="8">
        <v>45374.706944444442</v>
      </c>
      <c r="H899" s="8" t="str">
        <f t="shared" ref="H899:H962" si="29">IF(HOUR(G899)&lt;12,"Morning", IF(HOUR(G899)&lt;18,"Afternoon","Evening/Night"))</f>
        <v>Afternoon</v>
      </c>
      <c r="I899" s="8">
        <v>45374.710416666669</v>
      </c>
      <c r="J899" s="8">
        <v>45374.713194444441</v>
      </c>
      <c r="K899" s="8">
        <v>45374.739583333336</v>
      </c>
      <c r="L899" s="8">
        <v>45374.754166666666</v>
      </c>
      <c r="M899" s="8">
        <v>45374.859027777777</v>
      </c>
      <c r="N899" s="8">
        <v>45374.912499999999</v>
      </c>
      <c r="O899" s="18">
        <v>0.91</v>
      </c>
      <c r="P899" s="18">
        <v>6</v>
      </c>
      <c r="Q899" s="18">
        <v>10</v>
      </c>
      <c r="R899" s="18">
        <v>0.27</v>
      </c>
      <c r="S899" s="8"/>
      <c r="T899" s="5">
        <v>1</v>
      </c>
      <c r="U899" s="5" t="s">
        <v>1047</v>
      </c>
      <c r="V899">
        <f t="shared" ca="1" si="28"/>
        <v>0.17913904104803491</v>
      </c>
      <c r="W899" s="19">
        <f>(K899-G899)*1440</f>
        <v>47.000000006519258</v>
      </c>
      <c r="X899" s="19">
        <f>(N899-G899)*1440</f>
        <v>296.00000000093132</v>
      </c>
      <c r="Y899" t="str">
        <f>TEXT(E899,"dddd")</f>
        <v>السبت</v>
      </c>
      <c r="Z899" s="19">
        <f>(G899-F899)*1440</f>
        <v>13.000000000465661</v>
      </c>
      <c r="AA899" s="19">
        <f>(K899-G899)*1440</f>
        <v>47.000000006519258</v>
      </c>
      <c r="AB899" s="19">
        <f>(L899-K899)*1440</f>
        <v>20.999999995110556</v>
      </c>
    </row>
    <row r="900" spans="1:28" x14ac:dyDescent="0.2">
      <c r="A900" s="5" t="s">
        <v>97</v>
      </c>
      <c r="B900" s="5" t="s">
        <v>1020</v>
      </c>
      <c r="C900" s="5" t="s">
        <v>1027</v>
      </c>
      <c r="D900" s="5" t="s">
        <v>1032</v>
      </c>
      <c r="E900" s="7">
        <v>45366</v>
      </c>
      <c r="F900" s="8">
        <v>45366.645833333336</v>
      </c>
      <c r="G900" s="8">
        <v>45366.629861111112</v>
      </c>
      <c r="H900" s="8" t="str">
        <f t="shared" si="29"/>
        <v>Afternoon</v>
      </c>
      <c r="I900" s="8">
        <v>45366.633333333331</v>
      </c>
      <c r="J900" s="8">
        <v>45366.637499999997</v>
      </c>
      <c r="K900" s="8">
        <v>45366.663194444445</v>
      </c>
      <c r="L900" s="8">
        <v>45366.671527777777</v>
      </c>
      <c r="M900" s="8">
        <v>45366.712500000001</v>
      </c>
      <c r="N900" s="8">
        <v>45366.795138888891</v>
      </c>
      <c r="O900" s="18">
        <v>0.3</v>
      </c>
      <c r="P900" s="18">
        <v>7</v>
      </c>
      <c r="Q900" s="18">
        <v>5</v>
      </c>
      <c r="R900" s="18">
        <v>0.32</v>
      </c>
      <c r="S900" s="8">
        <v>9.3599537037037037E-3</v>
      </c>
      <c r="T900" s="5">
        <v>0</v>
      </c>
      <c r="U900" s="5" t="s">
        <v>1032</v>
      </c>
      <c r="V900">
        <f t="shared" ca="1" si="28"/>
        <v>0.94414878912732003</v>
      </c>
      <c r="W900" s="19">
        <f>(K900-G900)*1440</f>
        <v>47.999999999301508</v>
      </c>
      <c r="X900" s="19">
        <f>(N900-G900)*1440</f>
        <v>238.00000000046566</v>
      </c>
      <c r="Y900" t="str">
        <f>TEXT(E900,"dddd")</f>
        <v>الجمعة</v>
      </c>
      <c r="Z900" s="19">
        <f>(G900-F900)*1440</f>
        <v>-23.000000001629815</v>
      </c>
      <c r="AA900" s="19">
        <f>(K900-G900)*1440</f>
        <v>47.999999999301508</v>
      </c>
      <c r="AB900" s="19">
        <f>(L900-K900)*1440</f>
        <v>11.999999997206032</v>
      </c>
    </row>
    <row r="901" spans="1:28" x14ac:dyDescent="0.2">
      <c r="A901" s="5" t="s">
        <v>106</v>
      </c>
      <c r="B901" s="5" t="s">
        <v>1020</v>
      </c>
      <c r="C901" s="5" t="s">
        <v>1029</v>
      </c>
      <c r="D901" s="5" t="s">
        <v>1033</v>
      </c>
      <c r="E901" s="7">
        <v>45339</v>
      </c>
      <c r="F901" s="8">
        <v>45339.520833333336</v>
      </c>
      <c r="G901" s="8">
        <v>45339.52847222222</v>
      </c>
      <c r="H901" s="8" t="str">
        <f t="shared" si="29"/>
        <v>Afternoon</v>
      </c>
      <c r="I901" s="8">
        <v>45339.53125</v>
      </c>
      <c r="J901" s="8">
        <v>45339.535416666666</v>
      </c>
      <c r="K901" s="8">
        <v>45339.546527777777</v>
      </c>
      <c r="L901" s="8">
        <v>45339.563194444447</v>
      </c>
      <c r="M901" s="8">
        <v>45339.615277777775</v>
      </c>
      <c r="N901" s="8">
        <v>45339.62222222222</v>
      </c>
      <c r="O901" s="18">
        <v>0.89</v>
      </c>
      <c r="P901" s="18">
        <v>8</v>
      </c>
      <c r="Q901" s="18">
        <v>10</v>
      </c>
      <c r="R901" s="18">
        <v>0.19</v>
      </c>
      <c r="S901" s="8"/>
      <c r="T901" s="5">
        <v>1</v>
      </c>
      <c r="U901" s="5" t="s">
        <v>1047</v>
      </c>
      <c r="V901">
        <f t="shared" ca="1" si="28"/>
        <v>0.84653730753802969</v>
      </c>
      <c r="W901" s="19">
        <f>(K901-G901)*1440</f>
        <v>26.000000000931323</v>
      </c>
      <c r="X901" s="19">
        <f>(N901-G901)*1440</f>
        <v>135</v>
      </c>
      <c r="Y901" t="str">
        <f>TEXT(E901,"dddd")</f>
        <v>السبت</v>
      </c>
      <c r="Z901" s="19">
        <f>(G901-F901)*1440</f>
        <v>10.999999993946403</v>
      </c>
      <c r="AA901" s="19">
        <f>(K901-G901)*1440</f>
        <v>26.000000000931323</v>
      </c>
      <c r="AB901" s="19">
        <f>(L901-K901)*1440</f>
        <v>24.000000004889444</v>
      </c>
    </row>
    <row r="902" spans="1:28" x14ac:dyDescent="0.2">
      <c r="A902" s="5" t="s">
        <v>119</v>
      </c>
      <c r="B902" s="5" t="s">
        <v>1020</v>
      </c>
      <c r="C902" s="5" t="s">
        <v>1030</v>
      </c>
      <c r="D902" s="5" t="s">
        <v>1032</v>
      </c>
      <c r="E902" s="7">
        <v>45367</v>
      </c>
      <c r="F902" s="8">
        <v>45367.677083333336</v>
      </c>
      <c r="G902" s="8">
        <v>45367.668055555558</v>
      </c>
      <c r="H902" s="8" t="str">
        <f t="shared" si="29"/>
        <v>Afternoon</v>
      </c>
      <c r="I902" s="8">
        <v>45367.671527777777</v>
      </c>
      <c r="J902" s="8">
        <v>45367.673611111109</v>
      </c>
      <c r="K902" s="8">
        <v>45367.693749999999</v>
      </c>
      <c r="L902" s="8">
        <v>45367.706250000003</v>
      </c>
      <c r="M902" s="8">
        <v>45367.706250000003</v>
      </c>
      <c r="N902" s="8">
        <v>45367.773611111108</v>
      </c>
      <c r="O902" s="18">
        <v>0.55000000000000004</v>
      </c>
      <c r="P902" s="18">
        <v>4</v>
      </c>
      <c r="Q902" s="18">
        <v>6</v>
      </c>
      <c r="R902" s="18">
        <v>0.47</v>
      </c>
      <c r="S902" s="8">
        <v>6.0787037037037042E-3</v>
      </c>
      <c r="T902" s="5">
        <v>0</v>
      </c>
      <c r="U902" s="5" t="s">
        <v>1032</v>
      </c>
      <c r="V902">
        <f t="shared" ca="1" si="28"/>
        <v>0.82081823784785035</v>
      </c>
      <c r="W902" s="19">
        <f>(K902-G902)*1440</f>
        <v>36.999999994877726</v>
      </c>
      <c r="X902" s="19">
        <f>(N902-G902)*1440</f>
        <v>151.99999999254942</v>
      </c>
      <c r="Y902" t="str">
        <f>TEXT(E902,"dddd")</f>
        <v>السبت</v>
      </c>
      <c r="Z902" s="19">
        <f>(G902-F902)*1440</f>
        <v>-13.000000000465661</v>
      </c>
      <c r="AA902" s="19">
        <f>(K902-G902)*1440</f>
        <v>36.999999994877726</v>
      </c>
      <c r="AB902" s="19">
        <f>(L902-K902)*1440</f>
        <v>18.000000006286427</v>
      </c>
    </row>
    <row r="903" spans="1:28" x14ac:dyDescent="0.2">
      <c r="A903" s="5" t="s">
        <v>130</v>
      </c>
      <c r="B903" s="5" t="s">
        <v>1020</v>
      </c>
      <c r="C903" s="5" t="s">
        <v>1027</v>
      </c>
      <c r="D903" s="5" t="s">
        <v>1033</v>
      </c>
      <c r="E903" s="7">
        <v>45374</v>
      </c>
      <c r="F903" s="8">
        <v>45374.333333333336</v>
      </c>
      <c r="G903" s="8">
        <v>45374.328472222223</v>
      </c>
      <c r="H903" s="8" t="str">
        <f t="shared" si="29"/>
        <v>Morning</v>
      </c>
      <c r="I903" s="8">
        <v>45374.331250000003</v>
      </c>
      <c r="J903" s="8">
        <v>45374.340277777781</v>
      </c>
      <c r="K903" s="8">
        <v>45374.347222222219</v>
      </c>
      <c r="L903" s="8">
        <v>45374.355555555558</v>
      </c>
      <c r="M903" s="8">
        <v>45374.413888888892</v>
      </c>
      <c r="N903" s="8">
        <v>45374.47152777778</v>
      </c>
      <c r="O903" s="18">
        <v>0.77</v>
      </c>
      <c r="P903" s="18">
        <v>4</v>
      </c>
      <c r="Q903" s="18">
        <v>6</v>
      </c>
      <c r="R903" s="18">
        <v>0.11</v>
      </c>
      <c r="S903" s="8"/>
      <c r="T903" s="5">
        <v>1</v>
      </c>
      <c r="U903" s="5" t="s">
        <v>1047</v>
      </c>
      <c r="V903">
        <f t="shared" ca="1" si="28"/>
        <v>0.79489480000405699</v>
      </c>
      <c r="W903" s="19">
        <f>(K903-G903)*1440</f>
        <v>26.999999993713573</v>
      </c>
      <c r="X903" s="19">
        <f>(N903-G903)*1440</f>
        <v>206.00000000093132</v>
      </c>
      <c r="Y903" t="str">
        <f>TEXT(E903,"dddd")</f>
        <v>السبت</v>
      </c>
      <c r="Z903" s="19">
        <f>(G903-F903)*1440</f>
        <v>-7.0000000018626451</v>
      </c>
      <c r="AA903" s="19">
        <f>(K903-G903)*1440</f>
        <v>26.999999993713573</v>
      </c>
      <c r="AB903" s="19">
        <f>(L903-K903)*1440</f>
        <v>12.000000007683411</v>
      </c>
    </row>
    <row r="904" spans="1:28" x14ac:dyDescent="0.2">
      <c r="A904" s="5" t="s">
        <v>140</v>
      </c>
      <c r="B904" s="5" t="s">
        <v>1020</v>
      </c>
      <c r="C904" s="5" t="s">
        <v>1029</v>
      </c>
      <c r="D904" s="5" t="s">
        <v>1019</v>
      </c>
      <c r="E904" s="7">
        <v>45319</v>
      </c>
      <c r="F904" s="8">
        <v>45319.427083333336</v>
      </c>
      <c r="G904" s="8">
        <v>45319.422222222223</v>
      </c>
      <c r="H904" s="8" t="str">
        <f t="shared" si="29"/>
        <v>Morning</v>
      </c>
      <c r="I904" s="8">
        <v>45319.425694444442</v>
      </c>
      <c r="J904" s="8">
        <v>45319.429861111108</v>
      </c>
      <c r="K904" s="8">
        <v>45319.464583333334</v>
      </c>
      <c r="L904" s="8">
        <v>45319.472916666666</v>
      </c>
      <c r="M904" s="8">
        <v>45319.522916666669</v>
      </c>
      <c r="N904" s="8">
        <v>45319.527083333334</v>
      </c>
      <c r="O904" s="18">
        <v>0.84</v>
      </c>
      <c r="P904" s="18">
        <v>6</v>
      </c>
      <c r="Q904" s="18">
        <v>3</v>
      </c>
      <c r="R904" s="18">
        <v>0.13</v>
      </c>
      <c r="S904" s="8">
        <v>9.8946759259259248E-3</v>
      </c>
      <c r="T904" s="5">
        <v>0</v>
      </c>
      <c r="U904" s="5" t="s">
        <v>1032</v>
      </c>
      <c r="V904">
        <f t="shared" ca="1" si="28"/>
        <v>0.62006826811557936</v>
      </c>
      <c r="W904" s="19">
        <f>(K904-G904)*1440</f>
        <v>60.999999999767169</v>
      </c>
      <c r="X904" s="19">
        <f>(N904-G904)*1440</f>
        <v>150.99999999976717</v>
      </c>
      <c r="Y904" t="str">
        <f>TEXT(E904,"dddd")</f>
        <v>الأحد</v>
      </c>
      <c r="Z904" s="19">
        <f>(G904-F904)*1440</f>
        <v>-7.0000000018626451</v>
      </c>
      <c r="AA904" s="19">
        <f>(K904-G904)*1440</f>
        <v>60.999999999767169</v>
      </c>
      <c r="AB904" s="19">
        <f>(L904-K904)*1440</f>
        <v>11.999999997206032</v>
      </c>
    </row>
    <row r="905" spans="1:28" x14ac:dyDescent="0.2">
      <c r="A905" s="5" t="s">
        <v>144</v>
      </c>
      <c r="B905" s="5" t="s">
        <v>1020</v>
      </c>
      <c r="C905" s="5" t="s">
        <v>1030</v>
      </c>
      <c r="D905" s="5" t="s">
        <v>1033</v>
      </c>
      <c r="E905" s="7">
        <v>45357</v>
      </c>
      <c r="F905" s="8">
        <v>45357.697916666664</v>
      </c>
      <c r="G905" s="8">
        <v>45357.692361111112</v>
      </c>
      <c r="H905" s="8" t="str">
        <f t="shared" si="29"/>
        <v>Afternoon</v>
      </c>
      <c r="I905" s="8">
        <v>45357.693749999999</v>
      </c>
      <c r="J905" s="8">
        <v>45357.697916666664</v>
      </c>
      <c r="K905" s="8">
        <v>45357.699305555558</v>
      </c>
      <c r="L905" s="8">
        <v>45357.706250000003</v>
      </c>
      <c r="M905" s="8">
        <v>45357.706250000003</v>
      </c>
      <c r="N905" s="8">
        <v>45357.718055555553</v>
      </c>
      <c r="O905" s="18">
        <v>0.41</v>
      </c>
      <c r="P905" s="18">
        <v>6</v>
      </c>
      <c r="Q905" s="18">
        <v>5</v>
      </c>
      <c r="R905" s="18">
        <v>0.5</v>
      </c>
      <c r="S905" s="8"/>
      <c r="T905" s="5">
        <v>1</v>
      </c>
      <c r="U905" s="5" t="s">
        <v>1047</v>
      </c>
      <c r="V905">
        <f t="shared" ca="1" si="28"/>
        <v>0.38933430038375316</v>
      </c>
      <c r="W905" s="19">
        <f>(K905-G905)*1440</f>
        <v>10.000000001164153</v>
      </c>
      <c r="X905" s="19">
        <f>(N905-G905)*1440</f>
        <v>36.999999994877726</v>
      </c>
      <c r="Y905" t="str">
        <f>TEXT(E905,"dddd")</f>
        <v>الأربعاء</v>
      </c>
      <c r="Z905" s="19">
        <f>(G905-F905)*1440</f>
        <v>-7.9999999946448952</v>
      </c>
      <c r="AA905" s="19">
        <f>(K905-G905)*1440</f>
        <v>10.000000001164153</v>
      </c>
      <c r="AB905" s="19">
        <f>(L905-K905)*1440</f>
        <v>10.000000001164153</v>
      </c>
    </row>
    <row r="906" spans="1:28" x14ac:dyDescent="0.2">
      <c r="A906" s="5" t="s">
        <v>147</v>
      </c>
      <c r="B906" s="5" t="s">
        <v>1020</v>
      </c>
      <c r="C906" s="5" t="s">
        <v>1030</v>
      </c>
      <c r="D906" s="5" t="s">
        <v>1033</v>
      </c>
      <c r="E906" s="7">
        <v>45296</v>
      </c>
      <c r="F906" s="8">
        <v>45296.552083333336</v>
      </c>
      <c r="G906" s="8">
        <v>45296.556250000001</v>
      </c>
      <c r="H906" s="8" t="str">
        <f t="shared" si="29"/>
        <v>Afternoon</v>
      </c>
      <c r="I906" s="8">
        <v>45296.558333333334</v>
      </c>
      <c r="J906" s="8">
        <v>45296.5625</v>
      </c>
      <c r="K906" s="8">
        <v>45296.563194444447</v>
      </c>
      <c r="L906" s="8">
        <v>45296.589583333334</v>
      </c>
      <c r="M906" s="8">
        <v>45296.67083333333</v>
      </c>
      <c r="N906" s="8">
        <v>45296.731944444444</v>
      </c>
      <c r="O906" s="18">
        <v>0.56999999999999995</v>
      </c>
      <c r="P906" s="18">
        <v>7</v>
      </c>
      <c r="Q906" s="18">
        <v>14</v>
      </c>
      <c r="R906" s="18">
        <v>0.22</v>
      </c>
      <c r="S906" s="8"/>
      <c r="T906" s="5">
        <v>1</v>
      </c>
      <c r="U906" s="5" t="s">
        <v>1047</v>
      </c>
      <c r="V906">
        <f t="shared" ca="1" si="28"/>
        <v>0.66556134528921351</v>
      </c>
      <c r="W906" s="19">
        <f>(K906-G906)*1440</f>
        <v>10.000000001164153</v>
      </c>
      <c r="X906" s="19">
        <f>(N906-G906)*1440</f>
        <v>252.9999999969732</v>
      </c>
      <c r="Y906" t="str">
        <f>TEXT(E906,"dddd")</f>
        <v>الجمعة</v>
      </c>
      <c r="Z906" s="19">
        <f>(G906-F906)*1440</f>
        <v>5.9999999986030161</v>
      </c>
      <c r="AA906" s="19">
        <f>(K906-G906)*1440</f>
        <v>10.000000001164153</v>
      </c>
      <c r="AB906" s="19">
        <f>(L906-K906)*1440</f>
        <v>37.999999998137355</v>
      </c>
    </row>
    <row r="907" spans="1:28" x14ac:dyDescent="0.2">
      <c r="A907" s="5" t="s">
        <v>157</v>
      </c>
      <c r="B907" s="5" t="s">
        <v>1020</v>
      </c>
      <c r="C907" s="5" t="s">
        <v>1028</v>
      </c>
      <c r="D907" s="5" t="s">
        <v>1033</v>
      </c>
      <c r="E907" s="7">
        <v>45319</v>
      </c>
      <c r="F907" s="8">
        <v>45319.354166666664</v>
      </c>
      <c r="G907" s="8">
        <v>45319.320138888892</v>
      </c>
      <c r="H907" s="8" t="str">
        <f t="shared" si="29"/>
        <v>Morning</v>
      </c>
      <c r="I907" s="8">
        <v>45319.322222222225</v>
      </c>
      <c r="J907" s="8">
        <v>45319.324305555558</v>
      </c>
      <c r="K907" s="8">
        <v>45319.345138888886</v>
      </c>
      <c r="L907" s="8">
        <v>45319.363194444442</v>
      </c>
      <c r="M907" s="8">
        <v>45319.363194444442</v>
      </c>
      <c r="N907" s="8">
        <v>45319.406944444447</v>
      </c>
      <c r="O907" s="18">
        <v>0.91</v>
      </c>
      <c r="P907" s="18">
        <v>4</v>
      </c>
      <c r="Q907" s="18">
        <v>5</v>
      </c>
      <c r="R907" s="18">
        <v>0.23</v>
      </c>
      <c r="S907" s="8"/>
      <c r="T907" s="5">
        <v>1</v>
      </c>
      <c r="U907" s="5" t="s">
        <v>1047</v>
      </c>
      <c r="V907">
        <f t="shared" ca="1" si="28"/>
        <v>2.3069683629917126E-3</v>
      </c>
      <c r="W907" s="19">
        <f>(K907-G907)*1440</f>
        <v>35.999999991618097</v>
      </c>
      <c r="X907" s="19">
        <f>(N907-G907)*1440</f>
        <v>124.99999999883585</v>
      </c>
      <c r="Y907" t="str">
        <f>TEXT(E907,"dddd")</f>
        <v>الأحد</v>
      </c>
      <c r="Z907" s="19">
        <f>(G907-F907)*1440</f>
        <v>-48.999999992083758</v>
      </c>
      <c r="AA907" s="19">
        <f>(K907-G907)*1440</f>
        <v>35.999999991618097</v>
      </c>
      <c r="AB907" s="19">
        <f>(L907-K907)*1440</f>
        <v>26.000000000931323</v>
      </c>
    </row>
    <row r="908" spans="1:28" x14ac:dyDescent="0.2">
      <c r="A908" s="5" t="s">
        <v>158</v>
      </c>
      <c r="B908" s="5" t="s">
        <v>1020</v>
      </c>
      <c r="C908" s="5" t="s">
        <v>1030</v>
      </c>
      <c r="D908" s="5" t="s">
        <v>1033</v>
      </c>
      <c r="E908" s="7">
        <v>45326</v>
      </c>
      <c r="F908" s="8">
        <v>45326.458333333336</v>
      </c>
      <c r="G908" s="8">
        <v>45326.461111111108</v>
      </c>
      <c r="H908" s="8" t="str">
        <f t="shared" si="29"/>
        <v>Morning</v>
      </c>
      <c r="I908" s="8">
        <v>45326.464583333334</v>
      </c>
      <c r="J908" s="8">
        <v>45326.467361111114</v>
      </c>
      <c r="K908" s="8">
        <v>45326.490972222222</v>
      </c>
      <c r="L908" s="8">
        <v>45326.502083333333</v>
      </c>
      <c r="M908" s="8">
        <v>45326.535416666666</v>
      </c>
      <c r="N908" s="8">
        <v>45326.542361111111</v>
      </c>
      <c r="O908" s="18">
        <v>0.68</v>
      </c>
      <c r="P908" s="18">
        <v>6</v>
      </c>
      <c r="Q908" s="18">
        <v>4</v>
      </c>
      <c r="R908" s="18">
        <v>0.12</v>
      </c>
      <c r="S908" s="8"/>
      <c r="T908" s="5">
        <v>1</v>
      </c>
      <c r="U908" s="5" t="s">
        <v>1047</v>
      </c>
      <c r="V908">
        <f t="shared" ca="1" si="28"/>
        <v>0.51603644543042859</v>
      </c>
      <c r="W908" s="19">
        <f>(K908-G908)*1440</f>
        <v>43.000000003958121</v>
      </c>
      <c r="X908" s="19">
        <f>(N908-G908)*1440</f>
        <v>117.00000000419095</v>
      </c>
      <c r="Y908" t="str">
        <f>TEXT(E908,"dddd")</f>
        <v>الأحد</v>
      </c>
      <c r="Z908" s="19">
        <f>(G908-F908)*1440</f>
        <v>3.9999999920837581</v>
      </c>
      <c r="AA908" s="19">
        <f>(K908-G908)*1440</f>
        <v>43.000000003958121</v>
      </c>
      <c r="AB908" s="19">
        <f>(L908-K908)*1440</f>
        <v>15.999999999767169</v>
      </c>
    </row>
    <row r="909" spans="1:28" x14ac:dyDescent="0.2">
      <c r="A909" s="5" t="s">
        <v>159</v>
      </c>
      <c r="B909" s="5" t="s">
        <v>1020</v>
      </c>
      <c r="C909" s="5" t="s">
        <v>1028</v>
      </c>
      <c r="D909" s="5" t="s">
        <v>1032</v>
      </c>
      <c r="E909" s="7">
        <v>45333</v>
      </c>
      <c r="F909" s="8">
        <v>45333.416666666664</v>
      </c>
      <c r="G909" s="8">
        <v>45333.423611111109</v>
      </c>
      <c r="H909" s="8" t="str">
        <f t="shared" si="29"/>
        <v>Morning</v>
      </c>
      <c r="I909" s="8">
        <v>45333.426388888889</v>
      </c>
      <c r="J909" s="8">
        <v>45333.433333333334</v>
      </c>
      <c r="K909" s="8">
        <v>45333.461111111108</v>
      </c>
      <c r="L909" s="8">
        <v>45333.473611111112</v>
      </c>
      <c r="M909" s="8">
        <v>45333.5</v>
      </c>
      <c r="N909" s="8">
        <v>45333.511805555558</v>
      </c>
      <c r="O909" s="18">
        <v>0.84</v>
      </c>
      <c r="P909" s="18">
        <v>6</v>
      </c>
      <c r="Q909" s="18">
        <v>5</v>
      </c>
      <c r="R909" s="18">
        <v>0.43</v>
      </c>
      <c r="S909" s="8">
        <v>1.001388888888889E-2</v>
      </c>
      <c r="T909" s="5">
        <v>0</v>
      </c>
      <c r="U909" s="5" t="s">
        <v>1032</v>
      </c>
      <c r="V909">
        <f t="shared" ca="1" si="28"/>
        <v>0.51198851447614213</v>
      </c>
      <c r="W909" s="19">
        <f>(K909-G909)*1440</f>
        <v>53.999999997904524</v>
      </c>
      <c r="X909" s="19">
        <f>(N909-G909)*1440</f>
        <v>127.0000000053551</v>
      </c>
      <c r="Y909" t="str">
        <f>TEXT(E909,"dddd")</f>
        <v>الأحد</v>
      </c>
      <c r="Z909" s="19">
        <f>(G909-F909)*1440</f>
        <v>10.000000001164153</v>
      </c>
      <c r="AA909" s="19">
        <f>(K909-G909)*1440</f>
        <v>53.999999997904524</v>
      </c>
      <c r="AB909" s="19">
        <f>(L909-K909)*1440</f>
        <v>18.000000006286427</v>
      </c>
    </row>
    <row r="910" spans="1:28" x14ac:dyDescent="0.2">
      <c r="A910" s="5" t="s">
        <v>161</v>
      </c>
      <c r="B910" s="5" t="s">
        <v>1020</v>
      </c>
      <c r="C910" s="5" t="s">
        <v>1027</v>
      </c>
      <c r="D910" s="5" t="s">
        <v>1032</v>
      </c>
      <c r="E910" s="7">
        <v>45314</v>
      </c>
      <c r="F910" s="8">
        <v>45314.354166666664</v>
      </c>
      <c r="G910" s="8">
        <v>45314.356249999997</v>
      </c>
      <c r="H910" s="8" t="str">
        <f t="shared" si="29"/>
        <v>Morning</v>
      </c>
      <c r="I910" s="8">
        <v>45314.357638888891</v>
      </c>
      <c r="J910" s="8">
        <v>45314.36041666667</v>
      </c>
      <c r="K910" s="8">
        <v>45314.442361111112</v>
      </c>
      <c r="L910" s="8">
        <v>45314.45416666667</v>
      </c>
      <c r="M910" s="8">
        <v>45314.467361111114</v>
      </c>
      <c r="N910" s="8">
        <v>45314.476388888892</v>
      </c>
      <c r="O910" s="18">
        <v>0.57999999999999996</v>
      </c>
      <c r="P910" s="18">
        <v>7</v>
      </c>
      <c r="Q910" s="18">
        <v>9</v>
      </c>
      <c r="R910" s="18">
        <v>0.26</v>
      </c>
      <c r="S910" s="8">
        <v>2.815046296296296E-2</v>
      </c>
      <c r="T910" s="5">
        <v>0</v>
      </c>
      <c r="U910" s="5" t="s">
        <v>1032</v>
      </c>
      <c r="V910">
        <f t="shared" ca="1" si="28"/>
        <v>0.62955994077376753</v>
      </c>
      <c r="W910" s="19">
        <f>(K910-G910)*1440</f>
        <v>124.0000000060536</v>
      </c>
      <c r="X910" s="19">
        <f>(N910-G910)*1440</f>
        <v>173.00000000861473</v>
      </c>
      <c r="Y910" t="str">
        <f>TEXT(E910,"dddd")</f>
        <v>الثلاثاء</v>
      </c>
      <c r="Z910" s="19">
        <f>(G910-F910)*1440</f>
        <v>2.9999999993015081</v>
      </c>
      <c r="AA910" s="19">
        <f>(K910-G910)*1440</f>
        <v>124.0000000060536</v>
      </c>
      <c r="AB910" s="19">
        <f>(L910-K910)*1440</f>
        <v>17.000000003026798</v>
      </c>
    </row>
    <row r="911" spans="1:28" x14ac:dyDescent="0.2">
      <c r="A911" s="5" t="s">
        <v>162</v>
      </c>
      <c r="B911" s="5" t="s">
        <v>1020</v>
      </c>
      <c r="C911" s="5" t="s">
        <v>1028</v>
      </c>
      <c r="D911" s="5" t="s">
        <v>1032</v>
      </c>
      <c r="E911" s="7">
        <v>45304</v>
      </c>
      <c r="F911" s="8">
        <v>45304.354166666664</v>
      </c>
      <c r="G911" s="8">
        <v>45304.354861111111</v>
      </c>
      <c r="H911" s="8" t="str">
        <f t="shared" si="29"/>
        <v>Morning</v>
      </c>
      <c r="I911" s="8">
        <v>45304.357638888891</v>
      </c>
      <c r="J911" s="8">
        <v>45304.363888888889</v>
      </c>
      <c r="K911" s="8">
        <v>45304.374305555553</v>
      </c>
      <c r="L911" s="8">
        <v>45304.386805555558</v>
      </c>
      <c r="M911" s="8">
        <v>45304.386805555558</v>
      </c>
      <c r="N911" s="8">
        <v>45304.415277777778</v>
      </c>
      <c r="O911" s="18">
        <v>0.94</v>
      </c>
      <c r="P911" s="18">
        <v>6</v>
      </c>
      <c r="Q911" s="18">
        <v>11</v>
      </c>
      <c r="R911" s="18">
        <v>0.11</v>
      </c>
      <c r="S911" s="8">
        <v>2.5598379629629627E-2</v>
      </c>
      <c r="T911" s="5">
        <v>0</v>
      </c>
      <c r="U911" s="5" t="s">
        <v>1032</v>
      </c>
      <c r="V911">
        <f t="shared" ca="1" si="28"/>
        <v>0.25208318052556</v>
      </c>
      <c r="W911" s="19">
        <f>(K911-G911)*1440</f>
        <v>27.999999996973202</v>
      </c>
      <c r="X911" s="19">
        <f>(N911-G911)*1440</f>
        <v>87.000000000698492</v>
      </c>
      <c r="Y911" t="str">
        <f>TEXT(E911,"dddd")</f>
        <v>السبت</v>
      </c>
      <c r="Z911" s="19">
        <f>(G911-F911)*1440</f>
        <v>1.000000003259629</v>
      </c>
      <c r="AA911" s="19">
        <f>(K911-G911)*1440</f>
        <v>27.999999996973202</v>
      </c>
      <c r="AB911" s="19">
        <f>(L911-K911)*1440</f>
        <v>18.000000006286427</v>
      </c>
    </row>
    <row r="912" spans="1:28" x14ac:dyDescent="0.2">
      <c r="A912" s="5" t="s">
        <v>171</v>
      </c>
      <c r="B912" s="5" t="s">
        <v>1020</v>
      </c>
      <c r="C912" s="5" t="s">
        <v>1029</v>
      </c>
      <c r="D912" s="5" t="s">
        <v>1032</v>
      </c>
      <c r="E912" s="7">
        <v>45339</v>
      </c>
      <c r="F912" s="8">
        <v>45339.458333333336</v>
      </c>
      <c r="G912" s="8">
        <v>45339.444444444445</v>
      </c>
      <c r="H912" s="8" t="str">
        <f t="shared" si="29"/>
        <v>Morning</v>
      </c>
      <c r="I912" s="8">
        <v>45339.445138888892</v>
      </c>
      <c r="J912" s="8">
        <v>45339.447916666664</v>
      </c>
      <c r="K912" s="8">
        <v>45339.475694444445</v>
      </c>
      <c r="L912" s="8">
        <v>45339.48541666667</v>
      </c>
      <c r="M912" s="8">
        <v>45339.512499999997</v>
      </c>
      <c r="N912" s="8">
        <v>45339.513888888891</v>
      </c>
      <c r="O912" s="18">
        <v>0.52</v>
      </c>
      <c r="P912" s="18">
        <v>3</v>
      </c>
      <c r="Q912" s="18">
        <v>6</v>
      </c>
      <c r="R912" s="18">
        <v>0.18</v>
      </c>
      <c r="S912" s="8">
        <v>3.1922453703703703E-2</v>
      </c>
      <c r="T912" s="5">
        <v>0</v>
      </c>
      <c r="U912" s="5" t="s">
        <v>1032</v>
      </c>
      <c r="V912">
        <f t="shared" ca="1" si="28"/>
        <v>0.96406795858597483</v>
      </c>
      <c r="W912" s="19">
        <f>(K912-G912)*1440</f>
        <v>45</v>
      </c>
      <c r="X912" s="19">
        <f>(N912-G912)*1440</f>
        <v>100.00000000116415</v>
      </c>
      <c r="Y912" t="str">
        <f>TEXT(E912,"dddd")</f>
        <v>السبت</v>
      </c>
      <c r="Z912" s="19">
        <f>(G912-F912)*1440</f>
        <v>-20.000000002328306</v>
      </c>
      <c r="AA912" s="19">
        <f>(K912-G912)*1440</f>
        <v>45</v>
      </c>
      <c r="AB912" s="19">
        <f>(L912-K912)*1440</f>
        <v>14.00000000372529</v>
      </c>
    </row>
    <row r="913" spans="1:28" x14ac:dyDescent="0.2">
      <c r="A913" s="5" t="s">
        <v>182</v>
      </c>
      <c r="B913" s="5" t="s">
        <v>1020</v>
      </c>
      <c r="C913" s="5" t="s">
        <v>1028</v>
      </c>
      <c r="D913" s="5" t="s">
        <v>1033</v>
      </c>
      <c r="E913" s="7">
        <v>45294</v>
      </c>
      <c r="F913" s="8">
        <v>45294.447916666664</v>
      </c>
      <c r="G913" s="8">
        <v>45294.44027777778</v>
      </c>
      <c r="H913" s="8" t="str">
        <f t="shared" si="29"/>
        <v>Morning</v>
      </c>
      <c r="I913" s="8">
        <v>45294.443749999999</v>
      </c>
      <c r="J913" s="8">
        <v>45294.447916666664</v>
      </c>
      <c r="K913" s="8">
        <v>45294.493750000001</v>
      </c>
      <c r="L913" s="8">
        <v>45294.49722222222</v>
      </c>
      <c r="M913" s="8">
        <v>45294.49722222222</v>
      </c>
      <c r="N913" s="8">
        <v>45294.503472222219</v>
      </c>
      <c r="O913" s="18">
        <v>0.6</v>
      </c>
      <c r="P913" s="18">
        <v>8</v>
      </c>
      <c r="Q913" s="18">
        <v>8</v>
      </c>
      <c r="R913" s="18">
        <v>0.13</v>
      </c>
      <c r="S913" s="8"/>
      <c r="T913" s="5">
        <v>1</v>
      </c>
      <c r="U913" s="5" t="s">
        <v>1047</v>
      </c>
      <c r="V913">
        <f t="shared" ca="1" si="28"/>
        <v>2.7645386721297016E-2</v>
      </c>
      <c r="W913" s="19">
        <f>(K913-G913)*1440</f>
        <v>76.999999999534339</v>
      </c>
      <c r="X913" s="19">
        <f>(N913-G913)*1440</f>
        <v>90.99999999278225</v>
      </c>
      <c r="Y913" t="str">
        <f>TEXT(E913,"dddd")</f>
        <v>الأربعاء</v>
      </c>
      <c r="Z913" s="19">
        <f>(G913-F913)*1440</f>
        <v>-10.999999993946403</v>
      </c>
      <c r="AA913" s="19">
        <f>(K913-G913)*1440</f>
        <v>76.999999999534339</v>
      </c>
      <c r="AB913" s="19">
        <f>(L913-K913)*1440</f>
        <v>4.9999999953433871</v>
      </c>
    </row>
    <row r="914" spans="1:28" x14ac:dyDescent="0.2">
      <c r="A914" s="5" t="s">
        <v>185</v>
      </c>
      <c r="B914" s="5" t="s">
        <v>1020</v>
      </c>
      <c r="C914" s="5" t="s">
        <v>1027</v>
      </c>
      <c r="D914" s="5" t="s">
        <v>1019</v>
      </c>
      <c r="E914" s="7">
        <v>45374</v>
      </c>
      <c r="F914" s="8">
        <v>45374.427083333336</v>
      </c>
      <c r="G914" s="8">
        <v>45374.426388888889</v>
      </c>
      <c r="H914" s="8" t="str">
        <f t="shared" si="29"/>
        <v>Morning</v>
      </c>
      <c r="I914" s="8">
        <v>45374.428472222222</v>
      </c>
      <c r="J914" s="8">
        <v>45374.432638888888</v>
      </c>
      <c r="K914" s="8">
        <v>45374.442361111112</v>
      </c>
      <c r="L914" s="8">
        <v>45374.45208333333</v>
      </c>
      <c r="M914" s="8">
        <v>45374.469444444447</v>
      </c>
      <c r="N914" s="8">
        <v>45374.5</v>
      </c>
      <c r="O914" s="18">
        <v>0.63</v>
      </c>
      <c r="P914" s="18">
        <v>5</v>
      </c>
      <c r="Q914" s="18">
        <v>3</v>
      </c>
      <c r="R914" s="18">
        <v>0.16</v>
      </c>
      <c r="S914" s="8">
        <v>1.4317129629629629E-2</v>
      </c>
      <c r="T914" s="5">
        <v>0</v>
      </c>
      <c r="U914" s="5" t="s">
        <v>1032</v>
      </c>
      <c r="V914">
        <f t="shared" ca="1" si="28"/>
        <v>0.85092475773264864</v>
      </c>
      <c r="W914" s="19">
        <f>(K914-G914)*1440</f>
        <v>23.000000001629815</v>
      </c>
      <c r="X914" s="19">
        <f>(N914-G914)*1440</f>
        <v>105.99999999976717</v>
      </c>
      <c r="Y914" t="str">
        <f>TEXT(E914,"dddd")</f>
        <v>السبت</v>
      </c>
      <c r="Z914" s="19">
        <f>(G914-F914)*1440</f>
        <v>-1.000000003259629</v>
      </c>
      <c r="AA914" s="19">
        <f>(K914-G914)*1440</f>
        <v>23.000000001629815</v>
      </c>
      <c r="AB914" s="19">
        <f>(L914-K914)*1440</f>
        <v>13.999999993247911</v>
      </c>
    </row>
    <row r="915" spans="1:28" x14ac:dyDescent="0.2">
      <c r="A915" s="5" t="s">
        <v>192</v>
      </c>
      <c r="B915" s="5" t="s">
        <v>1020</v>
      </c>
      <c r="C915" s="5" t="s">
        <v>1028</v>
      </c>
      <c r="D915" s="5" t="s">
        <v>1033</v>
      </c>
      <c r="E915" s="7">
        <v>45382</v>
      </c>
      <c r="F915" s="8">
        <v>45382.40625</v>
      </c>
      <c r="G915" s="8">
        <v>45382.393750000003</v>
      </c>
      <c r="H915" s="8" t="str">
        <f t="shared" si="29"/>
        <v>Morning</v>
      </c>
      <c r="I915" s="8">
        <v>45382.395833333336</v>
      </c>
      <c r="J915" s="8">
        <v>45382.401388888888</v>
      </c>
      <c r="K915" s="8">
        <v>45382.434027777781</v>
      </c>
      <c r="L915" s="8">
        <v>45382.444444444445</v>
      </c>
      <c r="M915" s="8">
        <v>45382.444444444445</v>
      </c>
      <c r="N915" s="8">
        <v>45382.447916666664</v>
      </c>
      <c r="O915" s="18">
        <v>0.82</v>
      </c>
      <c r="P915" s="18">
        <v>7</v>
      </c>
      <c r="Q915" s="18">
        <v>10</v>
      </c>
      <c r="R915" s="18">
        <v>0.32</v>
      </c>
      <c r="S915" s="8"/>
      <c r="T915" s="5">
        <v>1</v>
      </c>
      <c r="U915" s="5" t="s">
        <v>1047</v>
      </c>
      <c r="V915">
        <f t="shared" ca="1" si="28"/>
        <v>0.72078124169889801</v>
      </c>
      <c r="W915" s="19">
        <f>(K915-G915)*1440</f>
        <v>58.000000000465661</v>
      </c>
      <c r="X915" s="19">
        <f>(N915-G915)*1440</f>
        <v>77.999999992316589</v>
      </c>
      <c r="Y915" t="str">
        <f>TEXT(E915,"dddd")</f>
        <v>الأحد</v>
      </c>
      <c r="Z915" s="19">
        <f>(G915-F915)*1440</f>
        <v>-17.999999995809048</v>
      </c>
      <c r="AA915" s="19">
        <f>(K915-G915)*1440</f>
        <v>58.000000000465661</v>
      </c>
      <c r="AB915" s="19">
        <f>(L915-K915)*1440</f>
        <v>14.99999999650754</v>
      </c>
    </row>
    <row r="916" spans="1:28" x14ac:dyDescent="0.2">
      <c r="A916" s="5" t="s">
        <v>200</v>
      </c>
      <c r="B916" s="5" t="s">
        <v>1020</v>
      </c>
      <c r="C916" s="5" t="s">
        <v>1028</v>
      </c>
      <c r="D916" s="5" t="s">
        <v>1032</v>
      </c>
      <c r="E916" s="7">
        <v>45368</v>
      </c>
      <c r="F916" s="8">
        <v>45368.520833333336</v>
      </c>
      <c r="G916" s="8">
        <v>45368.497916666667</v>
      </c>
      <c r="H916" s="8" t="str">
        <f t="shared" si="29"/>
        <v>Morning</v>
      </c>
      <c r="I916" s="8">
        <v>45368.5</v>
      </c>
      <c r="J916" s="8">
        <v>45368.50277777778</v>
      </c>
      <c r="K916" s="8">
        <v>45368.515277777777</v>
      </c>
      <c r="L916" s="8">
        <v>45368.524305555555</v>
      </c>
      <c r="M916" s="8">
        <v>45368.524305555555</v>
      </c>
      <c r="N916" s="8">
        <v>45368.548611111109</v>
      </c>
      <c r="O916" s="18">
        <v>0.45</v>
      </c>
      <c r="P916" s="18">
        <v>3</v>
      </c>
      <c r="Q916" s="18">
        <v>11</v>
      </c>
      <c r="R916" s="18">
        <v>0.13</v>
      </c>
      <c r="S916" s="8">
        <v>3.4386574074074076E-3</v>
      </c>
      <c r="T916" s="5">
        <v>0</v>
      </c>
      <c r="U916" s="5" t="s">
        <v>1032</v>
      </c>
      <c r="V916">
        <f t="shared" ca="1" si="28"/>
        <v>0.96310532703625629</v>
      </c>
      <c r="W916" s="19">
        <f>(K916-G916)*1440</f>
        <v>24.999999997671694</v>
      </c>
      <c r="X916" s="19">
        <f>(N916-G916)*1440</f>
        <v>72.999999996973202</v>
      </c>
      <c r="Y916" t="str">
        <f>TEXT(E916,"dddd")</f>
        <v>الأحد</v>
      </c>
      <c r="Z916" s="19">
        <f>(G916-F916)*1440</f>
        <v>-33.000000002793968</v>
      </c>
      <c r="AA916" s="19">
        <f>(K916-G916)*1440</f>
        <v>24.999999997671694</v>
      </c>
      <c r="AB916" s="19">
        <f>(L916-K916)*1440</f>
        <v>13.000000000465661</v>
      </c>
    </row>
    <row r="917" spans="1:28" x14ac:dyDescent="0.2">
      <c r="A917" s="5" t="s">
        <v>218</v>
      </c>
      <c r="B917" s="5" t="s">
        <v>1020</v>
      </c>
      <c r="C917" s="5" t="s">
        <v>1029</v>
      </c>
      <c r="D917" s="5" t="s">
        <v>1033</v>
      </c>
      <c r="E917" s="7">
        <v>45332</v>
      </c>
      <c r="F917" s="8">
        <v>45332.5</v>
      </c>
      <c r="G917" s="8">
        <v>45332.47152777778</v>
      </c>
      <c r="H917" s="8" t="str">
        <f t="shared" si="29"/>
        <v>Morning</v>
      </c>
      <c r="I917" s="8">
        <v>45332.474305555559</v>
      </c>
      <c r="J917" s="8">
        <v>45332.481249999997</v>
      </c>
      <c r="K917" s="8">
        <v>45332.493055555555</v>
      </c>
      <c r="L917" s="8">
        <v>45332.515277777777</v>
      </c>
      <c r="M917" s="8">
        <v>45332.631249999999</v>
      </c>
      <c r="N917" s="8">
        <v>45332.684027777781</v>
      </c>
      <c r="O917" s="18">
        <v>0.88</v>
      </c>
      <c r="P917" s="18">
        <v>5</v>
      </c>
      <c r="Q917" s="18">
        <v>6</v>
      </c>
      <c r="R917" s="18">
        <v>0.22</v>
      </c>
      <c r="S917" s="8"/>
      <c r="T917" s="5">
        <v>1</v>
      </c>
      <c r="U917" s="5" t="s">
        <v>1047</v>
      </c>
      <c r="V917">
        <f t="shared" ca="1" si="28"/>
        <v>0.75017375258395469</v>
      </c>
      <c r="W917" s="19">
        <f>(K917-G917)*1440</f>
        <v>30.99999999627471</v>
      </c>
      <c r="X917" s="19">
        <f>(N917-G917)*1440</f>
        <v>306.00000000209548</v>
      </c>
      <c r="Y917" t="str">
        <f>TEXT(E917,"dddd")</f>
        <v>السبت</v>
      </c>
      <c r="Z917" s="19">
        <f>(G917-F917)*1440</f>
        <v>-40.999999997438863</v>
      </c>
      <c r="AA917" s="19">
        <f>(K917-G917)*1440</f>
        <v>30.99999999627471</v>
      </c>
      <c r="AB917" s="19">
        <f>(L917-K917)*1440</f>
        <v>31.999999999534339</v>
      </c>
    </row>
    <row r="918" spans="1:28" x14ac:dyDescent="0.2">
      <c r="A918" s="5" t="s">
        <v>220</v>
      </c>
      <c r="B918" s="5" t="s">
        <v>1020</v>
      </c>
      <c r="C918" s="5" t="s">
        <v>1028</v>
      </c>
      <c r="D918" s="5" t="s">
        <v>1032</v>
      </c>
      <c r="E918" s="7">
        <v>45329</v>
      </c>
      <c r="F918" s="8">
        <v>45329.645833333336</v>
      </c>
      <c r="G918" s="8">
        <v>45329.645833333336</v>
      </c>
      <c r="H918" s="8" t="str">
        <f t="shared" si="29"/>
        <v>Afternoon</v>
      </c>
      <c r="I918" s="8">
        <v>45329.646527777775</v>
      </c>
      <c r="J918" s="8">
        <v>45329.65347222222</v>
      </c>
      <c r="K918" s="8">
        <v>45329.697222222225</v>
      </c>
      <c r="L918" s="8">
        <v>45329.702777777777</v>
      </c>
      <c r="M918" s="8">
        <v>45329.725694444445</v>
      </c>
      <c r="N918" s="8">
        <v>45329.763194444444</v>
      </c>
      <c r="O918" s="18">
        <v>0.33</v>
      </c>
      <c r="P918" s="18">
        <v>7</v>
      </c>
      <c r="Q918" s="18">
        <v>12</v>
      </c>
      <c r="R918" s="18">
        <v>0.47</v>
      </c>
      <c r="S918" s="8">
        <v>2.3768518518518519E-2</v>
      </c>
      <c r="T918" s="5">
        <v>0</v>
      </c>
      <c r="U918" s="5" t="s">
        <v>1032</v>
      </c>
      <c r="V918">
        <f t="shared" ca="1" si="28"/>
        <v>0.76286458086537523</v>
      </c>
      <c r="W918" s="19">
        <f>(K918-G918)*1440</f>
        <v>74.000000000232831</v>
      </c>
      <c r="X918" s="19">
        <f>(N918-G918)*1440</f>
        <v>168.99999999557622</v>
      </c>
      <c r="Y918" t="str">
        <f>TEXT(E918,"dddd")</f>
        <v>الأربعاء</v>
      </c>
      <c r="Z918" s="19">
        <f>(G918-F918)*1440</f>
        <v>0</v>
      </c>
      <c r="AA918" s="19">
        <f>(K918-G918)*1440</f>
        <v>74.000000000232831</v>
      </c>
      <c r="AB918" s="19">
        <f>(L918-K918)*1440</f>
        <v>7.9999999946448952</v>
      </c>
    </row>
    <row r="919" spans="1:28" x14ac:dyDescent="0.2">
      <c r="A919" s="5" t="s">
        <v>241</v>
      </c>
      <c r="B919" s="5" t="s">
        <v>1020</v>
      </c>
      <c r="C919" s="5" t="s">
        <v>1029</v>
      </c>
      <c r="D919" s="5" t="s">
        <v>1033</v>
      </c>
      <c r="E919" s="7">
        <v>45327</v>
      </c>
      <c r="F919" s="8">
        <v>45327.46875</v>
      </c>
      <c r="G919" s="8">
        <v>45327.459027777775</v>
      </c>
      <c r="H919" s="8" t="str">
        <f t="shared" si="29"/>
        <v>Morning</v>
      </c>
      <c r="I919" s="8">
        <v>45327.461111111108</v>
      </c>
      <c r="J919" s="8">
        <v>45327.467361111114</v>
      </c>
      <c r="K919" s="8">
        <v>45327.55972222222</v>
      </c>
      <c r="L919" s="8">
        <v>45327.567361111112</v>
      </c>
      <c r="M919" s="8">
        <v>45327.567361111112</v>
      </c>
      <c r="N919" s="8">
        <v>45327.572916666664</v>
      </c>
      <c r="O919" s="18">
        <v>0.57999999999999996</v>
      </c>
      <c r="P919" s="18">
        <v>2</v>
      </c>
      <c r="Q919" s="18">
        <v>3</v>
      </c>
      <c r="R919" s="18">
        <v>0.46</v>
      </c>
      <c r="S919" s="8"/>
      <c r="T919" s="5">
        <v>1</v>
      </c>
      <c r="U919" s="5" t="s">
        <v>1047</v>
      </c>
      <c r="V919">
        <f t="shared" ca="1" si="28"/>
        <v>0.71151095025902023</v>
      </c>
      <c r="W919" s="19">
        <f>(K919-G919)*1440</f>
        <v>145.00000000116415</v>
      </c>
      <c r="X919" s="19">
        <f>(N919-G919)*1440</f>
        <v>164.00000000023283</v>
      </c>
      <c r="Y919" t="str">
        <f>TEXT(E919,"dddd")</f>
        <v>الإثنين</v>
      </c>
      <c r="Z919" s="19">
        <f>(G919-F919)*1440</f>
        <v>-14.00000000372529</v>
      </c>
      <c r="AA919" s="19">
        <f>(K919-G919)*1440</f>
        <v>145.00000000116415</v>
      </c>
      <c r="AB919" s="19">
        <f>(L919-K919)*1440</f>
        <v>11.000000004423782</v>
      </c>
    </row>
    <row r="920" spans="1:28" x14ac:dyDescent="0.2">
      <c r="A920" s="5" t="s">
        <v>248</v>
      </c>
      <c r="B920" s="5" t="s">
        <v>1020</v>
      </c>
      <c r="C920" s="5" t="s">
        <v>1030</v>
      </c>
      <c r="D920" s="5" t="s">
        <v>1033</v>
      </c>
      <c r="E920" s="7">
        <v>45355</v>
      </c>
      <c r="F920" s="8">
        <v>45355.6875</v>
      </c>
      <c r="G920" s="8">
        <v>45355.677083333336</v>
      </c>
      <c r="H920" s="8" t="str">
        <f t="shared" si="29"/>
        <v>Afternoon</v>
      </c>
      <c r="I920" s="8">
        <v>45355.677777777775</v>
      </c>
      <c r="J920" s="8">
        <v>45355.682638888888</v>
      </c>
      <c r="K920" s="8">
        <v>45355.688194444447</v>
      </c>
      <c r="L920" s="8">
        <v>45355.707638888889</v>
      </c>
      <c r="M920" s="8">
        <v>45355.707638888889</v>
      </c>
      <c r="N920" s="8">
        <v>45355.755555555559</v>
      </c>
      <c r="O920" s="18">
        <v>0.8</v>
      </c>
      <c r="P920" s="18">
        <v>7</v>
      </c>
      <c r="Q920" s="18">
        <v>13</v>
      </c>
      <c r="R920" s="18">
        <v>0.16</v>
      </c>
      <c r="S920" s="8"/>
      <c r="T920" s="5">
        <v>1</v>
      </c>
      <c r="U920" s="5" t="s">
        <v>1047</v>
      </c>
      <c r="V920">
        <f t="shared" ca="1" si="28"/>
        <v>0.62846261788723068</v>
      </c>
      <c r="W920" s="19">
        <f>(K920-G920)*1440</f>
        <v>15.999999999767169</v>
      </c>
      <c r="X920" s="19">
        <f>(N920-G920)*1440</f>
        <v>113.00000000162981</v>
      </c>
      <c r="Y920" t="str">
        <f>TEXT(E920,"dddd")</f>
        <v>الإثنين</v>
      </c>
      <c r="Z920" s="19">
        <f>(G920-F920)*1440</f>
        <v>-14.99999999650754</v>
      </c>
      <c r="AA920" s="19">
        <f>(K920-G920)*1440</f>
        <v>15.999999999767169</v>
      </c>
      <c r="AB920" s="19">
        <f>(L920-K920)*1440</f>
        <v>27.999999996973202</v>
      </c>
    </row>
    <row r="921" spans="1:28" x14ac:dyDescent="0.2">
      <c r="A921" s="5" t="s">
        <v>252</v>
      </c>
      <c r="B921" s="5" t="s">
        <v>1020</v>
      </c>
      <c r="C921" s="5" t="s">
        <v>1028</v>
      </c>
      <c r="D921" s="5" t="s">
        <v>1033</v>
      </c>
      <c r="E921" s="7">
        <v>45363</v>
      </c>
      <c r="F921" s="8">
        <v>45363.635416666664</v>
      </c>
      <c r="G921" s="8">
        <v>45363.611111111109</v>
      </c>
      <c r="H921" s="8" t="str">
        <f t="shared" si="29"/>
        <v>Afternoon</v>
      </c>
      <c r="I921" s="8">
        <v>45363.612500000003</v>
      </c>
      <c r="J921" s="8">
        <v>45363.618750000001</v>
      </c>
      <c r="K921" s="8">
        <v>45363.624305555553</v>
      </c>
      <c r="L921" s="8">
        <v>45363.637499999997</v>
      </c>
      <c r="M921" s="8">
        <v>45363.651388888888</v>
      </c>
      <c r="N921" s="8">
        <v>45363.724305555559</v>
      </c>
      <c r="O921" s="18">
        <v>0.49</v>
      </c>
      <c r="P921" s="18">
        <v>2</v>
      </c>
      <c r="Q921" s="18">
        <v>7</v>
      </c>
      <c r="R921" s="18">
        <v>0.38</v>
      </c>
      <c r="S921" s="8"/>
      <c r="T921" s="5">
        <v>1</v>
      </c>
      <c r="U921" s="5" t="s">
        <v>1047</v>
      </c>
      <c r="V921">
        <f t="shared" ca="1" si="28"/>
        <v>2.4001922150082455E-2</v>
      </c>
      <c r="W921" s="19">
        <f>(K921-G921)*1440</f>
        <v>18.999999999068677</v>
      </c>
      <c r="X921" s="19">
        <f>(N921-G921)*1440</f>
        <v>163.00000000745058</v>
      </c>
      <c r="Y921" t="str">
        <f>TEXT(E921,"dddd")</f>
        <v>الثلاثاء</v>
      </c>
      <c r="Z921" s="19">
        <f>(G921-F921)*1440</f>
        <v>-34.999999998835847</v>
      </c>
      <c r="AA921" s="19">
        <f>(K921-G921)*1440</f>
        <v>18.999999999068677</v>
      </c>
      <c r="AB921" s="19">
        <f>(L921-K921)*1440</f>
        <v>18.999999999068677</v>
      </c>
    </row>
    <row r="922" spans="1:28" x14ac:dyDescent="0.2">
      <c r="A922" s="5" t="s">
        <v>266</v>
      </c>
      <c r="B922" s="5" t="s">
        <v>1020</v>
      </c>
      <c r="C922" s="5" t="s">
        <v>1028</v>
      </c>
      <c r="D922" s="5" t="s">
        <v>1033</v>
      </c>
      <c r="E922" s="7">
        <v>45333</v>
      </c>
      <c r="F922" s="8">
        <v>45333.53125</v>
      </c>
      <c r="G922" s="8">
        <v>45333.520833333336</v>
      </c>
      <c r="H922" s="8" t="str">
        <f t="shared" si="29"/>
        <v>Afternoon</v>
      </c>
      <c r="I922" s="8">
        <v>45333.522916666669</v>
      </c>
      <c r="J922" s="8">
        <v>45333.531944444447</v>
      </c>
      <c r="K922" s="8">
        <v>45333.597222222219</v>
      </c>
      <c r="L922" s="8">
        <v>45333.607638888891</v>
      </c>
      <c r="M922" s="8">
        <v>45333.620833333334</v>
      </c>
      <c r="N922" s="8">
        <v>45333.629166666666</v>
      </c>
      <c r="O922" s="18">
        <v>0.81</v>
      </c>
      <c r="P922" s="18">
        <v>5</v>
      </c>
      <c r="Q922" s="18">
        <v>5</v>
      </c>
      <c r="R922" s="18">
        <v>0.27</v>
      </c>
      <c r="S922" s="8"/>
      <c r="T922" s="5">
        <v>1</v>
      </c>
      <c r="U922" s="5" t="s">
        <v>1047</v>
      </c>
      <c r="V922">
        <f t="shared" ca="1" si="28"/>
        <v>0.39511753902238467</v>
      </c>
      <c r="W922" s="19">
        <f>(K922-G922)*1440</f>
        <v>109.99999999185093</v>
      </c>
      <c r="X922" s="19">
        <f>(N922-G922)*1440</f>
        <v>155.99999999511056</v>
      </c>
      <c r="Y922" t="str">
        <f>TEXT(E922,"dddd")</f>
        <v>الأحد</v>
      </c>
      <c r="Z922" s="19">
        <f>(G922-F922)*1440</f>
        <v>-14.99999999650754</v>
      </c>
      <c r="AA922" s="19">
        <f>(K922-G922)*1440</f>
        <v>109.99999999185093</v>
      </c>
      <c r="AB922" s="19">
        <f>(L922-K922)*1440</f>
        <v>15.000000006984919</v>
      </c>
    </row>
    <row r="923" spans="1:28" x14ac:dyDescent="0.2">
      <c r="A923" s="5" t="s">
        <v>273</v>
      </c>
      <c r="B923" s="5" t="s">
        <v>1020</v>
      </c>
      <c r="C923" s="5" t="s">
        <v>1029</v>
      </c>
      <c r="D923" s="5" t="s">
        <v>1032</v>
      </c>
      <c r="E923" s="7">
        <v>45321</v>
      </c>
      <c r="F923" s="8">
        <v>45321.479166666664</v>
      </c>
      <c r="G923" s="8">
        <v>45321.477777777778</v>
      </c>
      <c r="H923" s="8" t="str">
        <f t="shared" si="29"/>
        <v>Morning</v>
      </c>
      <c r="I923" s="8">
        <v>45321.480555555558</v>
      </c>
      <c r="J923" s="8">
        <v>45321.482638888891</v>
      </c>
      <c r="K923" s="8">
        <v>45321.511805555558</v>
      </c>
      <c r="L923" s="8">
        <v>45321.518750000003</v>
      </c>
      <c r="M923" s="8">
        <v>45321.518750000003</v>
      </c>
      <c r="N923" s="8">
        <v>45321.52847222222</v>
      </c>
      <c r="O923" s="18">
        <v>0.8</v>
      </c>
      <c r="P923" s="18">
        <v>8</v>
      </c>
      <c r="Q923" s="18">
        <v>15</v>
      </c>
      <c r="R923" s="18">
        <v>0.2</v>
      </c>
      <c r="S923" s="8">
        <v>2.2908564814814816E-2</v>
      </c>
      <c r="T923" s="5">
        <v>0</v>
      </c>
      <c r="U923" s="5" t="s">
        <v>1032</v>
      </c>
      <c r="V923">
        <f t="shared" ca="1" si="28"/>
        <v>0.38489848637521396</v>
      </c>
      <c r="W923" s="19">
        <f>(K923-G923)*1440</f>
        <v>49.000000002561137</v>
      </c>
      <c r="X923" s="19">
        <f>(N923-G923)*1440</f>
        <v>72.999999996973202</v>
      </c>
      <c r="Y923" t="str">
        <f>TEXT(E923,"dddd")</f>
        <v>الثلاثاء</v>
      </c>
      <c r="Z923" s="19">
        <f>(G923-F923)*1440</f>
        <v>-1.9999999960418791</v>
      </c>
      <c r="AA923" s="19">
        <f>(K923-G923)*1440</f>
        <v>49.000000002561137</v>
      </c>
      <c r="AB923" s="19">
        <f>(L923-K923)*1440</f>
        <v>10.000000001164153</v>
      </c>
    </row>
    <row r="924" spans="1:28" x14ac:dyDescent="0.2">
      <c r="A924" s="5" t="s">
        <v>290</v>
      </c>
      <c r="B924" s="5" t="s">
        <v>1020</v>
      </c>
      <c r="C924" s="5" t="s">
        <v>1028</v>
      </c>
      <c r="D924" s="5" t="s">
        <v>1033</v>
      </c>
      <c r="E924" s="7">
        <v>45324</v>
      </c>
      <c r="F924" s="8">
        <v>45324.34375</v>
      </c>
      <c r="G924" s="8">
        <v>45324.320833333331</v>
      </c>
      <c r="H924" s="8" t="str">
        <f t="shared" si="29"/>
        <v>Morning</v>
      </c>
      <c r="I924" s="8">
        <v>45324.322916666664</v>
      </c>
      <c r="J924" s="8">
        <v>45324.32916666667</v>
      </c>
      <c r="K924" s="8">
        <v>45324.384722222225</v>
      </c>
      <c r="L924" s="8">
        <v>45324.392361111109</v>
      </c>
      <c r="M924" s="8">
        <v>45324.427083333336</v>
      </c>
      <c r="N924" s="8">
        <v>45324.44027777778</v>
      </c>
      <c r="O924" s="18">
        <v>0.9</v>
      </c>
      <c r="P924" s="18">
        <v>7</v>
      </c>
      <c r="Q924" s="18">
        <v>11</v>
      </c>
      <c r="R924" s="18">
        <v>0.11</v>
      </c>
      <c r="S924" s="8"/>
      <c r="T924" s="5">
        <v>1</v>
      </c>
      <c r="U924" s="5" t="s">
        <v>1047</v>
      </c>
      <c r="V924">
        <f t="shared" ca="1" si="28"/>
        <v>0.12797112311723402</v>
      </c>
      <c r="W924" s="19">
        <f>(K924-G924)*1440</f>
        <v>92.000000006519258</v>
      </c>
      <c r="X924" s="19">
        <f>(N924-G924)*1440</f>
        <v>172.0000000053551</v>
      </c>
      <c r="Y924" t="str">
        <f>TEXT(E924,"dddd")</f>
        <v>الجمعة</v>
      </c>
      <c r="Z924" s="19">
        <f>(G924-F924)*1440</f>
        <v>-33.000000002793968</v>
      </c>
      <c r="AA924" s="19">
        <f>(K924-G924)*1440</f>
        <v>92.000000006519258</v>
      </c>
      <c r="AB924" s="19">
        <f>(L924-K924)*1440</f>
        <v>10.999999993946403</v>
      </c>
    </row>
    <row r="925" spans="1:28" x14ac:dyDescent="0.2">
      <c r="A925" s="5" t="s">
        <v>291</v>
      </c>
      <c r="B925" s="5" t="s">
        <v>1020</v>
      </c>
      <c r="C925" s="5" t="s">
        <v>1027</v>
      </c>
      <c r="D925" s="5" t="s">
        <v>1033</v>
      </c>
      <c r="E925" s="7">
        <v>45363</v>
      </c>
      <c r="F925" s="8">
        <v>45363.635416666664</v>
      </c>
      <c r="G925" s="8">
        <v>45363.627083333333</v>
      </c>
      <c r="H925" s="8" t="str">
        <f t="shared" si="29"/>
        <v>Afternoon</v>
      </c>
      <c r="I925" s="8">
        <v>45363.628472222219</v>
      </c>
      <c r="J925" s="8">
        <v>45363.636111111111</v>
      </c>
      <c r="K925" s="8">
        <v>45363.661805555559</v>
      </c>
      <c r="L925" s="8">
        <v>45363.682638888888</v>
      </c>
      <c r="M925" s="8">
        <v>45363.682638888888</v>
      </c>
      <c r="N925" s="8">
        <v>45363.693749999999</v>
      </c>
      <c r="O925" s="18">
        <v>0.82</v>
      </c>
      <c r="P925" s="18">
        <v>3</v>
      </c>
      <c r="Q925" s="18">
        <v>5</v>
      </c>
      <c r="R925" s="18">
        <v>0.35</v>
      </c>
      <c r="S925" s="8"/>
      <c r="T925" s="5">
        <v>1</v>
      </c>
      <c r="U925" s="5" t="s">
        <v>1047</v>
      </c>
      <c r="V925">
        <f t="shared" ca="1" si="28"/>
        <v>5.0347637541499957E-2</v>
      </c>
      <c r="W925" s="19">
        <f>(K925-G925)*1440</f>
        <v>50.000000005820766</v>
      </c>
      <c r="X925" s="19">
        <f>(N925-G925)*1440</f>
        <v>95.999999998603016</v>
      </c>
      <c r="Y925" t="str">
        <f>TEXT(E925,"dddd")</f>
        <v>الثلاثاء</v>
      </c>
      <c r="Z925" s="19">
        <f>(G925-F925)*1440</f>
        <v>-11.999999997206032</v>
      </c>
      <c r="AA925" s="19">
        <f>(K925-G925)*1440</f>
        <v>50.000000005820766</v>
      </c>
      <c r="AB925" s="19">
        <f>(L925-K925)*1440</f>
        <v>29.999999993015081</v>
      </c>
    </row>
    <row r="926" spans="1:28" x14ac:dyDescent="0.2">
      <c r="A926" s="5" t="s">
        <v>295</v>
      </c>
      <c r="B926" s="5" t="s">
        <v>1020</v>
      </c>
      <c r="C926" s="5" t="s">
        <v>1028</v>
      </c>
      <c r="D926" s="5" t="s">
        <v>1019</v>
      </c>
      <c r="E926" s="7">
        <v>45361</v>
      </c>
      <c r="F926" s="8">
        <v>45361.354166666664</v>
      </c>
      <c r="G926" s="8">
        <v>45361.355555555558</v>
      </c>
      <c r="H926" s="8" t="str">
        <f t="shared" si="29"/>
        <v>Morning</v>
      </c>
      <c r="I926" s="8">
        <v>45361.356249999997</v>
      </c>
      <c r="J926" s="8">
        <v>45361.356944444444</v>
      </c>
      <c r="K926" s="8">
        <v>45361.421527777777</v>
      </c>
      <c r="L926" s="8">
        <v>45361.438888888886</v>
      </c>
      <c r="M926" s="8">
        <v>45361.463194444441</v>
      </c>
      <c r="N926" s="8">
        <v>45361.475694444445</v>
      </c>
      <c r="O926" s="18">
        <v>0.81</v>
      </c>
      <c r="P926" s="18">
        <v>3</v>
      </c>
      <c r="Q926" s="18">
        <v>14</v>
      </c>
      <c r="R926" s="18">
        <v>0.38</v>
      </c>
      <c r="S926" s="8">
        <v>2.786574074074074E-2</v>
      </c>
      <c r="T926" s="5">
        <v>0</v>
      </c>
      <c r="U926" s="5" t="s">
        <v>1032</v>
      </c>
      <c r="V926">
        <f t="shared" ca="1" si="28"/>
        <v>0.6714094119880295</v>
      </c>
      <c r="W926" s="19">
        <f>(K926-G926)*1440</f>
        <v>94.999999995343387</v>
      </c>
      <c r="X926" s="19">
        <f>(N926-G926)*1440</f>
        <v>172.99999999813735</v>
      </c>
      <c r="Y926" t="str">
        <f>TEXT(E926,"dddd")</f>
        <v>الأحد</v>
      </c>
      <c r="Z926" s="19">
        <f>(G926-F926)*1440</f>
        <v>2.000000006519258</v>
      </c>
      <c r="AA926" s="19">
        <f>(K926-G926)*1440</f>
        <v>94.999999995343387</v>
      </c>
      <c r="AB926" s="19">
        <f>(L926-K926)*1440</f>
        <v>24.999999997671694</v>
      </c>
    </row>
    <row r="927" spans="1:28" x14ac:dyDescent="0.2">
      <c r="A927" s="5" t="s">
        <v>297</v>
      </c>
      <c r="B927" s="5" t="s">
        <v>1020</v>
      </c>
      <c r="C927" s="5" t="s">
        <v>1030</v>
      </c>
      <c r="D927" s="5" t="s">
        <v>1019</v>
      </c>
      <c r="E927" s="7">
        <v>45342</v>
      </c>
      <c r="F927" s="8">
        <v>45342.666666666664</v>
      </c>
      <c r="G927" s="8">
        <v>45342.643055555556</v>
      </c>
      <c r="H927" s="8" t="str">
        <f t="shared" si="29"/>
        <v>Afternoon</v>
      </c>
      <c r="I927" s="8">
        <v>45342.644444444442</v>
      </c>
      <c r="J927" s="8">
        <v>45342.648611111108</v>
      </c>
      <c r="K927" s="8">
        <v>45342.729166666664</v>
      </c>
      <c r="L927" s="8">
        <v>45342.741666666669</v>
      </c>
      <c r="M927" s="8">
        <v>45342.821527777778</v>
      </c>
      <c r="N927" s="8">
        <v>45342.857638888891</v>
      </c>
      <c r="O927" s="18">
        <v>0.36</v>
      </c>
      <c r="P927" s="18">
        <v>5</v>
      </c>
      <c r="Q927" s="18">
        <v>14</v>
      </c>
      <c r="R927" s="18">
        <v>0.11</v>
      </c>
      <c r="S927" s="8">
        <v>2.2802083333333334E-2</v>
      </c>
      <c r="T927" s="5">
        <v>0</v>
      </c>
      <c r="U927" s="5" t="s">
        <v>1032</v>
      </c>
      <c r="V927">
        <f t="shared" ca="1" si="28"/>
        <v>0.26316257365725282</v>
      </c>
      <c r="W927" s="19">
        <f>(K927-G927)*1440</f>
        <v>123.99999999557622</v>
      </c>
      <c r="X927" s="19">
        <f>(N927-G927)*1440</f>
        <v>309.00000000139698</v>
      </c>
      <c r="Y927" t="str">
        <f>TEXT(E927,"dddd")</f>
        <v>الثلاثاء</v>
      </c>
      <c r="Z927" s="19">
        <f>(G927-F927)*1440</f>
        <v>-33.999999995576218</v>
      </c>
      <c r="AA927" s="19">
        <f>(K927-G927)*1440</f>
        <v>123.99999999557622</v>
      </c>
      <c r="AB927" s="19">
        <f>(L927-K927)*1440</f>
        <v>18.000000006286427</v>
      </c>
    </row>
    <row r="928" spans="1:28" x14ac:dyDescent="0.2">
      <c r="A928" s="5" t="s">
        <v>299</v>
      </c>
      <c r="B928" s="5" t="s">
        <v>1020</v>
      </c>
      <c r="C928" s="5" t="s">
        <v>1028</v>
      </c>
      <c r="D928" s="5" t="s">
        <v>1033</v>
      </c>
      <c r="E928" s="7">
        <v>45343</v>
      </c>
      <c r="F928" s="8">
        <v>45343.447916666664</v>
      </c>
      <c r="G928" s="8">
        <v>45343.450694444444</v>
      </c>
      <c r="H928" s="8" t="str">
        <f t="shared" si="29"/>
        <v>Morning</v>
      </c>
      <c r="I928" s="8">
        <v>45343.45208333333</v>
      </c>
      <c r="J928" s="8">
        <v>45343.456250000003</v>
      </c>
      <c r="K928" s="8">
        <v>45343.494444444441</v>
      </c>
      <c r="L928" s="8">
        <v>45343.511111111111</v>
      </c>
      <c r="M928" s="8">
        <v>45343.533333333333</v>
      </c>
      <c r="N928" s="8">
        <v>45343.540972222225</v>
      </c>
      <c r="O928" s="18">
        <v>0.47</v>
      </c>
      <c r="P928" s="18">
        <v>5</v>
      </c>
      <c r="Q928" s="18">
        <v>12</v>
      </c>
      <c r="R928" s="18">
        <v>0.17</v>
      </c>
      <c r="S928" s="8"/>
      <c r="T928" s="5">
        <v>1</v>
      </c>
      <c r="U928" s="5" t="s">
        <v>1047</v>
      </c>
      <c r="V928">
        <f t="shared" ca="1" si="28"/>
        <v>8.7304875186335229E-2</v>
      </c>
      <c r="W928" s="19">
        <f>(K928-G928)*1440</f>
        <v>62.999999995809048</v>
      </c>
      <c r="X928" s="19">
        <f>(N928-G928)*1440</f>
        <v>130.00000000465661</v>
      </c>
      <c r="Y928" t="str">
        <f>TEXT(E928,"dddd")</f>
        <v>الأربعاء</v>
      </c>
      <c r="Z928" s="19">
        <f>(G928-F928)*1440</f>
        <v>4.0000000025611371</v>
      </c>
      <c r="AA928" s="19">
        <f>(K928-G928)*1440</f>
        <v>62.999999995809048</v>
      </c>
      <c r="AB928" s="19">
        <f>(L928-K928)*1440</f>
        <v>24.000000004889444</v>
      </c>
    </row>
    <row r="929" spans="1:28" x14ac:dyDescent="0.2">
      <c r="A929" s="5" t="s">
        <v>303</v>
      </c>
      <c r="B929" s="5" t="s">
        <v>1020</v>
      </c>
      <c r="C929" s="5" t="s">
        <v>1030</v>
      </c>
      <c r="D929" s="5" t="s">
        <v>1033</v>
      </c>
      <c r="E929" s="7">
        <v>45363</v>
      </c>
      <c r="F929" s="8">
        <v>45363.510416666664</v>
      </c>
      <c r="G929" s="8">
        <v>45363.503472222219</v>
      </c>
      <c r="H929" s="8" t="str">
        <f t="shared" si="29"/>
        <v>Afternoon</v>
      </c>
      <c r="I929" s="8">
        <v>45363.506249999999</v>
      </c>
      <c r="J929" s="8">
        <v>45363.507638888892</v>
      </c>
      <c r="K929" s="8">
        <v>45363.529861111114</v>
      </c>
      <c r="L929" s="8">
        <v>45363.535416666666</v>
      </c>
      <c r="M929" s="8">
        <v>45363.535416666666</v>
      </c>
      <c r="N929" s="8">
        <v>45363.543749999997</v>
      </c>
      <c r="O929" s="18">
        <v>0.41</v>
      </c>
      <c r="P929" s="18">
        <v>6</v>
      </c>
      <c r="Q929" s="18">
        <v>15</v>
      </c>
      <c r="R929" s="18">
        <v>0.18</v>
      </c>
      <c r="S929" s="8"/>
      <c r="T929" s="5">
        <v>1</v>
      </c>
      <c r="U929" s="5" t="s">
        <v>1047</v>
      </c>
      <c r="V929">
        <f t="shared" ca="1" si="28"/>
        <v>0.98481984273583489</v>
      </c>
      <c r="W929" s="19">
        <f>(K929-G929)*1440</f>
        <v>38.000000008614734</v>
      </c>
      <c r="X929" s="19">
        <f>(N929-G929)*1440</f>
        <v>58.000000000465661</v>
      </c>
      <c r="Y929" t="str">
        <f>TEXT(E929,"dddd")</f>
        <v>الثلاثاء</v>
      </c>
      <c r="Z929" s="19">
        <f>(G929-F929)*1440</f>
        <v>-10.000000001164153</v>
      </c>
      <c r="AA929" s="19">
        <f>(K929-G929)*1440</f>
        <v>38.000000008614734</v>
      </c>
      <c r="AB929" s="19">
        <f>(L929-K929)*1440</f>
        <v>7.9999999946448952</v>
      </c>
    </row>
    <row r="930" spans="1:28" x14ac:dyDescent="0.2">
      <c r="A930" s="5" t="s">
        <v>308</v>
      </c>
      <c r="B930" s="5" t="s">
        <v>1020</v>
      </c>
      <c r="C930" s="5" t="s">
        <v>1030</v>
      </c>
      <c r="D930" s="5" t="s">
        <v>1033</v>
      </c>
      <c r="E930" s="7">
        <v>45298</v>
      </c>
      <c r="F930" s="8">
        <v>45298.4375</v>
      </c>
      <c r="G930" s="8">
        <v>45298.45</v>
      </c>
      <c r="H930" s="8" t="str">
        <f t="shared" si="29"/>
        <v>Morning</v>
      </c>
      <c r="I930" s="8">
        <v>45298.451388888891</v>
      </c>
      <c r="J930" s="8">
        <v>45298.454861111109</v>
      </c>
      <c r="K930" s="8">
        <v>45298.508333333331</v>
      </c>
      <c r="L930" s="8">
        <v>45298.520833333336</v>
      </c>
      <c r="M930" s="8">
        <v>45298.520833333336</v>
      </c>
      <c r="N930" s="8">
        <v>45298.526388888888</v>
      </c>
      <c r="O930" s="18">
        <v>0.78</v>
      </c>
      <c r="P930" s="18">
        <v>7</v>
      </c>
      <c r="Q930" s="18">
        <v>12</v>
      </c>
      <c r="R930" s="18">
        <v>0.36</v>
      </c>
      <c r="S930" s="8"/>
      <c r="T930" s="5">
        <v>1</v>
      </c>
      <c r="U930" s="5" t="s">
        <v>1047</v>
      </c>
      <c r="V930">
        <f t="shared" ca="1" si="28"/>
        <v>0.52054963813978028</v>
      </c>
      <c r="W930" s="19">
        <f>(K930-G930)*1440</f>
        <v>84.000000001396984</v>
      </c>
      <c r="X930" s="19">
        <f>(N930-G930)*1440</f>
        <v>110.00000000232831</v>
      </c>
      <c r="Y930" t="str">
        <f>TEXT(E930,"dddd")</f>
        <v>الأحد</v>
      </c>
      <c r="Z930" s="19">
        <f>(G930-F930)*1440</f>
        <v>17.999999995809048</v>
      </c>
      <c r="AA930" s="19">
        <f>(K930-G930)*1440</f>
        <v>84.000000001396984</v>
      </c>
      <c r="AB930" s="19">
        <f>(L930-K930)*1440</f>
        <v>18.000000006286427</v>
      </c>
    </row>
    <row r="931" spans="1:28" x14ac:dyDescent="0.2">
      <c r="A931" s="5" t="s">
        <v>318</v>
      </c>
      <c r="B931" s="5" t="s">
        <v>1020</v>
      </c>
      <c r="C931" s="5" t="s">
        <v>1030</v>
      </c>
      <c r="D931" s="5" t="s">
        <v>1033</v>
      </c>
      <c r="E931" s="7">
        <v>45335</v>
      </c>
      <c r="F931" s="8">
        <v>45335.364583333336</v>
      </c>
      <c r="G931" s="8">
        <v>45335.364583333336</v>
      </c>
      <c r="H931" s="8" t="str">
        <f t="shared" si="29"/>
        <v>Morning</v>
      </c>
      <c r="I931" s="8">
        <v>45335.365277777775</v>
      </c>
      <c r="J931" s="8">
        <v>45335.367361111108</v>
      </c>
      <c r="K931" s="8">
        <v>45335.390972222223</v>
      </c>
      <c r="L931" s="8">
        <v>45335.412499999999</v>
      </c>
      <c r="M931" s="8">
        <v>45335.412499999999</v>
      </c>
      <c r="N931" s="8">
        <v>45335.488888888889</v>
      </c>
      <c r="O931" s="18">
        <v>0.32</v>
      </c>
      <c r="P931" s="18">
        <v>2</v>
      </c>
      <c r="Q931" s="18">
        <v>6</v>
      </c>
      <c r="R931" s="18">
        <v>0.28999999999999998</v>
      </c>
      <c r="S931" s="8"/>
      <c r="T931" s="5">
        <v>1</v>
      </c>
      <c r="U931" s="5" t="s">
        <v>1047</v>
      </c>
      <c r="V931">
        <f t="shared" ca="1" si="28"/>
        <v>0.90325645433463286</v>
      </c>
      <c r="W931" s="19">
        <f>(K931-G931)*1440</f>
        <v>37.999999998137355</v>
      </c>
      <c r="X931" s="19">
        <f>(N931-G931)*1440</f>
        <v>178.99999999674037</v>
      </c>
      <c r="Y931" t="str">
        <f>TEXT(E931,"dddd")</f>
        <v>الثلاثاء</v>
      </c>
      <c r="Z931" s="19">
        <f>(G931-F931)*1440</f>
        <v>0</v>
      </c>
      <c r="AA931" s="19">
        <f>(K931-G931)*1440</f>
        <v>37.999999998137355</v>
      </c>
      <c r="AB931" s="19">
        <f>(L931-K931)*1440</f>
        <v>30.99999999627471</v>
      </c>
    </row>
    <row r="932" spans="1:28" x14ac:dyDescent="0.2">
      <c r="A932" s="5" t="s">
        <v>358</v>
      </c>
      <c r="B932" s="5" t="s">
        <v>1020</v>
      </c>
      <c r="C932" s="5" t="s">
        <v>1027</v>
      </c>
      <c r="D932" s="5" t="s">
        <v>1032</v>
      </c>
      <c r="E932" s="7">
        <v>45326</v>
      </c>
      <c r="F932" s="8">
        <v>45326.447916666664</v>
      </c>
      <c r="G932" s="8">
        <v>45326.449305555558</v>
      </c>
      <c r="H932" s="8" t="str">
        <f t="shared" si="29"/>
        <v>Morning</v>
      </c>
      <c r="I932" s="8">
        <v>45326.45</v>
      </c>
      <c r="J932" s="8">
        <v>45326.450694444444</v>
      </c>
      <c r="K932" s="8">
        <v>45326.472222222219</v>
      </c>
      <c r="L932" s="8">
        <v>45326.481944444444</v>
      </c>
      <c r="M932" s="8">
        <v>45326.481944444444</v>
      </c>
      <c r="N932" s="8">
        <v>45326.490972222222</v>
      </c>
      <c r="O932" s="18">
        <v>0.57999999999999996</v>
      </c>
      <c r="P932" s="18">
        <v>4</v>
      </c>
      <c r="Q932" s="18">
        <v>12</v>
      </c>
      <c r="R932" s="18">
        <v>0.24</v>
      </c>
      <c r="S932" s="8">
        <v>3.874189814814815E-2</v>
      </c>
      <c r="T932" s="5">
        <v>0</v>
      </c>
      <c r="U932" s="5" t="s">
        <v>1032</v>
      </c>
      <c r="V932">
        <f t="shared" ca="1" si="28"/>
        <v>0.63861944095842382</v>
      </c>
      <c r="W932" s="19">
        <f>(K932-G932)*1440</f>
        <v>32.999999992316589</v>
      </c>
      <c r="X932" s="19">
        <f>(N932-G932)*1440</f>
        <v>59.99999999650754</v>
      </c>
      <c r="Y932" t="str">
        <f>TEXT(E932,"dddd")</f>
        <v>الأحد</v>
      </c>
      <c r="Z932" s="19">
        <f>(G932-F932)*1440</f>
        <v>2.000000006519258</v>
      </c>
      <c r="AA932" s="19">
        <f>(K932-G932)*1440</f>
        <v>32.999999992316589</v>
      </c>
      <c r="AB932" s="19">
        <f>(L932-K932)*1440</f>
        <v>14.00000000372529</v>
      </c>
    </row>
    <row r="933" spans="1:28" x14ac:dyDescent="0.2">
      <c r="A933" s="5" t="s">
        <v>359</v>
      </c>
      <c r="B933" s="5" t="s">
        <v>1020</v>
      </c>
      <c r="C933" s="5" t="s">
        <v>1028</v>
      </c>
      <c r="D933" s="5" t="s">
        <v>1032</v>
      </c>
      <c r="E933" s="7">
        <v>45367</v>
      </c>
      <c r="F933" s="8">
        <v>45367.614583333336</v>
      </c>
      <c r="G933" s="8">
        <v>45367.611111111109</v>
      </c>
      <c r="H933" s="8" t="str">
        <f t="shared" si="29"/>
        <v>Afternoon</v>
      </c>
      <c r="I933" s="8">
        <v>45367.613194444442</v>
      </c>
      <c r="J933" s="8">
        <v>45367.618055555555</v>
      </c>
      <c r="K933" s="8">
        <v>45367.629166666666</v>
      </c>
      <c r="L933" s="8">
        <v>45367.645138888889</v>
      </c>
      <c r="M933" s="8">
        <v>45367.695833333331</v>
      </c>
      <c r="N933" s="8">
        <v>45367.727083333331</v>
      </c>
      <c r="O933" s="18">
        <v>0.86</v>
      </c>
      <c r="P933" s="18">
        <v>7</v>
      </c>
      <c r="Q933" s="18">
        <v>13</v>
      </c>
      <c r="R933" s="18">
        <v>0.3</v>
      </c>
      <c r="S933" s="8">
        <v>3.3562500000000002E-2</v>
      </c>
      <c r="T933" s="5">
        <v>0</v>
      </c>
      <c r="U933" s="5" t="s">
        <v>1032</v>
      </c>
      <c r="V933">
        <f t="shared" ca="1" si="28"/>
        <v>0.23041790460065137</v>
      </c>
      <c r="W933" s="19">
        <f>(K933-G933)*1440</f>
        <v>26.000000000931323</v>
      </c>
      <c r="X933" s="19">
        <f>(N933-G933)*1440</f>
        <v>166.99999999953434</v>
      </c>
      <c r="Y933" t="str">
        <f>TEXT(E933,"dddd")</f>
        <v>السبت</v>
      </c>
      <c r="Z933" s="19">
        <f>(G933-F933)*1440</f>
        <v>-5.0000000058207661</v>
      </c>
      <c r="AA933" s="19">
        <f>(K933-G933)*1440</f>
        <v>26.000000000931323</v>
      </c>
      <c r="AB933" s="19">
        <f>(L933-K933)*1440</f>
        <v>23.000000001629815</v>
      </c>
    </row>
    <row r="934" spans="1:28" x14ac:dyDescent="0.2">
      <c r="A934" s="5" t="s">
        <v>360</v>
      </c>
      <c r="B934" s="5" t="s">
        <v>1020</v>
      </c>
      <c r="C934" s="5" t="s">
        <v>1028</v>
      </c>
      <c r="D934" s="5" t="s">
        <v>1033</v>
      </c>
      <c r="E934" s="7">
        <v>45361</v>
      </c>
      <c r="F934" s="8">
        <v>45361.416666666664</v>
      </c>
      <c r="G934" s="8">
        <v>45361.394444444442</v>
      </c>
      <c r="H934" s="8" t="str">
        <f t="shared" si="29"/>
        <v>Morning</v>
      </c>
      <c r="I934" s="8">
        <v>45361.397222222222</v>
      </c>
      <c r="J934" s="8">
        <v>45361.404861111114</v>
      </c>
      <c r="K934" s="8">
        <v>45361.427777777775</v>
      </c>
      <c r="L934" s="8">
        <v>45361.431250000001</v>
      </c>
      <c r="M934" s="8">
        <v>45361.431250000001</v>
      </c>
      <c r="N934" s="8">
        <v>45361.440972222219</v>
      </c>
      <c r="O934" s="18">
        <v>0.77</v>
      </c>
      <c r="P934" s="18">
        <v>8</v>
      </c>
      <c r="Q934" s="18">
        <v>8</v>
      </c>
      <c r="R934" s="18">
        <v>0.49</v>
      </c>
      <c r="S934" s="8"/>
      <c r="T934" s="5">
        <v>1</v>
      </c>
      <c r="U934" s="5" t="s">
        <v>1047</v>
      </c>
      <c r="V934">
        <f t="shared" ca="1" si="28"/>
        <v>0.8068337532909744</v>
      </c>
      <c r="W934" s="19">
        <f>(K934-G934)*1440</f>
        <v>47.999999999301508</v>
      </c>
      <c r="X934" s="19">
        <f>(N934-G934)*1440</f>
        <v>66.999999998370185</v>
      </c>
      <c r="Y934" t="str">
        <f>TEXT(E934,"dddd")</f>
        <v>الأحد</v>
      </c>
      <c r="Z934" s="19">
        <f>(G934-F934)*1440</f>
        <v>-31.999999999534339</v>
      </c>
      <c r="AA934" s="19">
        <f>(K934-G934)*1440</f>
        <v>47.999999999301508</v>
      </c>
      <c r="AB934" s="19">
        <f>(L934-K934)*1440</f>
        <v>5.0000000058207661</v>
      </c>
    </row>
    <row r="935" spans="1:28" x14ac:dyDescent="0.2">
      <c r="A935" s="5" t="s">
        <v>370</v>
      </c>
      <c r="B935" s="5" t="s">
        <v>1020</v>
      </c>
      <c r="C935" s="5" t="s">
        <v>1030</v>
      </c>
      <c r="D935" s="5" t="s">
        <v>1032</v>
      </c>
      <c r="E935" s="7">
        <v>45341</v>
      </c>
      <c r="F935" s="8">
        <v>45341.40625</v>
      </c>
      <c r="G935" s="8">
        <v>45341.402083333334</v>
      </c>
      <c r="H935" s="8" t="str">
        <f t="shared" si="29"/>
        <v>Morning</v>
      </c>
      <c r="I935" s="8">
        <v>45341.404861111114</v>
      </c>
      <c r="J935" s="8">
        <v>45341.413194444445</v>
      </c>
      <c r="K935" s="8">
        <v>45341.476388888892</v>
      </c>
      <c r="L935" s="8">
        <v>45341.488888888889</v>
      </c>
      <c r="M935" s="8">
        <v>45341.506944444445</v>
      </c>
      <c r="N935" s="8">
        <v>45341.541666666664</v>
      </c>
      <c r="O935" s="18">
        <v>0.89</v>
      </c>
      <c r="P935" s="18">
        <v>3</v>
      </c>
      <c r="Q935" s="18">
        <v>14</v>
      </c>
      <c r="R935" s="18">
        <v>0.47</v>
      </c>
      <c r="S935" s="8">
        <v>3.4515046296296294E-2</v>
      </c>
      <c r="T935" s="5">
        <v>0</v>
      </c>
      <c r="U935" s="5" t="s">
        <v>1032</v>
      </c>
      <c r="V935">
        <f t="shared" ca="1" si="28"/>
        <v>0.91306104675303557</v>
      </c>
      <c r="W935" s="19">
        <f>(K935-G935)*1440</f>
        <v>107.0000000030268</v>
      </c>
      <c r="X935" s="19">
        <f>(N935-G935)*1440</f>
        <v>200.99999999511056</v>
      </c>
      <c r="Y935" t="str">
        <f>TEXT(E935,"dddd")</f>
        <v>الإثنين</v>
      </c>
      <c r="Z935" s="19">
        <f>(G935-F935)*1440</f>
        <v>-5.9999999986030161</v>
      </c>
      <c r="AA935" s="19">
        <f>(K935-G935)*1440</f>
        <v>107.0000000030268</v>
      </c>
      <c r="AB935" s="19">
        <f>(L935-K935)*1440</f>
        <v>17.999999995809048</v>
      </c>
    </row>
    <row r="936" spans="1:28" x14ac:dyDescent="0.2">
      <c r="A936" s="5" t="s">
        <v>378</v>
      </c>
      <c r="B936" s="5" t="s">
        <v>1020</v>
      </c>
      <c r="C936" s="5" t="s">
        <v>1029</v>
      </c>
      <c r="D936" s="5" t="s">
        <v>1033</v>
      </c>
      <c r="E936" s="7">
        <v>45371</v>
      </c>
      <c r="F936" s="8">
        <v>45371.635416666664</v>
      </c>
      <c r="G936" s="8">
        <v>45371.618055555555</v>
      </c>
      <c r="H936" s="8" t="str">
        <f t="shared" si="29"/>
        <v>Afternoon</v>
      </c>
      <c r="I936" s="8">
        <v>45371.620833333334</v>
      </c>
      <c r="J936" s="8">
        <v>45371.627083333333</v>
      </c>
      <c r="K936" s="8">
        <v>45371.665972222225</v>
      </c>
      <c r="L936" s="8">
        <v>45371.675694444442</v>
      </c>
      <c r="M936" s="8">
        <v>45371.717361111114</v>
      </c>
      <c r="N936" s="8">
        <v>45371.738888888889</v>
      </c>
      <c r="O936" s="18">
        <v>0.4</v>
      </c>
      <c r="P936" s="18">
        <v>4</v>
      </c>
      <c r="Q936" s="18">
        <v>4</v>
      </c>
      <c r="R936" s="18">
        <v>0.2</v>
      </c>
      <c r="S936" s="8"/>
      <c r="T936" s="5">
        <v>1</v>
      </c>
      <c r="U936" s="5" t="s">
        <v>1047</v>
      </c>
      <c r="V936">
        <f t="shared" ca="1" si="28"/>
        <v>0.58815315339765606</v>
      </c>
      <c r="W936" s="19">
        <f>(K936-G936)*1440</f>
        <v>69.000000004889444</v>
      </c>
      <c r="X936" s="19">
        <f>(N936-G936)*1440</f>
        <v>174.00000000139698</v>
      </c>
      <c r="Y936" t="str">
        <f>TEXT(E936,"dddd")</f>
        <v>الأربعاء</v>
      </c>
      <c r="Z936" s="19">
        <f>(G936-F936)*1440</f>
        <v>-24.999999997671694</v>
      </c>
      <c r="AA936" s="19">
        <f>(K936-G936)*1440</f>
        <v>69.000000004889444</v>
      </c>
      <c r="AB936" s="19">
        <f>(L936-K936)*1440</f>
        <v>13.999999993247911</v>
      </c>
    </row>
    <row r="937" spans="1:28" x14ac:dyDescent="0.2">
      <c r="A937" s="5" t="s">
        <v>399</v>
      </c>
      <c r="B937" s="5" t="s">
        <v>1020</v>
      </c>
      <c r="C937" s="5" t="s">
        <v>1028</v>
      </c>
      <c r="D937" s="5" t="s">
        <v>1033</v>
      </c>
      <c r="E937" s="7">
        <v>45363</v>
      </c>
      <c r="F937" s="8">
        <v>45363.510416666664</v>
      </c>
      <c r="G937" s="8">
        <v>45363.479861111111</v>
      </c>
      <c r="H937" s="8" t="str">
        <f t="shared" si="29"/>
        <v>Morning</v>
      </c>
      <c r="I937" s="8">
        <v>45363.481944444444</v>
      </c>
      <c r="J937" s="8">
        <v>45363.488194444442</v>
      </c>
      <c r="K937" s="8">
        <v>45363.493750000001</v>
      </c>
      <c r="L937" s="8">
        <v>45363.510416666664</v>
      </c>
      <c r="M937" s="8">
        <v>45363.522916666669</v>
      </c>
      <c r="N937" s="8">
        <v>45363.573611111111</v>
      </c>
      <c r="O937" s="18">
        <v>0.71</v>
      </c>
      <c r="P937" s="18">
        <v>4</v>
      </c>
      <c r="Q937" s="18">
        <v>3</v>
      </c>
      <c r="R937" s="18">
        <v>0.16</v>
      </c>
      <c r="S937" s="8"/>
      <c r="T937" s="5">
        <v>1</v>
      </c>
      <c r="U937" s="5" t="s">
        <v>1047</v>
      </c>
      <c r="V937">
        <f t="shared" ca="1" si="28"/>
        <v>8.8513213505765354E-3</v>
      </c>
      <c r="W937" s="19">
        <f>(K937-G937)*1440</f>
        <v>20.000000002328306</v>
      </c>
      <c r="X937" s="19">
        <f>(N937-G937)*1440</f>
        <v>135</v>
      </c>
      <c r="Y937" t="str">
        <f>TEXT(E937,"dddd")</f>
        <v>الثلاثاء</v>
      </c>
      <c r="Z937" s="19">
        <f>(G937-F937)*1440</f>
        <v>-43.999999996740371</v>
      </c>
      <c r="AA937" s="19">
        <f>(K937-G937)*1440</f>
        <v>20.000000002328306</v>
      </c>
      <c r="AB937" s="19">
        <f>(L937-K937)*1440</f>
        <v>23.999999994412065</v>
      </c>
    </row>
    <row r="938" spans="1:28" x14ac:dyDescent="0.2">
      <c r="A938" s="5" t="s">
        <v>405</v>
      </c>
      <c r="B938" s="5" t="s">
        <v>1020</v>
      </c>
      <c r="C938" s="5" t="s">
        <v>1029</v>
      </c>
      <c r="D938" s="5" t="s">
        <v>1033</v>
      </c>
      <c r="E938" s="7">
        <v>45375</v>
      </c>
      <c r="F938" s="8">
        <v>45375.59375</v>
      </c>
      <c r="G938" s="8">
        <v>45375.586111111108</v>
      </c>
      <c r="H938" s="8" t="str">
        <f t="shared" si="29"/>
        <v>Afternoon</v>
      </c>
      <c r="I938" s="8">
        <v>45375.587500000001</v>
      </c>
      <c r="J938" s="8">
        <v>45375.591666666667</v>
      </c>
      <c r="K938" s="8">
        <v>45375.602083333331</v>
      </c>
      <c r="L938" s="8">
        <v>45375.619444444441</v>
      </c>
      <c r="M938" s="8">
        <v>45375.677777777775</v>
      </c>
      <c r="N938" s="8">
        <v>45375.738194444442</v>
      </c>
      <c r="O938" s="18">
        <v>0.39</v>
      </c>
      <c r="P938" s="18">
        <v>6</v>
      </c>
      <c r="Q938" s="18">
        <v>15</v>
      </c>
      <c r="R938" s="18">
        <v>0.27</v>
      </c>
      <c r="S938" s="8"/>
      <c r="T938" s="5">
        <v>1</v>
      </c>
      <c r="U938" s="5" t="s">
        <v>1047</v>
      </c>
      <c r="V938">
        <f t="shared" ca="1" si="28"/>
        <v>0.14526279541669951</v>
      </c>
      <c r="W938" s="19">
        <f>(K938-G938)*1440</f>
        <v>23.000000001629815</v>
      </c>
      <c r="X938" s="19">
        <f>(N938-G938)*1440</f>
        <v>219.00000000139698</v>
      </c>
      <c r="Y938" t="str">
        <f>TEXT(E938,"dddd")</f>
        <v>الأحد</v>
      </c>
      <c r="Z938" s="19">
        <f>(G938-F938)*1440</f>
        <v>-11.000000004423782</v>
      </c>
      <c r="AA938" s="19">
        <f>(K938-G938)*1440</f>
        <v>23.000000001629815</v>
      </c>
      <c r="AB938" s="19">
        <f>(L938-K938)*1440</f>
        <v>24.999999997671694</v>
      </c>
    </row>
    <row r="939" spans="1:28" x14ac:dyDescent="0.2">
      <c r="A939" s="5" t="s">
        <v>434</v>
      </c>
      <c r="B939" s="5" t="s">
        <v>1020</v>
      </c>
      <c r="C939" s="5" t="s">
        <v>1027</v>
      </c>
      <c r="D939" s="5" t="s">
        <v>1033</v>
      </c>
      <c r="E939" s="7">
        <v>45292</v>
      </c>
      <c r="F939" s="8">
        <v>45292.510416666664</v>
      </c>
      <c r="G939" s="8">
        <v>45292.499305555553</v>
      </c>
      <c r="H939" s="8" t="str">
        <f t="shared" si="29"/>
        <v>Morning</v>
      </c>
      <c r="I939" s="8">
        <v>45292.501388888886</v>
      </c>
      <c r="J939" s="8">
        <v>45292.504166666666</v>
      </c>
      <c r="K939" s="8">
        <v>45292.508333333331</v>
      </c>
      <c r="L939" s="8">
        <v>45292.519444444442</v>
      </c>
      <c r="M939" s="8">
        <v>45292.519444444442</v>
      </c>
      <c r="N939" s="8">
        <v>45292.53125</v>
      </c>
      <c r="O939" s="18">
        <v>0.76</v>
      </c>
      <c r="P939" s="18">
        <v>7</v>
      </c>
      <c r="Q939" s="18">
        <v>13</v>
      </c>
      <c r="R939" s="18">
        <v>0.21</v>
      </c>
      <c r="S939" s="8"/>
      <c r="T939" s="5">
        <v>1</v>
      </c>
      <c r="U939" s="5" t="s">
        <v>1047</v>
      </c>
      <c r="V939">
        <f t="shared" ca="1" si="28"/>
        <v>0.68531162450584149</v>
      </c>
      <c r="W939" s="19">
        <f>(K939-G939)*1440</f>
        <v>13.000000000465661</v>
      </c>
      <c r="X939" s="19">
        <f>(N939-G939)*1440</f>
        <v>46.000000003259629</v>
      </c>
      <c r="Y939" t="str">
        <f>TEXT(E939,"dddd")</f>
        <v>الإثنين</v>
      </c>
      <c r="Z939" s="19">
        <f>(G939-F939)*1440</f>
        <v>-15.999999999767169</v>
      </c>
      <c r="AA939" s="19">
        <f>(K939-G939)*1440</f>
        <v>13.000000000465661</v>
      </c>
      <c r="AB939" s="19">
        <f>(L939-K939)*1440</f>
        <v>15.999999999767169</v>
      </c>
    </row>
    <row r="940" spans="1:28" x14ac:dyDescent="0.2">
      <c r="A940" s="5" t="s">
        <v>441</v>
      </c>
      <c r="B940" s="5" t="s">
        <v>1020</v>
      </c>
      <c r="C940" s="5" t="s">
        <v>1027</v>
      </c>
      <c r="D940" s="5" t="s">
        <v>1032</v>
      </c>
      <c r="E940" s="7">
        <v>45366</v>
      </c>
      <c r="F940" s="8">
        <v>45366.604166666664</v>
      </c>
      <c r="G940" s="8">
        <v>45366.590277777781</v>
      </c>
      <c r="H940" s="8" t="str">
        <f t="shared" si="29"/>
        <v>Afternoon</v>
      </c>
      <c r="I940" s="8">
        <v>45366.593055555553</v>
      </c>
      <c r="J940" s="8">
        <v>45366.598611111112</v>
      </c>
      <c r="K940" s="8">
        <v>45366.625694444447</v>
      </c>
      <c r="L940" s="8">
        <v>45366.640972222223</v>
      </c>
      <c r="M940" s="8">
        <v>45366.65902777778</v>
      </c>
      <c r="N940" s="8">
        <v>45366.707638888889</v>
      </c>
      <c r="O940" s="18">
        <v>0.85</v>
      </c>
      <c r="P940" s="18">
        <v>2</v>
      </c>
      <c r="Q940" s="18">
        <v>12</v>
      </c>
      <c r="R940" s="18">
        <v>0.43</v>
      </c>
      <c r="S940" s="8">
        <v>1.3123842592592593E-2</v>
      </c>
      <c r="T940" s="5">
        <v>0</v>
      </c>
      <c r="U940" s="5" t="s">
        <v>1032</v>
      </c>
      <c r="V940">
        <f t="shared" ca="1" si="28"/>
        <v>0.62063910388393251</v>
      </c>
      <c r="W940" s="19">
        <f>(K940-G940)*1440</f>
        <v>50.999999998603016</v>
      </c>
      <c r="X940" s="19">
        <f>(N940-G940)*1440</f>
        <v>168.99999999557622</v>
      </c>
      <c r="Y940" t="str">
        <f>TEXT(E940,"dddd")</f>
        <v>الجمعة</v>
      </c>
      <c r="Z940" s="19">
        <f>(G940-F940)*1440</f>
        <v>-19.999999991850927</v>
      </c>
      <c r="AA940" s="19">
        <f>(K940-G940)*1440</f>
        <v>50.999999998603016</v>
      </c>
      <c r="AB940" s="19">
        <f>(L940-K940)*1440</f>
        <v>21.999999998370185</v>
      </c>
    </row>
    <row r="941" spans="1:28" x14ac:dyDescent="0.2">
      <c r="A941" s="5" t="s">
        <v>442</v>
      </c>
      <c r="B941" s="5" t="s">
        <v>1020</v>
      </c>
      <c r="C941" s="5" t="s">
        <v>1029</v>
      </c>
      <c r="D941" s="5" t="s">
        <v>1033</v>
      </c>
      <c r="E941" s="7">
        <v>45346</v>
      </c>
      <c r="F941" s="8">
        <v>45346.5625</v>
      </c>
      <c r="G941" s="8">
        <v>45346.549305555556</v>
      </c>
      <c r="H941" s="8" t="str">
        <f t="shared" si="29"/>
        <v>Afternoon</v>
      </c>
      <c r="I941" s="8">
        <v>45346.55</v>
      </c>
      <c r="J941" s="8">
        <v>45346.555555555555</v>
      </c>
      <c r="K941" s="8">
        <v>45346.563194444447</v>
      </c>
      <c r="L941" s="8">
        <v>45346.570833333331</v>
      </c>
      <c r="M941" s="8">
        <v>45346.570833333331</v>
      </c>
      <c r="N941" s="8">
        <v>45346.623611111114</v>
      </c>
      <c r="O941" s="18">
        <v>0.76</v>
      </c>
      <c r="P941" s="18">
        <v>2</v>
      </c>
      <c r="Q941" s="18">
        <v>5</v>
      </c>
      <c r="R941" s="18">
        <v>0.21</v>
      </c>
      <c r="S941" s="8"/>
      <c r="T941" s="5">
        <v>1</v>
      </c>
      <c r="U941" s="5" t="s">
        <v>1047</v>
      </c>
      <c r="V941">
        <f t="shared" ca="1" si="28"/>
        <v>5.1497737862842174E-2</v>
      </c>
      <c r="W941" s="19">
        <f>(K941-G941)*1440</f>
        <v>20.000000002328306</v>
      </c>
      <c r="X941" s="19">
        <f>(N941-G941)*1440</f>
        <v>107.0000000030268</v>
      </c>
      <c r="Y941" t="str">
        <f>TEXT(E941,"dddd")</f>
        <v>السبت</v>
      </c>
      <c r="Z941" s="19">
        <f>(G941-F941)*1440</f>
        <v>-18.999999999068677</v>
      </c>
      <c r="AA941" s="19">
        <f>(K941-G941)*1440</f>
        <v>20.000000002328306</v>
      </c>
      <c r="AB941" s="19">
        <f>(L941-K941)*1440</f>
        <v>10.999999993946403</v>
      </c>
    </row>
    <row r="942" spans="1:28" x14ac:dyDescent="0.2">
      <c r="A942" s="5" t="s">
        <v>444</v>
      </c>
      <c r="B942" s="5" t="s">
        <v>1020</v>
      </c>
      <c r="C942" s="5" t="s">
        <v>1028</v>
      </c>
      <c r="D942" s="5" t="s">
        <v>1033</v>
      </c>
      <c r="E942" s="7">
        <v>45333</v>
      </c>
      <c r="F942" s="8">
        <v>45333.510416666664</v>
      </c>
      <c r="G942" s="8">
        <v>45333.511111111111</v>
      </c>
      <c r="H942" s="8" t="str">
        <f t="shared" si="29"/>
        <v>Afternoon</v>
      </c>
      <c r="I942" s="8">
        <v>45333.512499999997</v>
      </c>
      <c r="J942" s="8">
        <v>45333.515972222223</v>
      </c>
      <c r="K942" s="8">
        <v>45333.613194444442</v>
      </c>
      <c r="L942" s="8">
        <v>45333.618055555555</v>
      </c>
      <c r="M942" s="8">
        <v>45333.654166666667</v>
      </c>
      <c r="N942" s="8">
        <v>45333.696527777778</v>
      </c>
      <c r="O942" s="18">
        <v>0.8</v>
      </c>
      <c r="P942" s="18">
        <v>2</v>
      </c>
      <c r="Q942" s="18">
        <v>4</v>
      </c>
      <c r="R942" s="18">
        <v>0.32</v>
      </c>
      <c r="S942" s="8"/>
      <c r="T942" s="5">
        <v>1</v>
      </c>
      <c r="U942" s="5" t="s">
        <v>1047</v>
      </c>
      <c r="V942">
        <f t="shared" ca="1" si="28"/>
        <v>0.60325250698532773</v>
      </c>
      <c r="W942" s="19">
        <f>(K942-G942)*1440</f>
        <v>146.99999999720603</v>
      </c>
      <c r="X942" s="19">
        <f>(N942-G942)*1440</f>
        <v>267.00000000069849</v>
      </c>
      <c r="Y942" t="str">
        <f>TEXT(E942,"dddd")</f>
        <v>الأحد</v>
      </c>
      <c r="Z942" s="19">
        <f>(G942-F942)*1440</f>
        <v>1.000000003259629</v>
      </c>
      <c r="AA942" s="19">
        <f>(K942-G942)*1440</f>
        <v>146.99999999720603</v>
      </c>
      <c r="AB942" s="19">
        <f>(L942-K942)*1440</f>
        <v>7.0000000018626451</v>
      </c>
    </row>
    <row r="943" spans="1:28" x14ac:dyDescent="0.2">
      <c r="A943" s="5" t="s">
        <v>455</v>
      </c>
      <c r="B943" s="5" t="s">
        <v>1020</v>
      </c>
      <c r="C943" s="5" t="s">
        <v>1029</v>
      </c>
      <c r="D943" s="5" t="s">
        <v>1033</v>
      </c>
      <c r="E943" s="7">
        <v>45377</v>
      </c>
      <c r="F943" s="8">
        <v>45377.479166666664</v>
      </c>
      <c r="G943" s="8">
        <v>45377.477083333331</v>
      </c>
      <c r="H943" s="8" t="str">
        <f t="shared" si="29"/>
        <v>Morning</v>
      </c>
      <c r="I943" s="8">
        <v>45377.479861111111</v>
      </c>
      <c r="J943" s="8">
        <v>45377.487500000003</v>
      </c>
      <c r="K943" s="8">
        <v>45377.538194444445</v>
      </c>
      <c r="L943" s="8">
        <v>45377.541666666664</v>
      </c>
      <c r="M943" s="8">
        <v>45377.541666666664</v>
      </c>
      <c r="N943" s="8">
        <v>45377.595138888886</v>
      </c>
      <c r="O943" s="18">
        <v>0.68</v>
      </c>
      <c r="P943" s="18">
        <v>8</v>
      </c>
      <c r="Q943" s="18">
        <v>4</v>
      </c>
      <c r="R943" s="18">
        <v>0.28999999999999998</v>
      </c>
      <c r="S943" s="8"/>
      <c r="T943" s="5">
        <v>1</v>
      </c>
      <c r="U943" s="5" t="s">
        <v>1047</v>
      </c>
      <c r="V943">
        <f t="shared" ca="1" si="28"/>
        <v>0.25738280011406789</v>
      </c>
      <c r="W943" s="19">
        <f>(K943-G943)*1440</f>
        <v>88.000000003958121</v>
      </c>
      <c r="X943" s="19">
        <f>(N943-G943)*1440</f>
        <v>169.99999999883585</v>
      </c>
      <c r="Y943" t="str">
        <f>TEXT(E943,"dddd")</f>
        <v>الثلاثاء</v>
      </c>
      <c r="Z943" s="19">
        <f>(G943-F943)*1440</f>
        <v>-2.9999999993015081</v>
      </c>
      <c r="AA943" s="19">
        <f>(K943-G943)*1440</f>
        <v>88.000000003958121</v>
      </c>
      <c r="AB943" s="19">
        <f>(L943-K943)*1440</f>
        <v>4.9999999953433871</v>
      </c>
    </row>
    <row r="944" spans="1:28" x14ac:dyDescent="0.2">
      <c r="A944" s="5" t="s">
        <v>457</v>
      </c>
      <c r="B944" s="5" t="s">
        <v>1020</v>
      </c>
      <c r="C944" s="5" t="s">
        <v>1028</v>
      </c>
      <c r="D944" s="5" t="s">
        <v>1033</v>
      </c>
      <c r="E944" s="7">
        <v>45314</v>
      </c>
      <c r="F944" s="8">
        <v>45314.46875</v>
      </c>
      <c r="G944" s="8">
        <v>45314.449305555558</v>
      </c>
      <c r="H944" s="8" t="str">
        <f t="shared" si="29"/>
        <v>Morning</v>
      </c>
      <c r="I944" s="8">
        <v>45314.451388888891</v>
      </c>
      <c r="J944" s="8">
        <v>45314.456944444442</v>
      </c>
      <c r="K944" s="8">
        <v>45314.470833333333</v>
      </c>
      <c r="L944" s="8">
        <v>45314.474305555559</v>
      </c>
      <c r="M944" s="8">
        <v>45314.49722222222</v>
      </c>
      <c r="N944" s="8">
        <v>45314.502083333333</v>
      </c>
      <c r="O944" s="18">
        <v>0.41</v>
      </c>
      <c r="P944" s="18">
        <v>3</v>
      </c>
      <c r="Q944" s="18">
        <v>3</v>
      </c>
      <c r="R944" s="18">
        <v>0.33</v>
      </c>
      <c r="S944" s="8"/>
      <c r="T944" s="5">
        <v>1</v>
      </c>
      <c r="U944" s="5" t="s">
        <v>1047</v>
      </c>
      <c r="V944">
        <f t="shared" ca="1" si="28"/>
        <v>0.99568783314232989</v>
      </c>
      <c r="W944" s="19">
        <f>(K944-G944)*1440</f>
        <v>30.99999999627471</v>
      </c>
      <c r="X944" s="19">
        <f>(N944-G944)*1440</f>
        <v>75.99999999627471</v>
      </c>
      <c r="Y944" t="str">
        <f>TEXT(E944,"dddd")</f>
        <v>الثلاثاء</v>
      </c>
      <c r="Z944" s="19">
        <f>(G944-F944)*1440</f>
        <v>-27.999999996973202</v>
      </c>
      <c r="AA944" s="19">
        <f>(K944-G944)*1440</f>
        <v>30.99999999627471</v>
      </c>
      <c r="AB944" s="19">
        <f>(L944-K944)*1440</f>
        <v>5.0000000058207661</v>
      </c>
    </row>
    <row r="945" spans="1:28" x14ac:dyDescent="0.2">
      <c r="A945" s="5" t="s">
        <v>460</v>
      </c>
      <c r="B945" s="5" t="s">
        <v>1020</v>
      </c>
      <c r="C945" s="5" t="s">
        <v>1028</v>
      </c>
      <c r="D945" s="5" t="s">
        <v>1033</v>
      </c>
      <c r="E945" s="7">
        <v>45355</v>
      </c>
      <c r="F945" s="8">
        <v>45355.479166666664</v>
      </c>
      <c r="G945" s="8">
        <v>45355.463888888888</v>
      </c>
      <c r="H945" s="8" t="str">
        <f t="shared" si="29"/>
        <v>Morning</v>
      </c>
      <c r="I945" s="8">
        <v>45355.46597222222</v>
      </c>
      <c r="J945" s="8">
        <v>45355.472222222219</v>
      </c>
      <c r="K945" s="8">
        <v>45355.522916666669</v>
      </c>
      <c r="L945" s="8">
        <v>45355.538888888892</v>
      </c>
      <c r="M945" s="8">
        <v>45355.538888888892</v>
      </c>
      <c r="N945" s="8">
        <v>45355.545138888891</v>
      </c>
      <c r="O945" s="18">
        <v>0.59</v>
      </c>
      <c r="P945" s="18">
        <v>7</v>
      </c>
      <c r="Q945" s="18">
        <v>15</v>
      </c>
      <c r="R945" s="18">
        <v>0.3</v>
      </c>
      <c r="S945" s="8"/>
      <c r="T945" s="5">
        <v>1</v>
      </c>
      <c r="U945" s="5" t="s">
        <v>1047</v>
      </c>
      <c r="V945">
        <f t="shared" ca="1" si="28"/>
        <v>0.743642512472656</v>
      </c>
      <c r="W945" s="19">
        <f>(K945-G945)*1440</f>
        <v>85.000000004656613</v>
      </c>
      <c r="X945" s="19">
        <f>(N945-G945)*1440</f>
        <v>117.00000000419095</v>
      </c>
      <c r="Y945" t="str">
        <f>TEXT(E945,"dddd")</f>
        <v>الإثنين</v>
      </c>
      <c r="Z945" s="19">
        <f>(G945-F945)*1440</f>
        <v>-21.999999998370185</v>
      </c>
      <c r="AA945" s="19">
        <f>(K945-G945)*1440</f>
        <v>85.000000004656613</v>
      </c>
      <c r="AB945" s="19">
        <f>(L945-K945)*1440</f>
        <v>23.000000001629815</v>
      </c>
    </row>
    <row r="946" spans="1:28" x14ac:dyDescent="0.2">
      <c r="A946" s="5" t="s">
        <v>466</v>
      </c>
      <c r="B946" s="5" t="s">
        <v>1020</v>
      </c>
      <c r="C946" s="5" t="s">
        <v>1028</v>
      </c>
      <c r="D946" s="5" t="s">
        <v>1033</v>
      </c>
      <c r="E946" s="7">
        <v>45336</v>
      </c>
      <c r="F946" s="8">
        <v>45336.520833333336</v>
      </c>
      <c r="G946" s="8">
        <v>45336.515277777777</v>
      </c>
      <c r="H946" s="8" t="str">
        <f t="shared" si="29"/>
        <v>Afternoon</v>
      </c>
      <c r="I946" s="8">
        <v>45336.515972222223</v>
      </c>
      <c r="J946" s="8">
        <v>45336.518750000003</v>
      </c>
      <c r="K946" s="8">
        <v>45336.573611111111</v>
      </c>
      <c r="L946" s="8">
        <v>45336.582638888889</v>
      </c>
      <c r="M946" s="8">
        <v>45336.615277777775</v>
      </c>
      <c r="N946" s="8">
        <v>45336.694444444445</v>
      </c>
      <c r="O946" s="18">
        <v>0.82</v>
      </c>
      <c r="P946" s="18">
        <v>3</v>
      </c>
      <c r="Q946" s="18">
        <v>12</v>
      </c>
      <c r="R946" s="18">
        <v>0.31</v>
      </c>
      <c r="S946" s="8"/>
      <c r="T946" s="5">
        <v>1</v>
      </c>
      <c r="U946" s="5" t="s">
        <v>1047</v>
      </c>
      <c r="V946">
        <f t="shared" ca="1" si="28"/>
        <v>0.10212851651963295</v>
      </c>
      <c r="W946" s="19">
        <f>(K946-G946)*1440</f>
        <v>84.000000001396984</v>
      </c>
      <c r="X946" s="19">
        <f>(N946-G946)*1440</f>
        <v>258.00000000279397</v>
      </c>
      <c r="Y946" t="str">
        <f>TEXT(E946,"dddd")</f>
        <v>الأربعاء</v>
      </c>
      <c r="Z946" s="19">
        <f>(G946-F946)*1440</f>
        <v>-8.0000000051222742</v>
      </c>
      <c r="AA946" s="19">
        <f>(K946-G946)*1440</f>
        <v>84.000000001396984</v>
      </c>
      <c r="AB946" s="19">
        <f>(L946-K946)*1440</f>
        <v>13.000000000465661</v>
      </c>
    </row>
    <row r="947" spans="1:28" x14ac:dyDescent="0.2">
      <c r="A947" s="5" t="s">
        <v>472</v>
      </c>
      <c r="B947" s="5" t="s">
        <v>1020</v>
      </c>
      <c r="C947" s="5" t="s">
        <v>1028</v>
      </c>
      <c r="D947" s="5" t="s">
        <v>1033</v>
      </c>
      <c r="E947" s="7">
        <v>45303</v>
      </c>
      <c r="F947" s="8">
        <v>45303.59375</v>
      </c>
      <c r="G947" s="8">
        <v>45303.57916666667</v>
      </c>
      <c r="H947" s="8" t="str">
        <f t="shared" si="29"/>
        <v>Afternoon</v>
      </c>
      <c r="I947" s="8">
        <v>45303.581250000003</v>
      </c>
      <c r="J947" s="8">
        <v>45303.587500000001</v>
      </c>
      <c r="K947" s="8">
        <v>45303.693749999999</v>
      </c>
      <c r="L947" s="8">
        <v>45303.699305555558</v>
      </c>
      <c r="M947" s="8">
        <v>45303.699305555558</v>
      </c>
      <c r="N947" s="8">
        <v>45303.703472222223</v>
      </c>
      <c r="O947" s="18">
        <v>0.91</v>
      </c>
      <c r="P947" s="18">
        <v>6</v>
      </c>
      <c r="Q947" s="18">
        <v>11</v>
      </c>
      <c r="R947" s="18">
        <v>0.28000000000000003</v>
      </c>
      <c r="S947" s="8"/>
      <c r="T947" s="5">
        <v>1</v>
      </c>
      <c r="U947" s="5" t="s">
        <v>1047</v>
      </c>
      <c r="V947">
        <f t="shared" ca="1" si="28"/>
        <v>0.6267386607697395</v>
      </c>
      <c r="W947" s="19">
        <f>(K947-G947)*1440</f>
        <v>164.99999999301508</v>
      </c>
      <c r="X947" s="19">
        <f>(N947-G947)*1440</f>
        <v>178.99999999674037</v>
      </c>
      <c r="Y947" t="str">
        <f>TEXT(E947,"dddd")</f>
        <v>الجمعة</v>
      </c>
      <c r="Z947" s="19">
        <f>(G947-F947)*1440</f>
        <v>-20.999999995110556</v>
      </c>
      <c r="AA947" s="19">
        <f>(K947-G947)*1440</f>
        <v>164.99999999301508</v>
      </c>
      <c r="AB947" s="19">
        <f>(L947-K947)*1440</f>
        <v>8.0000000051222742</v>
      </c>
    </row>
    <row r="948" spans="1:28" x14ac:dyDescent="0.2">
      <c r="A948" s="5" t="s">
        <v>478</v>
      </c>
      <c r="B948" s="5" t="s">
        <v>1020</v>
      </c>
      <c r="C948" s="5" t="s">
        <v>1029</v>
      </c>
      <c r="D948" s="5" t="s">
        <v>1032</v>
      </c>
      <c r="E948" s="7">
        <v>45340</v>
      </c>
      <c r="F948" s="8">
        <v>45340.697916666664</v>
      </c>
      <c r="G948" s="8">
        <v>45340.688888888886</v>
      </c>
      <c r="H948" s="8" t="str">
        <f t="shared" si="29"/>
        <v>Afternoon</v>
      </c>
      <c r="I948" s="8">
        <v>45340.69027777778</v>
      </c>
      <c r="J948" s="8">
        <v>45340.697916666664</v>
      </c>
      <c r="K948" s="8">
        <v>45340.699305555558</v>
      </c>
      <c r="L948" s="8">
        <v>45340.714583333334</v>
      </c>
      <c r="M948" s="8">
        <v>45340.73541666667</v>
      </c>
      <c r="N948" s="8">
        <v>45340.798611111109</v>
      </c>
      <c r="O948" s="18">
        <v>0.85</v>
      </c>
      <c r="P948" s="18">
        <v>6</v>
      </c>
      <c r="Q948" s="18">
        <v>12</v>
      </c>
      <c r="R948" s="18">
        <v>0.23</v>
      </c>
      <c r="S948" s="8">
        <v>2.918865740740741E-2</v>
      </c>
      <c r="T948" s="5">
        <v>0</v>
      </c>
      <c r="U948" s="5" t="s">
        <v>1032</v>
      </c>
      <c r="V948">
        <f t="shared" ca="1" si="28"/>
        <v>0.57243160089470846</v>
      </c>
      <c r="W948" s="19">
        <f>(K948-G948)*1440</f>
        <v>15.000000006984919</v>
      </c>
      <c r="X948" s="19">
        <f>(N948-G948)*1440</f>
        <v>158.00000000162981</v>
      </c>
      <c r="Y948" t="str">
        <f>TEXT(E948,"dddd")</f>
        <v>الأحد</v>
      </c>
      <c r="Z948" s="19">
        <f>(G948-F948)*1440</f>
        <v>-13.000000000465661</v>
      </c>
      <c r="AA948" s="19">
        <f>(K948-G948)*1440</f>
        <v>15.000000006984919</v>
      </c>
      <c r="AB948" s="19">
        <f>(L948-K948)*1440</f>
        <v>21.999999998370185</v>
      </c>
    </row>
    <row r="949" spans="1:28" x14ac:dyDescent="0.2">
      <c r="A949" s="5" t="s">
        <v>480</v>
      </c>
      <c r="B949" s="5" t="s">
        <v>1020</v>
      </c>
      <c r="C949" s="5" t="s">
        <v>1027</v>
      </c>
      <c r="D949" s="5" t="s">
        <v>1033</v>
      </c>
      <c r="E949" s="7">
        <v>45307</v>
      </c>
      <c r="F949" s="8">
        <v>45307.625</v>
      </c>
      <c r="G949" s="8">
        <v>45307.616666666669</v>
      </c>
      <c r="H949" s="8" t="str">
        <f t="shared" si="29"/>
        <v>Afternoon</v>
      </c>
      <c r="I949" s="8">
        <v>45307.618055555555</v>
      </c>
      <c r="J949" s="8">
        <v>45307.621527777781</v>
      </c>
      <c r="K949" s="8">
        <v>45307.634027777778</v>
      </c>
      <c r="L949" s="8">
        <v>45307.637499999997</v>
      </c>
      <c r="M949" s="8">
        <v>45307.637499999997</v>
      </c>
      <c r="N949" s="8">
        <v>45307.645833333336</v>
      </c>
      <c r="O949" s="18">
        <v>0.87</v>
      </c>
      <c r="P949" s="18">
        <v>6</v>
      </c>
      <c r="Q949" s="18">
        <v>8</v>
      </c>
      <c r="R949" s="18">
        <v>0.28000000000000003</v>
      </c>
      <c r="S949" s="8"/>
      <c r="T949" s="5">
        <v>1</v>
      </c>
      <c r="U949" s="5" t="s">
        <v>1047</v>
      </c>
      <c r="V949">
        <f t="shared" ca="1" si="28"/>
        <v>0.70699087244387748</v>
      </c>
      <c r="W949" s="19">
        <f>(K949-G949)*1440</f>
        <v>24.999999997671694</v>
      </c>
      <c r="X949" s="19">
        <f>(N949-G949)*1440</f>
        <v>42.000000000698492</v>
      </c>
      <c r="Y949" t="str">
        <f>TEXT(E949,"dddd")</f>
        <v>الثلاثاء</v>
      </c>
      <c r="Z949" s="19">
        <f>(G949-F949)*1440</f>
        <v>-11.999999997206032</v>
      </c>
      <c r="AA949" s="19">
        <f>(K949-G949)*1440</f>
        <v>24.999999997671694</v>
      </c>
      <c r="AB949" s="19">
        <f>(L949-K949)*1440</f>
        <v>4.9999999953433871</v>
      </c>
    </row>
    <row r="950" spans="1:28" x14ac:dyDescent="0.2">
      <c r="A950" s="5" t="s">
        <v>484</v>
      </c>
      <c r="B950" s="5" t="s">
        <v>1020</v>
      </c>
      <c r="C950" s="5" t="s">
        <v>1027</v>
      </c>
      <c r="D950" s="5" t="s">
        <v>1033</v>
      </c>
      <c r="E950" s="7">
        <v>45321</v>
      </c>
      <c r="F950" s="8">
        <v>45321.354166666664</v>
      </c>
      <c r="G950" s="8">
        <v>45321.347222222219</v>
      </c>
      <c r="H950" s="8" t="str">
        <f t="shared" si="29"/>
        <v>Morning</v>
      </c>
      <c r="I950" s="8">
        <v>45321.35</v>
      </c>
      <c r="J950" s="8">
        <v>45321.355555555558</v>
      </c>
      <c r="K950" s="8">
        <v>45321.363888888889</v>
      </c>
      <c r="L950" s="8">
        <v>45321.373611111114</v>
      </c>
      <c r="M950" s="8">
        <v>45321.450694444444</v>
      </c>
      <c r="N950" s="8">
        <v>45321.456250000003</v>
      </c>
      <c r="O950" s="18">
        <v>0.67</v>
      </c>
      <c r="P950" s="18">
        <v>3</v>
      </c>
      <c r="Q950" s="18">
        <v>7</v>
      </c>
      <c r="R950" s="18">
        <v>0.13</v>
      </c>
      <c r="S950" s="8"/>
      <c r="T950" s="5">
        <v>1</v>
      </c>
      <c r="U950" s="5" t="s">
        <v>1047</v>
      </c>
      <c r="V950">
        <f t="shared" ca="1" si="28"/>
        <v>0.43900692505094552</v>
      </c>
      <c r="W950" s="19">
        <f>(K950-G950)*1440</f>
        <v>24.000000004889444</v>
      </c>
      <c r="X950" s="19">
        <f>(N950-G950)*1440</f>
        <v>157.00000000884756</v>
      </c>
      <c r="Y950" t="str">
        <f>TEXT(E950,"dddd")</f>
        <v>الثلاثاء</v>
      </c>
      <c r="Z950" s="19">
        <f>(G950-F950)*1440</f>
        <v>-10.000000001164153</v>
      </c>
      <c r="AA950" s="19">
        <f>(K950-G950)*1440</f>
        <v>24.000000004889444</v>
      </c>
      <c r="AB950" s="19">
        <f>(L950-K950)*1440</f>
        <v>14.00000000372529</v>
      </c>
    </row>
    <row r="951" spans="1:28" x14ac:dyDescent="0.2">
      <c r="A951" s="5" t="s">
        <v>489</v>
      </c>
      <c r="B951" s="5" t="s">
        <v>1020</v>
      </c>
      <c r="C951" s="5" t="s">
        <v>1028</v>
      </c>
      <c r="D951" s="5" t="s">
        <v>1019</v>
      </c>
      <c r="E951" s="7">
        <v>45342</v>
      </c>
      <c r="F951" s="8">
        <v>45342.604166666664</v>
      </c>
      <c r="G951" s="8">
        <v>45342.59097222222</v>
      </c>
      <c r="H951" s="8" t="str">
        <f t="shared" si="29"/>
        <v>Afternoon</v>
      </c>
      <c r="I951" s="8">
        <v>45342.59375</v>
      </c>
      <c r="J951" s="8">
        <v>45342.59652777778</v>
      </c>
      <c r="K951" s="8">
        <v>45342.611111111109</v>
      </c>
      <c r="L951" s="8">
        <v>45342.620138888888</v>
      </c>
      <c r="M951" s="8">
        <v>45342.643055555556</v>
      </c>
      <c r="N951" s="8">
        <v>45342.652777777781</v>
      </c>
      <c r="O951" s="18">
        <v>0.95</v>
      </c>
      <c r="P951" s="18">
        <v>4</v>
      </c>
      <c r="Q951" s="18">
        <v>7</v>
      </c>
      <c r="R951" s="18">
        <v>0.1</v>
      </c>
      <c r="S951" s="8">
        <v>1.2495370370370368E-2</v>
      </c>
      <c r="T951" s="5">
        <v>0</v>
      </c>
      <c r="U951" s="5" t="s">
        <v>1032</v>
      </c>
      <c r="V951">
        <f t="shared" ca="1" si="28"/>
        <v>0.97820573244692433</v>
      </c>
      <c r="W951" s="19">
        <f>(K951-G951)*1440</f>
        <v>29.000000000232831</v>
      </c>
      <c r="X951" s="19">
        <f>(N951-G951)*1440</f>
        <v>89.00000000721775</v>
      </c>
      <c r="Y951" t="str">
        <f>TEXT(E951,"dddd")</f>
        <v>الثلاثاء</v>
      </c>
      <c r="Z951" s="19">
        <f>(G951-F951)*1440</f>
        <v>-18.999999999068677</v>
      </c>
      <c r="AA951" s="19">
        <f>(K951-G951)*1440</f>
        <v>29.000000000232831</v>
      </c>
      <c r="AB951" s="19">
        <f>(L951-K951)*1440</f>
        <v>13.000000000465661</v>
      </c>
    </row>
    <row r="952" spans="1:28" x14ac:dyDescent="0.2">
      <c r="A952" s="5" t="s">
        <v>498</v>
      </c>
      <c r="B952" s="5" t="s">
        <v>1020</v>
      </c>
      <c r="C952" s="5" t="s">
        <v>1029</v>
      </c>
      <c r="D952" s="5" t="s">
        <v>1033</v>
      </c>
      <c r="E952" s="7">
        <v>45379</v>
      </c>
      <c r="F952" s="8">
        <v>45379.65625</v>
      </c>
      <c r="G952" s="8">
        <v>45379.638888888891</v>
      </c>
      <c r="H952" s="8" t="str">
        <f t="shared" si="29"/>
        <v>Afternoon</v>
      </c>
      <c r="I952" s="8">
        <v>45379.64166666667</v>
      </c>
      <c r="J952" s="8">
        <v>45379.642361111109</v>
      </c>
      <c r="K952" s="8">
        <v>45379.651388888888</v>
      </c>
      <c r="L952" s="8">
        <v>45379.664583333331</v>
      </c>
      <c r="M952" s="8">
        <v>45379.693055555559</v>
      </c>
      <c r="N952" s="8">
        <v>45379.722222222219</v>
      </c>
      <c r="O952" s="18">
        <v>0.5</v>
      </c>
      <c r="P952" s="18">
        <v>7</v>
      </c>
      <c r="Q952" s="18">
        <v>4</v>
      </c>
      <c r="R952" s="18">
        <v>0.37</v>
      </c>
      <c r="S952" s="8"/>
      <c r="T952" s="5">
        <v>1</v>
      </c>
      <c r="U952" s="5" t="s">
        <v>1047</v>
      </c>
      <c r="V952">
        <f t="shared" ca="1" si="28"/>
        <v>0.27424675332797099</v>
      </c>
      <c r="W952" s="19">
        <f>(K952-G952)*1440</f>
        <v>17.999999995809048</v>
      </c>
      <c r="X952" s="19">
        <f>(N952-G952)*1440</f>
        <v>119.99999999301508</v>
      </c>
      <c r="Y952" t="str">
        <f>TEXT(E952,"dddd")</f>
        <v>الخميس</v>
      </c>
      <c r="Z952" s="19">
        <f>(G952-F952)*1440</f>
        <v>-24.999999997671694</v>
      </c>
      <c r="AA952" s="19">
        <f>(K952-G952)*1440</f>
        <v>17.999999995809048</v>
      </c>
      <c r="AB952" s="19">
        <f>(L952-K952)*1440</f>
        <v>18.999999999068677</v>
      </c>
    </row>
    <row r="953" spans="1:28" x14ac:dyDescent="0.2">
      <c r="A953" s="5" t="s">
        <v>501</v>
      </c>
      <c r="B953" s="5" t="s">
        <v>1020</v>
      </c>
      <c r="C953" s="5" t="s">
        <v>1030</v>
      </c>
      <c r="D953" s="5" t="s">
        <v>1033</v>
      </c>
      <c r="E953" s="7">
        <v>45326</v>
      </c>
      <c r="F953" s="8">
        <v>45326.53125</v>
      </c>
      <c r="G953" s="8">
        <v>45326.520833333336</v>
      </c>
      <c r="H953" s="8" t="str">
        <f t="shared" si="29"/>
        <v>Afternoon</v>
      </c>
      <c r="I953" s="8">
        <v>45326.523611111108</v>
      </c>
      <c r="J953" s="8">
        <v>45326.526388888888</v>
      </c>
      <c r="K953" s="8">
        <v>45326.540277777778</v>
      </c>
      <c r="L953" s="8">
        <v>45326.564583333333</v>
      </c>
      <c r="M953" s="8">
        <v>45326.671527777777</v>
      </c>
      <c r="N953" s="8">
        <v>45326.677083333336</v>
      </c>
      <c r="O953" s="18">
        <v>0.48</v>
      </c>
      <c r="P953" s="18">
        <v>4</v>
      </c>
      <c r="Q953" s="18">
        <v>3</v>
      </c>
      <c r="R953" s="18">
        <v>0.37</v>
      </c>
      <c r="S953" s="8"/>
      <c r="T953" s="5">
        <v>1</v>
      </c>
      <c r="U953" s="5" t="s">
        <v>1047</v>
      </c>
      <c r="V953">
        <f t="shared" ca="1" si="28"/>
        <v>0.97067743687664665</v>
      </c>
      <c r="W953" s="19">
        <f>(K953-G953)*1440</f>
        <v>27.999999996973202</v>
      </c>
      <c r="X953" s="19">
        <f>(N953-G953)*1440</f>
        <v>225</v>
      </c>
      <c r="Y953" t="str">
        <f>TEXT(E953,"dddd")</f>
        <v>الأحد</v>
      </c>
      <c r="Z953" s="19">
        <f>(G953-F953)*1440</f>
        <v>-14.99999999650754</v>
      </c>
      <c r="AA953" s="19">
        <f>(K953-G953)*1440</f>
        <v>27.999999996973202</v>
      </c>
      <c r="AB953" s="19">
        <f>(L953-K953)*1440</f>
        <v>34.999999998835847</v>
      </c>
    </row>
    <row r="954" spans="1:28" x14ac:dyDescent="0.2">
      <c r="A954" s="5" t="s">
        <v>509</v>
      </c>
      <c r="B954" s="5" t="s">
        <v>1020</v>
      </c>
      <c r="C954" s="5" t="s">
        <v>1028</v>
      </c>
      <c r="D954" s="5" t="s">
        <v>1032</v>
      </c>
      <c r="E954" s="7">
        <v>45348</v>
      </c>
      <c r="F954" s="8">
        <v>45348.604166666664</v>
      </c>
      <c r="G954" s="8">
        <v>45348.598611111112</v>
      </c>
      <c r="H954" s="8" t="str">
        <f t="shared" si="29"/>
        <v>Afternoon</v>
      </c>
      <c r="I954" s="8">
        <v>45348.600694444445</v>
      </c>
      <c r="J954" s="8">
        <v>45348.606944444444</v>
      </c>
      <c r="K954" s="8">
        <v>45348.619444444441</v>
      </c>
      <c r="L954" s="8">
        <v>45348.625694444447</v>
      </c>
      <c r="M954" s="8">
        <v>45348.625694444447</v>
      </c>
      <c r="N954" s="8">
        <v>45348.629166666666</v>
      </c>
      <c r="O954" s="18">
        <v>0.74</v>
      </c>
      <c r="P954" s="18">
        <v>7</v>
      </c>
      <c r="Q954" s="18">
        <v>14</v>
      </c>
      <c r="R954" s="18">
        <v>0.32</v>
      </c>
      <c r="S954" s="8">
        <v>1.8775462962962963E-2</v>
      </c>
      <c r="T954" s="5">
        <v>0</v>
      </c>
      <c r="U954" s="5" t="s">
        <v>1032</v>
      </c>
      <c r="V954">
        <f t="shared" ca="1" si="28"/>
        <v>0.91089575260520372</v>
      </c>
      <c r="W954" s="19">
        <f>(K954-G954)*1440</f>
        <v>29.999999993015081</v>
      </c>
      <c r="X954" s="19">
        <f>(N954-G954)*1440</f>
        <v>43.999999996740371</v>
      </c>
      <c r="Y954" t="str">
        <f>TEXT(E954,"dddd")</f>
        <v>الإثنين</v>
      </c>
      <c r="Z954" s="19">
        <f>(G954-F954)*1440</f>
        <v>-7.9999999946448952</v>
      </c>
      <c r="AA954" s="19">
        <f>(K954-G954)*1440</f>
        <v>29.999999993015081</v>
      </c>
      <c r="AB954" s="19">
        <f>(L954-K954)*1440</f>
        <v>9.0000000083819032</v>
      </c>
    </row>
    <row r="955" spans="1:28" x14ac:dyDescent="0.2">
      <c r="A955" s="5" t="s">
        <v>518</v>
      </c>
      <c r="B955" s="5" t="s">
        <v>1020</v>
      </c>
      <c r="C955" s="5" t="s">
        <v>1027</v>
      </c>
      <c r="D955" s="5" t="s">
        <v>1033</v>
      </c>
      <c r="E955" s="7">
        <v>45357</v>
      </c>
      <c r="F955" s="8">
        <v>45357.635416666664</v>
      </c>
      <c r="G955" s="8">
        <v>45357.621527777781</v>
      </c>
      <c r="H955" s="8" t="str">
        <f t="shared" si="29"/>
        <v>Afternoon</v>
      </c>
      <c r="I955" s="8">
        <v>45357.62222222222</v>
      </c>
      <c r="J955" s="8">
        <v>45357.629861111112</v>
      </c>
      <c r="K955" s="8">
        <v>45357.645138888889</v>
      </c>
      <c r="L955" s="8">
        <v>45357.659722222219</v>
      </c>
      <c r="M955" s="8">
        <v>45357.677083333336</v>
      </c>
      <c r="N955" s="8">
        <v>45357.701388888891</v>
      </c>
      <c r="O955" s="18">
        <v>0.38</v>
      </c>
      <c r="P955" s="18">
        <v>6</v>
      </c>
      <c r="Q955" s="18">
        <v>15</v>
      </c>
      <c r="R955" s="18">
        <v>0.19</v>
      </c>
      <c r="S955" s="8"/>
      <c r="T955" s="5">
        <v>1</v>
      </c>
      <c r="U955" s="5" t="s">
        <v>1047</v>
      </c>
      <c r="V955">
        <f t="shared" ca="1" si="28"/>
        <v>0.69012963617916323</v>
      </c>
      <c r="W955" s="19">
        <f>(K955-G955)*1440</f>
        <v>33.999999995576218</v>
      </c>
      <c r="X955" s="19">
        <f>(N955-G955)*1440</f>
        <v>114.99999999767169</v>
      </c>
      <c r="Y955" t="str">
        <f>TEXT(E955,"dddd")</f>
        <v>الأربعاء</v>
      </c>
      <c r="Z955" s="19">
        <f>(G955-F955)*1440</f>
        <v>-19.999999991850927</v>
      </c>
      <c r="AA955" s="19">
        <f>(K955-G955)*1440</f>
        <v>33.999999995576218</v>
      </c>
      <c r="AB955" s="19">
        <f>(L955-K955)*1440</f>
        <v>20.999999995110556</v>
      </c>
    </row>
    <row r="956" spans="1:28" x14ac:dyDescent="0.2">
      <c r="A956" s="5" t="s">
        <v>520</v>
      </c>
      <c r="B956" s="5" t="s">
        <v>1020</v>
      </c>
      <c r="C956" s="5" t="s">
        <v>1028</v>
      </c>
      <c r="D956" s="5" t="s">
        <v>1033</v>
      </c>
      <c r="E956" s="7">
        <v>45318</v>
      </c>
      <c r="F956" s="8">
        <v>45318.385416666664</v>
      </c>
      <c r="G956" s="8">
        <v>45318.375</v>
      </c>
      <c r="H956" s="8" t="str">
        <f t="shared" si="29"/>
        <v>Morning</v>
      </c>
      <c r="I956" s="8">
        <v>45318.377083333333</v>
      </c>
      <c r="J956" s="8">
        <v>45318.384722222225</v>
      </c>
      <c r="K956" s="8">
        <v>45318.421527777777</v>
      </c>
      <c r="L956" s="8">
        <v>45318.438194444447</v>
      </c>
      <c r="M956" s="8">
        <v>45318.48541666667</v>
      </c>
      <c r="N956" s="8">
        <v>45318.53125</v>
      </c>
      <c r="O956" s="18">
        <v>0.94</v>
      </c>
      <c r="P956" s="18">
        <v>8</v>
      </c>
      <c r="Q956" s="18">
        <v>9</v>
      </c>
      <c r="R956" s="18">
        <v>0.44</v>
      </c>
      <c r="S956" s="8"/>
      <c r="T956" s="5">
        <v>1</v>
      </c>
      <c r="U956" s="5" t="s">
        <v>1047</v>
      </c>
      <c r="V956">
        <f t="shared" ca="1" si="28"/>
        <v>0.40644206272026751</v>
      </c>
      <c r="W956" s="19">
        <f>(K956-G956)*1440</f>
        <v>66.999999998370185</v>
      </c>
      <c r="X956" s="19">
        <f>(N956-G956)*1440</f>
        <v>225</v>
      </c>
      <c r="Y956" t="str">
        <f>TEXT(E956,"dddd")</f>
        <v>السبت</v>
      </c>
      <c r="Z956" s="19">
        <f>(G956-F956)*1440</f>
        <v>-14.99999999650754</v>
      </c>
      <c r="AA956" s="19">
        <f>(K956-G956)*1440</f>
        <v>66.999999998370185</v>
      </c>
      <c r="AB956" s="19">
        <f>(L956-K956)*1440</f>
        <v>24.000000004889444</v>
      </c>
    </row>
    <row r="957" spans="1:28" x14ac:dyDescent="0.2">
      <c r="A957" s="5" t="s">
        <v>533</v>
      </c>
      <c r="B957" s="5" t="s">
        <v>1020</v>
      </c>
      <c r="C957" s="5" t="s">
        <v>1029</v>
      </c>
      <c r="D957" s="5" t="s">
        <v>1033</v>
      </c>
      <c r="E957" s="7">
        <v>45293</v>
      </c>
      <c r="F957" s="8">
        <v>45293.447916666664</v>
      </c>
      <c r="G957" s="8">
        <v>45293.427083333336</v>
      </c>
      <c r="H957" s="8" t="str">
        <f t="shared" si="29"/>
        <v>Morning</v>
      </c>
      <c r="I957" s="8">
        <v>45293.427777777775</v>
      </c>
      <c r="J957" s="8">
        <v>45293.429861111108</v>
      </c>
      <c r="K957" s="8">
        <v>45293.47152777778</v>
      </c>
      <c r="L957" s="8">
        <v>45293.48333333333</v>
      </c>
      <c r="M957" s="8">
        <v>45293.506944444445</v>
      </c>
      <c r="N957" s="8">
        <v>45293.53125</v>
      </c>
      <c r="O957" s="18">
        <v>0.6</v>
      </c>
      <c r="P957" s="18">
        <v>5</v>
      </c>
      <c r="Q957" s="18">
        <v>3</v>
      </c>
      <c r="R957" s="18">
        <v>0.14000000000000001</v>
      </c>
      <c r="S957" s="8"/>
      <c r="T957" s="5">
        <v>1</v>
      </c>
      <c r="U957" s="5" t="s">
        <v>1047</v>
      </c>
      <c r="V957">
        <f t="shared" ca="1" si="28"/>
        <v>0.21474709778255463</v>
      </c>
      <c r="W957" s="19">
        <f>(K957-G957)*1440</f>
        <v>63.999999999068677</v>
      </c>
      <c r="X957" s="19">
        <f>(N957-G957)*1440</f>
        <v>149.99999999650754</v>
      </c>
      <c r="Y957" t="str">
        <f>TEXT(E957,"dddd")</f>
        <v>الثلاثاء</v>
      </c>
      <c r="Z957" s="19">
        <f>(G957-F957)*1440</f>
        <v>-29.999999993015081</v>
      </c>
      <c r="AA957" s="19">
        <f>(K957-G957)*1440</f>
        <v>63.999999999068677</v>
      </c>
      <c r="AB957" s="19">
        <f>(L957-K957)*1440</f>
        <v>16.999999992549419</v>
      </c>
    </row>
    <row r="958" spans="1:28" x14ac:dyDescent="0.2">
      <c r="A958" s="5" t="s">
        <v>556</v>
      </c>
      <c r="B958" s="5" t="s">
        <v>1020</v>
      </c>
      <c r="C958" s="5" t="s">
        <v>1028</v>
      </c>
      <c r="D958" s="5" t="s">
        <v>1033</v>
      </c>
      <c r="E958" s="7">
        <v>45309</v>
      </c>
      <c r="F958" s="8">
        <v>45309.34375</v>
      </c>
      <c r="G958" s="8">
        <v>45309.332638888889</v>
      </c>
      <c r="H958" s="8" t="str">
        <f t="shared" si="29"/>
        <v>Morning</v>
      </c>
      <c r="I958" s="8">
        <v>45309.335416666669</v>
      </c>
      <c r="J958" s="8">
        <v>45309.337500000001</v>
      </c>
      <c r="K958" s="8">
        <v>45309.356249999997</v>
      </c>
      <c r="L958" s="8">
        <v>45309.371527777781</v>
      </c>
      <c r="M958" s="8">
        <v>45309.400694444441</v>
      </c>
      <c r="N958" s="8">
        <v>45309.409722222219</v>
      </c>
      <c r="O958" s="18">
        <v>0.94</v>
      </c>
      <c r="P958" s="18">
        <v>6</v>
      </c>
      <c r="Q958" s="18">
        <v>3</v>
      </c>
      <c r="R958" s="18">
        <v>0.22</v>
      </c>
      <c r="S958" s="8"/>
      <c r="T958" s="5">
        <v>1</v>
      </c>
      <c r="U958" s="5" t="s">
        <v>1047</v>
      </c>
      <c r="V958">
        <f t="shared" ca="1" si="28"/>
        <v>0.63565910794814628</v>
      </c>
      <c r="W958" s="19">
        <f>(K958-G958)*1440</f>
        <v>33.999999995576218</v>
      </c>
      <c r="X958" s="19">
        <f>(N958-G958)*1440</f>
        <v>110.99999999511056</v>
      </c>
      <c r="Y958" t="str">
        <f>TEXT(E958,"dddd")</f>
        <v>الخميس</v>
      </c>
      <c r="Z958" s="19">
        <f>(G958-F958)*1440</f>
        <v>-15.999999999767169</v>
      </c>
      <c r="AA958" s="19">
        <f>(K958-G958)*1440</f>
        <v>33.999999995576218</v>
      </c>
      <c r="AB958" s="19">
        <f>(L958-K958)*1440</f>
        <v>22.000000008847564</v>
      </c>
    </row>
    <row r="959" spans="1:28" x14ac:dyDescent="0.2">
      <c r="A959" s="5" t="s">
        <v>589</v>
      </c>
      <c r="B959" s="5" t="s">
        <v>1020</v>
      </c>
      <c r="C959" s="5" t="s">
        <v>1029</v>
      </c>
      <c r="D959" s="5" t="s">
        <v>1032</v>
      </c>
      <c r="E959" s="7">
        <v>45332</v>
      </c>
      <c r="F959" s="8">
        <v>45332.375</v>
      </c>
      <c r="G959" s="8">
        <v>45332.37222222222</v>
      </c>
      <c r="H959" s="8" t="str">
        <f t="shared" si="29"/>
        <v>Morning</v>
      </c>
      <c r="I959" s="8">
        <v>45332.373611111114</v>
      </c>
      <c r="J959" s="8">
        <v>45332.381944444445</v>
      </c>
      <c r="K959" s="8">
        <v>45332.414583333331</v>
      </c>
      <c r="L959" s="8">
        <v>45332.43472222222</v>
      </c>
      <c r="M959" s="8">
        <v>45332.474305555559</v>
      </c>
      <c r="N959" s="8">
        <v>45332.546527777777</v>
      </c>
      <c r="O959" s="18">
        <v>0.8</v>
      </c>
      <c r="P959" s="18">
        <v>3</v>
      </c>
      <c r="Q959" s="18">
        <v>5</v>
      </c>
      <c r="R959" s="18">
        <v>0.11</v>
      </c>
      <c r="S959" s="8">
        <v>6.6203703703703704E-4</v>
      </c>
      <c r="T959" s="5">
        <v>0</v>
      </c>
      <c r="U959" s="5" t="s">
        <v>1032</v>
      </c>
      <c r="V959">
        <f t="shared" ca="1" si="28"/>
        <v>0.8645960988793796</v>
      </c>
      <c r="W959" s="19">
        <f>(K959-G959)*1440</f>
        <v>60.999999999767169</v>
      </c>
      <c r="X959" s="19">
        <f>(N959-G959)*1440</f>
        <v>251.00000000093132</v>
      </c>
      <c r="Y959" t="str">
        <f>TEXT(E959,"dddd")</f>
        <v>السبت</v>
      </c>
      <c r="Z959" s="19">
        <f>(G959-F959)*1440</f>
        <v>-4.0000000025611371</v>
      </c>
      <c r="AA959" s="19">
        <f>(K959-G959)*1440</f>
        <v>60.999999999767169</v>
      </c>
      <c r="AB959" s="19">
        <f>(L959-K959)*1440</f>
        <v>29.000000000232831</v>
      </c>
    </row>
    <row r="960" spans="1:28" x14ac:dyDescent="0.2">
      <c r="A960" s="5" t="s">
        <v>628</v>
      </c>
      <c r="B960" s="5" t="s">
        <v>1020</v>
      </c>
      <c r="C960" s="5" t="s">
        <v>1028</v>
      </c>
      <c r="D960" s="5" t="s">
        <v>1033</v>
      </c>
      <c r="E960" s="7">
        <v>45341</v>
      </c>
      <c r="F960" s="8">
        <v>45341.364583333336</v>
      </c>
      <c r="G960" s="8">
        <v>45341.349305555559</v>
      </c>
      <c r="H960" s="8" t="str">
        <f t="shared" si="29"/>
        <v>Morning</v>
      </c>
      <c r="I960" s="8">
        <v>45341.351388888892</v>
      </c>
      <c r="J960" s="8">
        <v>45341.356249999997</v>
      </c>
      <c r="K960" s="8">
        <v>45341.361805555556</v>
      </c>
      <c r="L960" s="8">
        <v>45341.382638888892</v>
      </c>
      <c r="M960" s="8">
        <v>45341.382638888892</v>
      </c>
      <c r="N960" s="8">
        <v>45341.392361111109</v>
      </c>
      <c r="O960" s="18">
        <v>0.66</v>
      </c>
      <c r="P960" s="18">
        <v>8</v>
      </c>
      <c r="Q960" s="18">
        <v>11</v>
      </c>
      <c r="R960" s="18">
        <v>0.37</v>
      </c>
      <c r="S960" s="8"/>
      <c r="T960" s="5">
        <v>1</v>
      </c>
      <c r="U960" s="5" t="s">
        <v>1047</v>
      </c>
      <c r="V960">
        <f t="shared" ca="1" si="28"/>
        <v>0.89850997930704057</v>
      </c>
      <c r="W960" s="19">
        <f>(K960-G960)*1440</f>
        <v>17.999999995809048</v>
      </c>
      <c r="X960" s="19">
        <f>(N960-G960)*1440</f>
        <v>61.999999992549419</v>
      </c>
      <c r="Y960" t="str">
        <f>TEXT(E960,"dddd")</f>
        <v>الإثنين</v>
      </c>
      <c r="Z960" s="19">
        <f>(G960-F960)*1440</f>
        <v>-21.999999998370185</v>
      </c>
      <c r="AA960" s="19">
        <f>(K960-G960)*1440</f>
        <v>17.999999995809048</v>
      </c>
      <c r="AB960" s="19">
        <f>(L960-K960)*1440</f>
        <v>30.00000000349246</v>
      </c>
    </row>
    <row r="961" spans="1:28" x14ac:dyDescent="0.2">
      <c r="A961" s="5" t="s">
        <v>635</v>
      </c>
      <c r="B961" s="5" t="s">
        <v>1020</v>
      </c>
      <c r="C961" s="5" t="s">
        <v>1029</v>
      </c>
      <c r="D961" s="5" t="s">
        <v>1033</v>
      </c>
      <c r="E961" s="7">
        <v>45376</v>
      </c>
      <c r="F961" s="8">
        <v>45376.385416666664</v>
      </c>
      <c r="G961" s="8">
        <v>45376.381249999999</v>
      </c>
      <c r="H961" s="8" t="str">
        <f t="shared" si="29"/>
        <v>Morning</v>
      </c>
      <c r="I961" s="8">
        <v>45376.382638888892</v>
      </c>
      <c r="J961" s="8">
        <v>45376.386111111111</v>
      </c>
      <c r="K961" s="8">
        <v>45376.527083333334</v>
      </c>
      <c r="L961" s="8">
        <v>45376.533333333333</v>
      </c>
      <c r="M961" s="8">
        <v>45376.533333333333</v>
      </c>
      <c r="N961" s="8">
        <v>45376.59652777778</v>
      </c>
      <c r="O961" s="18">
        <v>0.72</v>
      </c>
      <c r="P961" s="18">
        <v>8</v>
      </c>
      <c r="Q961" s="18">
        <v>15</v>
      </c>
      <c r="R961" s="18">
        <v>0.36</v>
      </c>
      <c r="S961" s="8"/>
      <c r="T961" s="5">
        <v>1</v>
      </c>
      <c r="U961" s="5" t="s">
        <v>1047</v>
      </c>
      <c r="V961">
        <f t="shared" ca="1" si="28"/>
        <v>0.54361947115439246</v>
      </c>
      <c r="W961" s="19">
        <f>(K961-G961)*1440</f>
        <v>210.00000000349246</v>
      </c>
      <c r="X961" s="19">
        <f>(N961-G961)*1440</f>
        <v>310.00000000465661</v>
      </c>
      <c r="Y961" t="str">
        <f>TEXT(E961,"dddd")</f>
        <v>الإثنين</v>
      </c>
      <c r="Z961" s="19">
        <f>(G961-F961)*1440</f>
        <v>-5.9999999986030161</v>
      </c>
      <c r="AA961" s="19">
        <f>(K961-G961)*1440</f>
        <v>210.00000000349246</v>
      </c>
      <c r="AB961" s="19">
        <f>(L961-K961)*1440</f>
        <v>8.9999999979045242</v>
      </c>
    </row>
    <row r="962" spans="1:28" x14ac:dyDescent="0.2">
      <c r="A962" s="5" t="s">
        <v>665</v>
      </c>
      <c r="B962" s="5" t="s">
        <v>1020</v>
      </c>
      <c r="C962" s="5" t="s">
        <v>1029</v>
      </c>
      <c r="D962" s="5" t="s">
        <v>1033</v>
      </c>
      <c r="E962" s="7">
        <v>45326</v>
      </c>
      <c r="F962" s="8">
        <v>45326.447916666664</v>
      </c>
      <c r="G962" s="8">
        <v>45326.431944444441</v>
      </c>
      <c r="H962" s="8" t="str">
        <f t="shared" si="29"/>
        <v>Morning</v>
      </c>
      <c r="I962" s="8">
        <v>45326.434027777781</v>
      </c>
      <c r="J962" s="8">
        <v>45326.44027777778</v>
      </c>
      <c r="K962" s="8">
        <v>45326.448611111111</v>
      </c>
      <c r="L962" s="8">
        <v>45326.47152777778</v>
      </c>
      <c r="M962" s="8">
        <v>45326.527083333334</v>
      </c>
      <c r="N962" s="8">
        <v>45326.617361111108</v>
      </c>
      <c r="O962" s="18">
        <v>0.73</v>
      </c>
      <c r="P962" s="18">
        <v>5</v>
      </c>
      <c r="Q962" s="18">
        <v>12</v>
      </c>
      <c r="R962" s="18">
        <v>0.3</v>
      </c>
      <c r="S962" s="8"/>
      <c r="T962" s="5">
        <v>1</v>
      </c>
      <c r="U962" s="5" t="s">
        <v>1047</v>
      </c>
      <c r="V962">
        <f t="shared" ref="V962:V1001" ca="1" si="30">RAND()</f>
        <v>0.7129257198286314</v>
      </c>
      <c r="W962" s="19">
        <f>(K962-G962)*1440</f>
        <v>24.000000004889444</v>
      </c>
      <c r="X962" s="19">
        <f>(N962-G962)*1440</f>
        <v>267.00000000069849</v>
      </c>
      <c r="Y962" t="str">
        <f>TEXT(E962,"dddd")</f>
        <v>الأحد</v>
      </c>
      <c r="Z962" s="19">
        <f>(G962-F962)*1440</f>
        <v>-23.000000001629815</v>
      </c>
      <c r="AA962" s="19">
        <f>(K962-G962)*1440</f>
        <v>24.000000004889444</v>
      </c>
      <c r="AB962" s="19">
        <f>(L962-K962)*1440</f>
        <v>33.000000002793968</v>
      </c>
    </row>
    <row r="963" spans="1:28" x14ac:dyDescent="0.2">
      <c r="A963" s="5" t="s">
        <v>671</v>
      </c>
      <c r="B963" s="5" t="s">
        <v>1020</v>
      </c>
      <c r="C963" s="5" t="s">
        <v>1028</v>
      </c>
      <c r="D963" s="5" t="s">
        <v>1033</v>
      </c>
      <c r="E963" s="7">
        <v>45368</v>
      </c>
      <c r="F963" s="8">
        <v>45368.53125</v>
      </c>
      <c r="G963" s="8">
        <v>45368.509027777778</v>
      </c>
      <c r="H963" s="8" t="str">
        <f t="shared" ref="H963:H1001" si="31">IF(HOUR(G963)&lt;12,"Morning", IF(HOUR(G963)&lt;18,"Afternoon","Evening/Night"))</f>
        <v>Afternoon</v>
      </c>
      <c r="I963" s="8">
        <v>45368.512499999997</v>
      </c>
      <c r="J963" s="8">
        <v>45368.517361111109</v>
      </c>
      <c r="K963" s="8">
        <v>45368.532638888886</v>
      </c>
      <c r="L963" s="8">
        <v>45368.556250000001</v>
      </c>
      <c r="M963" s="8">
        <v>45368.597916666666</v>
      </c>
      <c r="N963" s="8">
        <v>45368.606944444444</v>
      </c>
      <c r="O963" s="18">
        <v>0.47</v>
      </c>
      <c r="P963" s="18">
        <v>7</v>
      </c>
      <c r="Q963" s="18">
        <v>5</v>
      </c>
      <c r="R963" s="18">
        <v>0.34</v>
      </c>
      <c r="S963" s="8"/>
      <c r="T963" s="5">
        <v>1</v>
      </c>
      <c r="U963" s="5" t="s">
        <v>1047</v>
      </c>
      <c r="V963">
        <f t="shared" ca="1" si="30"/>
        <v>0.32414729279642129</v>
      </c>
      <c r="W963" s="19">
        <f>(K963-G963)*1440</f>
        <v>33.999999995576218</v>
      </c>
      <c r="X963" s="19">
        <f>(N963-G963)*1440</f>
        <v>140.99999999860302</v>
      </c>
      <c r="Y963" t="str">
        <f>TEXT(E963,"dddd")</f>
        <v>الأحد</v>
      </c>
      <c r="Z963" s="19">
        <f>(G963-F963)*1440</f>
        <v>-31.999999999534339</v>
      </c>
      <c r="AA963" s="19">
        <f>(K963-G963)*1440</f>
        <v>33.999999995576218</v>
      </c>
      <c r="AB963" s="19">
        <f>(L963-K963)*1440</f>
        <v>34.000000006053597</v>
      </c>
    </row>
    <row r="964" spans="1:28" x14ac:dyDescent="0.2">
      <c r="A964" s="5" t="s">
        <v>681</v>
      </c>
      <c r="B964" s="5" t="s">
        <v>1020</v>
      </c>
      <c r="C964" s="5" t="s">
        <v>1028</v>
      </c>
      <c r="D964" s="5" t="s">
        <v>1033</v>
      </c>
      <c r="E964" s="7">
        <v>45370</v>
      </c>
      <c r="F964" s="8">
        <v>45370.354166666664</v>
      </c>
      <c r="G964" s="8">
        <v>45370.337500000001</v>
      </c>
      <c r="H964" s="8" t="str">
        <f t="shared" si="31"/>
        <v>Morning</v>
      </c>
      <c r="I964" s="8">
        <v>45370.339583333334</v>
      </c>
      <c r="J964" s="8">
        <v>45370.345833333333</v>
      </c>
      <c r="K964" s="8">
        <v>45370.361111111109</v>
      </c>
      <c r="L964" s="8">
        <v>45370.367361111108</v>
      </c>
      <c r="M964" s="8">
        <v>45370.419444444444</v>
      </c>
      <c r="N964" s="8">
        <v>45370.474305555559</v>
      </c>
      <c r="O964" s="18">
        <v>0.63</v>
      </c>
      <c r="P964" s="18">
        <v>8</v>
      </c>
      <c r="Q964" s="18">
        <v>10</v>
      </c>
      <c r="R964" s="18">
        <v>0.49</v>
      </c>
      <c r="S964" s="8"/>
      <c r="T964" s="5">
        <v>1</v>
      </c>
      <c r="U964" s="5" t="s">
        <v>1047</v>
      </c>
      <c r="V964">
        <f t="shared" ca="1" si="30"/>
        <v>0.77351206550423368</v>
      </c>
      <c r="W964" s="19">
        <f>(K964-G964)*1440</f>
        <v>33.999999995576218</v>
      </c>
      <c r="X964" s="19">
        <f>(N964-G964)*1440</f>
        <v>197.0000000030268</v>
      </c>
      <c r="Y964" t="str">
        <f>TEXT(E964,"dddd")</f>
        <v>الثلاثاء</v>
      </c>
      <c r="Z964" s="19">
        <f>(G964-F964)*1440</f>
        <v>-23.999999994412065</v>
      </c>
      <c r="AA964" s="19">
        <f>(K964-G964)*1440</f>
        <v>33.999999995576218</v>
      </c>
      <c r="AB964" s="19">
        <f>(L964-K964)*1440</f>
        <v>8.9999999979045242</v>
      </c>
    </row>
    <row r="965" spans="1:28" x14ac:dyDescent="0.2">
      <c r="A965" s="5" t="s">
        <v>686</v>
      </c>
      <c r="B965" s="5" t="s">
        <v>1020</v>
      </c>
      <c r="C965" s="5" t="s">
        <v>1030</v>
      </c>
      <c r="D965" s="5" t="s">
        <v>1032</v>
      </c>
      <c r="E965" s="7">
        <v>45296</v>
      </c>
      <c r="F965" s="8">
        <v>45296.53125</v>
      </c>
      <c r="G965" s="8">
        <v>45296.507638888892</v>
      </c>
      <c r="H965" s="8" t="str">
        <f t="shared" si="31"/>
        <v>Afternoon</v>
      </c>
      <c r="I965" s="8">
        <v>45296.508333333331</v>
      </c>
      <c r="J965" s="8">
        <v>45296.512499999997</v>
      </c>
      <c r="K965" s="8">
        <v>45296.531944444447</v>
      </c>
      <c r="L965" s="8">
        <v>45296.540972222225</v>
      </c>
      <c r="M965" s="8">
        <v>45296.540972222225</v>
      </c>
      <c r="N965" s="8">
        <v>45296.563888888886</v>
      </c>
      <c r="O965" s="18">
        <v>0.75</v>
      </c>
      <c r="P965" s="18">
        <v>6</v>
      </c>
      <c r="Q965" s="18">
        <v>15</v>
      </c>
      <c r="R965" s="18">
        <v>0.48</v>
      </c>
      <c r="S965" s="8">
        <v>1.2775462962962962E-2</v>
      </c>
      <c r="T965" s="5">
        <v>0</v>
      </c>
      <c r="U965" s="5" t="s">
        <v>1032</v>
      </c>
      <c r="V965">
        <f t="shared" ca="1" si="30"/>
        <v>0.82688229400077795</v>
      </c>
      <c r="W965" s="19">
        <f>(K965-G965)*1440</f>
        <v>34.999999998835847</v>
      </c>
      <c r="X965" s="19">
        <f>(N965-G965)*1440</f>
        <v>80.999999991618097</v>
      </c>
      <c r="Y965" t="str">
        <f>TEXT(E965,"dddd")</f>
        <v>الجمعة</v>
      </c>
      <c r="Z965" s="19">
        <f>(G965-F965)*1440</f>
        <v>-33.999999995576218</v>
      </c>
      <c r="AA965" s="19">
        <f>(K965-G965)*1440</f>
        <v>34.999999998835847</v>
      </c>
      <c r="AB965" s="19">
        <f>(L965-K965)*1440</f>
        <v>13.000000000465661</v>
      </c>
    </row>
    <row r="966" spans="1:28" x14ac:dyDescent="0.2">
      <c r="A966" s="5" t="s">
        <v>695</v>
      </c>
      <c r="B966" s="5" t="s">
        <v>1020</v>
      </c>
      <c r="C966" s="5" t="s">
        <v>1030</v>
      </c>
      <c r="D966" s="5" t="s">
        <v>1033</v>
      </c>
      <c r="E966" s="7">
        <v>45310</v>
      </c>
      <c r="F966" s="8">
        <v>45310.614583333336</v>
      </c>
      <c r="G966" s="8">
        <v>45310.605555555558</v>
      </c>
      <c r="H966" s="8" t="str">
        <f t="shared" si="31"/>
        <v>Afternoon</v>
      </c>
      <c r="I966" s="8">
        <v>45310.606944444444</v>
      </c>
      <c r="J966" s="8">
        <v>45310.61041666667</v>
      </c>
      <c r="K966" s="8">
        <v>45310.613194444442</v>
      </c>
      <c r="L966" s="8">
        <v>45310.628472222219</v>
      </c>
      <c r="M966" s="8">
        <v>45310.628472222219</v>
      </c>
      <c r="N966" s="8">
        <v>45310.638194444444</v>
      </c>
      <c r="O966" s="18">
        <v>0.46</v>
      </c>
      <c r="P966" s="18">
        <v>7</v>
      </c>
      <c r="Q966" s="18">
        <v>7</v>
      </c>
      <c r="R966" s="18">
        <v>0.24</v>
      </c>
      <c r="S966" s="8"/>
      <c r="T966" s="5">
        <v>1</v>
      </c>
      <c r="U966" s="5" t="s">
        <v>1047</v>
      </c>
      <c r="V966">
        <f t="shared" ca="1" si="30"/>
        <v>0.1084471380251828</v>
      </c>
      <c r="W966" s="19">
        <f>(K966-G966)*1440</f>
        <v>10.999999993946403</v>
      </c>
      <c r="X966" s="19">
        <f>(N966-G966)*1440</f>
        <v>46.999999996041879</v>
      </c>
      <c r="Y966" t="str">
        <f>TEXT(E966,"dddd")</f>
        <v>الجمعة</v>
      </c>
      <c r="Z966" s="19">
        <f>(G966-F966)*1440</f>
        <v>-13.000000000465661</v>
      </c>
      <c r="AA966" s="19">
        <f>(K966-G966)*1440</f>
        <v>10.999999993946403</v>
      </c>
      <c r="AB966" s="19">
        <f>(L966-K966)*1440</f>
        <v>21.999999998370185</v>
      </c>
    </row>
    <row r="967" spans="1:28" x14ac:dyDescent="0.2">
      <c r="A967" s="5" t="s">
        <v>698</v>
      </c>
      <c r="B967" s="5" t="s">
        <v>1020</v>
      </c>
      <c r="C967" s="5" t="s">
        <v>1028</v>
      </c>
      <c r="D967" s="5" t="s">
        <v>1033</v>
      </c>
      <c r="E967" s="7">
        <v>45333</v>
      </c>
      <c r="F967" s="8">
        <v>45333.65625</v>
      </c>
      <c r="G967" s="8">
        <v>45333.656944444447</v>
      </c>
      <c r="H967" s="8" t="str">
        <f t="shared" si="31"/>
        <v>Afternoon</v>
      </c>
      <c r="I967" s="8">
        <v>45333.657638888886</v>
      </c>
      <c r="J967" s="8">
        <v>45333.661111111112</v>
      </c>
      <c r="K967" s="8">
        <v>45333.675694444442</v>
      </c>
      <c r="L967" s="8">
        <v>45333.690972222219</v>
      </c>
      <c r="M967" s="8">
        <v>45333.73541666667</v>
      </c>
      <c r="N967" s="8">
        <v>45333.788194444445</v>
      </c>
      <c r="O967" s="18">
        <v>0.64</v>
      </c>
      <c r="P967" s="18">
        <v>5</v>
      </c>
      <c r="Q967" s="18">
        <v>5</v>
      </c>
      <c r="R967" s="18">
        <v>0.27</v>
      </c>
      <c r="S967" s="8"/>
      <c r="T967" s="5">
        <v>1</v>
      </c>
      <c r="U967" s="5" t="s">
        <v>1047</v>
      </c>
      <c r="V967">
        <f t="shared" ca="1" si="30"/>
        <v>0.60885108798884235</v>
      </c>
      <c r="W967" s="19">
        <f>(K967-G967)*1440</f>
        <v>26.999999993713573</v>
      </c>
      <c r="X967" s="19">
        <f>(N967-G967)*1440</f>
        <v>188.99999999790452</v>
      </c>
      <c r="Y967" t="str">
        <f>TEXT(E967,"dddd")</f>
        <v>الأحد</v>
      </c>
      <c r="Z967" s="19">
        <f>(G967-F967)*1440</f>
        <v>1.000000003259629</v>
      </c>
      <c r="AA967" s="19">
        <f>(K967-G967)*1440</f>
        <v>26.999999993713573</v>
      </c>
      <c r="AB967" s="19">
        <f>(L967-K967)*1440</f>
        <v>21.999999998370185</v>
      </c>
    </row>
    <row r="968" spans="1:28" x14ac:dyDescent="0.2">
      <c r="A968" s="5" t="s">
        <v>706</v>
      </c>
      <c r="B968" s="5" t="s">
        <v>1020</v>
      </c>
      <c r="C968" s="5" t="s">
        <v>1030</v>
      </c>
      <c r="D968" s="5" t="s">
        <v>1033</v>
      </c>
      <c r="E968" s="7">
        <v>45318</v>
      </c>
      <c r="F968" s="8">
        <v>45318.447916666664</v>
      </c>
      <c r="G968" s="8">
        <v>45318.435416666667</v>
      </c>
      <c r="H968" s="8" t="str">
        <f t="shared" si="31"/>
        <v>Morning</v>
      </c>
      <c r="I968" s="8">
        <v>45318.438194444447</v>
      </c>
      <c r="J968" s="8">
        <v>45318.440972222219</v>
      </c>
      <c r="K968" s="8">
        <v>45318.47152777778</v>
      </c>
      <c r="L968" s="8">
        <v>45318.474999999999</v>
      </c>
      <c r="M968" s="8">
        <v>45318.474999999999</v>
      </c>
      <c r="N968" s="8">
        <v>45318.480555555558</v>
      </c>
      <c r="O968" s="18">
        <v>0.77</v>
      </c>
      <c r="P968" s="18">
        <v>7</v>
      </c>
      <c r="Q968" s="18">
        <v>11</v>
      </c>
      <c r="R968" s="18">
        <v>0.4</v>
      </c>
      <c r="S968" s="8"/>
      <c r="T968" s="5">
        <v>1</v>
      </c>
      <c r="U968" s="5" t="s">
        <v>1047</v>
      </c>
      <c r="V968">
        <f t="shared" ca="1" si="30"/>
        <v>0.7860533670336205</v>
      </c>
      <c r="W968" s="19">
        <f>(K968-G968)*1440</f>
        <v>52.000000001862645</v>
      </c>
      <c r="X968" s="19">
        <f>(N968-G968)*1440</f>
        <v>65.000000002328306</v>
      </c>
      <c r="Y968" t="str">
        <f>TEXT(E968,"dddd")</f>
        <v>السبت</v>
      </c>
      <c r="Z968" s="19">
        <f>(G968-F968)*1440</f>
        <v>-17.999999995809048</v>
      </c>
      <c r="AA968" s="19">
        <f>(K968-G968)*1440</f>
        <v>52.000000001862645</v>
      </c>
      <c r="AB968" s="19">
        <f>(L968-K968)*1440</f>
        <v>4.9999999953433871</v>
      </c>
    </row>
    <row r="969" spans="1:28" x14ac:dyDescent="0.2">
      <c r="A969" s="5" t="s">
        <v>718</v>
      </c>
      <c r="B969" s="5" t="s">
        <v>1020</v>
      </c>
      <c r="C969" s="5" t="s">
        <v>1030</v>
      </c>
      <c r="D969" s="5" t="s">
        <v>1019</v>
      </c>
      <c r="E969" s="7">
        <v>45320</v>
      </c>
      <c r="F969" s="8">
        <v>45320.59375</v>
      </c>
      <c r="G969" s="8">
        <v>45320.589583333334</v>
      </c>
      <c r="H969" s="8" t="str">
        <f t="shared" si="31"/>
        <v>Afternoon</v>
      </c>
      <c r="I969" s="8">
        <v>45320.590277777781</v>
      </c>
      <c r="J969" s="8">
        <v>45320.59375</v>
      </c>
      <c r="K969" s="8">
        <v>45320.594444444447</v>
      </c>
      <c r="L969" s="8">
        <v>45320.611111111109</v>
      </c>
      <c r="M969" s="8">
        <v>45320.64166666667</v>
      </c>
      <c r="N969" s="8">
        <v>45320.704861111109</v>
      </c>
      <c r="O969" s="18">
        <v>0.66</v>
      </c>
      <c r="P969" s="18">
        <v>3</v>
      </c>
      <c r="Q969" s="18">
        <v>9</v>
      </c>
      <c r="R969" s="18">
        <v>0.46</v>
      </c>
      <c r="S969" s="8">
        <v>1.1369212962962963E-2</v>
      </c>
      <c r="T969" s="5">
        <v>0</v>
      </c>
      <c r="U969" s="5" t="s">
        <v>1032</v>
      </c>
      <c r="V969">
        <f t="shared" ca="1" si="30"/>
        <v>0.75256365331796216</v>
      </c>
      <c r="W969" s="19">
        <f>(K969-G969)*1440</f>
        <v>7.0000000018626451</v>
      </c>
      <c r="X969" s="19">
        <f>(N969-G969)*1440</f>
        <v>165.99999999627471</v>
      </c>
      <c r="Y969" t="str">
        <f>TEXT(E969,"dddd")</f>
        <v>الإثنين</v>
      </c>
      <c r="Z969" s="19">
        <f>(G969-F969)*1440</f>
        <v>-5.9999999986030161</v>
      </c>
      <c r="AA969" s="19">
        <f>(K969-G969)*1440</f>
        <v>7.0000000018626451</v>
      </c>
      <c r="AB969" s="19">
        <f>(L969-K969)*1440</f>
        <v>23.999999994412065</v>
      </c>
    </row>
    <row r="970" spans="1:28" x14ac:dyDescent="0.2">
      <c r="A970" s="5" t="s">
        <v>722</v>
      </c>
      <c r="B970" s="5" t="s">
        <v>1020</v>
      </c>
      <c r="C970" s="5" t="s">
        <v>1028</v>
      </c>
      <c r="D970" s="5" t="s">
        <v>1033</v>
      </c>
      <c r="E970" s="7">
        <v>45312</v>
      </c>
      <c r="F970" s="8">
        <v>45312.6875</v>
      </c>
      <c r="G970" s="8">
        <v>45312.681250000001</v>
      </c>
      <c r="H970" s="8" t="str">
        <f t="shared" si="31"/>
        <v>Afternoon</v>
      </c>
      <c r="I970" s="8">
        <v>45312.681944444441</v>
      </c>
      <c r="J970" s="8">
        <v>45312.690972222219</v>
      </c>
      <c r="K970" s="8">
        <v>45312.697916666664</v>
      </c>
      <c r="L970" s="8">
        <v>45312.709722222222</v>
      </c>
      <c r="M970" s="8">
        <v>45312.709722222222</v>
      </c>
      <c r="N970" s="8">
        <v>45312.783333333333</v>
      </c>
      <c r="O970" s="18">
        <v>0.66</v>
      </c>
      <c r="P970" s="18">
        <v>5</v>
      </c>
      <c r="Q970" s="18">
        <v>6</v>
      </c>
      <c r="R970" s="18">
        <v>0.17</v>
      </c>
      <c r="S970" s="8"/>
      <c r="T970" s="5">
        <v>1</v>
      </c>
      <c r="U970" s="5" t="s">
        <v>1047</v>
      </c>
      <c r="V970">
        <f t="shared" ca="1" si="30"/>
        <v>0.16956674572449293</v>
      </c>
      <c r="W970" s="19">
        <f>(K970-G970)*1440</f>
        <v>23.999999994412065</v>
      </c>
      <c r="X970" s="19">
        <f>(N970-G970)*1440</f>
        <v>146.99999999720603</v>
      </c>
      <c r="Y970" t="str">
        <f>TEXT(E970,"dddd")</f>
        <v>الأحد</v>
      </c>
      <c r="Z970" s="19">
        <f>(G970-F970)*1440</f>
        <v>-8.9999999979045242</v>
      </c>
      <c r="AA970" s="19">
        <f>(K970-G970)*1440</f>
        <v>23.999999994412065</v>
      </c>
      <c r="AB970" s="19">
        <f>(L970-K970)*1440</f>
        <v>17.000000003026798</v>
      </c>
    </row>
    <row r="971" spans="1:28" x14ac:dyDescent="0.2">
      <c r="A971" s="5" t="s">
        <v>734</v>
      </c>
      <c r="B971" s="5" t="s">
        <v>1020</v>
      </c>
      <c r="C971" s="5" t="s">
        <v>1027</v>
      </c>
      <c r="D971" s="5" t="s">
        <v>1019</v>
      </c>
      <c r="E971" s="7">
        <v>45300</v>
      </c>
      <c r="F971" s="8">
        <v>45300.458333333336</v>
      </c>
      <c r="G971" s="8">
        <v>45300.442361111112</v>
      </c>
      <c r="H971" s="8" t="str">
        <f t="shared" si="31"/>
        <v>Morning</v>
      </c>
      <c r="I971" s="8">
        <v>45300.445138888892</v>
      </c>
      <c r="J971" s="8">
        <v>45300.449305555558</v>
      </c>
      <c r="K971" s="8">
        <v>45300.492361111108</v>
      </c>
      <c r="L971" s="8">
        <v>45300.510416666664</v>
      </c>
      <c r="M971" s="8">
        <v>45300.510416666664</v>
      </c>
      <c r="N971" s="8">
        <v>45300.568749999999</v>
      </c>
      <c r="O971" s="18">
        <v>0.59</v>
      </c>
      <c r="P971" s="18">
        <v>5</v>
      </c>
      <c r="Q971" s="18">
        <v>4</v>
      </c>
      <c r="R971" s="18">
        <v>0.34</v>
      </c>
      <c r="S971" s="8">
        <v>3.0787037037037036E-2</v>
      </c>
      <c r="T971" s="5">
        <v>0</v>
      </c>
      <c r="U971" s="5" t="s">
        <v>1032</v>
      </c>
      <c r="V971">
        <f t="shared" ca="1" si="30"/>
        <v>0.55466392797045383</v>
      </c>
      <c r="W971" s="19">
        <f>(K971-G971)*1440</f>
        <v>71.999999993713573</v>
      </c>
      <c r="X971" s="19">
        <f>(N971-G971)*1440</f>
        <v>181.99999999604188</v>
      </c>
      <c r="Y971" t="str">
        <f>TEXT(E971,"dddd")</f>
        <v>الثلاثاء</v>
      </c>
      <c r="Z971" s="19">
        <f>(G971-F971)*1440</f>
        <v>-23.000000001629815</v>
      </c>
      <c r="AA971" s="19">
        <f>(K971-G971)*1440</f>
        <v>71.999999993713573</v>
      </c>
      <c r="AB971" s="19">
        <f>(L971-K971)*1440</f>
        <v>26.000000000931323</v>
      </c>
    </row>
    <row r="972" spans="1:28" x14ac:dyDescent="0.2">
      <c r="A972" s="5" t="s">
        <v>744</v>
      </c>
      <c r="B972" s="5" t="s">
        <v>1020</v>
      </c>
      <c r="C972" s="5" t="s">
        <v>1029</v>
      </c>
      <c r="D972" s="5" t="s">
        <v>1033</v>
      </c>
      <c r="E972" s="7">
        <v>45338</v>
      </c>
      <c r="F972" s="8">
        <v>45338.541666666664</v>
      </c>
      <c r="G972" s="8">
        <v>45338.522222222222</v>
      </c>
      <c r="H972" s="8" t="str">
        <f t="shared" si="31"/>
        <v>Afternoon</v>
      </c>
      <c r="I972" s="8">
        <v>45338.524305555555</v>
      </c>
      <c r="J972" s="8">
        <v>45338.526388888888</v>
      </c>
      <c r="K972" s="8">
        <v>45338.53125</v>
      </c>
      <c r="L972" s="8">
        <v>45338.554861111108</v>
      </c>
      <c r="M972" s="8">
        <v>45338.573611111111</v>
      </c>
      <c r="N972" s="8">
        <v>45338.577777777777</v>
      </c>
      <c r="O972" s="18">
        <v>0.91</v>
      </c>
      <c r="P972" s="18">
        <v>2</v>
      </c>
      <c r="Q972" s="18">
        <v>4</v>
      </c>
      <c r="R972" s="18">
        <v>0.41</v>
      </c>
      <c r="S972" s="8"/>
      <c r="T972" s="5">
        <v>1</v>
      </c>
      <c r="U972" s="5" t="s">
        <v>1047</v>
      </c>
      <c r="V972">
        <f t="shared" ca="1" si="30"/>
        <v>0.90277604994327776</v>
      </c>
      <c r="W972" s="19">
        <f>(K972-G972)*1440</f>
        <v>13.000000000465661</v>
      </c>
      <c r="X972" s="19">
        <f>(N972-G972)*1440</f>
        <v>79.999999998835847</v>
      </c>
      <c r="Y972" t="str">
        <f>TEXT(E972,"dddd")</f>
        <v>الجمعة</v>
      </c>
      <c r="Z972" s="19">
        <f>(G972-F972)*1440</f>
        <v>-27.999999996973202</v>
      </c>
      <c r="AA972" s="19">
        <f>(K972-G972)*1440</f>
        <v>13.000000000465661</v>
      </c>
      <c r="AB972" s="19">
        <f>(L972-K972)*1440</f>
        <v>33.999999995576218</v>
      </c>
    </row>
    <row r="973" spans="1:28" x14ac:dyDescent="0.2">
      <c r="A973" s="5" t="s">
        <v>750</v>
      </c>
      <c r="B973" s="5" t="s">
        <v>1020</v>
      </c>
      <c r="C973" s="5" t="s">
        <v>1027</v>
      </c>
      <c r="D973" s="5" t="s">
        <v>1033</v>
      </c>
      <c r="E973" s="7">
        <v>45374</v>
      </c>
      <c r="F973" s="8">
        <v>45374.385416666664</v>
      </c>
      <c r="G973" s="8">
        <v>45374.37222222222</v>
      </c>
      <c r="H973" s="8" t="str">
        <f t="shared" si="31"/>
        <v>Morning</v>
      </c>
      <c r="I973" s="8">
        <v>45374.374305555553</v>
      </c>
      <c r="J973" s="8">
        <v>45374.379166666666</v>
      </c>
      <c r="K973" s="8">
        <v>45374.408333333333</v>
      </c>
      <c r="L973" s="8">
        <v>45374.418749999997</v>
      </c>
      <c r="M973" s="8">
        <v>45374.436111111114</v>
      </c>
      <c r="N973" s="8">
        <v>45374.441666666666</v>
      </c>
      <c r="O973" s="18">
        <v>0.8</v>
      </c>
      <c r="P973" s="18">
        <v>6</v>
      </c>
      <c r="Q973" s="18">
        <v>14</v>
      </c>
      <c r="R973" s="18">
        <v>0.22</v>
      </c>
      <c r="S973" s="8"/>
      <c r="T973" s="5">
        <v>1</v>
      </c>
      <c r="U973" s="5" t="s">
        <v>1047</v>
      </c>
      <c r="V973">
        <f t="shared" ca="1" si="30"/>
        <v>0.13199948064115707</v>
      </c>
      <c r="W973" s="19">
        <f>(K973-G973)*1440</f>
        <v>52.000000001862645</v>
      </c>
      <c r="X973" s="19">
        <f>(N973-G973)*1440</f>
        <v>100.00000000116415</v>
      </c>
      <c r="Y973" t="str">
        <f>TEXT(E973,"dddd")</f>
        <v>السبت</v>
      </c>
      <c r="Z973" s="19">
        <f>(G973-F973)*1440</f>
        <v>-18.999999999068677</v>
      </c>
      <c r="AA973" s="19">
        <f>(K973-G973)*1440</f>
        <v>52.000000001862645</v>
      </c>
      <c r="AB973" s="19">
        <f>(L973-K973)*1440</f>
        <v>14.99999999650754</v>
      </c>
    </row>
    <row r="974" spans="1:28" x14ac:dyDescent="0.2">
      <c r="A974" s="5" t="s">
        <v>751</v>
      </c>
      <c r="B974" s="5" t="s">
        <v>1020</v>
      </c>
      <c r="C974" s="5" t="s">
        <v>1030</v>
      </c>
      <c r="D974" s="5" t="s">
        <v>1033</v>
      </c>
      <c r="E974" s="7">
        <v>45363</v>
      </c>
      <c r="F974" s="8">
        <v>45363.385416666664</v>
      </c>
      <c r="G974" s="8">
        <v>45363.378472222219</v>
      </c>
      <c r="H974" s="8" t="str">
        <f t="shared" si="31"/>
        <v>Morning</v>
      </c>
      <c r="I974" s="8">
        <v>45363.379166666666</v>
      </c>
      <c r="J974" s="8">
        <v>45363.386111111111</v>
      </c>
      <c r="K974" s="8">
        <v>45363.42083333333</v>
      </c>
      <c r="L974" s="8">
        <v>45363.428472222222</v>
      </c>
      <c r="M974" s="8">
        <v>45363.428472222222</v>
      </c>
      <c r="N974" s="8">
        <v>45363.436111111114</v>
      </c>
      <c r="O974" s="18">
        <v>0.78</v>
      </c>
      <c r="P974" s="18">
        <v>6</v>
      </c>
      <c r="Q974" s="18">
        <v>14</v>
      </c>
      <c r="R974" s="18">
        <v>0.33</v>
      </c>
      <c r="S974" s="8"/>
      <c r="T974" s="5">
        <v>1</v>
      </c>
      <c r="U974" s="5" t="s">
        <v>1047</v>
      </c>
      <c r="V974">
        <f t="shared" ca="1" si="30"/>
        <v>0.58138209059661816</v>
      </c>
      <c r="W974" s="19">
        <f>(K974-G974)*1440</f>
        <v>60.999999999767169</v>
      </c>
      <c r="X974" s="19">
        <f>(N974-G974)*1440</f>
        <v>83.000000008614734</v>
      </c>
      <c r="Y974" t="str">
        <f>TEXT(E974,"dddd")</f>
        <v>الثلاثاء</v>
      </c>
      <c r="Z974" s="19">
        <f>(G974-F974)*1440</f>
        <v>-10.000000001164153</v>
      </c>
      <c r="AA974" s="19">
        <f>(K974-G974)*1440</f>
        <v>60.999999999767169</v>
      </c>
      <c r="AB974" s="19">
        <f>(L974-K974)*1440</f>
        <v>11.000000004423782</v>
      </c>
    </row>
    <row r="975" spans="1:28" x14ac:dyDescent="0.2">
      <c r="A975" s="5" t="s">
        <v>756</v>
      </c>
      <c r="B975" s="5" t="s">
        <v>1020</v>
      </c>
      <c r="C975" s="5" t="s">
        <v>1027</v>
      </c>
      <c r="D975" s="5" t="s">
        <v>1033</v>
      </c>
      <c r="E975" s="7">
        <v>45308</v>
      </c>
      <c r="F975" s="8">
        <v>45308.53125</v>
      </c>
      <c r="G975" s="8">
        <v>45308.533333333333</v>
      </c>
      <c r="H975" s="8" t="str">
        <f t="shared" si="31"/>
        <v>Afternoon</v>
      </c>
      <c r="I975" s="8">
        <v>45308.535416666666</v>
      </c>
      <c r="J975" s="8">
        <v>45308.538888888892</v>
      </c>
      <c r="K975" s="8">
        <v>45308.554166666669</v>
      </c>
      <c r="L975" s="8">
        <v>45308.564583333333</v>
      </c>
      <c r="M975" s="8">
        <v>45308.581944444442</v>
      </c>
      <c r="N975" s="8">
        <v>45308.640277777777</v>
      </c>
      <c r="O975" s="18">
        <v>0.73</v>
      </c>
      <c r="P975" s="18">
        <v>4</v>
      </c>
      <c r="Q975" s="18">
        <v>9</v>
      </c>
      <c r="R975" s="18">
        <v>0.39</v>
      </c>
      <c r="S975" s="8"/>
      <c r="T975" s="5">
        <v>1</v>
      </c>
      <c r="U975" s="5" t="s">
        <v>1047</v>
      </c>
      <c r="V975">
        <f t="shared" ca="1" si="30"/>
        <v>0.87988165008868002</v>
      </c>
      <c r="W975" s="19">
        <f>(K975-G975)*1440</f>
        <v>30.00000000349246</v>
      </c>
      <c r="X975" s="19">
        <f>(N975-G975)*1440</f>
        <v>153.99999999906868</v>
      </c>
      <c r="Y975" t="str">
        <f>TEXT(E975,"dddd")</f>
        <v>الأربعاء</v>
      </c>
      <c r="Z975" s="19">
        <f>(G975-F975)*1440</f>
        <v>2.9999999993015081</v>
      </c>
      <c r="AA975" s="19">
        <f>(K975-G975)*1440</f>
        <v>30.00000000349246</v>
      </c>
      <c r="AB975" s="19">
        <f>(L975-K975)*1440</f>
        <v>14.99999999650754</v>
      </c>
    </row>
    <row r="976" spans="1:28" x14ac:dyDescent="0.2">
      <c r="A976" s="5" t="s">
        <v>765</v>
      </c>
      <c r="B976" s="5" t="s">
        <v>1020</v>
      </c>
      <c r="C976" s="5" t="s">
        <v>1029</v>
      </c>
      <c r="D976" s="5" t="s">
        <v>1033</v>
      </c>
      <c r="E976" s="7">
        <v>45372</v>
      </c>
      <c r="F976" s="8">
        <v>45372.625</v>
      </c>
      <c r="G976" s="8">
        <v>45372.635416666664</v>
      </c>
      <c r="H976" s="8" t="str">
        <f t="shared" si="31"/>
        <v>Afternoon</v>
      </c>
      <c r="I976" s="8">
        <v>45372.637499999997</v>
      </c>
      <c r="J976" s="8">
        <v>45372.642361111109</v>
      </c>
      <c r="K976" s="8">
        <v>45372.701388888891</v>
      </c>
      <c r="L976" s="8">
        <v>45372.717361111114</v>
      </c>
      <c r="M976" s="8">
        <v>45372.717361111114</v>
      </c>
      <c r="N976" s="8">
        <v>45372.788888888892</v>
      </c>
      <c r="O976" s="18">
        <v>0.66</v>
      </c>
      <c r="P976" s="18">
        <v>3</v>
      </c>
      <c r="Q976" s="18">
        <v>9</v>
      </c>
      <c r="R976" s="18">
        <v>0.46</v>
      </c>
      <c r="S976" s="8"/>
      <c r="T976" s="5">
        <v>1</v>
      </c>
      <c r="U976" s="5" t="s">
        <v>1047</v>
      </c>
      <c r="V976">
        <f t="shared" ca="1" si="30"/>
        <v>0.82503110738977481</v>
      </c>
      <c r="W976" s="19">
        <f>(K976-G976)*1440</f>
        <v>95.000000005820766</v>
      </c>
      <c r="X976" s="19">
        <f>(N976-G976)*1440</f>
        <v>221.00000000791624</v>
      </c>
      <c r="Y976" t="str">
        <f>TEXT(E976,"dddd")</f>
        <v>الخميس</v>
      </c>
      <c r="Z976" s="19">
        <f>(G976-F976)*1440</f>
        <v>14.99999999650754</v>
      </c>
      <c r="AA976" s="19">
        <f>(K976-G976)*1440</f>
        <v>95.000000005820766</v>
      </c>
      <c r="AB976" s="19">
        <f>(L976-K976)*1440</f>
        <v>23.000000001629815</v>
      </c>
    </row>
    <row r="977" spans="1:28" x14ac:dyDescent="0.2">
      <c r="A977" s="5" t="s">
        <v>816</v>
      </c>
      <c r="B977" s="5" t="s">
        <v>1020</v>
      </c>
      <c r="C977" s="5" t="s">
        <v>1030</v>
      </c>
      <c r="D977" s="5" t="s">
        <v>1019</v>
      </c>
      <c r="E977" s="7">
        <v>45308</v>
      </c>
      <c r="F977" s="8">
        <v>45308.34375</v>
      </c>
      <c r="G977" s="8">
        <v>45308.317361111112</v>
      </c>
      <c r="H977" s="8" t="str">
        <f t="shared" si="31"/>
        <v>Morning</v>
      </c>
      <c r="I977" s="8">
        <v>45308.320833333331</v>
      </c>
      <c r="J977" s="8">
        <v>45308.324305555558</v>
      </c>
      <c r="K977" s="8">
        <v>45308.355555555558</v>
      </c>
      <c r="L977" s="8">
        <v>45308.363888888889</v>
      </c>
      <c r="M977" s="8">
        <v>45308.363888888889</v>
      </c>
      <c r="N977" s="8">
        <v>45308.37222222222</v>
      </c>
      <c r="O977" s="18">
        <v>0.62</v>
      </c>
      <c r="P977" s="18">
        <v>8</v>
      </c>
      <c r="Q977" s="18">
        <v>4</v>
      </c>
      <c r="R977" s="18">
        <v>0.37</v>
      </c>
      <c r="S977" s="8">
        <v>3.2398148148148148E-2</v>
      </c>
      <c r="T977" s="5">
        <v>0</v>
      </c>
      <c r="U977" s="5" t="s">
        <v>1032</v>
      </c>
      <c r="V977">
        <f t="shared" ca="1" si="30"/>
        <v>6.5960580750922149E-2</v>
      </c>
      <c r="W977" s="19">
        <f>(K977-G977)*1440</f>
        <v>55.000000001164153</v>
      </c>
      <c r="X977" s="19">
        <f>(N977-G977)*1440</f>
        <v>78.999999995576218</v>
      </c>
      <c r="Y977" t="str">
        <f>TEXT(E977,"dddd")</f>
        <v>الأربعاء</v>
      </c>
      <c r="Z977" s="19">
        <f>(G977-F977)*1440</f>
        <v>-37.999999998137355</v>
      </c>
      <c r="AA977" s="19">
        <f>(K977-G977)*1440</f>
        <v>55.000000001164153</v>
      </c>
      <c r="AB977" s="19">
        <f>(L977-K977)*1440</f>
        <v>11.999999997206032</v>
      </c>
    </row>
    <row r="978" spans="1:28" x14ac:dyDescent="0.2">
      <c r="A978" s="5" t="s">
        <v>826</v>
      </c>
      <c r="B978" s="5" t="s">
        <v>1020</v>
      </c>
      <c r="C978" s="5" t="s">
        <v>1028</v>
      </c>
      <c r="D978" s="5" t="s">
        <v>1033</v>
      </c>
      <c r="E978" s="7">
        <v>45303</v>
      </c>
      <c r="F978" s="8">
        <v>45303.46875</v>
      </c>
      <c r="G978" s="8">
        <v>45303.45208333333</v>
      </c>
      <c r="H978" s="8" t="str">
        <f t="shared" si="31"/>
        <v>Morning</v>
      </c>
      <c r="I978" s="8">
        <v>45303.454861111109</v>
      </c>
      <c r="J978" s="8">
        <v>45303.461111111108</v>
      </c>
      <c r="K978" s="8">
        <v>45303.482638888891</v>
      </c>
      <c r="L978" s="8">
        <v>45303.493750000001</v>
      </c>
      <c r="M978" s="8">
        <v>45303.52847222222</v>
      </c>
      <c r="N978" s="8">
        <v>45303.538888888892</v>
      </c>
      <c r="O978" s="18">
        <v>0.9</v>
      </c>
      <c r="P978" s="18">
        <v>2</v>
      </c>
      <c r="Q978" s="18">
        <v>3</v>
      </c>
      <c r="R978" s="18">
        <v>0.42</v>
      </c>
      <c r="S978" s="8"/>
      <c r="T978" s="5">
        <v>1</v>
      </c>
      <c r="U978" s="5" t="s">
        <v>1047</v>
      </c>
      <c r="V978">
        <f t="shared" ca="1" si="30"/>
        <v>1.5850880764236908E-2</v>
      </c>
      <c r="W978" s="19">
        <f>(K978-G978)*1440</f>
        <v>44.00000000721775</v>
      </c>
      <c r="X978" s="19">
        <f>(N978-G978)*1440</f>
        <v>125.00000000931323</v>
      </c>
      <c r="Y978" t="str">
        <f>TEXT(E978,"dddd")</f>
        <v>الجمعة</v>
      </c>
      <c r="Z978" s="19">
        <f>(G978-F978)*1440</f>
        <v>-24.000000004889444</v>
      </c>
      <c r="AA978" s="19">
        <f>(K978-G978)*1440</f>
        <v>44.00000000721775</v>
      </c>
      <c r="AB978" s="19">
        <f>(L978-K978)*1440</f>
        <v>15.999999999767169</v>
      </c>
    </row>
    <row r="979" spans="1:28" x14ac:dyDescent="0.2">
      <c r="A979" s="5" t="s">
        <v>832</v>
      </c>
      <c r="B979" s="5" t="s">
        <v>1020</v>
      </c>
      <c r="C979" s="5" t="s">
        <v>1029</v>
      </c>
      <c r="D979" s="5" t="s">
        <v>1033</v>
      </c>
      <c r="E979" s="7">
        <v>45376</v>
      </c>
      <c r="F979" s="8">
        <v>45376.614583333336</v>
      </c>
      <c r="G979" s="8">
        <v>45376.604166666664</v>
      </c>
      <c r="H979" s="8" t="str">
        <f t="shared" si="31"/>
        <v>Afternoon</v>
      </c>
      <c r="I979" s="8">
        <v>45376.607638888891</v>
      </c>
      <c r="J979" s="8">
        <v>45376.613888888889</v>
      </c>
      <c r="K979" s="8">
        <v>45376.627083333333</v>
      </c>
      <c r="L979" s="8">
        <v>45376.63958333333</v>
      </c>
      <c r="M979" s="8">
        <v>45376.668749999997</v>
      </c>
      <c r="N979" s="8">
        <v>45376.748611111114</v>
      </c>
      <c r="O979" s="18">
        <v>0.53</v>
      </c>
      <c r="P979" s="18">
        <v>8</v>
      </c>
      <c r="Q979" s="18">
        <v>6</v>
      </c>
      <c r="R979" s="18">
        <v>0.32</v>
      </c>
      <c r="S979" s="8"/>
      <c r="T979" s="5">
        <v>1</v>
      </c>
      <c r="U979" s="5" t="s">
        <v>1047</v>
      </c>
      <c r="V979">
        <f t="shared" ca="1" si="30"/>
        <v>0.44283879321610797</v>
      </c>
      <c r="W979" s="19">
        <f>(K979-G979)*1440</f>
        <v>33.000000002793968</v>
      </c>
      <c r="X979" s="19">
        <f>(N979-G979)*1440</f>
        <v>208.00000000745058</v>
      </c>
      <c r="Y979" t="str">
        <f>TEXT(E979,"dddd")</f>
        <v>الإثنين</v>
      </c>
      <c r="Z979" s="19">
        <f>(G979-F979)*1440</f>
        <v>-15.000000006984919</v>
      </c>
      <c r="AA979" s="19">
        <f>(K979-G979)*1440</f>
        <v>33.000000002793968</v>
      </c>
      <c r="AB979" s="19">
        <f>(L979-K979)*1440</f>
        <v>17.999999995809048</v>
      </c>
    </row>
    <row r="980" spans="1:28" x14ac:dyDescent="0.2">
      <c r="A980" s="5" t="s">
        <v>833</v>
      </c>
      <c r="B980" s="5" t="s">
        <v>1020</v>
      </c>
      <c r="C980" s="5" t="s">
        <v>1028</v>
      </c>
      <c r="D980" s="5" t="s">
        <v>1033</v>
      </c>
      <c r="E980" s="7">
        <v>45313</v>
      </c>
      <c r="F980" s="8">
        <v>45313.635416666664</v>
      </c>
      <c r="G980" s="8">
        <v>45313.613888888889</v>
      </c>
      <c r="H980" s="8" t="str">
        <f t="shared" si="31"/>
        <v>Afternoon</v>
      </c>
      <c r="I980" s="8">
        <v>45313.616666666669</v>
      </c>
      <c r="J980" s="8">
        <v>45313.622916666667</v>
      </c>
      <c r="K980" s="8">
        <v>45313.649305555555</v>
      </c>
      <c r="L980" s="8">
        <v>45313.668055555558</v>
      </c>
      <c r="M980" s="8">
        <v>45313.713888888888</v>
      </c>
      <c r="N980" s="8">
        <v>45313.743055555555</v>
      </c>
      <c r="O980" s="18">
        <v>0.74</v>
      </c>
      <c r="P980" s="18">
        <v>5</v>
      </c>
      <c r="Q980" s="18">
        <v>9</v>
      </c>
      <c r="R980" s="18">
        <v>0.43</v>
      </c>
      <c r="S980" s="8"/>
      <c r="T980" s="5">
        <v>1</v>
      </c>
      <c r="U980" s="5" t="s">
        <v>1047</v>
      </c>
      <c r="V980">
        <f t="shared" ca="1" si="30"/>
        <v>0.69221175778150978</v>
      </c>
      <c r="W980" s="19">
        <f>(K980-G980)*1440</f>
        <v>50.999999998603016</v>
      </c>
      <c r="X980" s="19">
        <f>(N980-G980)*1440</f>
        <v>185.99999999860302</v>
      </c>
      <c r="Y980" t="str">
        <f>TEXT(E980,"dddd")</f>
        <v>الإثنين</v>
      </c>
      <c r="Z980" s="19">
        <f>(G980-F980)*1440</f>
        <v>-30.99999999627471</v>
      </c>
      <c r="AA980" s="19">
        <f>(K980-G980)*1440</f>
        <v>50.999999998603016</v>
      </c>
      <c r="AB980" s="19">
        <f>(L980-K980)*1440</f>
        <v>27.000000004190952</v>
      </c>
    </row>
    <row r="981" spans="1:28" x14ac:dyDescent="0.2">
      <c r="A981" s="5" t="s">
        <v>839</v>
      </c>
      <c r="B981" s="5" t="s">
        <v>1020</v>
      </c>
      <c r="C981" s="5" t="s">
        <v>1027</v>
      </c>
      <c r="D981" s="5" t="s">
        <v>1033</v>
      </c>
      <c r="E981" s="7">
        <v>45345</v>
      </c>
      <c r="F981" s="8">
        <v>45345.385416666664</v>
      </c>
      <c r="G981" s="8">
        <v>45345.387499999997</v>
      </c>
      <c r="H981" s="8" t="str">
        <f t="shared" si="31"/>
        <v>Morning</v>
      </c>
      <c r="I981" s="8">
        <v>45345.38958333333</v>
      </c>
      <c r="J981" s="8">
        <v>45345.4</v>
      </c>
      <c r="K981" s="8">
        <v>45345.418749999997</v>
      </c>
      <c r="L981" s="8">
        <v>45345.433333333334</v>
      </c>
      <c r="M981" s="8">
        <v>45345.474305555559</v>
      </c>
      <c r="N981" s="8">
        <v>45345.481249999997</v>
      </c>
      <c r="O981" s="18">
        <v>0.64</v>
      </c>
      <c r="P981" s="18">
        <v>4</v>
      </c>
      <c r="Q981" s="18">
        <v>10</v>
      </c>
      <c r="R981" s="18">
        <v>0.26</v>
      </c>
      <c r="S981" s="8"/>
      <c r="T981" s="5">
        <v>1</v>
      </c>
      <c r="U981" s="5" t="s">
        <v>1047</v>
      </c>
      <c r="V981">
        <f t="shared" ca="1" si="30"/>
        <v>0.22586228106692308</v>
      </c>
      <c r="W981" s="19">
        <f>(K981-G981)*1440</f>
        <v>45</v>
      </c>
      <c r="X981" s="19">
        <f>(N981-G981)*1440</f>
        <v>135</v>
      </c>
      <c r="Y981" t="str">
        <f>TEXT(E981,"dddd")</f>
        <v>الجمعة</v>
      </c>
      <c r="Z981" s="19">
        <f>(G981-F981)*1440</f>
        <v>2.9999999993015081</v>
      </c>
      <c r="AA981" s="19">
        <f>(K981-G981)*1440</f>
        <v>45</v>
      </c>
      <c r="AB981" s="19">
        <f>(L981-K981)*1440</f>
        <v>21.000000005587935</v>
      </c>
    </row>
    <row r="982" spans="1:28" x14ac:dyDescent="0.2">
      <c r="A982" s="5" t="s">
        <v>842</v>
      </c>
      <c r="B982" s="5" t="s">
        <v>1020</v>
      </c>
      <c r="C982" s="5" t="s">
        <v>1030</v>
      </c>
      <c r="D982" s="5" t="s">
        <v>1032</v>
      </c>
      <c r="E982" s="7">
        <v>45331</v>
      </c>
      <c r="F982" s="8">
        <v>45331.354166666664</v>
      </c>
      <c r="G982" s="8">
        <v>45331.35</v>
      </c>
      <c r="H982" s="8" t="str">
        <f t="shared" si="31"/>
        <v>Morning</v>
      </c>
      <c r="I982" s="8">
        <v>45331.352083333331</v>
      </c>
      <c r="J982" s="8">
        <v>45331.356249999997</v>
      </c>
      <c r="K982" s="8">
        <v>45331.386111111111</v>
      </c>
      <c r="L982" s="8">
        <v>45331.397916666669</v>
      </c>
      <c r="M982" s="8">
        <v>45331.42291666667</v>
      </c>
      <c r="N982" s="8">
        <v>45331.431250000001</v>
      </c>
      <c r="O982" s="18">
        <v>0.78</v>
      </c>
      <c r="P982" s="18">
        <v>7</v>
      </c>
      <c r="Q982" s="18">
        <v>6</v>
      </c>
      <c r="R982" s="18">
        <v>0.47</v>
      </c>
      <c r="S982" s="8">
        <v>2.3163194444444445E-2</v>
      </c>
      <c r="T982" s="5">
        <v>0</v>
      </c>
      <c r="U982" s="5" t="s">
        <v>1032</v>
      </c>
      <c r="V982">
        <f t="shared" ca="1" si="30"/>
        <v>0.15258417638744215</v>
      </c>
      <c r="W982" s="19">
        <f>(K982-G982)*1440</f>
        <v>52.000000001862645</v>
      </c>
      <c r="X982" s="19">
        <f>(N982-G982)*1440</f>
        <v>117.00000000419095</v>
      </c>
      <c r="Y982" t="str">
        <f>TEXT(E982,"dddd")</f>
        <v>الجمعة</v>
      </c>
      <c r="Z982" s="19">
        <f>(G982-F982)*1440</f>
        <v>-5.9999999986030161</v>
      </c>
      <c r="AA982" s="19">
        <f>(K982-G982)*1440</f>
        <v>52.000000001862645</v>
      </c>
      <c r="AB982" s="19">
        <f>(L982-K982)*1440</f>
        <v>17.000000003026798</v>
      </c>
    </row>
    <row r="983" spans="1:28" x14ac:dyDescent="0.2">
      <c r="A983" s="5" t="s">
        <v>846</v>
      </c>
      <c r="B983" s="5" t="s">
        <v>1020</v>
      </c>
      <c r="C983" s="5" t="s">
        <v>1030</v>
      </c>
      <c r="D983" s="5" t="s">
        <v>1033</v>
      </c>
      <c r="E983" s="7">
        <v>45339</v>
      </c>
      <c r="F983" s="8">
        <v>45339.552083333336</v>
      </c>
      <c r="G983" s="8">
        <v>45339.558333333334</v>
      </c>
      <c r="H983" s="8" t="str">
        <f t="shared" si="31"/>
        <v>Afternoon</v>
      </c>
      <c r="I983" s="8">
        <v>45339.55972222222</v>
      </c>
      <c r="J983" s="8">
        <v>45339.56527777778</v>
      </c>
      <c r="K983" s="8">
        <v>45339.588194444441</v>
      </c>
      <c r="L983" s="8">
        <v>45339.594444444447</v>
      </c>
      <c r="M983" s="8">
        <v>45339.629861111112</v>
      </c>
      <c r="N983" s="8">
        <v>45339.637499999997</v>
      </c>
      <c r="O983" s="18">
        <v>0.37</v>
      </c>
      <c r="P983" s="18">
        <v>8</v>
      </c>
      <c r="Q983" s="18">
        <v>9</v>
      </c>
      <c r="R983" s="18">
        <v>0.39</v>
      </c>
      <c r="S983" s="8"/>
      <c r="T983" s="5">
        <v>1</v>
      </c>
      <c r="U983" s="5" t="s">
        <v>1047</v>
      </c>
      <c r="V983">
        <f t="shared" ca="1" si="30"/>
        <v>0.38098024629728089</v>
      </c>
      <c r="W983" s="19">
        <f>(K983-G983)*1440</f>
        <v>42.999999993480742</v>
      </c>
      <c r="X983" s="19">
        <f>(N983-G983)*1440</f>
        <v>113.99999999441206</v>
      </c>
      <c r="Y983" t="str">
        <f>TEXT(E983,"dddd")</f>
        <v>السبت</v>
      </c>
      <c r="Z983" s="19">
        <f>(G983-F983)*1440</f>
        <v>8.9999999979045242</v>
      </c>
      <c r="AA983" s="19">
        <f>(K983-G983)*1440</f>
        <v>42.999999993480742</v>
      </c>
      <c r="AB983" s="19">
        <f>(L983-K983)*1440</f>
        <v>9.0000000083819032</v>
      </c>
    </row>
    <row r="984" spans="1:28" x14ac:dyDescent="0.2">
      <c r="A984" s="5" t="s">
        <v>848</v>
      </c>
      <c r="B984" s="5" t="s">
        <v>1020</v>
      </c>
      <c r="C984" s="5" t="s">
        <v>1028</v>
      </c>
      <c r="D984" s="5" t="s">
        <v>1033</v>
      </c>
      <c r="E984" s="7">
        <v>45380</v>
      </c>
      <c r="F984" s="8">
        <v>45380.552083333336</v>
      </c>
      <c r="G984" s="8">
        <v>45380.532638888886</v>
      </c>
      <c r="H984" s="8" t="str">
        <f t="shared" si="31"/>
        <v>Afternoon</v>
      </c>
      <c r="I984" s="8">
        <v>45380.535416666666</v>
      </c>
      <c r="J984" s="8">
        <v>45380.536805555559</v>
      </c>
      <c r="K984" s="8">
        <v>45380.541666666664</v>
      </c>
      <c r="L984" s="8">
        <v>45380.570138888892</v>
      </c>
      <c r="M984" s="8">
        <v>45380.614583333336</v>
      </c>
      <c r="N984" s="8">
        <v>45380.621527777781</v>
      </c>
      <c r="O984" s="18">
        <v>0.71</v>
      </c>
      <c r="P984" s="18">
        <v>2</v>
      </c>
      <c r="Q984" s="18">
        <v>9</v>
      </c>
      <c r="R984" s="18">
        <v>0.45</v>
      </c>
      <c r="S984" s="8"/>
      <c r="T984" s="5">
        <v>1</v>
      </c>
      <c r="U984" s="5" t="s">
        <v>1047</v>
      </c>
      <c r="V984">
        <f t="shared" ca="1" si="30"/>
        <v>0.6678134318638772</v>
      </c>
      <c r="W984" s="19">
        <f>(K984-G984)*1440</f>
        <v>13.000000000465661</v>
      </c>
      <c r="X984" s="19">
        <f>(N984-G984)*1440</f>
        <v>128.00000000861473</v>
      </c>
      <c r="Y984" t="str">
        <f>TEXT(E984,"dddd")</f>
        <v>الجمعة</v>
      </c>
      <c r="Z984" s="19">
        <f>(G984-F984)*1440</f>
        <v>-28.000000007450581</v>
      </c>
      <c r="AA984" s="19">
        <f>(K984-G984)*1440</f>
        <v>13.000000000465661</v>
      </c>
      <c r="AB984" s="19">
        <f>(L984-K984)*1440</f>
        <v>41.000000007916242</v>
      </c>
    </row>
    <row r="985" spans="1:28" x14ac:dyDescent="0.2">
      <c r="A985" s="5" t="s">
        <v>866</v>
      </c>
      <c r="B985" s="5" t="s">
        <v>1020</v>
      </c>
      <c r="C985" s="5" t="s">
        <v>1029</v>
      </c>
      <c r="D985" s="5" t="s">
        <v>1033</v>
      </c>
      <c r="E985" s="7">
        <v>45343</v>
      </c>
      <c r="F985" s="8">
        <v>45343.333333333336</v>
      </c>
      <c r="G985" s="8">
        <v>45343.330555555556</v>
      </c>
      <c r="H985" s="8" t="str">
        <f t="shared" si="31"/>
        <v>Morning</v>
      </c>
      <c r="I985" s="8">
        <v>45343.332638888889</v>
      </c>
      <c r="J985" s="8">
        <v>45343.337500000001</v>
      </c>
      <c r="K985" s="8">
        <v>45343.474305555559</v>
      </c>
      <c r="L985" s="8">
        <v>45343.491666666669</v>
      </c>
      <c r="M985" s="8">
        <v>45343.525000000001</v>
      </c>
      <c r="N985" s="8">
        <v>45343.599305555559</v>
      </c>
      <c r="O985" s="18">
        <v>0.38</v>
      </c>
      <c r="P985" s="18">
        <v>2</v>
      </c>
      <c r="Q985" s="18">
        <v>10</v>
      </c>
      <c r="R985" s="18">
        <v>0.33</v>
      </c>
      <c r="S985" s="8"/>
      <c r="T985" s="5">
        <v>1</v>
      </c>
      <c r="U985" s="5" t="s">
        <v>1047</v>
      </c>
      <c r="V985">
        <f t="shared" ca="1" si="30"/>
        <v>0.91674124851392713</v>
      </c>
      <c r="W985" s="19">
        <f>(K985-G985)*1440</f>
        <v>207.00000000419095</v>
      </c>
      <c r="X985" s="19">
        <f>(N985-G985)*1440</f>
        <v>387.00000000419095</v>
      </c>
      <c r="Y985" t="str">
        <f>TEXT(E985,"dddd")</f>
        <v>الأربعاء</v>
      </c>
      <c r="Z985" s="19">
        <f>(G985-F985)*1440</f>
        <v>-4.0000000025611371</v>
      </c>
      <c r="AA985" s="19">
        <f>(K985-G985)*1440</f>
        <v>207.00000000419095</v>
      </c>
      <c r="AB985" s="19">
        <f>(L985-K985)*1440</f>
        <v>24.999999997671694</v>
      </c>
    </row>
    <row r="986" spans="1:28" x14ac:dyDescent="0.2">
      <c r="A986" s="5" t="s">
        <v>878</v>
      </c>
      <c r="B986" s="5" t="s">
        <v>1020</v>
      </c>
      <c r="C986" s="5" t="s">
        <v>1028</v>
      </c>
      <c r="D986" s="5" t="s">
        <v>1033</v>
      </c>
      <c r="E986" s="7">
        <v>45294</v>
      </c>
      <c r="F986" s="8">
        <v>45294.583333333336</v>
      </c>
      <c r="G986" s="8">
        <v>45294.572916666664</v>
      </c>
      <c r="H986" s="8" t="str">
        <f t="shared" si="31"/>
        <v>Afternoon</v>
      </c>
      <c r="I986" s="8">
        <v>45294.574305555558</v>
      </c>
      <c r="J986" s="8">
        <v>45294.578472222223</v>
      </c>
      <c r="K986" s="8">
        <v>45294.604166666664</v>
      </c>
      <c r="L986" s="8">
        <v>45294.613888888889</v>
      </c>
      <c r="M986" s="8">
        <v>45294.642361111109</v>
      </c>
      <c r="N986" s="8">
        <v>45294.677777777775</v>
      </c>
      <c r="O986" s="18">
        <v>0.38</v>
      </c>
      <c r="P986" s="18">
        <v>8</v>
      </c>
      <c r="Q986" s="18">
        <v>15</v>
      </c>
      <c r="R986" s="18">
        <v>0.49</v>
      </c>
      <c r="S986" s="8"/>
      <c r="T986" s="5">
        <v>1</v>
      </c>
      <c r="U986" s="5" t="s">
        <v>1047</v>
      </c>
      <c r="V986">
        <f t="shared" ca="1" si="30"/>
        <v>0.35488236559071396</v>
      </c>
      <c r="W986" s="19">
        <f>(K986-G986)*1440</f>
        <v>45</v>
      </c>
      <c r="X986" s="19">
        <f>(N986-G986)*1440</f>
        <v>150.99999999976717</v>
      </c>
      <c r="Y986" t="str">
        <f>TEXT(E986,"dddd")</f>
        <v>الأربعاء</v>
      </c>
      <c r="Z986" s="19">
        <f>(G986-F986)*1440</f>
        <v>-15.000000006984919</v>
      </c>
      <c r="AA986" s="19">
        <f>(K986-G986)*1440</f>
        <v>45</v>
      </c>
      <c r="AB986" s="19">
        <f>(L986-K986)*1440</f>
        <v>14.00000000372529</v>
      </c>
    </row>
    <row r="987" spans="1:28" x14ac:dyDescent="0.2">
      <c r="A987" s="5" t="s">
        <v>883</v>
      </c>
      <c r="B987" s="5" t="s">
        <v>1020</v>
      </c>
      <c r="C987" s="5" t="s">
        <v>1028</v>
      </c>
      <c r="D987" s="5" t="s">
        <v>1019</v>
      </c>
      <c r="E987" s="7">
        <v>45320</v>
      </c>
      <c r="F987" s="8">
        <v>45320.583333333336</v>
      </c>
      <c r="G987" s="8">
        <v>45320.570833333331</v>
      </c>
      <c r="H987" s="8" t="str">
        <f t="shared" si="31"/>
        <v>Afternoon</v>
      </c>
      <c r="I987" s="8">
        <v>45320.571527777778</v>
      </c>
      <c r="J987" s="8">
        <v>45320.57708333333</v>
      </c>
      <c r="K987" s="8">
        <v>45320.601388888892</v>
      </c>
      <c r="L987" s="8">
        <v>45320.623611111114</v>
      </c>
      <c r="M987" s="8">
        <v>45320.668749999997</v>
      </c>
      <c r="N987" s="8">
        <v>45320.724999999999</v>
      </c>
      <c r="O987" s="18">
        <v>0.64</v>
      </c>
      <c r="P987" s="18">
        <v>8</v>
      </c>
      <c r="Q987" s="18">
        <v>13</v>
      </c>
      <c r="R987" s="18">
        <v>0.41</v>
      </c>
      <c r="S987" s="8">
        <v>3.3704861111111109E-2</v>
      </c>
      <c r="T987" s="5">
        <v>0</v>
      </c>
      <c r="U987" s="5" t="s">
        <v>1032</v>
      </c>
      <c r="V987">
        <f t="shared" ca="1" si="30"/>
        <v>0.80394279854262973</v>
      </c>
      <c r="W987" s="19">
        <f>(K987-G987)*1440</f>
        <v>44.00000000721775</v>
      </c>
      <c r="X987" s="19">
        <f>(N987-G987)*1440</f>
        <v>222.00000000069849</v>
      </c>
      <c r="Y987" t="str">
        <f>TEXT(E987,"dddd")</f>
        <v>الإثنين</v>
      </c>
      <c r="Z987" s="19">
        <f>(G987-F987)*1440</f>
        <v>-18.000000006286427</v>
      </c>
      <c r="AA987" s="19">
        <f>(K987-G987)*1440</f>
        <v>44.00000000721775</v>
      </c>
      <c r="AB987" s="19">
        <f>(L987-K987)*1440</f>
        <v>31.999999999534339</v>
      </c>
    </row>
    <row r="988" spans="1:28" x14ac:dyDescent="0.2">
      <c r="A988" s="5" t="s">
        <v>901</v>
      </c>
      <c r="B988" s="5" t="s">
        <v>1020</v>
      </c>
      <c r="C988" s="5" t="s">
        <v>1030</v>
      </c>
      <c r="D988" s="5" t="s">
        <v>1033</v>
      </c>
      <c r="E988" s="7">
        <v>45302</v>
      </c>
      <c r="F988" s="8">
        <v>45302.364583333336</v>
      </c>
      <c r="G988" s="8">
        <v>45302.355555555558</v>
      </c>
      <c r="H988" s="8" t="str">
        <f t="shared" si="31"/>
        <v>Morning</v>
      </c>
      <c r="I988" s="8">
        <v>45302.356249999997</v>
      </c>
      <c r="J988" s="8">
        <v>45302.36041666667</v>
      </c>
      <c r="K988" s="8">
        <v>45302.370138888888</v>
      </c>
      <c r="L988" s="8">
        <v>45302.377083333333</v>
      </c>
      <c r="M988" s="8">
        <v>45302.395833333336</v>
      </c>
      <c r="N988" s="8">
        <v>45302.40347222222</v>
      </c>
      <c r="O988" s="18">
        <v>0.8</v>
      </c>
      <c r="P988" s="18">
        <v>3</v>
      </c>
      <c r="Q988" s="18">
        <v>15</v>
      </c>
      <c r="R988" s="18">
        <v>0.45</v>
      </c>
      <c r="S988" s="8"/>
      <c r="T988" s="5">
        <v>1</v>
      </c>
      <c r="U988" s="5" t="s">
        <v>1047</v>
      </c>
      <c r="V988">
        <f t="shared" ca="1" si="30"/>
        <v>0.5851540718337257</v>
      </c>
      <c r="W988" s="19">
        <f>(K988-G988)*1440</f>
        <v>20.999999995110556</v>
      </c>
      <c r="X988" s="19">
        <f>(N988-G988)*1440</f>
        <v>68.999999994412065</v>
      </c>
      <c r="Y988" t="str">
        <f>TEXT(E988,"dddd")</f>
        <v>الخميس</v>
      </c>
      <c r="Z988" s="19">
        <f>(G988-F988)*1440</f>
        <v>-13.000000000465661</v>
      </c>
      <c r="AA988" s="19">
        <f>(K988-G988)*1440</f>
        <v>20.999999995110556</v>
      </c>
      <c r="AB988" s="19">
        <f>(L988-K988)*1440</f>
        <v>10.000000001164153</v>
      </c>
    </row>
    <row r="989" spans="1:28" x14ac:dyDescent="0.2">
      <c r="A989" s="5" t="s">
        <v>904</v>
      </c>
      <c r="B989" s="5" t="s">
        <v>1020</v>
      </c>
      <c r="C989" s="5" t="s">
        <v>1030</v>
      </c>
      <c r="D989" s="5" t="s">
        <v>1033</v>
      </c>
      <c r="E989" s="7">
        <v>45357</v>
      </c>
      <c r="F989" s="8">
        <v>45357.354166666664</v>
      </c>
      <c r="G989" s="8">
        <v>45357.337500000001</v>
      </c>
      <c r="H989" s="8" t="str">
        <f t="shared" si="31"/>
        <v>Morning</v>
      </c>
      <c r="I989" s="8">
        <v>45357.340277777781</v>
      </c>
      <c r="J989" s="8">
        <v>45357.345833333333</v>
      </c>
      <c r="K989" s="8">
        <v>45357.353472222225</v>
      </c>
      <c r="L989" s="8">
        <v>45357.362500000003</v>
      </c>
      <c r="M989" s="8">
        <v>45357.419444444444</v>
      </c>
      <c r="N989" s="8">
        <v>45357.421527777777</v>
      </c>
      <c r="O989" s="18">
        <v>0.85</v>
      </c>
      <c r="P989" s="18">
        <v>6</v>
      </c>
      <c r="Q989" s="18">
        <v>13</v>
      </c>
      <c r="R989" s="18">
        <v>0.16</v>
      </c>
      <c r="S989" s="8"/>
      <c r="T989" s="5">
        <v>1</v>
      </c>
      <c r="U989" s="5" t="s">
        <v>1047</v>
      </c>
      <c r="V989">
        <f t="shared" ca="1" si="30"/>
        <v>0.44875657082209131</v>
      </c>
      <c r="W989" s="19">
        <f>(K989-G989)*1440</f>
        <v>23.000000001629815</v>
      </c>
      <c r="X989" s="19">
        <f>(N989-G989)*1440</f>
        <v>120.99999999627471</v>
      </c>
      <c r="Y989" t="str">
        <f>TEXT(E989,"dddd")</f>
        <v>الأربعاء</v>
      </c>
      <c r="Z989" s="19">
        <f>(G989-F989)*1440</f>
        <v>-23.999999994412065</v>
      </c>
      <c r="AA989" s="19">
        <f>(K989-G989)*1440</f>
        <v>23.000000001629815</v>
      </c>
      <c r="AB989" s="19">
        <f>(L989-K989)*1440</f>
        <v>13.000000000465661</v>
      </c>
    </row>
    <row r="990" spans="1:28" x14ac:dyDescent="0.2">
      <c r="A990" s="5" t="s">
        <v>910</v>
      </c>
      <c r="B990" s="5" t="s">
        <v>1020</v>
      </c>
      <c r="C990" s="5" t="s">
        <v>1027</v>
      </c>
      <c r="D990" s="5" t="s">
        <v>1032</v>
      </c>
      <c r="E990" s="7">
        <v>45310</v>
      </c>
      <c r="F990" s="8">
        <v>45310.53125</v>
      </c>
      <c r="G990" s="8">
        <v>45310.520833333336</v>
      </c>
      <c r="H990" s="8" t="str">
        <f t="shared" si="31"/>
        <v>Afternoon</v>
      </c>
      <c r="I990" s="8">
        <v>45310.523611111108</v>
      </c>
      <c r="J990" s="8">
        <v>45310.527083333334</v>
      </c>
      <c r="K990" s="8">
        <v>45310.549305555556</v>
      </c>
      <c r="L990" s="8">
        <v>45310.556250000001</v>
      </c>
      <c r="M990" s="8">
        <v>45310.574999999997</v>
      </c>
      <c r="N990" s="8">
        <v>45310.578472222223</v>
      </c>
      <c r="O990" s="18">
        <v>0.92</v>
      </c>
      <c r="P990" s="18">
        <v>3</v>
      </c>
      <c r="Q990" s="18">
        <v>9</v>
      </c>
      <c r="R990" s="18">
        <v>0.3</v>
      </c>
      <c r="S990" s="8">
        <v>2.2519675925925926E-2</v>
      </c>
      <c r="T990" s="5">
        <v>0</v>
      </c>
      <c r="U990" s="5" t="s">
        <v>1032</v>
      </c>
      <c r="V990">
        <f t="shared" ca="1" si="30"/>
        <v>0.57622079531789971</v>
      </c>
      <c r="W990" s="19">
        <f>(K990-G990)*1440</f>
        <v>40.999999997438863</v>
      </c>
      <c r="X990" s="19">
        <f>(N990-G990)*1440</f>
        <v>82.999999998137355</v>
      </c>
      <c r="Y990" t="str">
        <f>TEXT(E990,"dddd")</f>
        <v>الجمعة</v>
      </c>
      <c r="Z990" s="19">
        <f>(G990-F990)*1440</f>
        <v>-14.99999999650754</v>
      </c>
      <c r="AA990" s="19">
        <f>(K990-G990)*1440</f>
        <v>40.999999997438863</v>
      </c>
      <c r="AB990" s="19">
        <f>(L990-K990)*1440</f>
        <v>10.000000001164153</v>
      </c>
    </row>
    <row r="991" spans="1:28" x14ac:dyDescent="0.2">
      <c r="A991" s="5" t="s">
        <v>913</v>
      </c>
      <c r="B991" s="5" t="s">
        <v>1020</v>
      </c>
      <c r="C991" s="5" t="s">
        <v>1027</v>
      </c>
      <c r="D991" s="5" t="s">
        <v>1032</v>
      </c>
      <c r="E991" s="7">
        <v>45311</v>
      </c>
      <c r="F991" s="8">
        <v>45311.5625</v>
      </c>
      <c r="G991" s="8">
        <v>45311.557638888888</v>
      </c>
      <c r="H991" s="8" t="str">
        <f t="shared" si="31"/>
        <v>Afternoon</v>
      </c>
      <c r="I991" s="8">
        <v>45311.560416666667</v>
      </c>
      <c r="J991" s="8">
        <v>45311.561805555553</v>
      </c>
      <c r="K991" s="8">
        <v>45311.563888888886</v>
      </c>
      <c r="L991" s="8">
        <v>45311.569444444445</v>
      </c>
      <c r="M991" s="8">
        <v>45311.592361111114</v>
      </c>
      <c r="N991" s="8">
        <v>45311.59375</v>
      </c>
      <c r="O991" s="18">
        <v>0.71</v>
      </c>
      <c r="P991" s="18">
        <v>6</v>
      </c>
      <c r="Q991" s="18">
        <v>13</v>
      </c>
      <c r="R991" s="18">
        <v>0.38</v>
      </c>
      <c r="S991" s="8">
        <v>2.0435185185185185E-2</v>
      </c>
      <c r="T991" s="5">
        <v>0</v>
      </c>
      <c r="U991" s="5" t="s">
        <v>1032</v>
      </c>
      <c r="V991">
        <f t="shared" ca="1" si="30"/>
        <v>0.32428269553769484</v>
      </c>
      <c r="W991" s="19">
        <f>(K991-G991)*1440</f>
        <v>8.9999999979045242</v>
      </c>
      <c r="X991" s="19">
        <f>(N991-G991)*1440</f>
        <v>52.000000001862645</v>
      </c>
      <c r="Y991" t="str">
        <f>TEXT(E991,"dddd")</f>
        <v>السبت</v>
      </c>
      <c r="Z991" s="19">
        <f>(G991-F991)*1440</f>
        <v>-7.0000000018626451</v>
      </c>
      <c r="AA991" s="19">
        <f>(K991-G991)*1440</f>
        <v>8.9999999979045242</v>
      </c>
      <c r="AB991" s="19">
        <f>(L991-K991)*1440</f>
        <v>8.0000000051222742</v>
      </c>
    </row>
    <row r="992" spans="1:28" x14ac:dyDescent="0.2">
      <c r="A992" s="5" t="s">
        <v>927</v>
      </c>
      <c r="B992" s="5" t="s">
        <v>1020</v>
      </c>
      <c r="C992" s="5" t="s">
        <v>1027</v>
      </c>
      <c r="D992" s="5" t="s">
        <v>1033</v>
      </c>
      <c r="E992" s="7">
        <v>45300</v>
      </c>
      <c r="F992" s="8">
        <v>45300.34375</v>
      </c>
      <c r="G992" s="8">
        <v>45300.333333333336</v>
      </c>
      <c r="H992" s="8" t="str">
        <f t="shared" si="31"/>
        <v>Morning</v>
      </c>
      <c r="I992" s="8">
        <v>45300.336805555555</v>
      </c>
      <c r="J992" s="8">
        <v>45300.339583333334</v>
      </c>
      <c r="K992" s="8">
        <v>45300.344444444447</v>
      </c>
      <c r="L992" s="8">
        <v>45300.353472222225</v>
      </c>
      <c r="M992" s="8">
        <v>45300.368750000001</v>
      </c>
      <c r="N992" s="8">
        <v>45300.375694444447</v>
      </c>
      <c r="O992" s="18">
        <v>0.31</v>
      </c>
      <c r="P992" s="18">
        <v>2</v>
      </c>
      <c r="Q992" s="18">
        <v>13</v>
      </c>
      <c r="R992" s="18">
        <v>0.41</v>
      </c>
      <c r="S992" s="8"/>
      <c r="T992" s="5">
        <v>1</v>
      </c>
      <c r="U992" s="5" t="s">
        <v>1047</v>
      </c>
      <c r="V992">
        <f t="shared" ca="1" si="30"/>
        <v>0.6598752599363169</v>
      </c>
      <c r="W992" s="19">
        <f>(K992-G992)*1440</f>
        <v>15.999999999767169</v>
      </c>
      <c r="X992" s="19">
        <f>(N992-G992)*1440</f>
        <v>60.999999999767169</v>
      </c>
      <c r="Y992" t="str">
        <f>TEXT(E992,"dddd")</f>
        <v>الثلاثاء</v>
      </c>
      <c r="Z992" s="19">
        <f>(G992-F992)*1440</f>
        <v>-14.99999999650754</v>
      </c>
      <c r="AA992" s="19">
        <f>(K992-G992)*1440</f>
        <v>15.999999999767169</v>
      </c>
      <c r="AB992" s="19">
        <f>(L992-K992)*1440</f>
        <v>13.000000000465661</v>
      </c>
    </row>
    <row r="993" spans="1:28" x14ac:dyDescent="0.2">
      <c r="A993" s="5" t="s">
        <v>928</v>
      </c>
      <c r="B993" s="5" t="s">
        <v>1020</v>
      </c>
      <c r="C993" s="5" t="s">
        <v>1028</v>
      </c>
      <c r="D993" s="5" t="s">
        <v>1033</v>
      </c>
      <c r="E993" s="7">
        <v>45349</v>
      </c>
      <c r="F993" s="8">
        <v>45349.614583333336</v>
      </c>
      <c r="G993" s="8">
        <v>45349.605555555558</v>
      </c>
      <c r="H993" s="8" t="str">
        <f t="shared" si="31"/>
        <v>Afternoon</v>
      </c>
      <c r="I993" s="8">
        <v>45349.606944444444</v>
      </c>
      <c r="J993" s="8">
        <v>45349.609027777777</v>
      </c>
      <c r="K993" s="8">
        <v>45349.628472222219</v>
      </c>
      <c r="L993" s="8">
        <v>45349.652083333334</v>
      </c>
      <c r="M993" s="8">
        <v>45349.692361111112</v>
      </c>
      <c r="N993" s="8">
        <v>45349.769444444442</v>
      </c>
      <c r="O993" s="18">
        <v>0.5</v>
      </c>
      <c r="P993" s="18">
        <v>4</v>
      </c>
      <c r="Q993" s="18">
        <v>14</v>
      </c>
      <c r="R993" s="18">
        <v>0.33</v>
      </c>
      <c r="S993" s="8"/>
      <c r="T993" s="5">
        <v>1</v>
      </c>
      <c r="U993" s="5" t="s">
        <v>1047</v>
      </c>
      <c r="V993">
        <f t="shared" ca="1" si="30"/>
        <v>0.76659781860798637</v>
      </c>
      <c r="W993" s="19">
        <f>(K993-G993)*1440</f>
        <v>32.999999992316589</v>
      </c>
      <c r="X993" s="19">
        <f>(N993-G993)*1440</f>
        <v>235.9999999939464</v>
      </c>
      <c r="Y993" t="str">
        <f>TEXT(E993,"dddd")</f>
        <v>الثلاثاء</v>
      </c>
      <c r="Z993" s="19">
        <f>(G993-F993)*1440</f>
        <v>-13.000000000465661</v>
      </c>
      <c r="AA993" s="19">
        <f>(K993-G993)*1440</f>
        <v>32.999999992316589</v>
      </c>
      <c r="AB993" s="19">
        <f>(L993-K993)*1440</f>
        <v>34.000000006053597</v>
      </c>
    </row>
    <row r="994" spans="1:28" x14ac:dyDescent="0.2">
      <c r="A994" s="5" t="s">
        <v>951</v>
      </c>
      <c r="B994" s="5" t="s">
        <v>1020</v>
      </c>
      <c r="C994" s="5" t="s">
        <v>1027</v>
      </c>
      <c r="D994" s="5" t="s">
        <v>1019</v>
      </c>
      <c r="E994" s="7">
        <v>45342</v>
      </c>
      <c r="F994" s="8">
        <v>45342.40625</v>
      </c>
      <c r="G994" s="8">
        <v>45342.395138888889</v>
      </c>
      <c r="H994" s="8" t="str">
        <f t="shared" si="31"/>
        <v>Morning</v>
      </c>
      <c r="I994" s="8">
        <v>45342.398611111108</v>
      </c>
      <c r="J994" s="8">
        <v>45342.404861111114</v>
      </c>
      <c r="K994" s="8">
        <v>45342.411805555559</v>
      </c>
      <c r="L994" s="8">
        <v>45342.421527777777</v>
      </c>
      <c r="M994" s="8">
        <v>45342.421527777777</v>
      </c>
      <c r="N994" s="8">
        <v>45342.492361111108</v>
      </c>
      <c r="O994" s="18">
        <v>0.74</v>
      </c>
      <c r="P994" s="18">
        <v>2</v>
      </c>
      <c r="Q994" s="18">
        <v>10</v>
      </c>
      <c r="R994" s="18">
        <v>0.44</v>
      </c>
      <c r="S994" s="8">
        <v>2.653472222222222E-2</v>
      </c>
      <c r="T994" s="5">
        <v>0</v>
      </c>
      <c r="U994" s="5" t="s">
        <v>1032</v>
      </c>
      <c r="V994">
        <f t="shared" ca="1" si="30"/>
        <v>0.8270361017482265</v>
      </c>
      <c r="W994" s="19">
        <f>(K994-G994)*1440</f>
        <v>24.000000004889444</v>
      </c>
      <c r="X994" s="19">
        <f>(N994-G994)*1440</f>
        <v>139.99999999534339</v>
      </c>
      <c r="Y994" t="str">
        <f>TEXT(E994,"dddd")</f>
        <v>الثلاثاء</v>
      </c>
      <c r="Z994" s="19">
        <f>(G994-F994)*1440</f>
        <v>-15.999999999767169</v>
      </c>
      <c r="AA994" s="19">
        <f>(K994-G994)*1440</f>
        <v>24.000000004889444</v>
      </c>
      <c r="AB994" s="19">
        <f>(L994-K994)*1440</f>
        <v>13.999999993247911</v>
      </c>
    </row>
    <row r="995" spans="1:28" x14ac:dyDescent="0.2">
      <c r="A995" s="5" t="s">
        <v>962</v>
      </c>
      <c r="B995" s="5" t="s">
        <v>1020</v>
      </c>
      <c r="C995" s="5" t="s">
        <v>1027</v>
      </c>
      <c r="D995" s="5" t="s">
        <v>1033</v>
      </c>
      <c r="E995" s="7">
        <v>45306</v>
      </c>
      <c r="F995" s="8">
        <v>45306.447916666664</v>
      </c>
      <c r="G995" s="8">
        <v>45306.440972222219</v>
      </c>
      <c r="H995" s="8" t="str">
        <f t="shared" si="31"/>
        <v>Morning</v>
      </c>
      <c r="I995" s="8">
        <v>45306.441666666666</v>
      </c>
      <c r="J995" s="8">
        <v>45306.45</v>
      </c>
      <c r="K995" s="8">
        <v>45306.484027777777</v>
      </c>
      <c r="L995" s="8">
        <v>45306.497916666667</v>
      </c>
      <c r="M995" s="8">
        <v>45306.525000000001</v>
      </c>
      <c r="N995" s="8">
        <v>45306.586111111108</v>
      </c>
      <c r="O995" s="18">
        <v>0.36</v>
      </c>
      <c r="P995" s="18">
        <v>6</v>
      </c>
      <c r="Q995" s="18">
        <v>15</v>
      </c>
      <c r="R995" s="18">
        <v>0.41</v>
      </c>
      <c r="S995" s="8"/>
      <c r="T995" s="5">
        <v>1</v>
      </c>
      <c r="U995" s="5" t="s">
        <v>1047</v>
      </c>
      <c r="V995">
        <f t="shared" ca="1" si="30"/>
        <v>0.78971646567669607</v>
      </c>
      <c r="W995" s="19">
        <f>(K995-G995)*1440</f>
        <v>62.000000003026798</v>
      </c>
      <c r="X995" s="19">
        <f>(N995-G995)*1440</f>
        <v>209.00000000023283</v>
      </c>
      <c r="Y995" t="str">
        <f>TEXT(E995,"dddd")</f>
        <v>الإثنين</v>
      </c>
      <c r="Z995" s="19">
        <f>(G995-F995)*1440</f>
        <v>-10.000000001164153</v>
      </c>
      <c r="AA995" s="19">
        <f>(K995-G995)*1440</f>
        <v>62.000000003026798</v>
      </c>
      <c r="AB995" s="19">
        <f>(L995-K995)*1440</f>
        <v>20.000000002328306</v>
      </c>
    </row>
    <row r="996" spans="1:28" x14ac:dyDescent="0.2">
      <c r="A996" s="5" t="s">
        <v>963</v>
      </c>
      <c r="B996" s="5" t="s">
        <v>1020</v>
      </c>
      <c r="C996" s="5" t="s">
        <v>1029</v>
      </c>
      <c r="D996" s="5" t="s">
        <v>1033</v>
      </c>
      <c r="E996" s="7">
        <v>45333</v>
      </c>
      <c r="F996" s="8">
        <v>45333.552083333336</v>
      </c>
      <c r="G996" s="8">
        <v>45333.54583333333</v>
      </c>
      <c r="H996" s="8" t="str">
        <f t="shared" si="31"/>
        <v>Afternoon</v>
      </c>
      <c r="I996" s="8">
        <v>45333.548611111109</v>
      </c>
      <c r="J996" s="8">
        <v>45333.556944444441</v>
      </c>
      <c r="K996" s="8">
        <v>45333.590277777781</v>
      </c>
      <c r="L996" s="8">
        <v>45333.602777777778</v>
      </c>
      <c r="M996" s="8">
        <v>45333.636111111111</v>
      </c>
      <c r="N996" s="8">
        <v>45333.644444444442</v>
      </c>
      <c r="O996" s="18">
        <v>0.86</v>
      </c>
      <c r="P996" s="18">
        <v>8</v>
      </c>
      <c r="Q996" s="18">
        <v>5</v>
      </c>
      <c r="R996" s="18">
        <v>0.5</v>
      </c>
      <c r="S996" s="8"/>
      <c r="T996" s="5">
        <v>1</v>
      </c>
      <c r="U996" s="5" t="s">
        <v>1047</v>
      </c>
      <c r="V996">
        <f t="shared" ca="1" si="30"/>
        <v>3.9623581248902195E-2</v>
      </c>
      <c r="W996" s="19">
        <f>(K996-G996)*1440</f>
        <v>64.000000009546056</v>
      </c>
      <c r="X996" s="19">
        <f>(N996-G996)*1440</f>
        <v>142.00000000186265</v>
      </c>
      <c r="Y996" t="str">
        <f>TEXT(E996,"dddd")</f>
        <v>الأحد</v>
      </c>
      <c r="Z996" s="19">
        <f>(G996-F996)*1440</f>
        <v>-9.0000000083819032</v>
      </c>
      <c r="AA996" s="19">
        <f>(K996-G996)*1440</f>
        <v>64.000000009546056</v>
      </c>
      <c r="AB996" s="19">
        <f>(L996-K996)*1440</f>
        <v>17.999999995809048</v>
      </c>
    </row>
    <row r="997" spans="1:28" x14ac:dyDescent="0.2">
      <c r="A997" s="5" t="s">
        <v>965</v>
      </c>
      <c r="B997" s="5" t="s">
        <v>1020</v>
      </c>
      <c r="C997" s="5" t="s">
        <v>1030</v>
      </c>
      <c r="D997" s="5" t="s">
        <v>1033</v>
      </c>
      <c r="E997" s="7">
        <v>45298</v>
      </c>
      <c r="F997" s="8">
        <v>45298.583333333336</v>
      </c>
      <c r="G997" s="8">
        <v>45298.577777777777</v>
      </c>
      <c r="H997" s="8" t="str">
        <f t="shared" si="31"/>
        <v>Afternoon</v>
      </c>
      <c r="I997" s="8">
        <v>45298.57916666667</v>
      </c>
      <c r="J997" s="8">
        <v>45298.583333333336</v>
      </c>
      <c r="K997" s="8">
        <v>45298.633333333331</v>
      </c>
      <c r="L997" s="8">
        <v>45298.649305555555</v>
      </c>
      <c r="M997" s="8">
        <v>45298.682638888888</v>
      </c>
      <c r="N997" s="8">
        <v>45298.684027777781</v>
      </c>
      <c r="O997" s="18">
        <v>0.86</v>
      </c>
      <c r="P997" s="18">
        <v>4</v>
      </c>
      <c r="Q997" s="18">
        <v>3</v>
      </c>
      <c r="R997" s="18">
        <v>0.42</v>
      </c>
      <c r="S997" s="8"/>
      <c r="T997" s="5">
        <v>1</v>
      </c>
      <c r="U997" s="5" t="s">
        <v>1047</v>
      </c>
      <c r="V997">
        <f t="shared" ca="1" si="30"/>
        <v>0.94381213035308675</v>
      </c>
      <c r="W997" s="19">
        <f>(K997-G997)*1440</f>
        <v>79.999999998835847</v>
      </c>
      <c r="X997" s="19">
        <f>(N997-G997)*1440</f>
        <v>153.00000000628643</v>
      </c>
      <c r="Y997" t="str">
        <f>TEXT(E997,"dddd")</f>
        <v>الأحد</v>
      </c>
      <c r="Z997" s="19">
        <f>(G997-F997)*1440</f>
        <v>-8.0000000051222742</v>
      </c>
      <c r="AA997" s="19">
        <f>(K997-G997)*1440</f>
        <v>79.999999998835847</v>
      </c>
      <c r="AB997" s="19">
        <f>(L997-K997)*1440</f>
        <v>23.000000001629815</v>
      </c>
    </row>
    <row r="998" spans="1:28" x14ac:dyDescent="0.2">
      <c r="A998" s="5" t="s">
        <v>974</v>
      </c>
      <c r="B998" s="5" t="s">
        <v>1020</v>
      </c>
      <c r="C998" s="5" t="s">
        <v>1030</v>
      </c>
      <c r="D998" s="5" t="s">
        <v>1033</v>
      </c>
      <c r="E998" s="7">
        <v>45372</v>
      </c>
      <c r="F998" s="8">
        <v>45372.416666666664</v>
      </c>
      <c r="G998" s="8">
        <v>45372.394444444442</v>
      </c>
      <c r="H998" s="8" t="str">
        <f t="shared" si="31"/>
        <v>Morning</v>
      </c>
      <c r="I998" s="8">
        <v>45372.396527777775</v>
      </c>
      <c r="J998" s="8">
        <v>45372.402777777781</v>
      </c>
      <c r="K998" s="8">
        <v>45372.40347222222</v>
      </c>
      <c r="L998" s="8">
        <v>45372.418055555558</v>
      </c>
      <c r="M998" s="8">
        <v>45372.464583333334</v>
      </c>
      <c r="N998" s="8">
        <v>45372.545138888891</v>
      </c>
      <c r="O998" s="18">
        <v>0.54</v>
      </c>
      <c r="P998" s="18">
        <v>7</v>
      </c>
      <c r="Q998" s="18">
        <v>10</v>
      </c>
      <c r="R998" s="18">
        <v>0.41</v>
      </c>
      <c r="S998" s="8"/>
      <c r="T998" s="5">
        <v>1</v>
      </c>
      <c r="U998" s="5" t="s">
        <v>1047</v>
      </c>
      <c r="V998">
        <f t="shared" ca="1" si="30"/>
        <v>0.15656678354920361</v>
      </c>
      <c r="W998" s="19">
        <f>(K998-G998)*1440</f>
        <v>13.000000000465661</v>
      </c>
      <c r="X998" s="19">
        <f>(N998-G998)*1440</f>
        <v>217.0000000053551</v>
      </c>
      <c r="Y998" t="str">
        <f>TEXT(E998,"dddd")</f>
        <v>الخميس</v>
      </c>
      <c r="Z998" s="19">
        <f>(G998-F998)*1440</f>
        <v>-31.999999999534339</v>
      </c>
      <c r="AA998" s="19">
        <f>(K998-G998)*1440</f>
        <v>13.000000000465661</v>
      </c>
      <c r="AB998" s="19">
        <f>(L998-K998)*1440</f>
        <v>21.000000005587935</v>
      </c>
    </row>
    <row r="999" spans="1:28" x14ac:dyDescent="0.2">
      <c r="A999" s="5" t="s">
        <v>975</v>
      </c>
      <c r="B999" s="5" t="s">
        <v>1020</v>
      </c>
      <c r="C999" s="5" t="s">
        <v>1030</v>
      </c>
      <c r="D999" s="5" t="s">
        <v>1033</v>
      </c>
      <c r="E999" s="7">
        <v>45373</v>
      </c>
      <c r="F999" s="8">
        <v>45373.395833333336</v>
      </c>
      <c r="G999" s="8">
        <v>45373.395833333336</v>
      </c>
      <c r="H999" s="8" t="str">
        <f t="shared" si="31"/>
        <v>Morning</v>
      </c>
      <c r="I999" s="8">
        <v>45373.398611111108</v>
      </c>
      <c r="J999" s="8">
        <v>45373.399305555555</v>
      </c>
      <c r="K999" s="8">
        <v>45373.411805555559</v>
      </c>
      <c r="L999" s="8">
        <v>45373.435416666667</v>
      </c>
      <c r="M999" s="8">
        <v>45373.455555555556</v>
      </c>
      <c r="N999" s="8">
        <v>45373.517361111109</v>
      </c>
      <c r="O999" s="18">
        <v>0.94</v>
      </c>
      <c r="P999" s="18">
        <v>4</v>
      </c>
      <c r="Q999" s="18">
        <v>4</v>
      </c>
      <c r="R999" s="18">
        <v>0.16</v>
      </c>
      <c r="S999" s="8"/>
      <c r="T999" s="5">
        <v>1</v>
      </c>
      <c r="U999" s="5" t="s">
        <v>1047</v>
      </c>
      <c r="V999">
        <f t="shared" ca="1" si="30"/>
        <v>0.97297223456665127</v>
      </c>
      <c r="W999" s="19">
        <f>(K999-G999)*1440</f>
        <v>23.000000001629815</v>
      </c>
      <c r="X999" s="19">
        <f>(N999-G999)*1440</f>
        <v>174.99999999417923</v>
      </c>
      <c r="Y999" t="str">
        <f>TEXT(E999,"dddd")</f>
        <v>الجمعة</v>
      </c>
      <c r="Z999" s="19">
        <f>(G999-F999)*1440</f>
        <v>0</v>
      </c>
      <c r="AA999" s="19">
        <f>(K999-G999)*1440</f>
        <v>23.000000001629815</v>
      </c>
      <c r="AB999" s="19">
        <f>(L999-K999)*1440</f>
        <v>33.999999995576218</v>
      </c>
    </row>
    <row r="1000" spans="1:28" x14ac:dyDescent="0.2">
      <c r="A1000" s="5" t="s">
        <v>1001</v>
      </c>
      <c r="B1000" s="5" t="s">
        <v>1020</v>
      </c>
      <c r="C1000" s="5" t="s">
        <v>1028</v>
      </c>
      <c r="D1000" s="5" t="s">
        <v>1033</v>
      </c>
      <c r="E1000" s="7">
        <v>45342</v>
      </c>
      <c r="F1000" s="8">
        <v>45342.46875</v>
      </c>
      <c r="G1000" s="8">
        <v>45342.47152777778</v>
      </c>
      <c r="H1000" s="8" t="str">
        <f t="shared" si="31"/>
        <v>Morning</v>
      </c>
      <c r="I1000" s="8">
        <v>45342.474999999999</v>
      </c>
      <c r="J1000" s="8">
        <v>45342.479861111111</v>
      </c>
      <c r="K1000" s="8">
        <v>45342.493055555555</v>
      </c>
      <c r="L1000" s="8">
        <v>45342.504166666666</v>
      </c>
      <c r="M1000" s="8">
        <v>45342.504166666666</v>
      </c>
      <c r="N1000" s="8">
        <v>45342.554861111108</v>
      </c>
      <c r="O1000" s="18">
        <v>0.71</v>
      </c>
      <c r="P1000" s="18">
        <v>7</v>
      </c>
      <c r="Q1000" s="18">
        <v>7</v>
      </c>
      <c r="R1000" s="18">
        <v>0.4</v>
      </c>
      <c r="S1000" s="8"/>
      <c r="T1000" s="5">
        <v>1</v>
      </c>
      <c r="U1000" s="5" t="s">
        <v>1047</v>
      </c>
      <c r="V1000">
        <f t="shared" ca="1" si="30"/>
        <v>0.41039801493804207</v>
      </c>
      <c r="W1000" s="19">
        <f>(K1000-G1000)*1440</f>
        <v>30.99999999627471</v>
      </c>
      <c r="X1000" s="19">
        <f>(N1000-G1000)*1440</f>
        <v>119.99999999301508</v>
      </c>
      <c r="Y1000" t="str">
        <f>TEXT(E1000,"dddd")</f>
        <v>الثلاثاء</v>
      </c>
      <c r="Z1000" s="19">
        <f>(G1000-F1000)*1440</f>
        <v>4.0000000025611371</v>
      </c>
      <c r="AA1000" s="19">
        <f>(K1000-G1000)*1440</f>
        <v>30.99999999627471</v>
      </c>
      <c r="AB1000" s="19">
        <f>(L1000-K1000)*1440</f>
        <v>15.999999999767169</v>
      </c>
    </row>
    <row r="1001" spans="1:28" x14ac:dyDescent="0.2">
      <c r="A1001" s="5" t="s">
        <v>1009</v>
      </c>
      <c r="B1001" s="5" t="s">
        <v>1020</v>
      </c>
      <c r="C1001" s="5" t="s">
        <v>1027</v>
      </c>
      <c r="D1001" s="5" t="s">
        <v>1033</v>
      </c>
      <c r="E1001" s="7">
        <v>45361</v>
      </c>
      <c r="F1001" s="8">
        <v>45361.479166666664</v>
      </c>
      <c r="G1001" s="8">
        <v>45361.457638888889</v>
      </c>
      <c r="H1001" s="8" t="str">
        <f t="shared" si="31"/>
        <v>Morning</v>
      </c>
      <c r="I1001" s="8">
        <v>45361.461111111108</v>
      </c>
      <c r="J1001" s="8">
        <v>45361.468055555553</v>
      </c>
      <c r="K1001" s="8">
        <v>45361.479861111111</v>
      </c>
      <c r="L1001" s="8">
        <v>45361.486111111109</v>
      </c>
      <c r="M1001" s="8">
        <v>45361.486111111109</v>
      </c>
      <c r="N1001" s="8">
        <v>45361.518750000003</v>
      </c>
      <c r="O1001" s="18">
        <v>0.53</v>
      </c>
      <c r="P1001" s="18">
        <v>8</v>
      </c>
      <c r="Q1001" s="18">
        <v>7</v>
      </c>
      <c r="R1001" s="18">
        <v>0.2</v>
      </c>
      <c r="S1001" s="8"/>
      <c r="T1001" s="5">
        <v>1</v>
      </c>
      <c r="U1001" s="5" t="s">
        <v>1047</v>
      </c>
      <c r="V1001">
        <f t="shared" ca="1" si="30"/>
        <v>0.63254387784329313</v>
      </c>
      <c r="W1001" s="19">
        <f>(K1001-G1001)*1440</f>
        <v>31.999999999534339</v>
      </c>
      <c r="X1001" s="19">
        <f>(N1001-G1001)*1440</f>
        <v>88.000000003958121</v>
      </c>
      <c r="Y1001" t="str">
        <f>TEXT(E1001,"dddd")</f>
        <v>الأحد</v>
      </c>
      <c r="Z1001" s="19">
        <f>(G1001-F1001)*1440</f>
        <v>-30.99999999627471</v>
      </c>
      <c r="AA1001" s="19">
        <f>(K1001-G1001)*1440</f>
        <v>31.999999999534339</v>
      </c>
      <c r="AB1001" s="19">
        <f>(L1001-K1001)*1440</f>
        <v>8.9999999979045242</v>
      </c>
    </row>
  </sheetData>
  <autoFilter ref="A2:V1001" xr:uid="{A40A3734-ABCE-436E-AD6B-344CAD2A9E67}">
    <sortState xmlns:xlrd2="http://schemas.microsoft.com/office/spreadsheetml/2017/richdata2" ref="A3:V1001">
      <sortCondition ref="B2:B20"/>
    </sortState>
  </autoFilter>
  <sortState xmlns:xlrd2="http://schemas.microsoft.com/office/spreadsheetml/2017/richdata2" ref="A2:V1002">
    <sortCondition ref="A2:A1002"/>
    <sortCondition ref="B2:B1002"/>
    <sortCondition ref="C2:C1002"/>
    <sortCondition ref="D2:D1002"/>
    <sortCondition ref="E2:E1002"/>
    <sortCondition ref="F2:F1002"/>
    <sortCondition ref="G2:G1002"/>
    <sortCondition ref="I2:I1002"/>
    <sortCondition ref="J2:J1002"/>
    <sortCondition ref="K2:K1002"/>
    <sortCondition ref="L2:L1002"/>
    <sortCondition ref="M2:M1002"/>
    <sortCondition ref="N2:N1002"/>
    <sortCondition ref="O2:O1002"/>
    <sortCondition ref="P2:P1002"/>
    <sortCondition ref="Q2:Q1002"/>
    <sortCondition ref="R2:R1002"/>
    <sortCondition ref="S2:S1002"/>
    <sortCondition ref="T2:T1002"/>
    <sortCondition ref="U2:U1002"/>
    <sortCondition ref="V2:V1002"/>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93F94-A2DB-4A97-AE3C-225D1CDBB3FD}">
  <dimension ref="A1:C18"/>
  <sheetViews>
    <sheetView topLeftCell="C7" zoomScale="114" workbookViewId="0">
      <selection activeCell="C19" sqref="A1:XFD1048576"/>
    </sheetView>
  </sheetViews>
  <sheetFormatPr defaultRowHeight="14.25" x14ac:dyDescent="0.2"/>
  <cols>
    <col min="2" max="2" width="59" customWidth="1"/>
    <col min="3" max="3" width="255.5" customWidth="1"/>
  </cols>
  <sheetData>
    <row r="1" spans="1:3" ht="20.25" customHeight="1" x14ac:dyDescent="0.25">
      <c r="A1" s="33" t="s">
        <v>1092</v>
      </c>
      <c r="B1" s="34" t="s">
        <v>1093</v>
      </c>
      <c r="C1" s="73" t="s">
        <v>1113</v>
      </c>
    </row>
    <row r="2" spans="1:3" ht="20.25" customHeight="1" x14ac:dyDescent="0.2">
      <c r="A2" s="31">
        <v>1</v>
      </c>
      <c r="B2" s="32" t="s">
        <v>1094</v>
      </c>
      <c r="C2" s="3" t="s">
        <v>1114</v>
      </c>
    </row>
    <row r="3" spans="1:3" ht="19.5" customHeight="1" x14ac:dyDescent="0.2">
      <c r="A3" s="31">
        <v>2</v>
      </c>
      <c r="B3" s="32" t="s">
        <v>1095</v>
      </c>
      <c r="C3" s="3" t="s">
        <v>1159</v>
      </c>
    </row>
    <row r="4" spans="1:3" ht="24.75" customHeight="1" x14ac:dyDescent="0.2">
      <c r="A4" s="31">
        <v>3</v>
      </c>
      <c r="B4" s="32" t="s">
        <v>1096</v>
      </c>
      <c r="C4" s="3" t="s">
        <v>1119</v>
      </c>
    </row>
    <row r="5" spans="1:3" ht="23.25" customHeight="1" x14ac:dyDescent="0.2">
      <c r="A5" s="31">
        <v>4</v>
      </c>
      <c r="B5" s="32" t="s">
        <v>1097</v>
      </c>
      <c r="C5" s="3" t="s">
        <v>1120</v>
      </c>
    </row>
    <row r="6" spans="1:3" ht="17.25" customHeight="1" x14ac:dyDescent="0.25">
      <c r="A6" s="31">
        <v>5</v>
      </c>
      <c r="B6" s="32" t="s">
        <v>1098</v>
      </c>
      <c r="C6" s="3" t="s">
        <v>1125</v>
      </c>
    </row>
    <row r="7" spans="1:3" ht="23.25" customHeight="1" x14ac:dyDescent="0.25">
      <c r="A7" s="31">
        <v>6</v>
      </c>
      <c r="B7" s="32" t="s">
        <v>1099</v>
      </c>
      <c r="C7" s="3" t="s">
        <v>1128</v>
      </c>
    </row>
    <row r="8" spans="1:3" ht="19.5" customHeight="1" x14ac:dyDescent="0.2">
      <c r="A8" s="31">
        <v>7</v>
      </c>
      <c r="B8" s="32" t="s">
        <v>1100</v>
      </c>
      <c r="C8" s="74" t="s">
        <v>1137</v>
      </c>
    </row>
    <row r="9" spans="1:3" ht="16.5" customHeight="1" x14ac:dyDescent="0.25">
      <c r="A9" s="31">
        <v>8</v>
      </c>
      <c r="B9" s="32" t="s">
        <v>1101</v>
      </c>
      <c r="C9" s="3" t="s">
        <v>1138</v>
      </c>
    </row>
    <row r="10" spans="1:3" ht="18" customHeight="1" x14ac:dyDescent="0.25">
      <c r="A10" s="31">
        <v>9</v>
      </c>
      <c r="B10" s="32" t="s">
        <v>1102</v>
      </c>
      <c r="C10" s="75" t="s">
        <v>1139</v>
      </c>
    </row>
    <row r="11" spans="1:3" ht="18.75" customHeight="1" x14ac:dyDescent="0.2">
      <c r="A11" s="31">
        <v>10</v>
      </c>
      <c r="B11" s="32" t="s">
        <v>1103</v>
      </c>
      <c r="C11" s="3" t="s">
        <v>1141</v>
      </c>
    </row>
    <row r="12" spans="1:3" ht="27.75" customHeight="1" x14ac:dyDescent="0.2">
      <c r="A12" s="31">
        <v>11</v>
      </c>
      <c r="B12" s="32" t="s">
        <v>1104</v>
      </c>
      <c r="C12" s="3" t="s">
        <v>1143</v>
      </c>
    </row>
    <row r="13" spans="1:3" ht="15" customHeight="1" x14ac:dyDescent="0.2">
      <c r="A13" s="31">
        <v>12</v>
      </c>
      <c r="B13" s="32" t="s">
        <v>1105</v>
      </c>
      <c r="C13" s="3" t="s">
        <v>1145</v>
      </c>
    </row>
    <row r="14" spans="1:3" ht="34.5" customHeight="1" x14ac:dyDescent="0.2">
      <c r="A14" s="31">
        <v>13</v>
      </c>
      <c r="B14" s="32" t="s">
        <v>1106</v>
      </c>
      <c r="C14" s="3" t="s">
        <v>1148</v>
      </c>
    </row>
    <row r="15" spans="1:3" ht="19.5" customHeight="1" x14ac:dyDescent="0.2">
      <c r="A15" s="31">
        <v>14</v>
      </c>
      <c r="B15" s="32" t="s">
        <v>1107</v>
      </c>
      <c r="C15" s="3" t="s">
        <v>1151</v>
      </c>
    </row>
    <row r="16" spans="1:3" ht="26.25" customHeight="1" x14ac:dyDescent="0.2">
      <c r="A16" s="31">
        <v>15</v>
      </c>
      <c r="B16" s="32" t="s">
        <v>1108</v>
      </c>
      <c r="C16" s="3" t="s">
        <v>1154</v>
      </c>
    </row>
    <row r="17" spans="1:3" ht="31.5" customHeight="1" x14ac:dyDescent="0.2">
      <c r="A17" s="31">
        <v>16</v>
      </c>
      <c r="B17" s="32" t="s">
        <v>1109</v>
      </c>
      <c r="C17" s="76" t="s">
        <v>1155</v>
      </c>
    </row>
    <row r="18" spans="1:3" ht="28.5" x14ac:dyDescent="0.2">
      <c r="A18" s="31">
        <v>17</v>
      </c>
      <c r="B18" s="32" t="s">
        <v>1110</v>
      </c>
      <c r="C18" s="3" t="s">
        <v>1158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D9683-C4D3-48A3-B2AD-4D00967C74EF}">
  <dimension ref="A1:J41"/>
  <sheetViews>
    <sheetView zoomScale="82" zoomScaleNormal="98" workbookViewId="0">
      <selection activeCell="C7" sqref="C7"/>
    </sheetView>
  </sheetViews>
  <sheetFormatPr defaultRowHeight="14.25" x14ac:dyDescent="0.2"/>
  <cols>
    <col min="1" max="1" width="14.5" bestFit="1" customWidth="1"/>
    <col min="2" max="2" width="28.375" bestFit="1" customWidth="1"/>
    <col min="4" max="4" width="37.625" customWidth="1"/>
    <col min="5" max="5" width="15.125" bestFit="1" customWidth="1"/>
    <col min="7" max="7" width="14.5" bestFit="1" customWidth="1"/>
    <col min="8" max="8" width="15.125" bestFit="1" customWidth="1"/>
    <col min="9" max="9" width="28.375" bestFit="1" customWidth="1"/>
    <col min="11" max="11" width="13.375" bestFit="1" customWidth="1"/>
    <col min="12" max="12" width="23.25" bestFit="1" customWidth="1"/>
    <col min="14" max="14" width="29.125" bestFit="1" customWidth="1"/>
    <col min="16" max="16" width="13.375" bestFit="1" customWidth="1"/>
    <col min="17" max="17" width="15.125" bestFit="1" customWidth="1"/>
    <col min="19" max="19" width="15.875" bestFit="1" customWidth="1"/>
    <col min="20" max="20" width="15.125" bestFit="1" customWidth="1"/>
    <col min="22" max="22" width="13.375" bestFit="1" customWidth="1"/>
    <col min="23" max="23" width="28.375" bestFit="1" customWidth="1"/>
    <col min="25" max="25" width="38.125" bestFit="1" customWidth="1"/>
    <col min="27" max="27" width="38.625" bestFit="1" customWidth="1"/>
    <col min="28" max="28" width="40.875" bestFit="1" customWidth="1"/>
    <col min="30" max="30" width="14.5" bestFit="1" customWidth="1"/>
    <col min="31" max="31" width="15.125" bestFit="1" customWidth="1"/>
    <col min="32" max="32" width="28.375" bestFit="1" customWidth="1"/>
    <col min="34" max="34" width="13.375" bestFit="1" customWidth="1"/>
    <col min="35" max="35" width="28.375" bestFit="1" customWidth="1"/>
    <col min="36" max="36" width="31.875" bestFit="1" customWidth="1"/>
    <col min="37" max="37" width="26.375" bestFit="1" customWidth="1"/>
  </cols>
  <sheetData>
    <row r="1" spans="1:10" x14ac:dyDescent="0.2">
      <c r="A1" s="35" t="s">
        <v>1115</v>
      </c>
      <c r="B1" t="s">
        <v>1117</v>
      </c>
      <c r="D1" s="35" t="s">
        <v>1115</v>
      </c>
      <c r="E1" t="s">
        <v>1118</v>
      </c>
      <c r="G1" s="35" t="s">
        <v>1115</v>
      </c>
      <c r="H1" t="s">
        <v>1118</v>
      </c>
      <c r="I1" t="s">
        <v>1117</v>
      </c>
    </row>
    <row r="2" spans="1:10" x14ac:dyDescent="0.2">
      <c r="A2" s="77" t="s">
        <v>1017</v>
      </c>
      <c r="B2" s="78">
        <v>70.862068965878535</v>
      </c>
      <c r="D2" s="39" t="s">
        <v>1020</v>
      </c>
      <c r="E2" s="62">
        <v>108</v>
      </c>
      <c r="G2" s="36" t="s">
        <v>1017</v>
      </c>
      <c r="H2" s="61">
        <v>87</v>
      </c>
      <c r="I2" s="19">
        <v>70.862068965878535</v>
      </c>
    </row>
    <row r="3" spans="1:10" x14ac:dyDescent="0.2">
      <c r="A3" s="36" t="s">
        <v>1019</v>
      </c>
      <c r="B3" s="19">
        <v>63.608247422848436</v>
      </c>
      <c r="D3" s="36" t="s">
        <v>1024</v>
      </c>
      <c r="E3" s="61">
        <v>106</v>
      </c>
      <c r="G3" s="36" t="s">
        <v>1019</v>
      </c>
      <c r="H3" s="61">
        <v>97</v>
      </c>
      <c r="I3" s="19">
        <v>63.608247422848436</v>
      </c>
    </row>
    <row r="4" spans="1:10" x14ac:dyDescent="0.2">
      <c r="A4" s="39" t="s">
        <v>1018</v>
      </c>
      <c r="B4" s="79">
        <v>80.263157894099621</v>
      </c>
      <c r="D4" s="36" t="s">
        <v>1016</v>
      </c>
      <c r="E4" s="61">
        <v>110</v>
      </c>
      <c r="G4" s="36" t="s">
        <v>1018</v>
      </c>
      <c r="H4" s="61">
        <v>95</v>
      </c>
      <c r="I4" s="19">
        <v>80.263157894099621</v>
      </c>
    </row>
    <row r="5" spans="1:10" x14ac:dyDescent="0.2">
      <c r="A5" s="36" t="s">
        <v>1025</v>
      </c>
      <c r="B5" s="19">
        <v>60.337209302734387</v>
      </c>
      <c r="D5" s="36" t="s">
        <v>1023</v>
      </c>
      <c r="E5" s="61">
        <v>120</v>
      </c>
      <c r="G5" s="36" t="s">
        <v>1025</v>
      </c>
      <c r="H5" s="61">
        <v>86</v>
      </c>
      <c r="I5" s="19">
        <v>60.337209302734387</v>
      </c>
    </row>
    <row r="6" spans="1:10" x14ac:dyDescent="0.2">
      <c r="A6" s="36" t="s">
        <v>1022</v>
      </c>
      <c r="B6" s="19">
        <v>78.530612245038128</v>
      </c>
      <c r="D6" s="36" t="s">
        <v>1021</v>
      </c>
      <c r="E6" s="61">
        <v>93</v>
      </c>
      <c r="G6" s="36" t="s">
        <v>1022</v>
      </c>
      <c r="H6" s="61">
        <v>98</v>
      </c>
      <c r="I6" s="19">
        <v>78.530612245038128</v>
      </c>
    </row>
    <row r="7" spans="1:10" x14ac:dyDescent="0.2">
      <c r="A7" s="36" t="s">
        <v>1021</v>
      </c>
      <c r="B7" s="19">
        <v>56.946236559099731</v>
      </c>
      <c r="D7" s="36" t="s">
        <v>1022</v>
      </c>
      <c r="E7" s="61">
        <v>98</v>
      </c>
      <c r="G7" s="36" t="s">
        <v>1021</v>
      </c>
      <c r="H7" s="61">
        <v>93</v>
      </c>
      <c r="I7" s="19">
        <v>56.946236559099731</v>
      </c>
    </row>
    <row r="8" spans="1:10" x14ac:dyDescent="0.2">
      <c r="A8" s="36" t="s">
        <v>1023</v>
      </c>
      <c r="B8" s="19">
        <v>64.033333333558403</v>
      </c>
      <c r="D8" s="36" t="s">
        <v>1025</v>
      </c>
      <c r="E8" s="61">
        <v>86</v>
      </c>
      <c r="G8" s="36" t="s">
        <v>1023</v>
      </c>
      <c r="H8" s="61">
        <v>120</v>
      </c>
      <c r="I8" s="19">
        <v>64.033333333558403</v>
      </c>
    </row>
    <row r="9" spans="1:10" x14ac:dyDescent="0.2">
      <c r="A9" s="36" t="s">
        <v>1016</v>
      </c>
      <c r="B9" s="19">
        <v>68.218181818046347</v>
      </c>
      <c r="D9" s="36" t="s">
        <v>1018</v>
      </c>
      <c r="E9" s="61">
        <v>95</v>
      </c>
      <c r="G9" s="36" t="s">
        <v>1016</v>
      </c>
      <c r="H9" s="61">
        <v>110</v>
      </c>
      <c r="I9" s="19">
        <v>68.218181818046347</v>
      </c>
    </row>
    <row r="10" spans="1:10" x14ac:dyDescent="0.2">
      <c r="A10" s="36" t="s">
        <v>1024</v>
      </c>
      <c r="B10" s="19">
        <v>52.716981132815697</v>
      </c>
      <c r="D10" s="36" t="s">
        <v>1019</v>
      </c>
      <c r="E10" s="61">
        <v>97</v>
      </c>
      <c r="G10" s="36" t="s">
        <v>1024</v>
      </c>
      <c r="H10" s="61">
        <v>106</v>
      </c>
      <c r="I10" s="19">
        <v>52.716981132815697</v>
      </c>
    </row>
    <row r="11" spans="1:10" x14ac:dyDescent="0.2">
      <c r="A11" s="37" t="s">
        <v>1020</v>
      </c>
      <c r="B11" s="38">
        <v>49.351851851873413</v>
      </c>
      <c r="D11" s="36" t="s">
        <v>1017</v>
      </c>
      <c r="E11" s="61">
        <v>87</v>
      </c>
      <c r="G11" s="36" t="s">
        <v>1020</v>
      </c>
      <c r="H11" s="61">
        <v>108</v>
      </c>
      <c r="I11" s="19">
        <v>49.351851851873413</v>
      </c>
    </row>
    <row r="12" spans="1:10" x14ac:dyDescent="0.2">
      <c r="A12" s="36" t="s">
        <v>1116</v>
      </c>
      <c r="B12" s="19">
        <v>64.247000000125269</v>
      </c>
      <c r="D12" s="36" t="s">
        <v>1116</v>
      </c>
      <c r="E12" s="61">
        <v>1000</v>
      </c>
      <c r="G12" s="36" t="s">
        <v>1116</v>
      </c>
      <c r="H12" s="61">
        <v>1000</v>
      </c>
      <c r="I12" s="19">
        <v>64.247000000125269</v>
      </c>
    </row>
    <row r="15" spans="1:10" x14ac:dyDescent="0.2">
      <c r="A15" s="35" t="s">
        <v>1115</v>
      </c>
      <c r="B15" t="s">
        <v>1124</v>
      </c>
      <c r="D15" t="s">
        <v>1127</v>
      </c>
      <c r="F15" s="35" t="s">
        <v>1115</v>
      </c>
      <c r="G15" t="s">
        <v>1118</v>
      </c>
      <c r="I15" s="35" t="s">
        <v>1115</v>
      </c>
      <c r="J15" t="s">
        <v>1118</v>
      </c>
    </row>
    <row r="16" spans="1:10" x14ac:dyDescent="0.2">
      <c r="A16" s="36" t="s">
        <v>1122</v>
      </c>
      <c r="B16" s="61">
        <v>508</v>
      </c>
      <c r="D16" s="19">
        <v>167.74000000003957</v>
      </c>
      <c r="F16" s="36" t="s">
        <v>1136</v>
      </c>
      <c r="G16" s="61">
        <v>137</v>
      </c>
      <c r="I16" s="36" t="s">
        <v>1030</v>
      </c>
      <c r="J16" s="61">
        <v>221</v>
      </c>
    </row>
    <row r="17" spans="1:10" x14ac:dyDescent="0.2">
      <c r="A17" s="36" t="s">
        <v>1123</v>
      </c>
      <c r="B17" s="61">
        <v>492</v>
      </c>
      <c r="F17" s="36" t="s">
        <v>1135</v>
      </c>
      <c r="G17" s="61">
        <v>148</v>
      </c>
      <c r="I17" s="36" t="s">
        <v>1027</v>
      </c>
      <c r="J17" s="61">
        <v>273</v>
      </c>
    </row>
    <row r="18" spans="1:10" x14ac:dyDescent="0.2">
      <c r="A18" s="36" t="s">
        <v>1116</v>
      </c>
      <c r="B18" s="61">
        <v>1000</v>
      </c>
      <c r="D18" t="s">
        <v>1147</v>
      </c>
      <c r="F18" s="64" t="s">
        <v>1134</v>
      </c>
      <c r="G18" s="65">
        <v>122</v>
      </c>
      <c r="I18" s="36" t="s">
        <v>1028</v>
      </c>
      <c r="J18" s="61">
        <v>255</v>
      </c>
    </row>
    <row r="19" spans="1:10" x14ac:dyDescent="0.2">
      <c r="D19" s="19">
        <v>-11.517000000021653</v>
      </c>
      <c r="F19" s="36" t="s">
        <v>1133</v>
      </c>
      <c r="G19" s="61">
        <v>137</v>
      </c>
      <c r="I19" s="36" t="s">
        <v>1029</v>
      </c>
      <c r="J19" s="61">
        <v>251</v>
      </c>
    </row>
    <row r="20" spans="1:10" x14ac:dyDescent="0.2">
      <c r="A20" s="35" t="s">
        <v>1115</v>
      </c>
      <c r="B20" t="s">
        <v>1117</v>
      </c>
      <c r="D20" s="19" t="s">
        <v>1150</v>
      </c>
      <c r="F20" s="66" t="s">
        <v>1132</v>
      </c>
      <c r="G20" s="67">
        <v>159</v>
      </c>
      <c r="I20" s="36" t="s">
        <v>1116</v>
      </c>
      <c r="J20" s="61">
        <v>1000</v>
      </c>
    </row>
    <row r="21" spans="1:10" x14ac:dyDescent="0.2">
      <c r="A21" s="68" t="s">
        <v>1131</v>
      </c>
      <c r="B21" s="69">
        <v>68.470967741991061</v>
      </c>
      <c r="D21" s="19">
        <v>64.247000000125269</v>
      </c>
      <c r="F21" s="36" t="s">
        <v>1131</v>
      </c>
      <c r="G21" s="61">
        <v>155</v>
      </c>
    </row>
    <row r="22" spans="1:10" x14ac:dyDescent="0.2">
      <c r="A22" s="36" t="s">
        <v>1135</v>
      </c>
      <c r="B22" s="19">
        <v>66.202702702933962</v>
      </c>
      <c r="D22" t="s">
        <v>1153</v>
      </c>
      <c r="F22" s="36" t="s">
        <v>1130</v>
      </c>
      <c r="G22" s="61">
        <v>142</v>
      </c>
    </row>
    <row r="23" spans="1:10" x14ac:dyDescent="0.2">
      <c r="A23" s="36" t="s">
        <v>1132</v>
      </c>
      <c r="B23" s="19">
        <v>65.421383648139937</v>
      </c>
      <c r="D23" s="19">
        <v>19.190999999816995</v>
      </c>
      <c r="F23" s="36" t="s">
        <v>1116</v>
      </c>
      <c r="G23" s="61">
        <v>1000</v>
      </c>
    </row>
    <row r="24" spans="1:10" x14ac:dyDescent="0.2">
      <c r="A24" s="36" t="s">
        <v>1136</v>
      </c>
      <c r="B24" s="19">
        <v>63.671532846319344</v>
      </c>
    </row>
    <row r="25" spans="1:10" x14ac:dyDescent="0.2">
      <c r="A25" s="36" t="s">
        <v>1130</v>
      </c>
      <c r="B25" s="19">
        <v>62.35211267646789</v>
      </c>
    </row>
    <row r="26" spans="1:10" x14ac:dyDescent="0.2">
      <c r="A26" s="36" t="s">
        <v>1133</v>
      </c>
      <c r="B26" s="19">
        <v>61.61313868636762</v>
      </c>
    </row>
    <row r="27" spans="1:10" x14ac:dyDescent="0.2">
      <c r="A27" s="64" t="s">
        <v>1134</v>
      </c>
      <c r="B27" s="70">
        <v>60.786885245832934</v>
      </c>
      <c r="E27" s="35" t="s">
        <v>1115</v>
      </c>
      <c r="F27" t="s">
        <v>1117</v>
      </c>
      <c r="G27" t="s">
        <v>1156</v>
      </c>
      <c r="H27" t="s">
        <v>1157</v>
      </c>
    </row>
    <row r="28" spans="1:10" x14ac:dyDescent="0.2">
      <c r="A28" s="36" t="s">
        <v>1116</v>
      </c>
      <c r="B28" s="19">
        <v>64.247000000125269</v>
      </c>
      <c r="E28" s="36" t="s">
        <v>1047</v>
      </c>
      <c r="F28" s="19">
        <v>65.224606580802444</v>
      </c>
      <c r="G28" s="19">
        <v>291.00000000558794</v>
      </c>
      <c r="H28" s="61">
        <v>699</v>
      </c>
    </row>
    <row r="29" spans="1:10" x14ac:dyDescent="0.2">
      <c r="E29" s="72">
        <v>1</v>
      </c>
      <c r="F29" s="19">
        <v>65.224606580802444</v>
      </c>
      <c r="G29" s="19">
        <v>291.00000000558794</v>
      </c>
      <c r="H29" s="61">
        <v>699</v>
      </c>
    </row>
    <row r="30" spans="1:10" x14ac:dyDescent="0.2">
      <c r="A30" s="35" t="s">
        <v>1115</v>
      </c>
      <c r="B30" t="s">
        <v>1118</v>
      </c>
      <c r="C30" t="s">
        <v>1117</v>
      </c>
      <c r="E30" s="36" t="s">
        <v>1032</v>
      </c>
      <c r="F30" s="19">
        <v>61.976744186526098</v>
      </c>
      <c r="G30" s="19">
        <v>303.00000000279397</v>
      </c>
      <c r="H30" s="61">
        <v>301</v>
      </c>
    </row>
    <row r="31" spans="1:10" x14ac:dyDescent="0.2">
      <c r="A31" s="36" t="s">
        <v>1018</v>
      </c>
      <c r="B31" s="61">
        <v>95</v>
      </c>
      <c r="C31" s="19">
        <v>80.263157894099621</v>
      </c>
      <c r="E31" s="72">
        <v>0</v>
      </c>
      <c r="F31" s="19">
        <v>61.976744186526098</v>
      </c>
      <c r="G31" s="19">
        <v>303.00000000279397</v>
      </c>
      <c r="H31" s="61">
        <v>301</v>
      </c>
    </row>
    <row r="32" spans="1:10" x14ac:dyDescent="0.2">
      <c r="A32" s="36" t="s">
        <v>1022</v>
      </c>
      <c r="B32" s="61">
        <v>98</v>
      </c>
      <c r="C32" s="19">
        <v>78.530612245038128</v>
      </c>
      <c r="E32" s="36" t="s">
        <v>1116</v>
      </c>
      <c r="F32" s="19">
        <v>64.247000000125269</v>
      </c>
      <c r="G32" s="19">
        <v>303.00000000279397</v>
      </c>
      <c r="H32" s="61">
        <v>1000</v>
      </c>
    </row>
    <row r="33" spans="1:3" x14ac:dyDescent="0.2">
      <c r="A33" s="36" t="s">
        <v>1017</v>
      </c>
      <c r="B33" s="61">
        <v>87</v>
      </c>
      <c r="C33" s="19">
        <v>70.862068965878535</v>
      </c>
    </row>
    <row r="34" spans="1:3" x14ac:dyDescent="0.2">
      <c r="A34" s="36" t="s">
        <v>1016</v>
      </c>
      <c r="B34" s="61">
        <v>110</v>
      </c>
      <c r="C34" s="19">
        <v>68.218181818046347</v>
      </c>
    </row>
    <row r="35" spans="1:3" x14ac:dyDescent="0.2">
      <c r="A35" s="36" t="s">
        <v>1023</v>
      </c>
      <c r="B35" s="61">
        <v>120</v>
      </c>
      <c r="C35" s="19">
        <v>64.033333333558403</v>
      </c>
    </row>
    <row r="36" spans="1:3" x14ac:dyDescent="0.2">
      <c r="A36" s="36" t="s">
        <v>1019</v>
      </c>
      <c r="B36" s="61">
        <v>97</v>
      </c>
      <c r="C36" s="19">
        <v>63.608247422848436</v>
      </c>
    </row>
    <row r="37" spans="1:3" x14ac:dyDescent="0.2">
      <c r="A37" s="36" t="s">
        <v>1025</v>
      </c>
      <c r="B37" s="61">
        <v>86</v>
      </c>
      <c r="C37" s="19">
        <v>60.337209302734387</v>
      </c>
    </row>
    <row r="38" spans="1:3" x14ac:dyDescent="0.2">
      <c r="A38" s="36" t="s">
        <v>1021</v>
      </c>
      <c r="B38" s="61">
        <v>93</v>
      </c>
      <c r="C38" s="19">
        <v>56.946236559099731</v>
      </c>
    </row>
    <row r="39" spans="1:3" x14ac:dyDescent="0.2">
      <c r="A39" s="36" t="s">
        <v>1024</v>
      </c>
      <c r="B39" s="61">
        <v>106</v>
      </c>
      <c r="C39" s="19">
        <v>52.716981132815697</v>
      </c>
    </row>
    <row r="40" spans="1:3" x14ac:dyDescent="0.2">
      <c r="A40" s="36" t="s">
        <v>1020</v>
      </c>
      <c r="B40" s="61">
        <v>108</v>
      </c>
      <c r="C40" s="19">
        <v>49.351851851873413</v>
      </c>
    </row>
    <row r="41" spans="1:3" x14ac:dyDescent="0.2">
      <c r="A41" s="36" t="s">
        <v>1116</v>
      </c>
      <c r="B41" s="61">
        <v>1000</v>
      </c>
      <c r="C41" s="19">
        <v>64.247000000125269</v>
      </c>
    </row>
  </sheetData>
  <pageMargins left="0.7" right="0.7" top="0.75" bottom="0.75" header="0.3" footer="0.3"/>
  <pageSetup paperSize="9" orientation="portrait"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0425-212B-4871-8C93-045C5309B7A3}">
  <dimension ref="A1:D10"/>
  <sheetViews>
    <sheetView workbookViewId="0">
      <selection activeCell="B10" sqref="B10"/>
    </sheetView>
  </sheetViews>
  <sheetFormatPr defaultRowHeight="14.25" x14ac:dyDescent="0.2"/>
  <cols>
    <col min="2" max="2" width="146.875" customWidth="1"/>
    <col min="3" max="3" width="36.75" customWidth="1"/>
    <col min="4" max="4" width="83.25" customWidth="1"/>
  </cols>
  <sheetData>
    <row r="1" spans="1:4" ht="20.25" x14ac:dyDescent="0.3">
      <c r="A1" s="80" t="s">
        <v>1165</v>
      </c>
      <c r="B1" s="80"/>
      <c r="C1" s="80"/>
      <c r="D1" s="80"/>
    </row>
    <row r="2" spans="1:4" s="60" customFormat="1" ht="15.75" x14ac:dyDescent="0.25">
      <c r="A2" s="83" t="s">
        <v>1092</v>
      </c>
      <c r="B2" s="83" t="s">
        <v>1160</v>
      </c>
      <c r="C2" s="83" t="s">
        <v>1161</v>
      </c>
      <c r="D2" s="83" t="s">
        <v>1162</v>
      </c>
    </row>
    <row r="3" spans="1:4" ht="24.75" customHeight="1" x14ac:dyDescent="0.2">
      <c r="A3" s="84">
        <v>1</v>
      </c>
      <c r="B3" s="81" t="s">
        <v>1163</v>
      </c>
      <c r="C3" s="81" t="s">
        <v>1180</v>
      </c>
      <c r="D3" s="81" t="s">
        <v>1164</v>
      </c>
    </row>
    <row r="4" spans="1:4" ht="37.5" customHeight="1" x14ac:dyDescent="0.2">
      <c r="A4" s="85">
        <v>2</v>
      </c>
      <c r="B4" s="81" t="s">
        <v>1166</v>
      </c>
      <c r="C4" s="81" t="s">
        <v>1181</v>
      </c>
      <c r="D4" s="81" t="s">
        <v>1167</v>
      </c>
    </row>
    <row r="5" spans="1:4" ht="47.25" x14ac:dyDescent="0.25">
      <c r="A5" s="86">
        <v>3</v>
      </c>
      <c r="B5" s="81" t="s">
        <v>1168</v>
      </c>
      <c r="C5" s="81" t="s">
        <v>1182</v>
      </c>
      <c r="D5" s="81" t="s">
        <v>1169</v>
      </c>
    </row>
    <row r="6" spans="1:4" ht="15.75" x14ac:dyDescent="0.25">
      <c r="A6" s="86">
        <v>4</v>
      </c>
      <c r="B6" s="82" t="s">
        <v>1170</v>
      </c>
      <c r="C6" s="82" t="s">
        <v>1171</v>
      </c>
      <c r="D6" s="82" t="s">
        <v>1172</v>
      </c>
    </row>
    <row r="7" spans="1:4" ht="24" customHeight="1" x14ac:dyDescent="0.25">
      <c r="A7" s="86">
        <v>5</v>
      </c>
      <c r="B7" s="81" t="s">
        <v>1183</v>
      </c>
      <c r="C7" s="81" t="s">
        <v>1184</v>
      </c>
      <c r="D7" s="81" t="s">
        <v>1173</v>
      </c>
    </row>
    <row r="8" spans="1:4" ht="30" x14ac:dyDescent="0.25">
      <c r="A8" s="86">
        <v>6</v>
      </c>
      <c r="B8" s="81" t="s">
        <v>1185</v>
      </c>
      <c r="C8" s="81" t="s">
        <v>1174</v>
      </c>
      <c r="D8" s="82" t="s">
        <v>1179</v>
      </c>
    </row>
    <row r="9" spans="1:4" ht="30" x14ac:dyDescent="0.25">
      <c r="A9" s="86">
        <v>7</v>
      </c>
      <c r="B9" s="81" t="s">
        <v>1175</v>
      </c>
      <c r="C9" s="81" t="s">
        <v>1186</v>
      </c>
      <c r="D9" s="81" t="s">
        <v>1176</v>
      </c>
    </row>
    <row r="10" spans="1:4" ht="31.5" x14ac:dyDescent="0.25">
      <c r="A10" s="86">
        <v>8</v>
      </c>
      <c r="B10" s="81" t="s">
        <v>1177</v>
      </c>
      <c r="C10" s="81" t="s">
        <v>1187</v>
      </c>
      <c r="D10" s="81" t="s">
        <v>1178</v>
      </c>
    </row>
  </sheetData>
  <mergeCells count="1">
    <mergeCell ref="A1:D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E7BF4-80EB-4D7D-B2EF-F8DC081041C7}">
  <dimension ref="A1:D7"/>
  <sheetViews>
    <sheetView tabSelected="1" zoomScale="81" workbookViewId="0">
      <selection activeCell="A8" sqref="A8"/>
    </sheetView>
  </sheetViews>
  <sheetFormatPr defaultRowHeight="14.25" x14ac:dyDescent="0.2"/>
  <cols>
    <col min="1" max="1" width="9.375" customWidth="1"/>
    <col min="2" max="2" width="99.625" customWidth="1"/>
    <col min="3" max="3" width="77.5" customWidth="1"/>
    <col min="4" max="4" width="111.875" customWidth="1"/>
  </cols>
  <sheetData>
    <row r="1" spans="1:4" s="87" customFormat="1" ht="26.25" x14ac:dyDescent="0.4">
      <c r="A1" s="88" t="s">
        <v>1191</v>
      </c>
      <c r="B1" s="88"/>
      <c r="C1" s="88"/>
      <c r="D1" s="88"/>
    </row>
    <row r="2" spans="1:4" s="60" customFormat="1" ht="31.5" customHeight="1" x14ac:dyDescent="0.25">
      <c r="A2" s="89" t="s">
        <v>1092</v>
      </c>
      <c r="B2" s="33" t="s">
        <v>1188</v>
      </c>
      <c r="C2" s="33" t="s">
        <v>1189</v>
      </c>
      <c r="D2" s="33" t="s">
        <v>1190</v>
      </c>
    </row>
    <row r="3" spans="1:4" ht="28.5" customHeight="1" x14ac:dyDescent="0.2">
      <c r="A3" s="90">
        <v>1</v>
      </c>
      <c r="B3" s="81" t="s">
        <v>1192</v>
      </c>
      <c r="C3" s="81" t="s">
        <v>1202</v>
      </c>
      <c r="D3" s="81" t="s">
        <v>1193</v>
      </c>
    </row>
    <row r="4" spans="1:4" ht="30" x14ac:dyDescent="0.2">
      <c r="A4" s="91">
        <v>2</v>
      </c>
      <c r="B4" s="81" t="s">
        <v>1194</v>
      </c>
      <c r="C4" s="81" t="s">
        <v>1203</v>
      </c>
      <c r="D4" s="81" t="s">
        <v>1195</v>
      </c>
    </row>
    <row r="5" spans="1:4" ht="15" x14ac:dyDescent="0.2">
      <c r="A5" s="91">
        <v>3</v>
      </c>
      <c r="B5" s="81" t="s">
        <v>1196</v>
      </c>
      <c r="C5" s="81" t="s">
        <v>1204</v>
      </c>
      <c r="D5" s="81" t="s">
        <v>1197</v>
      </c>
    </row>
    <row r="6" spans="1:4" ht="15" x14ac:dyDescent="0.2">
      <c r="A6" s="91">
        <v>4</v>
      </c>
      <c r="B6" s="81" t="s">
        <v>1198</v>
      </c>
      <c r="C6" s="81" t="s">
        <v>1205</v>
      </c>
      <c r="D6" s="81" t="s">
        <v>1199</v>
      </c>
    </row>
    <row r="7" spans="1:4" ht="30" x14ac:dyDescent="0.2">
      <c r="A7" s="91">
        <v>5</v>
      </c>
      <c r="B7" s="81" t="s">
        <v>1200</v>
      </c>
      <c r="C7" s="81" t="s">
        <v>1206</v>
      </c>
      <c r="D7" s="81" t="s">
        <v>1201</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8</vt:i4>
      </vt:variant>
    </vt:vector>
  </HeadingPairs>
  <TitlesOfParts>
    <vt:vector size="8" baseType="lpstr">
      <vt:lpstr>Project Parameters</vt:lpstr>
      <vt:lpstr>Raw Data</vt:lpstr>
      <vt:lpstr>Data Cleaning Checklist</vt:lpstr>
      <vt:lpstr>Cleaned Data</vt:lpstr>
      <vt:lpstr>Analysis Questions</vt:lpstr>
      <vt:lpstr>Analysis</vt:lpstr>
      <vt:lpstr>Insights &amp; Conclusions</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بشرى الصبحي</cp:lastModifiedBy>
  <dcterms:created xsi:type="dcterms:W3CDTF">2015-06-05T18:17:20Z</dcterms:created>
  <dcterms:modified xsi:type="dcterms:W3CDTF">2026-09-12T12:28:17Z</dcterms:modified>
</cp:coreProperties>
</file>