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KEP Tool\GUI\Daten\Eingangsdaten\"/>
    </mc:Choice>
  </mc:AlternateContent>
  <bookViews>
    <workbookView xWindow="14400" yWindow="45" windowWidth="14445" windowHeight="12735" firstSheet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E001'!$A$2:$G$38</definedName>
    <definedName name="_xlnm._FilterDatabase" localSheetId="5" hidden="1">'Importtabelle E003'!$A$2:$G$3</definedName>
    <definedName name="_xlnm._FilterDatabase" localSheetId="0" hidden="1">Kraftwerkszuordnung!$A$1:$K$177</definedName>
  </definedNames>
  <calcPr calcId="152511"/>
</workbook>
</file>

<file path=xl/calcChain.xml><?xml version="1.0" encoding="utf-8"?>
<calcChain xmlns="http://schemas.openxmlformats.org/spreadsheetml/2006/main">
  <c r="D37" i="9" l="1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D41" i="9"/>
  <c r="E41" i="9"/>
  <c r="C41" i="9" s="1"/>
  <c r="G40" i="7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D51" i="9"/>
  <c r="E51" i="9"/>
  <c r="C51" i="9" s="1"/>
  <c r="G50" i="7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D7" i="9"/>
  <c r="C7" i="9" s="1"/>
  <c r="G6" i="7" s="1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D10" i="9"/>
  <c r="E10" i="9"/>
  <c r="C10" i="9" s="1"/>
  <c r="G9" i="7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D20" i="9"/>
  <c r="C20" i="9" s="1"/>
  <c r="G19" i="7" s="1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D21" i="9"/>
  <c r="C21" i="9" s="1"/>
  <c r="G20" i="7" s="1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D26" i="9"/>
  <c r="C26" i="9" s="1"/>
  <c r="G25" i="7" s="1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D31" i="9"/>
  <c r="C31" i="9" s="1"/>
  <c r="G30" i="7" s="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C18" i="9"/>
  <c r="G17" i="7" s="1"/>
  <c r="C23" i="9"/>
  <c r="G22" i="7" s="1"/>
  <c r="C34" i="9"/>
  <c r="G33" i="7" s="1"/>
  <c r="C43" i="9"/>
  <c r="G42" i="7" s="1"/>
  <c r="D5" i="9"/>
  <c r="C12" i="9"/>
  <c r="G11" i="7" s="1"/>
  <c r="C13" i="9"/>
  <c r="G12" i="7" s="1"/>
  <c r="C28" i="9"/>
  <c r="G27" i="7" s="1"/>
  <c r="C29" i="9"/>
  <c r="G28" i="7" s="1"/>
  <c r="C49" i="9"/>
  <c r="G48" i="7" s="1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D35" i="8"/>
  <c r="D36" i="8"/>
  <c r="D37" i="8"/>
  <c r="C37" i="8" s="1"/>
  <c r="G36" i="6" s="1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12" i="8"/>
  <c r="C12" i="8" s="1"/>
  <c r="G11" i="6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23" i="8"/>
  <c r="E23" i="8"/>
  <c r="F23" i="8"/>
  <c r="C23" i="8" s="1"/>
  <c r="G22" i="6" s="1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29" i="8"/>
  <c r="D30" i="8"/>
  <c r="D31" i="8"/>
  <c r="D32" i="8"/>
  <c r="D33" i="8"/>
  <c r="D34" i="8"/>
  <c r="D5" i="8"/>
  <c r="C72" i="8"/>
  <c r="G71" i="6" s="1"/>
  <c r="C24" i="8" l="1"/>
  <c r="G23" i="6" s="1"/>
  <c r="C22" i="8"/>
  <c r="G21" i="6" s="1"/>
  <c r="C20" i="8"/>
  <c r="G19" i="6" s="1"/>
  <c r="C16" i="8"/>
  <c r="G15" i="6" s="1"/>
  <c r="C14" i="8"/>
  <c r="G13" i="6" s="1"/>
  <c r="C13" i="8"/>
  <c r="G12" i="6" s="1"/>
  <c r="C11" i="8"/>
  <c r="G10" i="6" s="1"/>
  <c r="C8" i="8"/>
  <c r="G7" i="6" s="1"/>
  <c r="C6" i="8"/>
  <c r="G5" i="6" s="1"/>
  <c r="C44" i="8"/>
  <c r="G43" i="6" s="1"/>
  <c r="C67" i="8"/>
  <c r="G66" i="6" s="1"/>
  <c r="C64" i="8"/>
  <c r="G63" i="6" s="1"/>
  <c r="C86" i="8"/>
  <c r="G85" i="6" s="1"/>
  <c r="C80" i="8"/>
  <c r="G79" i="6" s="1"/>
  <c r="C25" i="8"/>
  <c r="G24" i="6" s="1"/>
  <c r="C10" i="8"/>
  <c r="G9" i="6" s="1"/>
  <c r="C88" i="8"/>
  <c r="G87" i="6" s="1"/>
  <c r="C5" i="9"/>
  <c r="G4" i="7" s="1"/>
  <c r="C17" i="8"/>
  <c r="G16" i="6" s="1"/>
  <c r="C35" i="9"/>
  <c r="G34" i="7" s="1"/>
  <c r="C32" i="9"/>
  <c r="G31" i="7" s="1"/>
  <c r="C30" i="9"/>
  <c r="G29" i="7" s="1"/>
  <c r="C28" i="8"/>
  <c r="G27" i="6" s="1"/>
  <c r="C26" i="8"/>
  <c r="G25" i="6" s="1"/>
  <c r="C18" i="8"/>
  <c r="G17" i="6" s="1"/>
  <c r="C92" i="8"/>
  <c r="G91" i="6" s="1"/>
  <c r="C35" i="8"/>
  <c r="G34" i="6" s="1"/>
  <c r="C36" i="9"/>
  <c r="G35" i="7" s="1"/>
  <c r="C11" i="9"/>
  <c r="G10" i="7" s="1"/>
  <c r="C44" i="9"/>
  <c r="G43" i="7" s="1"/>
  <c r="C39" i="9"/>
  <c r="G38" i="7" s="1"/>
  <c r="C38" i="9"/>
  <c r="G37" i="7" s="1"/>
  <c r="C27" i="9"/>
  <c r="G26" i="7" s="1"/>
  <c r="C24" i="9"/>
  <c r="G23" i="7" s="1"/>
  <c r="C22" i="9"/>
  <c r="G21" i="7" s="1"/>
  <c r="C19" i="9"/>
  <c r="G18" i="7" s="1"/>
  <c r="C16" i="9"/>
  <c r="G15" i="7" s="1"/>
  <c r="C15" i="9"/>
  <c r="G14" i="7" s="1"/>
  <c r="C14" i="9"/>
  <c r="G13" i="7" s="1"/>
  <c r="C9" i="9"/>
  <c r="G8" i="7" s="1"/>
  <c r="C8" i="9"/>
  <c r="G7" i="7" s="1"/>
  <c r="C6" i="9"/>
  <c r="G5" i="7" s="1"/>
  <c r="C54" i="9"/>
  <c r="G53" i="7" s="1"/>
  <c r="C53" i="9"/>
  <c r="G52" i="7" s="1"/>
  <c r="C52" i="9"/>
  <c r="G51" i="7" s="1"/>
  <c r="C47" i="9"/>
  <c r="G46" i="7" s="1"/>
  <c r="C46" i="9"/>
  <c r="G45" i="7" s="1"/>
  <c r="C45" i="9"/>
  <c r="G44" i="7" s="1"/>
  <c r="C37" i="9"/>
  <c r="G36" i="7" s="1"/>
  <c r="C27" i="8"/>
  <c r="G26" i="6" s="1"/>
  <c r="C21" i="8"/>
  <c r="G20" i="6" s="1"/>
  <c r="C19" i="8"/>
  <c r="G18" i="6" s="1"/>
  <c r="C15" i="8"/>
  <c r="G14" i="6" s="1"/>
  <c r="C9" i="8"/>
  <c r="G8" i="6" s="1"/>
  <c r="C7" i="8"/>
  <c r="G6" i="6" s="1"/>
  <c r="C60" i="8"/>
  <c r="G59" i="6" s="1"/>
  <c r="C52" i="8"/>
  <c r="G51" i="6" s="1"/>
  <c r="C36" i="8"/>
  <c r="G35" i="6" s="1"/>
  <c r="C32" i="8"/>
  <c r="G31" i="6" s="1"/>
  <c r="C87" i="8"/>
  <c r="G86" i="6" s="1"/>
  <c r="C33" i="9"/>
  <c r="G32" i="7" s="1"/>
  <c r="C25" i="9"/>
  <c r="G24" i="7" s="1"/>
  <c r="C17" i="9"/>
  <c r="G16" i="7" s="1"/>
  <c r="C50" i="9"/>
  <c r="G49" i="7" s="1"/>
  <c r="C48" i="9"/>
  <c r="G47" i="7" s="1"/>
  <c r="C42" i="9"/>
  <c r="G41" i="7" s="1"/>
  <c r="C40" i="9"/>
  <c r="G39" i="7" s="1"/>
  <c r="C94" i="8"/>
  <c r="G93" i="6" s="1"/>
  <c r="C89" i="8"/>
  <c r="G88" i="6" s="1"/>
  <c r="C84" i="8"/>
  <c r="G83" i="6" s="1"/>
  <c r="C76" i="8"/>
  <c r="G75" i="6" s="1"/>
  <c r="C66" i="8"/>
  <c r="G65" i="6" s="1"/>
  <c r="C68" i="8"/>
  <c r="G67" i="6" s="1"/>
  <c r="C69" i="8"/>
  <c r="G68" i="6" s="1"/>
  <c r="C59" i="8"/>
  <c r="G58" i="6" s="1"/>
  <c r="C50" i="8"/>
  <c r="G49" i="6" s="1"/>
  <c r="C29" i="8"/>
  <c r="G28" i="6" s="1"/>
  <c r="C56" i="8"/>
  <c r="G55" i="6" s="1"/>
  <c r="C48" i="8"/>
  <c r="G47" i="6" s="1"/>
  <c r="C40" i="8"/>
  <c r="G39" i="6" s="1"/>
  <c r="C31" i="8"/>
  <c r="G30" i="6" s="1"/>
  <c r="C49" i="8"/>
  <c r="G48" i="6" s="1"/>
  <c r="C90" i="8"/>
  <c r="G89" i="6" s="1"/>
  <c r="C82" i="8"/>
  <c r="G81" i="6" s="1"/>
  <c r="C78" i="8"/>
  <c r="G77" i="6" s="1"/>
  <c r="C74" i="8"/>
  <c r="G73" i="6" s="1"/>
  <c r="C70" i="8"/>
  <c r="G69" i="6" s="1"/>
  <c r="C62" i="8"/>
  <c r="G61" i="6" s="1"/>
  <c r="C58" i="8"/>
  <c r="G57" i="6" s="1"/>
  <c r="C54" i="8"/>
  <c r="G53" i="6" s="1"/>
  <c r="C46" i="8"/>
  <c r="G45" i="6" s="1"/>
  <c r="C42" i="8"/>
  <c r="G41" i="6" s="1"/>
  <c r="C38" i="8"/>
  <c r="G37" i="6" s="1"/>
  <c r="C30" i="8"/>
  <c r="G29" i="6" s="1"/>
  <c r="C93" i="8"/>
  <c r="G92" i="6" s="1"/>
  <c r="C85" i="8"/>
  <c r="G84" i="6" s="1"/>
  <c r="C81" i="8"/>
  <c r="G80" i="6" s="1"/>
  <c r="C77" i="8"/>
  <c r="G76" i="6" s="1"/>
  <c r="C73" i="8"/>
  <c r="G72" i="6" s="1"/>
  <c r="C65" i="8"/>
  <c r="G64" i="6" s="1"/>
  <c r="C61" i="8"/>
  <c r="G60" i="6" s="1"/>
  <c r="C57" i="8"/>
  <c r="G56" i="6" s="1"/>
  <c r="C53" i="8"/>
  <c r="G52" i="6" s="1"/>
  <c r="C45" i="8"/>
  <c r="G44" i="6" s="1"/>
  <c r="C41" i="8"/>
  <c r="G40" i="6" s="1"/>
  <c r="C33" i="8"/>
  <c r="G32" i="6" s="1"/>
  <c r="C34" i="8"/>
  <c r="G33" i="6" s="1"/>
  <c r="C95" i="8"/>
  <c r="G94" i="6" s="1"/>
  <c r="C91" i="8"/>
  <c r="G90" i="6" s="1"/>
  <c r="C83" i="8"/>
  <c r="G82" i="6" s="1"/>
  <c r="C79" i="8"/>
  <c r="G78" i="6" s="1"/>
  <c r="C75" i="8"/>
  <c r="G74" i="6" s="1"/>
  <c r="C71" i="8"/>
  <c r="G70" i="6" s="1"/>
  <c r="C63" i="8"/>
  <c r="G62" i="6" s="1"/>
  <c r="C55" i="8"/>
  <c r="G54" i="6" s="1"/>
  <c r="C51" i="8"/>
  <c r="G50" i="6" s="1"/>
  <c r="C47" i="8"/>
  <c r="G46" i="6" s="1"/>
  <c r="C43" i="8"/>
  <c r="G42" i="6" s="1"/>
  <c r="C39" i="8"/>
  <c r="G38" i="6" s="1"/>
  <c r="C5" i="8"/>
  <c r="G4" i="6" s="1"/>
  <c r="H40" i="7" l="1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" i="7"/>
  <c r="F6" i="7"/>
  <c r="F7" i="7"/>
  <c r="F8" i="7"/>
  <c r="F9" i="7"/>
  <c r="F10" i="7"/>
  <c r="F11" i="7"/>
  <c r="F12" i="7"/>
  <c r="F13" i="7"/>
  <c r="F14" i="7"/>
  <c r="F4" i="7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4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44" i="6"/>
  <c r="F45" i="6"/>
  <c r="F46" i="6"/>
  <c r="F47" i="6"/>
  <c r="F33" i="6"/>
  <c r="F34" i="6"/>
  <c r="F35" i="6"/>
  <c r="F36" i="6"/>
  <c r="F37" i="6"/>
  <c r="F38" i="6"/>
  <c r="F39" i="6"/>
  <c r="F40" i="6"/>
  <c r="F41" i="6"/>
  <c r="F42" i="6"/>
  <c r="F43" i="6"/>
  <c r="F21" i="6"/>
  <c r="F22" i="6"/>
  <c r="F23" i="6"/>
  <c r="F24" i="6"/>
  <c r="F25" i="6"/>
  <c r="F26" i="6"/>
  <c r="F27" i="6"/>
  <c r="F28" i="6"/>
  <c r="F29" i="6"/>
  <c r="F30" i="6"/>
  <c r="F31" i="6"/>
  <c r="F3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H58" i="5"/>
  <c r="H76" i="5"/>
  <c r="H102" i="5"/>
  <c r="H126" i="5"/>
  <c r="H134" i="5"/>
  <c r="H155" i="5"/>
  <c r="H161" i="5"/>
  <c r="H168" i="5"/>
  <c r="K27" i="3" l="1"/>
  <c r="K28" i="3"/>
  <c r="K29" i="3"/>
  <c r="K30" i="3"/>
  <c r="K31" i="3"/>
  <c r="K32" i="3"/>
  <c r="K33" i="3"/>
  <c r="K34" i="3"/>
  <c r="K35" i="3"/>
  <c r="K36" i="3"/>
  <c r="K37" i="3"/>
  <c r="K38" i="3"/>
  <c r="H38" i="5" s="1"/>
  <c r="K39" i="3"/>
  <c r="H39" i="5" s="1"/>
  <c r="K40" i="3"/>
  <c r="H40" i="5" s="1"/>
  <c r="K41" i="3"/>
  <c r="H41" i="5" s="1"/>
  <c r="K42" i="3"/>
  <c r="H42" i="5" s="1"/>
  <c r="K43" i="3"/>
  <c r="H43" i="5" s="1"/>
  <c r="K44" i="3"/>
  <c r="H44" i="5" s="1"/>
  <c r="K45" i="3"/>
  <c r="H45" i="5" s="1"/>
  <c r="K46" i="3"/>
  <c r="H46" i="5" s="1"/>
  <c r="K47" i="3"/>
  <c r="H47" i="5" s="1"/>
  <c r="K48" i="3"/>
  <c r="H48" i="5" s="1"/>
  <c r="K49" i="3"/>
  <c r="H49" i="5" s="1"/>
  <c r="K50" i="3"/>
  <c r="H50" i="5" s="1"/>
  <c r="K51" i="3"/>
  <c r="H51" i="5" s="1"/>
  <c r="K52" i="3"/>
  <c r="H52" i="5" s="1"/>
  <c r="K53" i="3"/>
  <c r="H53" i="5" s="1"/>
  <c r="K54" i="3"/>
  <c r="H54" i="5" s="1"/>
  <c r="K55" i="3"/>
  <c r="H55" i="5" s="1"/>
  <c r="K56" i="3"/>
  <c r="H56" i="5" s="1"/>
  <c r="K57" i="3"/>
  <c r="H57" i="5" s="1"/>
  <c r="K59" i="3"/>
  <c r="H59" i="5" s="1"/>
  <c r="K60" i="3"/>
  <c r="H60" i="5" s="1"/>
  <c r="K61" i="3"/>
  <c r="H61" i="5" s="1"/>
  <c r="K62" i="3"/>
  <c r="H62" i="5" s="1"/>
  <c r="K63" i="3"/>
  <c r="H63" i="5" s="1"/>
  <c r="K64" i="3"/>
  <c r="H64" i="5" s="1"/>
  <c r="K65" i="3"/>
  <c r="H65" i="5" s="1"/>
  <c r="K66" i="3"/>
  <c r="H66" i="5" s="1"/>
  <c r="K67" i="3"/>
  <c r="H67" i="5" s="1"/>
  <c r="K68" i="3"/>
  <c r="H68" i="5" s="1"/>
  <c r="K69" i="3"/>
  <c r="H69" i="5" s="1"/>
  <c r="K70" i="3"/>
  <c r="H70" i="5" s="1"/>
  <c r="K71" i="3"/>
  <c r="H71" i="5" s="1"/>
  <c r="K72" i="3"/>
  <c r="H72" i="5" s="1"/>
  <c r="K73" i="3"/>
  <c r="H73" i="5" s="1"/>
  <c r="K74" i="3"/>
  <c r="H74" i="5" s="1"/>
  <c r="K75" i="3"/>
  <c r="H75" i="5" s="1"/>
  <c r="K77" i="3"/>
  <c r="H77" i="5" s="1"/>
  <c r="K78" i="3"/>
  <c r="H78" i="5" s="1"/>
  <c r="K79" i="3"/>
  <c r="H79" i="5" s="1"/>
  <c r="K80" i="3"/>
  <c r="H80" i="5" s="1"/>
  <c r="K81" i="3"/>
  <c r="H81" i="5" s="1"/>
  <c r="K82" i="3"/>
  <c r="H82" i="5" s="1"/>
  <c r="K83" i="3"/>
  <c r="H83" i="5" s="1"/>
  <c r="K84" i="3"/>
  <c r="H84" i="5" s="1"/>
  <c r="K85" i="3"/>
  <c r="H85" i="5" s="1"/>
  <c r="K86" i="3"/>
  <c r="H86" i="5" s="1"/>
  <c r="K87" i="3"/>
  <c r="H87" i="5" s="1"/>
  <c r="K88" i="3"/>
  <c r="H88" i="5" s="1"/>
  <c r="K89" i="3"/>
  <c r="H89" i="5" s="1"/>
  <c r="K90" i="3"/>
  <c r="H90" i="5" s="1"/>
  <c r="K91" i="3"/>
  <c r="H91" i="5" s="1"/>
  <c r="K92" i="3"/>
  <c r="H92" i="5" s="1"/>
  <c r="K93" i="3"/>
  <c r="H93" i="5" s="1"/>
  <c r="K94" i="3"/>
  <c r="H94" i="5" s="1"/>
  <c r="K95" i="3"/>
  <c r="H95" i="5" s="1"/>
  <c r="K96" i="3"/>
  <c r="H96" i="5" s="1"/>
  <c r="K97" i="3"/>
  <c r="H97" i="5" s="1"/>
  <c r="K98" i="3"/>
  <c r="H98" i="5" s="1"/>
  <c r="K99" i="3"/>
  <c r="H99" i="5" s="1"/>
  <c r="K100" i="3"/>
  <c r="H100" i="5" s="1"/>
  <c r="K101" i="3"/>
  <c r="H101" i="5" s="1"/>
  <c r="K103" i="3"/>
  <c r="H103" i="5" s="1"/>
  <c r="K104" i="3"/>
  <c r="H104" i="5" s="1"/>
  <c r="K105" i="3"/>
  <c r="H105" i="5" s="1"/>
  <c r="K106" i="3"/>
  <c r="H106" i="5" s="1"/>
  <c r="K107" i="3"/>
  <c r="H107" i="5" s="1"/>
  <c r="K108" i="3"/>
  <c r="H108" i="5" s="1"/>
  <c r="K109" i="3"/>
  <c r="H109" i="5" s="1"/>
  <c r="K110" i="3"/>
  <c r="H110" i="5" s="1"/>
  <c r="K111" i="3"/>
  <c r="H111" i="5" s="1"/>
  <c r="K112" i="3"/>
  <c r="H112" i="5" s="1"/>
  <c r="K113" i="3"/>
  <c r="H113" i="5" s="1"/>
  <c r="K114" i="3"/>
  <c r="H114" i="5" s="1"/>
  <c r="K115" i="3"/>
  <c r="H115" i="5" s="1"/>
  <c r="K116" i="3"/>
  <c r="H116" i="5" s="1"/>
  <c r="K117" i="3"/>
  <c r="H117" i="5" s="1"/>
  <c r="K118" i="3"/>
  <c r="H118" i="5" s="1"/>
  <c r="K119" i="3"/>
  <c r="H119" i="5" s="1"/>
  <c r="K120" i="3"/>
  <c r="H120" i="5" s="1"/>
  <c r="K121" i="3"/>
  <c r="H121" i="5" s="1"/>
  <c r="K122" i="3"/>
  <c r="H122" i="5" s="1"/>
  <c r="K123" i="3"/>
  <c r="H123" i="5" s="1"/>
  <c r="K124" i="3"/>
  <c r="H124" i="5" s="1"/>
  <c r="K125" i="3"/>
  <c r="H125" i="5" s="1"/>
  <c r="K127" i="3"/>
  <c r="H127" i="5" s="1"/>
  <c r="K128" i="3"/>
  <c r="H128" i="5" s="1"/>
  <c r="K129" i="3"/>
  <c r="H129" i="5" s="1"/>
  <c r="K130" i="3"/>
  <c r="H130" i="5" s="1"/>
  <c r="K131" i="3"/>
  <c r="H131" i="5" s="1"/>
  <c r="K132" i="3"/>
  <c r="H132" i="5" s="1"/>
  <c r="K133" i="3"/>
  <c r="H133" i="5" s="1"/>
  <c r="K135" i="3"/>
  <c r="H135" i="5" s="1"/>
  <c r="K136" i="3"/>
  <c r="H136" i="5" s="1"/>
  <c r="K137" i="3"/>
  <c r="H137" i="5" s="1"/>
  <c r="K138" i="3"/>
  <c r="H138" i="5" s="1"/>
  <c r="K139" i="3"/>
  <c r="H139" i="5" s="1"/>
  <c r="K140" i="3"/>
  <c r="H140" i="5" s="1"/>
  <c r="K141" i="3"/>
  <c r="H141" i="5" s="1"/>
  <c r="K142" i="3"/>
  <c r="H142" i="5" s="1"/>
  <c r="K143" i="3"/>
  <c r="H143" i="5" s="1"/>
  <c r="K144" i="3"/>
  <c r="H144" i="5" s="1"/>
  <c r="K145" i="3"/>
  <c r="H145" i="5" s="1"/>
  <c r="K146" i="3"/>
  <c r="H146" i="5" s="1"/>
  <c r="K147" i="3"/>
  <c r="H147" i="5" s="1"/>
  <c r="K148" i="3"/>
  <c r="H148" i="5" s="1"/>
  <c r="K149" i="3"/>
  <c r="H149" i="5" s="1"/>
  <c r="K150" i="3"/>
  <c r="H150" i="5" s="1"/>
  <c r="K151" i="3"/>
  <c r="H151" i="5" s="1"/>
  <c r="K152" i="3"/>
  <c r="H152" i="5" s="1"/>
  <c r="K153" i="3"/>
  <c r="H153" i="5" s="1"/>
  <c r="K154" i="3"/>
  <c r="H154" i="5" s="1"/>
  <c r="K156" i="3"/>
  <c r="H156" i="5" s="1"/>
  <c r="K157" i="3"/>
  <c r="H157" i="5" s="1"/>
  <c r="K158" i="3"/>
  <c r="H158" i="5" s="1"/>
  <c r="K159" i="3"/>
  <c r="H159" i="5" s="1"/>
  <c r="K160" i="3"/>
  <c r="H160" i="5" s="1"/>
  <c r="K162" i="3"/>
  <c r="H162" i="5" s="1"/>
  <c r="K163" i="3"/>
  <c r="H163" i="5" s="1"/>
  <c r="K164" i="3"/>
  <c r="H164" i="5" s="1"/>
  <c r="K165" i="3"/>
  <c r="H165" i="5" s="1"/>
  <c r="K166" i="3"/>
  <c r="H166" i="5" s="1"/>
  <c r="K167" i="3"/>
  <c r="H167" i="5" s="1"/>
  <c r="K169" i="3"/>
  <c r="H169" i="5" s="1"/>
  <c r="K170" i="3"/>
  <c r="H170" i="5" s="1"/>
  <c r="K171" i="3"/>
  <c r="H171" i="5" s="1"/>
  <c r="K172" i="3"/>
  <c r="H172" i="5" s="1"/>
  <c r="K173" i="3"/>
  <c r="H173" i="5" s="1"/>
  <c r="K174" i="3"/>
  <c r="H174" i="5" s="1"/>
  <c r="K175" i="3"/>
  <c r="H175" i="5" s="1"/>
  <c r="K176" i="3"/>
  <c r="H176" i="5" s="1"/>
  <c r="K177" i="3"/>
  <c r="H177" i="5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" i="3"/>
  <c r="K4" i="3"/>
  <c r="K5" i="3"/>
  <c r="K6" i="3"/>
  <c r="K7" i="3"/>
  <c r="K8" i="3"/>
  <c r="K9" i="3"/>
  <c r="K10" i="3"/>
  <c r="K2" i="3"/>
  <c r="I25" i="3" l="1"/>
  <c r="I26" i="3"/>
  <c r="I27" i="3"/>
  <c r="I28" i="3"/>
  <c r="I29" i="3"/>
  <c r="I32" i="3"/>
  <c r="I34" i="3"/>
  <c r="I35" i="3"/>
  <c r="I36" i="3"/>
  <c r="I37" i="3"/>
  <c r="I39" i="3"/>
  <c r="I40" i="3"/>
  <c r="I41" i="3"/>
  <c r="I42" i="3"/>
  <c r="I44" i="3"/>
  <c r="I4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10" i="3"/>
  <c r="I111" i="3"/>
  <c r="I113" i="3"/>
  <c r="I114" i="3"/>
  <c r="I115" i="3"/>
  <c r="I116" i="3"/>
  <c r="I117" i="3"/>
  <c r="I118" i="3"/>
  <c r="I119" i="3"/>
  <c r="I120" i="3"/>
  <c r="I125" i="3"/>
  <c r="I126" i="3"/>
  <c r="I128" i="3"/>
  <c r="I129" i="3"/>
  <c r="I131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4" i="3"/>
  <c r="I5" i="3"/>
  <c r="I6" i="3"/>
  <c r="I7" i="3"/>
  <c r="I10" i="3"/>
  <c r="I11" i="3"/>
  <c r="I12" i="3"/>
  <c r="I13" i="3"/>
  <c r="I16" i="3"/>
  <c r="I18" i="3"/>
  <c r="I19" i="3"/>
  <c r="I20" i="3"/>
  <c r="I22" i="3"/>
  <c r="I23" i="3"/>
  <c r="I24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" i="3"/>
  <c r="H4" i="3"/>
  <c r="H5" i="3"/>
  <c r="H6" i="3"/>
  <c r="H7" i="3"/>
  <c r="H8" i="3"/>
  <c r="H9" i="3"/>
  <c r="H10" i="3"/>
  <c r="H11" i="3"/>
  <c r="H12" i="3"/>
  <c r="H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4" i="3"/>
  <c r="G15" i="3"/>
  <c r="G16" i="3"/>
  <c r="G17" i="3"/>
  <c r="G18" i="3"/>
  <c r="G19" i="3"/>
  <c r="G20" i="3"/>
  <c r="G21" i="3"/>
  <c r="G22" i="3"/>
  <c r="G3" i="3"/>
  <c r="G4" i="3"/>
  <c r="G5" i="3"/>
  <c r="G6" i="3"/>
  <c r="G7" i="3"/>
  <c r="G8" i="3"/>
  <c r="G9" i="3"/>
  <c r="G10" i="3"/>
  <c r="G11" i="3"/>
  <c r="G12" i="3"/>
  <c r="G13" i="3"/>
  <c r="G2" i="3"/>
  <c r="C3" i="4" l="1"/>
  <c r="C4" i="4"/>
  <c r="C5" i="4"/>
  <c r="C6" i="4"/>
  <c r="C7" i="4"/>
  <c r="C8" i="4"/>
  <c r="C9" i="4"/>
  <c r="C2" i="4"/>
  <c r="H5" i="5" l="1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24" i="5"/>
  <c r="H25" i="5"/>
  <c r="H28" i="5"/>
  <c r="H13" i="5"/>
  <c r="H4" i="5"/>
  <c r="H15" i="5"/>
  <c r="H19" i="5"/>
  <c r="H23" i="5"/>
  <c r="H26" i="5"/>
  <c r="H27" i="5"/>
  <c r="H33" i="5"/>
  <c r="H2" i="5"/>
  <c r="F6" i="4"/>
  <c r="F2" i="4"/>
  <c r="I89" i="3" l="1"/>
  <c r="I121" i="3"/>
  <c r="I2" i="3"/>
  <c r="I33" i="3"/>
  <c r="I49" i="3"/>
  <c r="I109" i="3"/>
  <c r="I145" i="3"/>
  <c r="I14" i="3"/>
  <c r="I30" i="3"/>
  <c r="I38" i="3"/>
  <c r="I122" i="3"/>
  <c r="I130" i="3"/>
  <c r="I154" i="3"/>
  <c r="I162" i="3"/>
  <c r="I3" i="3"/>
  <c r="I15" i="3"/>
  <c r="I31" i="3"/>
  <c r="I43" i="3"/>
  <c r="I67" i="3"/>
  <c r="I99" i="3"/>
  <c r="I123" i="3"/>
  <c r="I127" i="3"/>
  <c r="I8" i="3"/>
  <c r="I108" i="3"/>
  <c r="I112" i="3"/>
  <c r="I124" i="3"/>
  <c r="I132" i="3"/>
  <c r="I9" i="3"/>
  <c r="I17" i="3"/>
  <c r="I21" i="3"/>
  <c r="H36" i="5"/>
  <c r="H32" i="5"/>
  <c r="H29" i="5"/>
  <c r="H35" i="5"/>
  <c r="H31" i="5"/>
  <c r="H20" i="5"/>
  <c r="H22" i="5"/>
  <c r="H14" i="5"/>
  <c r="H18" i="5"/>
  <c r="H17" i="5"/>
  <c r="C13" i="4"/>
</calcChain>
</file>

<file path=xl/sharedStrings.xml><?xml version="1.0" encoding="utf-8"?>
<sst xmlns="http://schemas.openxmlformats.org/spreadsheetml/2006/main" count="2892" uniqueCount="482">
  <si>
    <t>Kraftwerk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</si>
  <si>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</si>
  <si>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</si>
  <si>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</si>
  <si>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</si>
  <si>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</si>
  <si>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</si>
  <si>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</si>
  <si>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</si>
  <si>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</si>
  <si>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</si>
  <si>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</si>
  <si>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</si>
  <si>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</si>
  <si>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</si>
  <si>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</si>
  <si>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</si>
  <si>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</si>
  <si>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</si>
  <si>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</si>
  <si>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</si>
  <si>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</si>
  <si>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</si>
  <si>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</si>
  <si>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</si>
  <si>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</si>
  <si>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</si>
  <si>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</si>
  <si>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</si>
  <si>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</si>
  <si>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</si>
  <si>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Heizkraftwerk</t>
  </si>
  <si>
    <t>Müll</t>
  </si>
  <si>
    <t>Wasserspeicher</t>
  </si>
  <si>
    <t>FR_001</t>
  </si>
  <si>
    <t>FR_002</t>
  </si>
  <si>
    <t>FR_003</t>
  </si>
  <si>
    <t>FR_004</t>
  </si>
  <si>
    <t>FR_005</t>
  </si>
  <si>
    <t>FR_006</t>
  </si>
  <si>
    <t>FR_007</t>
  </si>
  <si>
    <t>FR_008</t>
  </si>
  <si>
    <t>FR_009</t>
  </si>
  <si>
    <t>FR_010</t>
  </si>
  <si>
    <t>FR_011</t>
  </si>
  <si>
    <t>FR_012</t>
  </si>
  <si>
    <t>FR_013</t>
  </si>
  <si>
    <t>FR_014</t>
  </si>
  <si>
    <t>FR_015</t>
  </si>
  <si>
    <t>FR_016</t>
  </si>
  <si>
    <t>FR_017</t>
  </si>
  <si>
    <t>FR_018</t>
  </si>
  <si>
    <t>FR_019</t>
  </si>
  <si>
    <t>FR_020</t>
  </si>
  <si>
    <t>FR_021</t>
  </si>
  <si>
    <t>FR_022</t>
  </si>
  <si>
    <t>FR_023</t>
  </si>
  <si>
    <t>FR_024</t>
  </si>
  <si>
    <t>FR_025</t>
  </si>
  <si>
    <t>FR_026</t>
  </si>
  <si>
    <t>FR_027</t>
  </si>
  <si>
    <t>FR_028</t>
  </si>
  <si>
    <t>FR_029</t>
  </si>
  <si>
    <t>FR_030</t>
  </si>
  <si>
    <t>FR_031</t>
  </si>
  <si>
    <t>FR_032</t>
  </si>
  <si>
    <t>FR_033</t>
  </si>
  <si>
    <t>FR_034</t>
  </si>
  <si>
    <t>FR_035</t>
  </si>
  <si>
    <t>FR_036</t>
  </si>
  <si>
    <t>FR_037</t>
  </si>
  <si>
    <t>FR_038</t>
  </si>
  <si>
    <t>FR_039</t>
  </si>
  <si>
    <t>FR_040</t>
  </si>
  <si>
    <t>FR_041</t>
  </si>
  <si>
    <t>FR_042</t>
  </si>
  <si>
    <t>FR_043</t>
  </si>
  <si>
    <t>FR_044</t>
  </si>
  <si>
    <t>FR_045</t>
  </si>
  <si>
    <t>FR_046</t>
  </si>
  <si>
    <t>FR_047</t>
  </si>
  <si>
    <t>FR_048</t>
  </si>
  <si>
    <t>FR_049</t>
  </si>
  <si>
    <t>FR_050</t>
  </si>
  <si>
    <t>ARAMON</t>
  </si>
  <si>
    <t>E001</t>
  </si>
  <si>
    <t>ARRIGHI</t>
  </si>
  <si>
    <t>ASTON</t>
  </si>
  <si>
    <t>E003</t>
  </si>
  <si>
    <t>AUSSOIS</t>
  </si>
  <si>
    <t>BAIXAS</t>
  </si>
  <si>
    <t>BATZENDORF</t>
  </si>
  <si>
    <t>BAYET</t>
  </si>
  <si>
    <t>BEAUCHAMPS</t>
  </si>
  <si>
    <t>BEAUREGARD</t>
  </si>
  <si>
    <t>BELLEVILLE</t>
  </si>
  <si>
    <t>BERANVILLE</t>
  </si>
  <si>
    <t>BIANCON</t>
  </si>
  <si>
    <t>BRAEK</t>
  </si>
  <si>
    <t>BRENNILIS</t>
  </si>
  <si>
    <t>BROMMAT</t>
  </si>
  <si>
    <t>CAEN</t>
  </si>
  <si>
    <t>CANTEGRIT</t>
  </si>
  <si>
    <t>CATTENOM</t>
  </si>
  <si>
    <t>CERGY</t>
  </si>
  <si>
    <t>CHALON</t>
  </si>
  <si>
    <t>CHATEAURENARD</t>
  </si>
  <si>
    <t>CHINON B</t>
  </si>
  <si>
    <t>CHOOZ B</t>
  </si>
  <si>
    <t>CIVAUX</t>
  </si>
  <si>
    <t>CIZE</t>
  </si>
  <si>
    <t>CORDEMAIS</t>
  </si>
  <si>
    <t>CORMEILLES</t>
  </si>
  <si>
    <t>CREIL</t>
  </si>
  <si>
    <t>CROIX-DE-METZ</t>
  </si>
  <si>
    <t>CRUAS-MEYSSE</t>
  </si>
  <si>
    <t>CURBANS</t>
  </si>
  <si>
    <t>DAMPIERRE-EN-BURLY</t>
  </si>
  <si>
    <t>DIRINON</t>
  </si>
  <si>
    <t>DOBERIE</t>
  </si>
  <si>
    <t>FAVARY</t>
  </si>
  <si>
    <t>FESSENHEIM</t>
  </si>
  <si>
    <t>FLAMANVILLE</t>
  </si>
  <si>
    <t>FLEAC</t>
  </si>
  <si>
    <t>FLOIRAC</t>
  </si>
  <si>
    <t>FOUSCAIS</t>
  </si>
  <si>
    <t>GARCHIZY</t>
  </si>
  <si>
    <t>GENISSIAT</t>
  </si>
  <si>
    <t>GERVANS</t>
  </si>
  <si>
    <t>GIEN</t>
  </si>
  <si>
    <t>GOLFECH</t>
  </si>
  <si>
    <t>GRAVELINES</t>
  </si>
  <si>
    <t>HORNAING</t>
  </si>
  <si>
    <t>IZERNORE</t>
  </si>
  <si>
    <t>JACQUARD</t>
  </si>
  <si>
    <t>LA BATHIE</t>
  </si>
  <si>
    <t>LA COCHE</t>
  </si>
  <si>
    <t>LA MAXE</t>
  </si>
  <si>
    <t>LA MOLE</t>
  </si>
  <si>
    <t>LANNEMEZAN</t>
  </si>
  <si>
    <t>LARDIT</t>
  </si>
  <si>
    <t>L'ARDOISE</t>
  </si>
  <si>
    <t>LE BLAYAIS</t>
  </si>
  <si>
    <t>LE BREUIL</t>
  </si>
  <si>
    <t>LE BROC-CARROS</t>
  </si>
  <si>
    <t>LE BUGEY</t>
  </si>
  <si>
    <t>LE CHASTANG</t>
  </si>
  <si>
    <t>LE CHEYLAS</t>
  </si>
  <si>
    <t>LE HAVRE</t>
  </si>
  <si>
    <t>LE HOURAT</t>
  </si>
  <si>
    <t>LE SAUTET</t>
  </si>
  <si>
    <t>LE TRICASTIN</t>
  </si>
  <si>
    <t>LES BREVIERES</t>
  </si>
  <si>
    <t>LES ESPIERS</t>
  </si>
  <si>
    <t>L'ESTALON</t>
  </si>
  <si>
    <t>L'HOSPITALET</t>
  </si>
  <si>
    <t>LUCY</t>
  </si>
  <si>
    <t>MARSILLON</t>
  </si>
  <si>
    <t>MARTIGUES</t>
  </si>
  <si>
    <t>MAZE</t>
  </si>
  <si>
    <t>MENTON</t>
  </si>
  <si>
    <t>MERENS</t>
  </si>
  <si>
    <t>MIEGEBAT</t>
  </si>
  <si>
    <t>MIONS</t>
  </si>
  <si>
    <t>MONTAHUT</t>
  </si>
  <si>
    <t>MONTEREAU</t>
  </si>
  <si>
    <t>MONTEYNARD</t>
  </si>
  <si>
    <t>MONTEZIC</t>
  </si>
  <si>
    <t>MORBRAS</t>
  </si>
  <si>
    <t>MOUGINS</t>
  </si>
  <si>
    <t>MOULNEAUX</t>
  </si>
  <si>
    <t>MÜLHAUSEN</t>
  </si>
  <si>
    <t>NANTES</t>
  </si>
  <si>
    <t>NIORT</t>
  </si>
  <si>
    <t>NOGENT/SEINE</t>
  </si>
  <si>
    <t>PALUEL</t>
  </si>
  <si>
    <t>PARISET</t>
  </si>
  <si>
    <t>PASSY</t>
  </si>
  <si>
    <t>PENLY</t>
  </si>
  <si>
    <t>PEYRAT</t>
  </si>
  <si>
    <t>PEYROU</t>
  </si>
  <si>
    <t>PIED-DE-BORNE</t>
  </si>
  <si>
    <t>PLAINE HAUTE</t>
  </si>
  <si>
    <t>PORCHEVILLE B</t>
  </si>
  <si>
    <t>PORT BOUC</t>
  </si>
  <si>
    <t>PRAGNERES</t>
  </si>
  <si>
    <t>PREGUILLAC</t>
  </si>
  <si>
    <t>PUSY</t>
  </si>
  <si>
    <t>PYMONT</t>
  </si>
  <si>
    <t>QUARTES</t>
  </si>
  <si>
    <t>QUINSON</t>
  </si>
  <si>
    <t>RABATAU</t>
  </si>
  <si>
    <t>RECY</t>
  </si>
  <si>
    <t>REVIN</t>
  </si>
  <si>
    <t>RIORGES</t>
  </si>
  <si>
    <t>RUEYRES</t>
  </si>
  <si>
    <t>SALLES CURAN</t>
  </si>
  <si>
    <t>SANDOUVILLE</t>
  </si>
  <si>
    <t>SAVIGNAC</t>
  </si>
  <si>
    <t>SEPTEMES</t>
  </si>
  <si>
    <t>SERRE-PONCON</t>
  </si>
  <si>
    <t>SISTERON</t>
  </si>
  <si>
    <t>ST. CROIX</t>
  </si>
  <si>
    <t>ST. GUILLERME</t>
  </si>
  <si>
    <t>ST. NAZAIRE</t>
  </si>
  <si>
    <t>ST. VICTOR</t>
  </si>
  <si>
    <t>ST-ALBAN-ST-MAURICE</t>
  </si>
  <si>
    <t>ST-LAURENT-DES-EAUX 1</t>
  </si>
  <si>
    <t>ST-LAURENT-DES-EAUX 2</t>
  </si>
  <si>
    <t>STRASBOURG</t>
  </si>
  <si>
    <t>SUPER-BISSORTE</t>
  </si>
  <si>
    <t>THIONVILLE</t>
  </si>
  <si>
    <t>TORE-SUPRA</t>
  </si>
  <si>
    <t>VALENCIENNES</t>
  </si>
  <si>
    <t>VANDIERES</t>
  </si>
  <si>
    <t>VAUJANY</t>
  </si>
  <si>
    <t>VERFEIL</t>
  </si>
  <si>
    <t>VILLARODIN</t>
  </si>
  <si>
    <t>VILLEFRANCHE-SUR-SAONE</t>
  </si>
  <si>
    <t>VILLEVAUDE</t>
  </si>
  <si>
    <t>VINCEY</t>
  </si>
  <si>
    <t>VITRY</t>
  </si>
  <si>
    <t>VOUGLANS</t>
  </si>
  <si>
    <t>FR_051</t>
  </si>
  <si>
    <t>FR_052</t>
  </si>
  <si>
    <t>FR_053</t>
  </si>
  <si>
    <t>FR_054</t>
  </si>
  <si>
    <t>FR_055</t>
  </si>
  <si>
    <t>FR_056</t>
  </si>
  <si>
    <t>FR_057</t>
  </si>
  <si>
    <t>FR_058</t>
  </si>
  <si>
    <t>FR_059</t>
  </si>
  <si>
    <t>FR_060</t>
  </si>
  <si>
    <t>FR_061</t>
  </si>
  <si>
    <t>FR_062</t>
  </si>
  <si>
    <t>FR_063</t>
  </si>
  <si>
    <t>FR_064</t>
  </si>
  <si>
    <t>FR_065</t>
  </si>
  <si>
    <t>FR_066</t>
  </si>
  <si>
    <t>FR_067</t>
  </si>
  <si>
    <t>FR_068</t>
  </si>
  <si>
    <t>FR_069</t>
  </si>
  <si>
    <t>FR_070</t>
  </si>
  <si>
    <t>FR_071</t>
  </si>
  <si>
    <t>FR_072</t>
  </si>
  <si>
    <t>FR_073</t>
  </si>
  <si>
    <t>FR_074</t>
  </si>
  <si>
    <t>FR_075</t>
  </si>
  <si>
    <t>FR_076</t>
  </si>
  <si>
    <t>FR_077</t>
  </si>
  <si>
    <t>FR_078</t>
  </si>
  <si>
    <t>FR_079</t>
  </si>
  <si>
    <t>FR_080</t>
  </si>
  <si>
    <t>FR_081</t>
  </si>
  <si>
    <t>FR_082</t>
  </si>
  <si>
    <t>FR_083</t>
  </si>
  <si>
    <t>FR_084</t>
  </si>
  <si>
    <t>FR_085</t>
  </si>
  <si>
    <t>FR_086</t>
  </si>
  <si>
    <t>FR_087</t>
  </si>
  <si>
    <t>FR_088</t>
  </si>
  <si>
    <t>FR_089</t>
  </si>
  <si>
    <t>FR_090</t>
  </si>
  <si>
    <t>FR_091</t>
  </si>
  <si>
    <t>FR_092</t>
  </si>
  <si>
    <t>FR_093</t>
  </si>
  <si>
    <t>FR_094</t>
  </si>
  <si>
    <t>FR_095</t>
  </si>
  <si>
    <t>FR_096</t>
  </si>
  <si>
    <t>FR_097</t>
  </si>
  <si>
    <t>FR_098</t>
  </si>
  <si>
    <t>FR_099</t>
  </si>
  <si>
    <t>FR_100</t>
  </si>
  <si>
    <t>FR_101</t>
  </si>
  <si>
    <t>FR_102</t>
  </si>
  <si>
    <t>FR_103</t>
  </si>
  <si>
    <t>FR_104</t>
  </si>
  <si>
    <t>FR_105</t>
  </si>
  <si>
    <t>FR_106</t>
  </si>
  <si>
    <t>FR_107</t>
  </si>
  <si>
    <t>FR_108</t>
  </si>
  <si>
    <t>FR_109</t>
  </si>
  <si>
    <t>FR_110</t>
  </si>
  <si>
    <t>FR_111</t>
  </si>
  <si>
    <t>FR_112</t>
  </si>
  <si>
    <t>FR_113</t>
  </si>
  <si>
    <t>FR_114</t>
  </si>
  <si>
    <t>FR_115</t>
  </si>
  <si>
    <t>FR_116</t>
  </si>
  <si>
    <t>FR_117</t>
  </si>
  <si>
    <t>FR_118</t>
  </si>
  <si>
    <t>FR_119</t>
  </si>
  <si>
    <t>FR_120</t>
  </si>
  <si>
    <t>FR_121</t>
  </si>
  <si>
    <t>FR_122</t>
  </si>
  <si>
    <t>FR_123</t>
  </si>
  <si>
    <t>FR_124</t>
  </si>
  <si>
    <t>FR_125</t>
  </si>
  <si>
    <t>FR_126</t>
  </si>
  <si>
    <t>FR_127</t>
  </si>
  <si>
    <t>FR_128</t>
  </si>
  <si>
    <t>FR_129</t>
  </si>
  <si>
    <t>FR_130</t>
  </si>
  <si>
    <t>FR_131</t>
  </si>
  <si>
    <t>FR_132</t>
  </si>
  <si>
    <t>FR_133</t>
  </si>
  <si>
    <t>FR_134</t>
  </si>
  <si>
    <t>FR_135</t>
  </si>
  <si>
    <t>FR_136</t>
  </si>
  <si>
    <t>FR_137</t>
  </si>
  <si>
    <t>FR_138</t>
  </si>
  <si>
    <t>FR_139</t>
  </si>
  <si>
    <t>FR_140</t>
  </si>
  <si>
    <t>FR_141</t>
  </si>
  <si>
    <t>FR_142</t>
  </si>
  <si>
    <t>FR_143</t>
  </si>
  <si>
    <t>FR_144</t>
  </si>
  <si>
    <t>FR_145</t>
  </si>
  <si>
    <t>FR_146</t>
  </si>
  <si>
    <t>FR_147</t>
  </si>
  <si>
    <t>FR_148</t>
  </si>
  <si>
    <t>FR_149</t>
  </si>
  <si>
    <t>FR_150</t>
  </si>
  <si>
    <t>FR_151</t>
  </si>
  <si>
    <t>FR_152</t>
  </si>
  <si>
    <t>FR_153</t>
  </si>
  <si>
    <t>FR_154</t>
  </si>
  <si>
    <t>FR_155</t>
  </si>
  <si>
    <t>FR_156</t>
  </si>
  <si>
    <t>FR_157</t>
  </si>
  <si>
    <t>FR_158</t>
  </si>
  <si>
    <t>FR_159</t>
  </si>
  <si>
    <t>FR_160</t>
  </si>
  <si>
    <t>FR_161</t>
  </si>
  <si>
    <t>FR_162</t>
  </si>
  <si>
    <t>FR_163</t>
  </si>
  <si>
    <t>FR_164</t>
  </si>
  <si>
    <t>FR_165</t>
  </si>
  <si>
    <t>FR_166</t>
  </si>
  <si>
    <t>FR_167</t>
  </si>
  <si>
    <t>FR_168</t>
  </si>
  <si>
    <t>FR_169</t>
  </si>
  <si>
    <t>FR_170</t>
  </si>
  <si>
    <t>FR_171</t>
  </si>
  <si>
    <t>FR_172</t>
  </si>
  <si>
    <t>FR_173</t>
  </si>
  <si>
    <t>FR_174</t>
  </si>
  <si>
    <t>FR_175</t>
  </si>
  <si>
    <t>FR_176</t>
  </si>
  <si>
    <t>thermisch</t>
  </si>
  <si>
    <t>CALCE</t>
  </si>
  <si>
    <t>SCHWEIGHOUSE-SUR-MODER</t>
  </si>
  <si>
    <t>IKOS - FRESNOY FOLNY</t>
  </si>
  <si>
    <t>BLOIS</t>
  </si>
  <si>
    <t>KKW</t>
  </si>
  <si>
    <t>EVREUX</t>
  </si>
  <si>
    <t>ST. CASSIEN</t>
  </si>
  <si>
    <t>LDC</t>
  </si>
  <si>
    <t>PONTENX-LES-FORGES</t>
  </si>
  <si>
    <t>AZALYS</t>
  </si>
  <si>
    <t>CHAGNY</t>
  </si>
  <si>
    <t>AVIGNON-VEDENE</t>
  </si>
  <si>
    <t>CHINON</t>
  </si>
  <si>
    <t>CIZE-BOLOZON</t>
  </si>
  <si>
    <t>CORDEMAIS-POSTE</t>
  </si>
  <si>
    <t>Kohle/Öl</t>
  </si>
  <si>
    <t>ARGENTEUIL</t>
  </si>
  <si>
    <t>CARRIERES-SUR-SEINE</t>
  </si>
  <si>
    <t>GENNEVILLIERS</t>
  </si>
  <si>
    <t>LUTH</t>
  </si>
  <si>
    <t>ESIANE</t>
  </si>
  <si>
    <t>CRUAS</t>
  </si>
  <si>
    <t>LAZER</t>
  </si>
  <si>
    <t>DAMPIERRE</t>
  </si>
  <si>
    <t>LAMBALLE</t>
  </si>
  <si>
    <t>PROVENCE SNET</t>
  </si>
  <si>
    <t>Kohle</t>
  </si>
  <si>
    <t>FESSENHEIM 1</t>
  </si>
  <si>
    <t>CALITOM</t>
  </si>
  <si>
    <t>BORDEAUX-BEGLES</t>
  </si>
  <si>
    <t>FOURCHAMBAULT</t>
  </si>
  <si>
    <t>BELLEGARDE-SUR-VALSERINE</t>
  </si>
  <si>
    <t>CHAMPBLAIN</t>
  </si>
  <si>
    <t>DOUCHY-LES-MINES</t>
  </si>
  <si>
    <t>MOUX-CHARMINES</t>
  </si>
  <si>
    <t>GRANGENT</t>
  </si>
  <si>
    <t>Pumpspeicher</t>
  </si>
  <si>
    <t>VAL-BEYNETTE</t>
  </si>
  <si>
    <t>TRIOUZOUNE</t>
  </si>
  <si>
    <t>NEUVIC</t>
  </si>
  <si>
    <t>MAREGES</t>
  </si>
  <si>
    <t>BORT</t>
  </si>
  <si>
    <t>LE PORTILLON</t>
  </si>
  <si>
    <t>ORANGE</t>
  </si>
  <si>
    <t>VALETTE</t>
  </si>
  <si>
    <t>L'AIGLE</t>
  </si>
  <si>
    <t>ST. MARTIN-VESUBIE</t>
  </si>
  <si>
    <t>LE BANCAIRON</t>
  </si>
  <si>
    <t>ROSIERS D'EGLETONS</t>
  </si>
  <si>
    <t>LICQ-ATHEREY</t>
  </si>
  <si>
    <t>HOURAT</t>
  </si>
  <si>
    <t>SAUTET</t>
  </si>
  <si>
    <t>ORISANE</t>
  </si>
  <si>
    <t>VALORYELE</t>
  </si>
  <si>
    <t>TOULON</t>
  </si>
  <si>
    <t>PAU-LESCAR</t>
  </si>
  <si>
    <t>AUZERETTE</t>
  </si>
  <si>
    <t>ST. DALMAS</t>
  </si>
  <si>
    <t>TEICH</t>
  </si>
  <si>
    <t>ORLU</t>
  </si>
  <si>
    <t>NENTILLA</t>
  </si>
  <si>
    <t>LA TET</t>
  </si>
  <si>
    <t>ARTOUSTE</t>
  </si>
  <si>
    <t>VALORLY</t>
  </si>
  <si>
    <t>ST. GEORGES</t>
  </si>
  <si>
    <t>MONTEZIC POSTE</t>
  </si>
  <si>
    <t>VAIRES</t>
  </si>
  <si>
    <t>ANTIBES</t>
  </si>
  <si>
    <t>ISSEANE</t>
  </si>
  <si>
    <t>ST. OUEN</t>
  </si>
  <si>
    <t>SAUSHEIM</t>
  </si>
  <si>
    <t>CHEVIRE</t>
  </si>
  <si>
    <t>GIZAY</t>
  </si>
  <si>
    <t>NOGENT</t>
  </si>
  <si>
    <t>PENLY POSTE PALUEL</t>
  </si>
  <si>
    <t>COGERI</t>
  </si>
  <si>
    <t>PENLY CENTRALE</t>
  </si>
  <si>
    <t>VASSIVIERE</t>
  </si>
  <si>
    <t>MONCEAUX-LA-VIROLLE</t>
  </si>
  <si>
    <t>LUNEL-VIEL</t>
  </si>
  <si>
    <t>PUYLAURENT</t>
  </si>
  <si>
    <t>GUERLEDAN</t>
  </si>
  <si>
    <t>PORCHEVILLE</t>
  </si>
  <si>
    <t>COMBIGOLFE</t>
  </si>
  <si>
    <t>FOS-SUR-MER</t>
  </si>
  <si>
    <t>CYCOFOS</t>
  </si>
  <si>
    <t>SOULOM</t>
  </si>
  <si>
    <t>ST. LAURENT DE COGNAC</t>
  </si>
  <si>
    <t>NOIDANS-LE-FERROUX</t>
  </si>
  <si>
    <t>LONS-LE-SAUNIER</t>
  </si>
  <si>
    <t>P. SAMBRE</t>
  </si>
  <si>
    <t>LA CIOTAT</t>
  </si>
  <si>
    <t>AUREADE</t>
  </si>
  <si>
    <t>VILLEREST</t>
  </si>
  <si>
    <t>ST. ETIENNE-CANTALES</t>
  </si>
  <si>
    <t>LE GOUR NOIR</t>
  </si>
  <si>
    <t>LAVAL-DE-CERE</t>
  </si>
  <si>
    <t>ARGENTAT</t>
  </si>
  <si>
    <t>SARRANS</t>
  </si>
  <si>
    <t>BAGE</t>
  </si>
  <si>
    <t>ALRANCE</t>
  </si>
  <si>
    <t>OREADE</t>
  </si>
  <si>
    <t>MARCILLAC</t>
  </si>
  <si>
    <t>SEMAG</t>
  </si>
  <si>
    <t>LES CLAUX</t>
  </si>
  <si>
    <t>EYGLIERS</t>
  </si>
  <si>
    <t>CHAUDANNE</t>
  </si>
  <si>
    <t>CASTILLON</t>
  </si>
  <si>
    <t>CHAMPCELLA</t>
  </si>
  <si>
    <t>MONTOIR-DE-BRETAGNE</t>
  </si>
  <si>
    <t>LE POUGET</t>
  </si>
  <si>
    <t>ST. ALBAN</t>
  </si>
  <si>
    <t>EMILE-HUCHET</t>
  </si>
  <si>
    <t>STRASBOURG 2</t>
  </si>
  <si>
    <t>VINON</t>
  </si>
  <si>
    <t>NICE</t>
  </si>
  <si>
    <t>BOUCHAIN</t>
  </si>
  <si>
    <t>ST. SAULVE</t>
  </si>
  <si>
    <t>BLENOD</t>
  </si>
  <si>
    <t>GRAND MAISON</t>
  </si>
  <si>
    <t>BESSIERES</t>
  </si>
  <si>
    <t>ST. THIBAULT-DES-VIGNES</t>
  </si>
  <si>
    <t>RAMBERVILLERS</t>
  </si>
  <si>
    <t>CRETEIL</t>
  </si>
  <si>
    <t>IVRY PARIS</t>
  </si>
  <si>
    <t>Bezeichner</t>
  </si>
  <si>
    <t>Langname</t>
  </si>
  <si>
    <t>Konventionell</t>
  </si>
  <si>
    <t>Speicher</t>
  </si>
  <si>
    <t>ST. AVOLD</t>
  </si>
  <si>
    <t>TRINITE VICTOR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</si>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</sst>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3" fontId="0" fillId="0" borderId="0" xfId="0" applyNumberFormat="1" applyBorder="1"/>
    <xf numFmtId="0" fontId="0" fillId="0" borderId="3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abSelected="1" topLeftCell="B1" zoomScaleNormal="100" workbookViewId="0">
      <pane ySplit="1" topLeftCell="A173" activePane="bottomLeft" state="frozen"/>
      <selection pane="bottomLeft" activeCell="A178" sqref="A178:L178"/>
    </sheetView>
  </sheetViews>
  <sheetFormatPr baseColWidth="10" defaultRowHeight="15" x14ac:dyDescent="0.25"/>
  <cols>
    <col min="2" max="2" width="25.140625" bestFit="1" customWidth="1"/>
    <col min="3" max="3" width="12.7109375" bestFit="1" customWidth="1"/>
    <col min="4" max="4" width="9.42578125" customWidth="1"/>
    <col min="5" max="5" width="27" bestFit="1" customWidth="1"/>
    <col min="6" max="6" width="15.8554687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7" t="s">
        <v>10</v>
      </c>
      <c r="B1" s="7" t="s">
        <v>5</v>
      </c>
      <c r="C1" s="7" t="s">
        <v>6</v>
      </c>
      <c r="D1" s="7" t="s">
        <v>7</v>
      </c>
      <c r="E1" s="7" t="s">
        <v>0</v>
      </c>
      <c r="F1" s="8" t="s">
        <v>3</v>
      </c>
      <c r="G1" s="8" t="s">
        <v>4</v>
      </c>
      <c r="H1" s="11" t="s">
        <v>14</v>
      </c>
      <c r="I1" s="11" t="s">
        <v>16</v>
      </c>
      <c r="J1" s="8" t="s">
        <v>8</v>
      </c>
      <c r="K1" s="8" t="s">
        <v>9</v>
      </c>
      <c r="L1" s="4"/>
    </row>
    <row r="2" spans="1:12" x14ac:dyDescent="0.25">
      <c r="A2" s="3" t="s">
        <v>34</v>
      </c>
      <c r="B2" s="3" t="s">
        <v>84</v>
      </c>
      <c r="C2" s="23" t="s">
        <v>85</v>
      </c>
      <c r="D2" s="24">
        <v>380</v>
      </c>
      <c r="E2" s="3" t="s">
        <v>84</v>
      </c>
      <c r="F2" s="1" t="s">
        <v>2</v>
      </c>
      <c r="G2" s="1">
        <f>VLOOKUP(F:F,Kraftwerkspark!$B$2:$F$10,4,FALSE)</f>
        <v>0.35</v>
      </c>
      <c r="H2" s="1">
        <f>VLOOKUP(F:F,Kraftwerkspark!$B$2:$F$10,3,FALSE)</f>
        <v>0.27</v>
      </c>
      <c r="I2" s="1">
        <f>VLOOKUP(F:F,Kraftwerkspark!$B$2:$F$10,5,FALSE)</f>
        <v>7.125</v>
      </c>
      <c r="J2" s="6">
        <v>1485.93</v>
      </c>
      <c r="K2" s="25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IF(F2=Kraftwerkspark!$B$9,J2*Kraftwerkspark!$H$9/100,0))))))</f>
        <v>297.18600000000004</v>
      </c>
    </row>
    <row r="3" spans="1:12" x14ac:dyDescent="0.25">
      <c r="A3" s="3" t="s">
        <v>35</v>
      </c>
      <c r="B3" s="3" t="s">
        <v>86</v>
      </c>
      <c r="C3" s="23" t="s">
        <v>85</v>
      </c>
      <c r="D3" s="24">
        <v>220</v>
      </c>
      <c r="E3" s="3" t="s">
        <v>86</v>
      </c>
      <c r="F3" s="1" t="s">
        <v>1</v>
      </c>
      <c r="G3" s="1">
        <f>VLOOKUP(F:F,Kraftwerkspark!$B$2:$F$10,4,FALSE)</f>
        <v>0.52</v>
      </c>
      <c r="H3" s="1">
        <f>VLOOKUP(F:F,Kraftwerkspark!$B$2:$F$10,3,FALSE)</f>
        <v>0.2</v>
      </c>
      <c r="I3" s="1">
        <f>VLOOKUP(F:F,Kraftwerkspark!$B$2:$F$10,5,FALSE)</f>
        <v>7.125</v>
      </c>
      <c r="J3" s="6">
        <v>335.93</v>
      </c>
      <c r="K3" s="25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IF(F3=Kraftwerkspark!$B$9,J3*Kraftwerkspark!$H$9/100,0))))))</f>
        <v>67.186000000000007</v>
      </c>
    </row>
    <row r="4" spans="1:12" x14ac:dyDescent="0.25">
      <c r="A4" s="3" t="s">
        <v>36</v>
      </c>
      <c r="B4" s="3" t="s">
        <v>87</v>
      </c>
      <c r="C4" s="23" t="s">
        <v>88</v>
      </c>
      <c r="D4" s="24">
        <v>220</v>
      </c>
      <c r="E4" s="3" t="s">
        <v>87</v>
      </c>
      <c r="F4" s="1" t="s">
        <v>33</v>
      </c>
      <c r="G4" s="1">
        <f>VLOOKUP(F:F,Kraftwerkspark!$B$2:$F$10,4,FALSE)</f>
        <v>0.85</v>
      </c>
      <c r="H4" s="1">
        <f>VLOOKUP(F:F,Kraftwerkspark!$B$2:$F$10,3,FALSE)</f>
        <v>0</v>
      </c>
      <c r="I4" s="1">
        <f>VLOOKUP(F:F,Kraftwerkspark!$B$2:$F$10,5,FALSE)</f>
        <v>0</v>
      </c>
      <c r="J4" s="6">
        <v>155.15</v>
      </c>
      <c r="K4" s="25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IF(F4=Kraftwerkspark!$B$9,J4*Kraftwerkspark!$H$9/100,0))))))</f>
        <v>0</v>
      </c>
    </row>
    <row r="5" spans="1:12" x14ac:dyDescent="0.25">
      <c r="A5" s="3" t="s">
        <v>37</v>
      </c>
      <c r="B5" s="3" t="s">
        <v>89</v>
      </c>
      <c r="C5" s="23" t="s">
        <v>88</v>
      </c>
      <c r="D5" s="24">
        <v>220</v>
      </c>
      <c r="E5" s="3" t="s">
        <v>89</v>
      </c>
      <c r="F5" s="1" t="s">
        <v>33</v>
      </c>
      <c r="G5" s="1">
        <f>VLOOKUP(F:F,Kraftwerkspark!$B$2:$F$10,4,FALSE)</f>
        <v>0.85</v>
      </c>
      <c r="H5" s="1">
        <f>VLOOKUP(F:F,Kraftwerkspark!$B$2:$F$10,3,FALSE)</f>
        <v>0</v>
      </c>
      <c r="I5" s="1">
        <f>VLOOKUP(F:F,Kraftwerkspark!$B$2:$F$10,5,FALSE)</f>
        <v>0</v>
      </c>
      <c r="J5" s="6">
        <v>237.15</v>
      </c>
      <c r="K5" s="25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IF(F5=Kraftwerkspark!$B$9,J5*Kraftwerkspark!$H$9/100,0))))))</f>
        <v>0</v>
      </c>
    </row>
    <row r="6" spans="1:12" x14ac:dyDescent="0.25">
      <c r="A6" s="3" t="s">
        <v>38</v>
      </c>
      <c r="B6" s="3" t="s">
        <v>90</v>
      </c>
      <c r="C6" s="23" t="s">
        <v>85</v>
      </c>
      <c r="D6" s="24">
        <v>380</v>
      </c>
      <c r="E6" s="3" t="s">
        <v>350</v>
      </c>
      <c r="F6" s="1" t="s">
        <v>32</v>
      </c>
      <c r="G6" s="1">
        <f>VLOOKUP(F:F,Kraftwerkspark!$B$2:$F$10,4,FALSE)</f>
        <v>0.14000000000000001</v>
      </c>
      <c r="H6" s="1">
        <f>VLOOKUP(F:F,Kraftwerkspark!$B$2:$F$10,3,FALSE)</f>
        <v>0.12</v>
      </c>
      <c r="I6" s="1">
        <f>VLOOKUP(F:F,Kraftwerkspark!$B$2:$F$10,5,FALSE)</f>
        <v>0</v>
      </c>
      <c r="J6" s="6">
        <v>107.53</v>
      </c>
      <c r="K6" s="25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IF(F6=Kraftwerkspark!$B$9,J6*Kraftwerkspark!$H$9/100,0))))))</f>
        <v>0</v>
      </c>
    </row>
    <row r="7" spans="1:12" x14ac:dyDescent="0.25">
      <c r="A7" s="3" t="s">
        <v>39</v>
      </c>
      <c r="B7" s="3" t="s">
        <v>91</v>
      </c>
      <c r="C7" s="23" t="s">
        <v>85</v>
      </c>
      <c r="D7" s="24">
        <v>220</v>
      </c>
      <c r="E7" s="2" t="s">
        <v>351</v>
      </c>
      <c r="F7" s="1" t="s">
        <v>32</v>
      </c>
      <c r="G7" s="1">
        <f>VLOOKUP(F:F,Kraftwerkspark!$B$2:$F$10,4,FALSE)</f>
        <v>0.14000000000000001</v>
      </c>
      <c r="H7" s="1">
        <f>VLOOKUP(F:F,Kraftwerkspark!$B$2:$F$10,3,FALSE)</f>
        <v>0.12</v>
      </c>
      <c r="I7" s="1">
        <f>VLOOKUP(F:F,Kraftwerkspark!$B$2:$F$10,5,FALSE)</f>
        <v>0</v>
      </c>
      <c r="J7" s="6">
        <v>88.93</v>
      </c>
      <c r="K7" s="25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IF(F7=Kraftwerkspark!$B$9,J7*Kraftwerkspark!$H$9/100,0))))))</f>
        <v>0</v>
      </c>
    </row>
    <row r="8" spans="1:12" x14ac:dyDescent="0.25">
      <c r="A8" s="3" t="s">
        <v>40</v>
      </c>
      <c r="B8" s="3" t="s">
        <v>92</v>
      </c>
      <c r="C8" s="23" t="s">
        <v>85</v>
      </c>
      <c r="D8" s="24">
        <v>380</v>
      </c>
      <c r="E8" s="3" t="s">
        <v>92</v>
      </c>
      <c r="F8" s="1" t="s">
        <v>1</v>
      </c>
      <c r="G8" s="1">
        <f>VLOOKUP(F:F,Kraftwerkspark!$B$2:$F$10,4,FALSE)</f>
        <v>0.52</v>
      </c>
      <c r="H8" s="1">
        <f>VLOOKUP(F:F,Kraftwerkspark!$B$2:$F$10,3,FALSE)</f>
        <v>0.2</v>
      </c>
      <c r="I8" s="1">
        <f>VLOOKUP(F:F,Kraftwerkspark!$B$2:$F$10,5,FALSE)</f>
        <v>7.125</v>
      </c>
      <c r="J8" s="6">
        <v>493.93</v>
      </c>
      <c r="K8" s="25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IF(F8=Kraftwerkspark!$B$9,J8*Kraftwerkspark!$H$9/100,0))))))</f>
        <v>98.786000000000001</v>
      </c>
    </row>
    <row r="9" spans="1:12" x14ac:dyDescent="0.25">
      <c r="A9" s="3" t="s">
        <v>41</v>
      </c>
      <c r="B9" s="3" t="s">
        <v>93</v>
      </c>
      <c r="C9" s="23" t="s">
        <v>85</v>
      </c>
      <c r="D9" s="24">
        <v>220</v>
      </c>
      <c r="E9" s="2" t="s">
        <v>352</v>
      </c>
      <c r="F9" s="1" t="s">
        <v>1</v>
      </c>
      <c r="G9" s="1">
        <f>VLOOKUP(F:F,Kraftwerkspark!$B$2:$F$10,4,FALSE)</f>
        <v>0.52</v>
      </c>
      <c r="H9" s="1">
        <f>VLOOKUP(F:F,Kraftwerkspark!$B$2:$F$10,3,FALSE)</f>
        <v>0.2</v>
      </c>
      <c r="I9" s="1">
        <f>VLOOKUP(F:F,Kraftwerkspark!$B$2:$F$10,5,FALSE)</f>
        <v>7.125</v>
      </c>
      <c r="J9" s="6">
        <v>86.830000000000013</v>
      </c>
      <c r="K9" s="25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IF(F9=Kraftwerkspark!$B$9,J9*Kraftwerkspark!$H$9/100,0))))))</f>
        <v>17.366000000000003</v>
      </c>
    </row>
    <row r="10" spans="1:12" x14ac:dyDescent="0.25">
      <c r="A10" s="3" t="s">
        <v>42</v>
      </c>
      <c r="B10" s="3" t="s">
        <v>94</v>
      </c>
      <c r="C10" s="23" t="s">
        <v>85</v>
      </c>
      <c r="D10" s="24">
        <v>220</v>
      </c>
      <c r="E10" s="3" t="s">
        <v>353</v>
      </c>
      <c r="F10" s="1" t="s">
        <v>32</v>
      </c>
      <c r="G10" s="1">
        <f>VLOOKUP(F:F,Kraftwerkspark!$B$2:$F$10,4,FALSE)</f>
        <v>0.14000000000000001</v>
      </c>
      <c r="H10" s="1">
        <f>VLOOKUP(F:F,Kraftwerkspark!$B$2:$F$10,3,FALSE)</f>
        <v>0.12</v>
      </c>
      <c r="I10" s="1">
        <f>VLOOKUP(F:F,Kraftwerkspark!$B$2:$F$10,5,FALSE)</f>
        <v>0</v>
      </c>
      <c r="J10" s="6">
        <v>91.93</v>
      </c>
      <c r="K10" s="25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IF(F10=Kraftwerkspark!$B$9,J10*Kraftwerkspark!$H$9/100,0))))))</f>
        <v>0</v>
      </c>
    </row>
    <row r="11" spans="1:12" x14ac:dyDescent="0.25">
      <c r="A11" s="3" t="s">
        <v>43</v>
      </c>
      <c r="B11" s="3" t="s">
        <v>95</v>
      </c>
      <c r="C11" s="23" t="s">
        <v>85</v>
      </c>
      <c r="D11" s="24">
        <v>380</v>
      </c>
      <c r="E11" s="3" t="s">
        <v>95</v>
      </c>
      <c r="F11" s="1" t="s">
        <v>354</v>
      </c>
      <c r="G11" s="1">
        <f>VLOOKUP(F:F,Kraftwerkspark!$B$2:$F$10,4,FALSE)</f>
        <v>0.36</v>
      </c>
      <c r="H11" s="1">
        <f>VLOOKUP(F:F,Kraftwerkspark!$B$2:$F$10,3,FALSE)</f>
        <v>0</v>
      </c>
      <c r="I11" s="1">
        <f>VLOOKUP(F:F,Kraftwerkspark!$B$2:$F$10,5,FALSE)</f>
        <v>0.36</v>
      </c>
      <c r="J11" s="6">
        <v>2620</v>
      </c>
      <c r="K11" s="25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IF(F11=Kraftwerkspark!$B$9,J11*Kraftwerkspark!$H$9/100,0))))))</f>
        <v>1834</v>
      </c>
    </row>
    <row r="12" spans="1:12" x14ac:dyDescent="0.25">
      <c r="A12" s="3" t="s">
        <v>44</v>
      </c>
      <c r="B12" s="3" t="s">
        <v>96</v>
      </c>
      <c r="C12" s="23" t="s">
        <v>85</v>
      </c>
      <c r="D12" s="24">
        <v>220</v>
      </c>
      <c r="E12" s="3" t="s">
        <v>355</v>
      </c>
      <c r="F12" s="1" t="s">
        <v>32</v>
      </c>
      <c r="G12" s="1">
        <f>VLOOKUP(F:F,Kraftwerkspark!$B$2:$F$10,4,FALSE)</f>
        <v>0.14000000000000001</v>
      </c>
      <c r="H12" s="1">
        <f>VLOOKUP(F:F,Kraftwerkspark!$B$2:$F$10,3,FALSE)</f>
        <v>0.12</v>
      </c>
      <c r="I12" s="1">
        <f>VLOOKUP(F:F,Kraftwerkspark!$B$2:$F$10,5,FALSE)</f>
        <v>0</v>
      </c>
      <c r="J12" s="6">
        <v>92.93</v>
      </c>
      <c r="K12" s="25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IF(F12=Kraftwerkspark!$B$9,J12*Kraftwerkspark!$H$9/100,0))))))</f>
        <v>0</v>
      </c>
    </row>
    <row r="13" spans="1:12" x14ac:dyDescent="0.25">
      <c r="A13" s="3" t="s">
        <v>45</v>
      </c>
      <c r="B13" s="3" t="s">
        <v>97</v>
      </c>
      <c r="C13" s="23" t="s">
        <v>88</v>
      </c>
      <c r="D13" s="24">
        <v>380</v>
      </c>
      <c r="E13" s="2" t="s">
        <v>356</v>
      </c>
      <c r="F13" s="1" t="s">
        <v>33</v>
      </c>
      <c r="G13" s="1">
        <f>VLOOKUP(F:F,Kraftwerkspark!$B$2:$F$10,4,FALSE)</f>
        <v>0.85</v>
      </c>
      <c r="H13" s="1">
        <f>VLOOKUP(F:F,Kraftwerkspark!$B$2:$F$10,3,FALSE)</f>
        <v>0</v>
      </c>
      <c r="I13" s="1">
        <f>VLOOKUP(F:F,Kraftwerkspark!$B$2:$F$10,5,FALSE)</f>
        <v>0</v>
      </c>
      <c r="J13" s="6">
        <v>60.849999999999994</v>
      </c>
      <c r="K13" s="25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IF(F13=Kraftwerkspark!$B$9,J13*Kraftwerkspark!$H$9/100,0))))))</f>
        <v>0</v>
      </c>
    </row>
    <row r="14" spans="1:12" x14ac:dyDescent="0.25">
      <c r="A14" s="3" t="s">
        <v>46</v>
      </c>
      <c r="B14" s="3" t="s">
        <v>98</v>
      </c>
      <c r="C14" s="23" t="s">
        <v>85</v>
      </c>
      <c r="D14" s="24">
        <v>220</v>
      </c>
      <c r="E14" s="3" t="s">
        <v>98</v>
      </c>
      <c r="F14" s="1" t="s">
        <v>1</v>
      </c>
      <c r="G14" s="1">
        <f>VLOOKUP(F:F,Kraftwerkspark!$B$2:$F$10,4,FALSE)</f>
        <v>0.52</v>
      </c>
      <c r="H14" s="1">
        <f>VLOOKUP(F:F,Kraftwerkspark!$B$2:$F$10,3,FALSE)</f>
        <v>0.2</v>
      </c>
      <c r="I14" s="1">
        <f>VLOOKUP(F:F,Kraftwerkspark!$B$2:$F$10,5,FALSE)</f>
        <v>7.125</v>
      </c>
      <c r="J14" s="6">
        <v>885.93000000000006</v>
      </c>
      <c r="K14" s="25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IF(F14=Kraftwerkspark!$B$9,J14*Kraftwerkspark!$H$9/100,0))))))</f>
        <v>177.18600000000004</v>
      </c>
    </row>
    <row r="15" spans="1:12" x14ac:dyDescent="0.25">
      <c r="A15" s="3" t="s">
        <v>47</v>
      </c>
      <c r="B15" s="3" t="s">
        <v>99</v>
      </c>
      <c r="C15" s="23" t="s">
        <v>85</v>
      </c>
      <c r="D15" s="24">
        <v>220</v>
      </c>
      <c r="E15" s="3" t="s">
        <v>99</v>
      </c>
      <c r="F15" s="1" t="s">
        <v>1</v>
      </c>
      <c r="G15" s="1">
        <f>VLOOKUP(F:F,Kraftwerkspark!$B$2:$F$10,4,FALSE)</f>
        <v>0.52</v>
      </c>
      <c r="H15" s="1">
        <f>VLOOKUP(F:F,Kraftwerkspark!$B$2:$F$10,3,FALSE)</f>
        <v>0.2</v>
      </c>
      <c r="I15" s="1">
        <f>VLOOKUP(F:F,Kraftwerkspark!$B$2:$F$10,5,FALSE)</f>
        <v>7.125</v>
      </c>
      <c r="J15" s="6">
        <v>380.93</v>
      </c>
      <c r="K15" s="25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IF(F15=Kraftwerkspark!$B$9,J15*Kraftwerkspark!$H$9/100,0))))))</f>
        <v>76.186000000000007</v>
      </c>
    </row>
    <row r="16" spans="1:12" x14ac:dyDescent="0.25">
      <c r="A16" s="3" t="s">
        <v>48</v>
      </c>
      <c r="B16" s="3" t="s">
        <v>100</v>
      </c>
      <c r="C16" s="23" t="s">
        <v>88</v>
      </c>
      <c r="D16" s="24">
        <v>380</v>
      </c>
      <c r="E16" s="3" t="s">
        <v>100</v>
      </c>
      <c r="F16" s="1" t="s">
        <v>33</v>
      </c>
      <c r="G16" s="1">
        <f>VLOOKUP(F:F,Kraftwerkspark!$B$2:$F$10,4,FALSE)</f>
        <v>0.85</v>
      </c>
      <c r="H16" s="1">
        <f>VLOOKUP(F:F,Kraftwerkspark!$B$2:$F$10,3,FALSE)</f>
        <v>0</v>
      </c>
      <c r="I16" s="1">
        <f>VLOOKUP(F:F,Kraftwerkspark!$B$2:$F$10,5,FALSE)</f>
        <v>0</v>
      </c>
      <c r="J16" s="6">
        <v>483.15</v>
      </c>
      <c r="K16" s="25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IF(F16=Kraftwerkspark!$B$9,J16*Kraftwerkspark!$H$9/100,0))))))</f>
        <v>0</v>
      </c>
    </row>
    <row r="17" spans="1:11" x14ac:dyDescent="0.25">
      <c r="A17" s="3" t="s">
        <v>49</v>
      </c>
      <c r="B17" s="3" t="s">
        <v>101</v>
      </c>
      <c r="C17" s="23" t="s">
        <v>85</v>
      </c>
      <c r="D17" s="24">
        <v>220</v>
      </c>
      <c r="E17" s="3" t="s">
        <v>357</v>
      </c>
      <c r="F17" s="1" t="s">
        <v>1</v>
      </c>
      <c r="G17" s="1">
        <f>VLOOKUP(F:F,Kraftwerkspark!$B$2:$F$10,4,FALSE)</f>
        <v>0.52</v>
      </c>
      <c r="H17" s="1">
        <f>VLOOKUP(F:F,Kraftwerkspark!$B$2:$F$10,3,FALSE)</f>
        <v>0.2</v>
      </c>
      <c r="I17" s="1">
        <f>VLOOKUP(F:F,Kraftwerkspark!$B$2:$F$10,5,FALSE)</f>
        <v>7.125</v>
      </c>
      <c r="J17" s="6">
        <v>86.23</v>
      </c>
      <c r="K17" s="25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
IF(F17=Kraftwerkspark!$B$9,J17*Kraftwerkspark!$H$9/100,0))))))</f>
        <v>17.246000000000002</v>
      </c>
    </row>
    <row r="18" spans="1:11" x14ac:dyDescent="0.25">
      <c r="A18" s="3" t="s">
        <v>50</v>
      </c>
      <c r="B18" s="3" t="s">
        <v>102</v>
      </c>
      <c r="C18" s="23" t="s">
        <v>85</v>
      </c>
      <c r="D18" s="24">
        <v>380</v>
      </c>
      <c r="E18" s="2" t="s">
        <v>358</v>
      </c>
      <c r="F18" s="1" t="s">
        <v>32</v>
      </c>
      <c r="G18" s="1">
        <f>VLOOKUP(F:F,Kraftwerkspark!$B$2:$F$10,4,FALSE)</f>
        <v>0.14000000000000001</v>
      </c>
      <c r="H18" s="1">
        <f>VLOOKUP(F:F,Kraftwerkspark!$B$2:$F$10,3,FALSE)</f>
        <v>0.12</v>
      </c>
      <c r="I18" s="1">
        <f>VLOOKUP(F:F,Kraftwerkspark!$B$2:$F$10,5,FALSE)</f>
        <v>0</v>
      </c>
      <c r="J18" s="6">
        <v>88.330000000000013</v>
      </c>
      <c r="K18" s="25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
IF(F18=Kraftwerkspark!$B$9,J18*Kraftwerkspark!$H$9/100,0))))))</f>
        <v>0</v>
      </c>
    </row>
    <row r="19" spans="1:11" x14ac:dyDescent="0.25">
      <c r="A19" s="3" t="s">
        <v>51</v>
      </c>
      <c r="B19" s="3" t="s">
        <v>103</v>
      </c>
      <c r="C19" s="23" t="s">
        <v>85</v>
      </c>
      <c r="D19" s="24">
        <v>380</v>
      </c>
      <c r="E19" s="3" t="s">
        <v>103</v>
      </c>
      <c r="F19" s="1" t="s">
        <v>354</v>
      </c>
      <c r="G19" s="1">
        <f>VLOOKUP(F:F,Kraftwerkspark!$B$2:$F$10,4,FALSE)</f>
        <v>0.36</v>
      </c>
      <c r="H19" s="1">
        <f>VLOOKUP(F:F,Kraftwerkspark!$B$2:$F$10,3,FALSE)</f>
        <v>0</v>
      </c>
      <c r="I19" s="1">
        <f>VLOOKUP(F:F,Kraftwerkspark!$B$2:$F$10,5,FALSE)</f>
        <v>0.36</v>
      </c>
      <c r="J19" s="6">
        <v>5200</v>
      </c>
      <c r="K19" s="25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
IF(F19=Kraftwerkspark!$B$9,J19*Kraftwerkspark!$H$9/100,0))))))</f>
        <v>3640</v>
      </c>
    </row>
    <row r="20" spans="1:11" x14ac:dyDescent="0.25">
      <c r="A20" s="3" t="s">
        <v>52</v>
      </c>
      <c r="B20" s="3" t="s">
        <v>104</v>
      </c>
      <c r="C20" s="23" t="s">
        <v>85</v>
      </c>
      <c r="D20" s="24">
        <v>380</v>
      </c>
      <c r="E20" s="3" t="s">
        <v>359</v>
      </c>
      <c r="F20" s="1" t="s">
        <v>32</v>
      </c>
      <c r="G20" s="1">
        <f>VLOOKUP(F:F,Kraftwerkspark!$B$2:$F$10,4,FALSE)</f>
        <v>0.14000000000000001</v>
      </c>
      <c r="H20" s="1">
        <f>VLOOKUP(F:F,Kraftwerkspark!$B$2:$F$10,3,FALSE)</f>
        <v>0.12</v>
      </c>
      <c r="I20" s="1">
        <f>VLOOKUP(F:F,Kraftwerkspark!$B$2:$F$10,5,FALSE)</f>
        <v>0</v>
      </c>
      <c r="J20" s="6">
        <v>95.23</v>
      </c>
      <c r="K20" s="25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
IF(F20=Kraftwerkspark!$B$9,J20*Kraftwerkspark!$H$9/100,0))))))</f>
        <v>0</v>
      </c>
    </row>
    <row r="21" spans="1:11" x14ac:dyDescent="0.25">
      <c r="A21" s="3" t="s">
        <v>53</v>
      </c>
      <c r="B21" s="3" t="s">
        <v>105</v>
      </c>
      <c r="C21" s="23" t="s">
        <v>85</v>
      </c>
      <c r="D21" s="24">
        <v>220</v>
      </c>
      <c r="E21" s="3" t="s">
        <v>360</v>
      </c>
      <c r="F21" s="1" t="s">
        <v>1</v>
      </c>
      <c r="G21" s="1">
        <f>VLOOKUP(F:F,Kraftwerkspark!$B$2:$F$10,4,FALSE)</f>
        <v>0.52</v>
      </c>
      <c r="H21" s="1">
        <f>VLOOKUP(F:F,Kraftwerkspark!$B$2:$F$10,3,FALSE)</f>
        <v>0.2</v>
      </c>
      <c r="I21" s="1">
        <f>VLOOKUP(F:F,Kraftwerkspark!$B$2:$F$10,5,FALSE)</f>
        <v>7.125</v>
      </c>
      <c r="J21" s="6">
        <v>87.13000000000001</v>
      </c>
      <c r="K21" s="25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
IF(F21=Kraftwerkspark!$B$9,J21*Kraftwerkspark!$H$9/100,0))))))</f>
        <v>17.426000000000002</v>
      </c>
    </row>
    <row r="22" spans="1:11" x14ac:dyDescent="0.25">
      <c r="A22" s="3" t="s">
        <v>54</v>
      </c>
      <c r="B22" s="3" t="s">
        <v>106</v>
      </c>
      <c r="C22" s="23" t="s">
        <v>85</v>
      </c>
      <c r="D22" s="24">
        <v>220</v>
      </c>
      <c r="E22" s="3" t="s">
        <v>361</v>
      </c>
      <c r="F22" s="1" t="s">
        <v>32</v>
      </c>
      <c r="G22" s="1">
        <f>VLOOKUP(F:F,Kraftwerkspark!$B$2:$F$10,4,FALSE)</f>
        <v>0.14000000000000001</v>
      </c>
      <c r="H22" s="1">
        <f>VLOOKUP(F:F,Kraftwerkspark!$B$2:$F$10,3,FALSE)</f>
        <v>0.12</v>
      </c>
      <c r="I22" s="1">
        <f>VLOOKUP(F:F,Kraftwerkspark!$B$2:$F$10,5,FALSE)</f>
        <v>0</v>
      </c>
      <c r="J22" s="6">
        <v>98.73</v>
      </c>
      <c r="K22" s="25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
IF(F22=Kraftwerkspark!$B$9,J22*Kraftwerkspark!$H$9/100,0))))))</f>
        <v>0</v>
      </c>
    </row>
    <row r="23" spans="1:11" x14ac:dyDescent="0.25">
      <c r="A23" s="3" t="s">
        <v>55</v>
      </c>
      <c r="B23" s="3" t="s">
        <v>107</v>
      </c>
      <c r="C23" s="23" t="s">
        <v>85</v>
      </c>
      <c r="D23" s="24">
        <v>380</v>
      </c>
      <c r="E23" s="3" t="s">
        <v>362</v>
      </c>
      <c r="F23" s="1" t="s">
        <v>354</v>
      </c>
      <c r="G23" s="1">
        <f>VLOOKUP(F:F,Kraftwerkspark!$B$2:$F$10,4,FALSE)</f>
        <v>0.36</v>
      </c>
      <c r="H23" s="1">
        <f>VLOOKUP(F:F,Kraftwerkspark!$B$2:$F$10,3,FALSE)</f>
        <v>0</v>
      </c>
      <c r="I23" s="1">
        <f>VLOOKUP(F:F,Kraftwerkspark!$B$2:$F$10,5,FALSE)</f>
        <v>0.36</v>
      </c>
      <c r="J23" s="6">
        <v>3620</v>
      </c>
      <c r="K23" s="25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
IF(F23=Kraftwerkspark!$B$9,J23*Kraftwerkspark!$H$9/100,0))))))</f>
        <v>2534</v>
      </c>
    </row>
    <row r="24" spans="1:11" x14ac:dyDescent="0.25">
      <c r="A24" s="3" t="s">
        <v>56</v>
      </c>
      <c r="B24" s="3" t="s">
        <v>108</v>
      </c>
      <c r="C24" s="23" t="s">
        <v>85</v>
      </c>
      <c r="D24" s="24">
        <v>380</v>
      </c>
      <c r="E24" s="3" t="s">
        <v>108</v>
      </c>
      <c r="F24" s="1" t="s">
        <v>354</v>
      </c>
      <c r="G24" s="1">
        <f>VLOOKUP(F:F,Kraftwerkspark!$B$2:$F$10,4,FALSE)</f>
        <v>0.36</v>
      </c>
      <c r="H24" s="1">
        <f>VLOOKUP(F:F,Kraftwerkspark!$B$2:$F$10,3,FALSE)</f>
        <v>0</v>
      </c>
      <c r="I24" s="1">
        <f>VLOOKUP(F:F,Kraftwerkspark!$B$2:$F$10,5,FALSE)</f>
        <v>0.36</v>
      </c>
      <c r="J24" s="6">
        <v>3000</v>
      </c>
      <c r="K24" s="25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
IF(F24=Kraftwerkspark!$B$9,J24*Kraftwerkspark!$H$9/100,0))))))</f>
        <v>2100</v>
      </c>
    </row>
    <row r="25" spans="1:11" x14ac:dyDescent="0.25">
      <c r="A25" s="3" t="s">
        <v>57</v>
      </c>
      <c r="B25" s="3" t="s">
        <v>109</v>
      </c>
      <c r="C25" s="23" t="s">
        <v>85</v>
      </c>
      <c r="D25" s="24">
        <v>380</v>
      </c>
      <c r="E25" s="3" t="s">
        <v>109</v>
      </c>
      <c r="F25" s="1" t="s">
        <v>354</v>
      </c>
      <c r="G25" s="1">
        <f>VLOOKUP(F:F,Kraftwerkspark!$B$2:$F$10,4,FALSE)</f>
        <v>0.36</v>
      </c>
      <c r="H25" s="1">
        <f>VLOOKUP(F:F,Kraftwerkspark!$B$2:$F$10,3,FALSE)</f>
        <v>0</v>
      </c>
      <c r="I25" s="1">
        <f>VLOOKUP(F:F,Kraftwerkspark!$B$2:$F$10,5,FALSE)</f>
        <v>0.36</v>
      </c>
      <c r="J25" s="6">
        <v>2990</v>
      </c>
      <c r="K25" s="25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
IF(F25=Kraftwerkspark!$B$9,J25*Kraftwerkspark!$H$9/100,0))))))</f>
        <v>2093</v>
      </c>
    </row>
    <row r="26" spans="1:11" x14ac:dyDescent="0.25">
      <c r="A26" s="3" t="s">
        <v>58</v>
      </c>
      <c r="B26" s="3" t="s">
        <v>110</v>
      </c>
      <c r="C26" s="23" t="s">
        <v>88</v>
      </c>
      <c r="D26" s="24">
        <v>220</v>
      </c>
      <c r="E26" s="2" t="s">
        <v>363</v>
      </c>
      <c r="F26" s="1" t="s">
        <v>33</v>
      </c>
      <c r="G26" s="1">
        <f>VLOOKUP(F:F,Kraftwerkspark!$B$2:$F$10,4,FALSE)</f>
        <v>0.85</v>
      </c>
      <c r="H26" s="1">
        <f>VLOOKUP(F:F,Kraftwerkspark!$B$2:$F$10,3,FALSE)</f>
        <v>0</v>
      </c>
      <c r="I26" s="1">
        <f>VLOOKUP(F:F,Kraftwerkspark!$B$2:$F$10,5,FALSE)</f>
        <v>0</v>
      </c>
      <c r="J26" s="6">
        <v>80.650000000000006</v>
      </c>
      <c r="K26" s="25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
IF(F26=Kraftwerkspark!$B$9,J26*Kraftwerkspark!$H$9/100,0))))))</f>
        <v>0</v>
      </c>
    </row>
    <row r="27" spans="1:11" x14ac:dyDescent="0.25">
      <c r="A27" s="3" t="s">
        <v>59</v>
      </c>
      <c r="B27" s="3" t="s">
        <v>111</v>
      </c>
      <c r="C27" s="23" t="s">
        <v>85</v>
      </c>
      <c r="D27" s="24">
        <v>380</v>
      </c>
      <c r="E27" s="3" t="s">
        <v>364</v>
      </c>
      <c r="F27" s="1" t="s">
        <v>15</v>
      </c>
      <c r="G27" s="1">
        <f>VLOOKUP(F:F,Kraftwerkspark!$B$2:$F$10,4,FALSE)</f>
        <v>0.42</v>
      </c>
      <c r="H27" s="1">
        <f>VLOOKUP(F:F,Kraftwerkspark!$B$2:$F$10,3,FALSE)</f>
        <v>0.3</v>
      </c>
      <c r="I27" s="1">
        <f>VLOOKUP(F:F,Kraftwerkspark!$B$2:$F$10,5,FALSE)</f>
        <v>2.85</v>
      </c>
      <c r="J27" s="6">
        <v>2685.93</v>
      </c>
      <c r="K27" s="25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
IF(F27=Kraftwerkspark!$B$9,J27*Kraftwerkspark!$H$9/100,0))))))</f>
        <v>805.779</v>
      </c>
    </row>
    <row r="28" spans="1:11" x14ac:dyDescent="0.25">
      <c r="A28" s="3" t="s">
        <v>60</v>
      </c>
      <c r="B28" s="3" t="s">
        <v>112</v>
      </c>
      <c r="C28" s="23" t="s">
        <v>85</v>
      </c>
      <c r="D28" s="24">
        <v>220</v>
      </c>
      <c r="E28" s="3" t="s">
        <v>366</v>
      </c>
      <c r="F28" s="1" t="s">
        <v>32</v>
      </c>
      <c r="G28" s="1">
        <f>VLOOKUP(F:F,Kraftwerkspark!$B$2:$F$10,4,FALSE)</f>
        <v>0.14000000000000001</v>
      </c>
      <c r="H28" s="1">
        <f>VLOOKUP(F:F,Kraftwerkspark!$B$2:$F$10,3,FALSE)</f>
        <v>0.12</v>
      </c>
      <c r="I28" s="1">
        <f>VLOOKUP(F:F,Kraftwerkspark!$B$2:$F$10,5,FALSE)</f>
        <v>0</v>
      </c>
      <c r="J28" s="6">
        <v>101.53</v>
      </c>
      <c r="K28" s="25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
IF(F28=Kraftwerkspark!$B$9,J28*Kraftwerkspark!$H$9/100,0))))))</f>
        <v>0</v>
      </c>
    </row>
    <row r="29" spans="1:11" x14ac:dyDescent="0.25">
      <c r="A29" s="3" t="s">
        <v>61</v>
      </c>
      <c r="B29" s="3" t="s">
        <v>112</v>
      </c>
      <c r="C29" s="23" t="s">
        <v>85</v>
      </c>
      <c r="D29" s="24">
        <v>220</v>
      </c>
      <c r="E29" s="3" t="s">
        <v>367</v>
      </c>
      <c r="F29" s="1" t="s">
        <v>32</v>
      </c>
      <c r="G29" s="1">
        <f>VLOOKUP(F:F,Kraftwerkspark!$B$2:$F$10,4,FALSE)</f>
        <v>0.14000000000000001</v>
      </c>
      <c r="H29" s="1">
        <f>VLOOKUP(F:F,Kraftwerkspark!$B$2:$F$10,3,FALSE)</f>
        <v>0.12</v>
      </c>
      <c r="I29" s="1">
        <f>VLOOKUP(F:F,Kraftwerkspark!$B$2:$F$10,5,FALSE)</f>
        <v>0</v>
      </c>
      <c r="J29" s="6">
        <v>88.830000000000013</v>
      </c>
      <c r="K29" s="25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
IF(F29=Kraftwerkspark!$B$9,J29*Kraftwerkspark!$H$9/100,0))))))</f>
        <v>0</v>
      </c>
    </row>
    <row r="30" spans="1:11" x14ac:dyDescent="0.25">
      <c r="A30" s="3" t="s">
        <v>62</v>
      </c>
      <c r="B30" s="3" t="s">
        <v>112</v>
      </c>
      <c r="C30" s="23" t="s">
        <v>85</v>
      </c>
      <c r="D30" s="24">
        <v>220</v>
      </c>
      <c r="E30" s="3" t="s">
        <v>368</v>
      </c>
      <c r="F30" s="1" t="s">
        <v>1</v>
      </c>
      <c r="G30" s="1">
        <f>VLOOKUP(F:F,Kraftwerkspark!$B$2:$F$10,4,FALSE)</f>
        <v>0.52</v>
      </c>
      <c r="H30" s="1">
        <f>VLOOKUP(F:F,Kraftwerkspark!$B$2:$F$10,3,FALSE)</f>
        <v>0.2</v>
      </c>
      <c r="I30" s="1">
        <f>VLOOKUP(F:F,Kraftwerkspark!$B$2:$F$10,5,FALSE)</f>
        <v>7.125</v>
      </c>
      <c r="J30" s="6">
        <v>498.93</v>
      </c>
      <c r="K30" s="25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
IF(F30=Kraftwerkspark!$B$9,J30*Kraftwerkspark!$H$9/100,0))))))</f>
        <v>99.786000000000001</v>
      </c>
    </row>
    <row r="31" spans="1:11" x14ac:dyDescent="0.25">
      <c r="A31" s="3" t="s">
        <v>63</v>
      </c>
      <c r="B31" s="3" t="s">
        <v>112</v>
      </c>
      <c r="C31" s="23" t="s">
        <v>85</v>
      </c>
      <c r="D31" s="24">
        <v>220</v>
      </c>
      <c r="E31" s="3" t="s">
        <v>369</v>
      </c>
      <c r="F31" s="1" t="s">
        <v>1</v>
      </c>
      <c r="G31" s="1">
        <f>VLOOKUP(F:F,Kraftwerkspark!$B$2:$F$10,4,FALSE)</f>
        <v>0.52</v>
      </c>
      <c r="H31" s="1">
        <f>VLOOKUP(F:F,Kraftwerkspark!$B$2:$F$10,3,FALSE)</f>
        <v>0.2</v>
      </c>
      <c r="I31" s="1">
        <f>VLOOKUP(F:F,Kraftwerkspark!$B$2:$F$10,5,FALSE)</f>
        <v>7.125</v>
      </c>
      <c r="J31" s="6">
        <v>91.43</v>
      </c>
      <c r="K31" s="25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
IF(F31=Kraftwerkspark!$B$9,J31*Kraftwerkspark!$H$9/100,0))))))</f>
        <v>18.286000000000001</v>
      </c>
    </row>
    <row r="32" spans="1:11" x14ac:dyDescent="0.25">
      <c r="A32" s="3" t="s">
        <v>64</v>
      </c>
      <c r="B32" s="3" t="s">
        <v>113</v>
      </c>
      <c r="C32" s="23" t="s">
        <v>85</v>
      </c>
      <c r="D32" s="24">
        <v>220</v>
      </c>
      <c r="E32" s="3" t="s">
        <v>370</v>
      </c>
      <c r="F32" s="1" t="s">
        <v>32</v>
      </c>
      <c r="G32" s="1">
        <f>VLOOKUP(F:F,Kraftwerkspark!$B$2:$F$10,4,FALSE)</f>
        <v>0.14000000000000001</v>
      </c>
      <c r="H32" s="1">
        <f>VLOOKUP(F:F,Kraftwerkspark!$B$2:$F$10,3,FALSE)</f>
        <v>0.12</v>
      </c>
      <c r="I32" s="1">
        <f>VLOOKUP(F:F,Kraftwerkspark!$B$2:$F$10,5,FALSE)</f>
        <v>0</v>
      </c>
      <c r="J32" s="6">
        <v>99.93</v>
      </c>
      <c r="K32" s="25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
IF(F32=Kraftwerkspark!$B$9,J32*Kraftwerkspark!$H$9/100,0))))))</f>
        <v>0</v>
      </c>
    </row>
    <row r="33" spans="1:11" x14ac:dyDescent="0.25">
      <c r="A33" s="3" t="s">
        <v>65</v>
      </c>
      <c r="B33" s="3" t="s">
        <v>114</v>
      </c>
      <c r="C33" s="23" t="s">
        <v>85</v>
      </c>
      <c r="D33" s="24">
        <v>220</v>
      </c>
      <c r="E33" s="3" t="s">
        <v>114</v>
      </c>
      <c r="F33" s="1" t="s">
        <v>1</v>
      </c>
      <c r="G33" s="1">
        <f>VLOOKUP(F:F,Kraftwerkspark!$B$2:$F$10,4,FALSE)</f>
        <v>0.52</v>
      </c>
      <c r="H33" s="1">
        <f>VLOOKUP(F:F,Kraftwerkspark!$B$2:$F$10,3,FALSE)</f>
        <v>0.2</v>
      </c>
      <c r="I33" s="1">
        <f>VLOOKUP(F:F,Kraftwerkspark!$B$2:$F$10,5,FALSE)</f>
        <v>7.125</v>
      </c>
      <c r="J33" s="6">
        <v>0</v>
      </c>
      <c r="K33" s="25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
IF(F33=Kraftwerkspark!$B$9,J33*Kraftwerkspark!$H$9/100,0))))))</f>
        <v>0</v>
      </c>
    </row>
    <row r="34" spans="1:11" x14ac:dyDescent="0.25">
      <c r="A34" s="3" t="s">
        <v>66</v>
      </c>
      <c r="B34" s="3" t="s">
        <v>115</v>
      </c>
      <c r="C34" s="23" t="s">
        <v>85</v>
      </c>
      <c r="D34" s="24">
        <v>380</v>
      </c>
      <c r="E34" s="3" t="s">
        <v>371</v>
      </c>
      <c r="F34" s="1" t="s">
        <v>354</v>
      </c>
      <c r="G34" s="1">
        <f>VLOOKUP(F:F,Kraftwerkspark!$B$2:$F$10,4,FALSE)</f>
        <v>0.36</v>
      </c>
      <c r="H34" s="1">
        <f>VLOOKUP(F:F,Kraftwerkspark!$B$2:$F$10,3,FALSE)</f>
        <v>0</v>
      </c>
      <c r="I34" s="1">
        <f>VLOOKUP(F:F,Kraftwerkspark!$B$2:$F$10,5,FALSE)</f>
        <v>0.36</v>
      </c>
      <c r="J34" s="6">
        <v>3660</v>
      </c>
      <c r="K34" s="25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
IF(F34=Kraftwerkspark!$B$9,J34*Kraftwerkspark!$H$9/100,0))))))</f>
        <v>2562</v>
      </c>
    </row>
    <row r="35" spans="1:11" x14ac:dyDescent="0.25">
      <c r="A35" s="3" t="s">
        <v>67</v>
      </c>
      <c r="B35" s="3" t="s">
        <v>116</v>
      </c>
      <c r="C35" s="23" t="s">
        <v>88</v>
      </c>
      <c r="D35" s="24">
        <v>220</v>
      </c>
      <c r="E35" s="3" t="s">
        <v>372</v>
      </c>
      <c r="F35" s="1" t="s">
        <v>33</v>
      </c>
      <c r="G35" s="1">
        <f>VLOOKUP(F:F,Kraftwerkspark!$B$2:$F$10,4,FALSE)</f>
        <v>0.85</v>
      </c>
      <c r="H35" s="1">
        <f>VLOOKUP(F:F,Kraftwerkspark!$B$2:$F$10,3,FALSE)</f>
        <v>0</v>
      </c>
      <c r="I35" s="1">
        <f>VLOOKUP(F:F,Kraftwerkspark!$B$2:$F$10,5,FALSE)</f>
        <v>0</v>
      </c>
      <c r="J35" s="6">
        <v>55.65</v>
      </c>
      <c r="K35" s="25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
IF(F35=Kraftwerkspark!$B$9,J35*Kraftwerkspark!$H$9/100,0))))))</f>
        <v>0</v>
      </c>
    </row>
    <row r="36" spans="1:11" x14ac:dyDescent="0.25">
      <c r="A36" s="3" t="s">
        <v>68</v>
      </c>
      <c r="B36" s="3" t="s">
        <v>116</v>
      </c>
      <c r="C36" s="23" t="s">
        <v>88</v>
      </c>
      <c r="D36" s="24">
        <v>220</v>
      </c>
      <c r="E36" s="3" t="s">
        <v>116</v>
      </c>
      <c r="F36" s="1" t="s">
        <v>33</v>
      </c>
      <c r="G36" s="1">
        <f>VLOOKUP(F:F,Kraftwerkspark!$B$2:$F$10,4,FALSE)</f>
        <v>0.85</v>
      </c>
      <c r="H36" s="1">
        <f>VLOOKUP(F:F,Kraftwerkspark!$B$2:$F$10,3,FALSE)</f>
        <v>0</v>
      </c>
      <c r="I36" s="1">
        <f>VLOOKUP(F:F,Kraftwerkspark!$B$2:$F$10,5,FALSE)</f>
        <v>0</v>
      </c>
      <c r="J36" s="6">
        <v>204.15</v>
      </c>
      <c r="K36" s="25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
IF(F36=Kraftwerkspark!$B$9,J36*Kraftwerkspark!$H$9/100,0))))))</f>
        <v>0</v>
      </c>
    </row>
    <row r="37" spans="1:11" x14ac:dyDescent="0.25">
      <c r="A37" s="3" t="s">
        <v>69</v>
      </c>
      <c r="B37" s="3" t="s">
        <v>117</v>
      </c>
      <c r="C37" s="23" t="s">
        <v>85</v>
      </c>
      <c r="D37" s="24">
        <v>380</v>
      </c>
      <c r="E37" s="3" t="s">
        <v>373</v>
      </c>
      <c r="F37" s="1" t="s">
        <v>354</v>
      </c>
      <c r="G37" s="1">
        <f>VLOOKUP(F:F,Kraftwerkspark!$B$2:$F$10,4,FALSE)</f>
        <v>0.36</v>
      </c>
      <c r="H37" s="1">
        <f>VLOOKUP(F:F,Kraftwerkspark!$B$2:$F$10,3,FALSE)</f>
        <v>0</v>
      </c>
      <c r="I37" s="1">
        <f>VLOOKUP(F:F,Kraftwerkspark!$B$2:$F$10,5,FALSE)</f>
        <v>0.36</v>
      </c>
      <c r="J37" s="6">
        <v>3560</v>
      </c>
      <c r="K37" s="25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
IF(F37=Kraftwerkspark!$B$9,J37*Kraftwerkspark!$H$9/100,0))))))</f>
        <v>2492</v>
      </c>
    </row>
    <row r="38" spans="1:11" x14ac:dyDescent="0.25">
      <c r="A38" s="3" t="s">
        <v>70</v>
      </c>
      <c r="B38" s="3" t="s">
        <v>118</v>
      </c>
      <c r="C38" s="23" t="s">
        <v>85</v>
      </c>
      <c r="D38" s="24">
        <v>220</v>
      </c>
      <c r="E38" s="3" t="s">
        <v>118</v>
      </c>
      <c r="F38" s="1" t="s">
        <v>1</v>
      </c>
      <c r="G38" s="1">
        <f>VLOOKUP(F:F,Kraftwerkspark!$B$2:$F$10,4,FALSE)</f>
        <v>0.52</v>
      </c>
      <c r="H38" s="1">
        <f>VLOOKUP(F:F,Kraftwerkspark!$B$2:$F$10,3,FALSE)</f>
        <v>0.2</v>
      </c>
      <c r="I38" s="1">
        <f>VLOOKUP(F:F,Kraftwerkspark!$B$2:$F$10,5,FALSE)</f>
        <v>7.125</v>
      </c>
      <c r="J38" s="6">
        <v>255.93</v>
      </c>
      <c r="K38" s="25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
IF(F38=Kraftwerkspark!$B$9,J38*Kraftwerkspark!$H$9/100,0))))))</f>
        <v>51.186000000000007</v>
      </c>
    </row>
    <row r="39" spans="1:11" x14ac:dyDescent="0.25">
      <c r="A39" s="3" t="s">
        <v>71</v>
      </c>
      <c r="B39" s="3" t="s">
        <v>119</v>
      </c>
      <c r="C39" s="23" t="s">
        <v>85</v>
      </c>
      <c r="D39" s="24">
        <v>220</v>
      </c>
      <c r="E39" s="3" t="s">
        <v>374</v>
      </c>
      <c r="F39" s="1" t="s">
        <v>32</v>
      </c>
      <c r="G39" s="1">
        <f>VLOOKUP(F:F,Kraftwerkspark!$B$2:$F$10,4,FALSE)</f>
        <v>0.14000000000000001</v>
      </c>
      <c r="H39" s="1">
        <f>VLOOKUP(F:F,Kraftwerkspark!$B$2:$F$10,3,FALSE)</f>
        <v>0.12</v>
      </c>
      <c r="I39" s="1">
        <f>VLOOKUP(F:F,Kraftwerkspark!$B$2:$F$10,5,FALSE)</f>
        <v>0</v>
      </c>
      <c r="J39" s="6">
        <v>87.93</v>
      </c>
      <c r="K39" s="25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
IF(F39=Kraftwerkspark!$B$9,J39*Kraftwerkspark!$H$9/100,0))))))</f>
        <v>0</v>
      </c>
    </row>
    <row r="40" spans="1:11" x14ac:dyDescent="0.25">
      <c r="A40" s="3" t="s">
        <v>72</v>
      </c>
      <c r="B40" s="3" t="s">
        <v>120</v>
      </c>
      <c r="C40" s="23" t="s">
        <v>85</v>
      </c>
      <c r="D40" s="24">
        <v>220</v>
      </c>
      <c r="E40" s="3" t="s">
        <v>375</v>
      </c>
      <c r="F40" s="1" t="s">
        <v>15</v>
      </c>
      <c r="G40" s="1">
        <f>VLOOKUP(F:F,Kraftwerkspark!$B$2:$F$10,4,FALSE)</f>
        <v>0.42</v>
      </c>
      <c r="H40" s="1">
        <f>VLOOKUP(F:F,Kraftwerkspark!$B$2:$F$10,3,FALSE)</f>
        <v>0.3</v>
      </c>
      <c r="I40" s="1">
        <f>VLOOKUP(F:F,Kraftwerkspark!$B$2:$F$10,5,FALSE)</f>
        <v>2.85</v>
      </c>
      <c r="J40" s="6">
        <v>953.93000000000006</v>
      </c>
      <c r="K40" s="25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
IF(F40=Kraftwerkspark!$B$9,J40*Kraftwerkspark!$H$9/100,0))))))</f>
        <v>286.17900000000003</v>
      </c>
    </row>
    <row r="41" spans="1:11" x14ac:dyDescent="0.25">
      <c r="A41" s="3" t="s">
        <v>73</v>
      </c>
      <c r="B41" s="3" t="s">
        <v>121</v>
      </c>
      <c r="C41" s="23" t="s">
        <v>85</v>
      </c>
      <c r="D41" s="24">
        <v>380</v>
      </c>
      <c r="E41" s="3" t="s">
        <v>377</v>
      </c>
      <c r="F41" s="1" t="s">
        <v>354</v>
      </c>
      <c r="G41" s="1">
        <f>VLOOKUP(F:F,Kraftwerkspark!$B$2:$F$10,4,FALSE)</f>
        <v>0.36</v>
      </c>
      <c r="H41" s="1">
        <f>VLOOKUP(F:F,Kraftwerkspark!$B$2:$F$10,3,FALSE)</f>
        <v>0</v>
      </c>
      <c r="I41" s="1">
        <f>VLOOKUP(F:F,Kraftwerkspark!$B$2:$F$10,5,FALSE)</f>
        <v>0.36</v>
      </c>
      <c r="J41" s="6">
        <v>1760</v>
      </c>
      <c r="K41" s="25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
IF(F41=Kraftwerkspark!$B$9,J41*Kraftwerkspark!$H$9/100,0))))))</f>
        <v>1232</v>
      </c>
    </row>
    <row r="42" spans="1:11" x14ac:dyDescent="0.25">
      <c r="A42" s="3" t="s">
        <v>74</v>
      </c>
      <c r="B42" s="3" t="s">
        <v>122</v>
      </c>
      <c r="C42" s="23" t="s">
        <v>85</v>
      </c>
      <c r="D42" s="24">
        <v>380</v>
      </c>
      <c r="E42" s="3" t="s">
        <v>122</v>
      </c>
      <c r="F42" s="1" t="s">
        <v>354</v>
      </c>
      <c r="G42" s="1">
        <f>VLOOKUP(F:F,Kraftwerkspark!$B$2:$F$10,4,FALSE)</f>
        <v>0.36</v>
      </c>
      <c r="H42" s="1">
        <f>VLOOKUP(F:F,Kraftwerkspark!$B$2:$F$10,3,FALSE)</f>
        <v>0</v>
      </c>
      <c r="I42" s="1">
        <f>VLOOKUP(F:F,Kraftwerkspark!$B$2:$F$10,5,FALSE)</f>
        <v>0.36</v>
      </c>
      <c r="J42" s="6">
        <v>2660</v>
      </c>
      <c r="K42" s="25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
IF(F42=Kraftwerkspark!$B$9,J42*Kraftwerkspark!$H$9/100,0))))))</f>
        <v>1862</v>
      </c>
    </row>
    <row r="43" spans="1:11" x14ac:dyDescent="0.25">
      <c r="A43" s="3" t="s">
        <v>75</v>
      </c>
      <c r="B43" s="3" t="s">
        <v>123</v>
      </c>
      <c r="C43" s="23" t="s">
        <v>85</v>
      </c>
      <c r="D43" s="24">
        <v>220</v>
      </c>
      <c r="E43" s="3" t="s">
        <v>378</v>
      </c>
      <c r="F43" s="1" t="s">
        <v>1</v>
      </c>
      <c r="G43" s="1">
        <f>VLOOKUP(F:F,Kraftwerkspark!$B$2:$F$10,4,FALSE)</f>
        <v>0.52</v>
      </c>
      <c r="H43" s="1">
        <f>VLOOKUP(F:F,Kraftwerkspark!$B$2:$F$10,3,FALSE)</f>
        <v>0.2</v>
      </c>
      <c r="I43" s="1">
        <f>VLOOKUP(F:F,Kraftwerkspark!$B$2:$F$10,5,FALSE)</f>
        <v>7.125</v>
      </c>
      <c r="J43" s="6">
        <v>86.73</v>
      </c>
      <c r="K43" s="25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
IF(F43=Kraftwerkspark!$B$9,J43*Kraftwerkspark!$H$9/100,0))))))</f>
        <v>17.346</v>
      </c>
    </row>
    <row r="44" spans="1:11" x14ac:dyDescent="0.25">
      <c r="A44" s="3" t="s">
        <v>76</v>
      </c>
      <c r="B44" s="3" t="s">
        <v>124</v>
      </c>
      <c r="C44" s="23" t="s">
        <v>85</v>
      </c>
      <c r="D44" s="24">
        <v>220</v>
      </c>
      <c r="E44" s="3" t="s">
        <v>379</v>
      </c>
      <c r="F44" s="1" t="s">
        <v>32</v>
      </c>
      <c r="G44" s="1">
        <f>VLOOKUP(F:F,Kraftwerkspark!$B$2:$F$10,4,FALSE)</f>
        <v>0.14000000000000001</v>
      </c>
      <c r="H44" s="1">
        <f>VLOOKUP(F:F,Kraftwerkspark!$B$2:$F$10,3,FALSE)</f>
        <v>0.12</v>
      </c>
      <c r="I44" s="1">
        <f>VLOOKUP(F:F,Kraftwerkspark!$B$2:$F$10,5,FALSE)</f>
        <v>0</v>
      </c>
      <c r="J44" s="6">
        <v>108.23</v>
      </c>
      <c r="K44" s="25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
IF(F44=Kraftwerkspark!$B$9,J44*Kraftwerkspark!$H$9/100,0))))))</f>
        <v>0</v>
      </c>
    </row>
    <row r="45" spans="1:11" x14ac:dyDescent="0.25">
      <c r="A45" s="3" t="s">
        <v>77</v>
      </c>
      <c r="B45" s="3" t="s">
        <v>125</v>
      </c>
      <c r="C45" s="23" t="s">
        <v>88</v>
      </c>
      <c r="D45" s="24">
        <v>220</v>
      </c>
      <c r="E45" s="2" t="s">
        <v>203</v>
      </c>
      <c r="F45" s="1" t="s">
        <v>33</v>
      </c>
      <c r="G45" s="1">
        <f>VLOOKUP(F:F,Kraftwerkspark!$B$2:$F$10,4,FALSE)</f>
        <v>0.85</v>
      </c>
      <c r="H45" s="1">
        <f>VLOOKUP(F:F,Kraftwerkspark!$B$2:$F$10,3,FALSE)</f>
        <v>0</v>
      </c>
      <c r="I45" s="1">
        <f>VLOOKUP(F:F,Kraftwerkspark!$B$2:$F$10,5,FALSE)</f>
        <v>0</v>
      </c>
      <c r="J45" s="6">
        <v>155.15</v>
      </c>
      <c r="K45" s="25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
IF(F45=Kraftwerkspark!$B$9,J45*Kraftwerkspark!$H$9/100,0))))))</f>
        <v>0</v>
      </c>
    </row>
    <row r="46" spans="1:11" x14ac:dyDescent="0.25">
      <c r="A46" s="3" t="s">
        <v>78</v>
      </c>
      <c r="B46" s="3" t="s">
        <v>126</v>
      </c>
      <c r="C46" s="23" t="s">
        <v>85</v>
      </c>
      <c r="D46" s="24">
        <v>220</v>
      </c>
      <c r="E46" s="3" t="s">
        <v>380</v>
      </c>
      <c r="F46" s="1" t="s">
        <v>32</v>
      </c>
      <c r="G46" s="1">
        <f>VLOOKUP(F:F,Kraftwerkspark!$B$2:$F$10,4,FALSE)</f>
        <v>0.14000000000000001</v>
      </c>
      <c r="H46" s="1">
        <f>VLOOKUP(F:F,Kraftwerkspark!$B$2:$F$10,3,FALSE)</f>
        <v>0.12</v>
      </c>
      <c r="I46" s="1">
        <f>VLOOKUP(F:F,Kraftwerkspark!$B$2:$F$10,5,FALSE)</f>
        <v>0</v>
      </c>
      <c r="J46" s="6">
        <v>89.23</v>
      </c>
      <c r="K46" s="25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
IF(F46=Kraftwerkspark!$B$9,J46*Kraftwerkspark!$H$9/100,0))))))</f>
        <v>0</v>
      </c>
    </row>
    <row r="47" spans="1:11" x14ac:dyDescent="0.25">
      <c r="A47" s="3" t="s">
        <v>79</v>
      </c>
      <c r="B47" s="3" t="s">
        <v>127</v>
      </c>
      <c r="C47" s="23" t="s">
        <v>85</v>
      </c>
      <c r="D47" s="24">
        <v>380</v>
      </c>
      <c r="E47" s="3" t="s">
        <v>381</v>
      </c>
      <c r="F47" s="1" t="s">
        <v>32</v>
      </c>
      <c r="G47" s="1">
        <f>VLOOKUP(F:F,Kraftwerkspark!$B$2:$F$10,4,FALSE)</f>
        <v>0.14000000000000001</v>
      </c>
      <c r="H47" s="1">
        <f>VLOOKUP(F:F,Kraftwerkspark!$B$2:$F$10,3,FALSE)</f>
        <v>0.12</v>
      </c>
      <c r="I47" s="1">
        <f>VLOOKUP(F:F,Kraftwerkspark!$B$2:$F$10,5,FALSE)</f>
        <v>0</v>
      </c>
      <c r="J47" s="6">
        <v>96.830000000000013</v>
      </c>
      <c r="K47" s="25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
IF(F47=Kraftwerkspark!$B$9,J47*Kraftwerkspark!$H$9/100,0))))))</f>
        <v>0</v>
      </c>
    </row>
    <row r="48" spans="1:11" x14ac:dyDescent="0.25">
      <c r="A48" s="3" t="s">
        <v>80</v>
      </c>
      <c r="B48" s="3" t="s">
        <v>127</v>
      </c>
      <c r="C48" s="23" t="s">
        <v>88</v>
      </c>
      <c r="D48" s="24">
        <v>380</v>
      </c>
      <c r="E48" s="3" t="s">
        <v>127</v>
      </c>
      <c r="F48" s="1" t="s">
        <v>33</v>
      </c>
      <c r="G48" s="1">
        <f>VLOOKUP(F:F,Kraftwerkspark!$B$2:$F$10,4,FALSE)</f>
        <v>0.85</v>
      </c>
      <c r="H48" s="1">
        <f>VLOOKUP(F:F,Kraftwerkspark!$B$2:$F$10,3,FALSE)</f>
        <v>0</v>
      </c>
      <c r="I48" s="1">
        <f>VLOOKUP(F:F,Kraftwerkspark!$B$2:$F$10,5,FALSE)</f>
        <v>0</v>
      </c>
      <c r="J48" s="6">
        <v>459.15</v>
      </c>
      <c r="K48" s="25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
IF(F48=Kraftwerkspark!$B$9,J48*Kraftwerkspark!$H$9/100,0))))))</f>
        <v>0</v>
      </c>
    </row>
    <row r="49" spans="1:11" x14ac:dyDescent="0.25">
      <c r="A49" s="3" t="s">
        <v>81</v>
      </c>
      <c r="B49" s="3" t="s">
        <v>128</v>
      </c>
      <c r="C49" s="23" t="s">
        <v>85</v>
      </c>
      <c r="D49" s="24">
        <v>220</v>
      </c>
      <c r="E49" s="3" t="s">
        <v>382</v>
      </c>
      <c r="F49" s="1" t="s">
        <v>1</v>
      </c>
      <c r="G49" s="1">
        <f>VLOOKUP(F:F,Kraftwerkspark!$B$2:$F$10,4,FALSE)</f>
        <v>0.52</v>
      </c>
      <c r="H49" s="1">
        <f>VLOOKUP(F:F,Kraftwerkspark!$B$2:$F$10,3,FALSE)</f>
        <v>0.2</v>
      </c>
      <c r="I49" s="1">
        <f>VLOOKUP(F:F,Kraftwerkspark!$B$2:$F$10,5,FALSE)</f>
        <v>7.125</v>
      </c>
      <c r="J49" s="6">
        <v>128.93</v>
      </c>
      <c r="K49" s="25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
IF(F49=Kraftwerkspark!$B$9,J49*Kraftwerkspark!$H$9/100,0))))))</f>
        <v>25.786000000000005</v>
      </c>
    </row>
    <row r="50" spans="1:11" x14ac:dyDescent="0.25">
      <c r="A50" s="3" t="s">
        <v>82</v>
      </c>
      <c r="B50" s="3" t="s">
        <v>129</v>
      </c>
      <c r="C50" s="23" t="s">
        <v>85</v>
      </c>
      <c r="D50" s="24">
        <v>220</v>
      </c>
      <c r="E50" s="3" t="s">
        <v>129</v>
      </c>
      <c r="F50" s="1" t="s">
        <v>32</v>
      </c>
      <c r="G50" s="1">
        <f>VLOOKUP(F:F,Kraftwerkspark!$B$2:$F$10,4,FALSE)</f>
        <v>0.14000000000000001</v>
      </c>
      <c r="H50" s="1">
        <f>VLOOKUP(F:F,Kraftwerkspark!$B$2:$F$10,3,FALSE)</f>
        <v>0.12</v>
      </c>
      <c r="I50" s="1">
        <f>VLOOKUP(F:F,Kraftwerkspark!$B$2:$F$10,5,FALSE)</f>
        <v>0</v>
      </c>
      <c r="J50" s="6">
        <v>91.43</v>
      </c>
      <c r="K50" s="25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
IF(F50=Kraftwerkspark!$B$9,J50*Kraftwerkspark!$H$9/100,0))))))</f>
        <v>0</v>
      </c>
    </row>
    <row r="51" spans="1:11" x14ac:dyDescent="0.25">
      <c r="A51" s="3" t="s">
        <v>83</v>
      </c>
      <c r="B51" s="3" t="s">
        <v>130</v>
      </c>
      <c r="C51" s="23" t="s">
        <v>85</v>
      </c>
      <c r="D51" s="24">
        <v>380</v>
      </c>
      <c r="E51" s="3" t="s">
        <v>130</v>
      </c>
      <c r="F51" s="1" t="s">
        <v>354</v>
      </c>
      <c r="G51" s="1">
        <f>VLOOKUP(F:F,Kraftwerkspark!$B$2:$F$10,4,FALSE)</f>
        <v>0.36</v>
      </c>
      <c r="H51" s="1">
        <f>VLOOKUP(F:F,Kraftwerkspark!$B$2:$F$10,3,FALSE)</f>
        <v>0</v>
      </c>
      <c r="I51" s="1">
        <f>VLOOKUP(F:F,Kraftwerkspark!$B$2:$F$10,5,FALSE)</f>
        <v>0.36</v>
      </c>
      <c r="J51" s="6">
        <v>2620</v>
      </c>
      <c r="K51" s="25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
IF(F51=Kraftwerkspark!$B$9,J51*Kraftwerkspark!$H$9/100,0))))))</f>
        <v>1834</v>
      </c>
    </row>
    <row r="52" spans="1:11" x14ac:dyDescent="0.25">
      <c r="A52" s="3" t="s">
        <v>223</v>
      </c>
      <c r="B52" s="3" t="s">
        <v>131</v>
      </c>
      <c r="C52" s="23" t="s">
        <v>85</v>
      </c>
      <c r="D52" s="24">
        <v>380</v>
      </c>
      <c r="E52" s="3" t="s">
        <v>131</v>
      </c>
      <c r="F52" s="1" t="s">
        <v>354</v>
      </c>
      <c r="G52" s="1">
        <f>VLOOKUP(F:F,Kraftwerkspark!$B$2:$F$10,4,FALSE)</f>
        <v>0.36</v>
      </c>
      <c r="H52" s="1">
        <f>VLOOKUP(F:F,Kraftwerkspark!$B$2:$F$10,3,FALSE)</f>
        <v>0</v>
      </c>
      <c r="I52" s="1">
        <f>VLOOKUP(F:F,Kraftwerkspark!$B$2:$F$10,5,FALSE)</f>
        <v>0.36</v>
      </c>
      <c r="J52" s="6">
        <v>5460</v>
      </c>
      <c r="K52" s="25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
IF(F52=Kraftwerkspark!$B$9,J52*Kraftwerkspark!$H$9/100,0))))))</f>
        <v>3822</v>
      </c>
    </row>
    <row r="53" spans="1:11" x14ac:dyDescent="0.25">
      <c r="A53" s="3" t="s">
        <v>224</v>
      </c>
      <c r="B53" s="3" t="s">
        <v>132</v>
      </c>
      <c r="C53" s="23" t="s">
        <v>85</v>
      </c>
      <c r="D53" s="24">
        <v>220</v>
      </c>
      <c r="E53" s="3" t="s">
        <v>132</v>
      </c>
      <c r="F53" s="1" t="s">
        <v>15</v>
      </c>
      <c r="G53" s="1">
        <f>VLOOKUP(F:F,Kraftwerkspark!$B$2:$F$10,4,FALSE)</f>
        <v>0.42</v>
      </c>
      <c r="H53" s="1">
        <f>VLOOKUP(F:F,Kraftwerkspark!$B$2:$F$10,3,FALSE)</f>
        <v>0.3</v>
      </c>
      <c r="I53" s="1">
        <f>VLOOKUP(F:F,Kraftwerkspark!$B$2:$F$10,5,FALSE)</f>
        <v>2.85</v>
      </c>
      <c r="J53" s="1">
        <v>338.93</v>
      </c>
      <c r="K53" s="25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
IF(F53=Kraftwerkspark!$B$9,J53*Kraftwerkspark!$H$9/100,0))))))</f>
        <v>101.679</v>
      </c>
    </row>
    <row r="54" spans="1:11" x14ac:dyDescent="0.25">
      <c r="A54" s="3" t="s">
        <v>225</v>
      </c>
      <c r="B54" s="3" t="s">
        <v>132</v>
      </c>
      <c r="C54" s="23" t="s">
        <v>85</v>
      </c>
      <c r="D54" s="24">
        <v>220</v>
      </c>
      <c r="E54" s="3" t="s">
        <v>383</v>
      </c>
      <c r="F54" s="1" t="s">
        <v>32</v>
      </c>
      <c r="G54" s="1">
        <f>VLOOKUP(F:F,Kraftwerkspark!$B$2:$F$10,4,FALSE)</f>
        <v>0.14000000000000001</v>
      </c>
      <c r="H54" s="1">
        <f>VLOOKUP(F:F,Kraftwerkspark!$B$2:$F$10,3,FALSE)</f>
        <v>0.12</v>
      </c>
      <c r="I54" s="1">
        <f>VLOOKUP(F:F,Kraftwerkspark!$B$2:$F$10,5,FALSE)</f>
        <v>0</v>
      </c>
      <c r="J54" s="1">
        <v>91.93</v>
      </c>
      <c r="K54" s="25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
IF(F54=Kraftwerkspark!$B$9,J54*Kraftwerkspark!$H$9/100,0))))))</f>
        <v>0</v>
      </c>
    </row>
    <row r="55" spans="1:11" x14ac:dyDescent="0.25">
      <c r="A55" s="3" t="s">
        <v>226</v>
      </c>
      <c r="B55" s="3" t="s">
        <v>133</v>
      </c>
      <c r="C55" s="23" t="s">
        <v>88</v>
      </c>
      <c r="D55" s="24">
        <v>220</v>
      </c>
      <c r="E55" s="2" t="s">
        <v>384</v>
      </c>
      <c r="F55" s="1" t="s">
        <v>33</v>
      </c>
      <c r="G55" s="1">
        <f>VLOOKUP(F:F,Kraftwerkspark!$B$2:$F$10,4,FALSE)</f>
        <v>0.85</v>
      </c>
      <c r="H55" s="1">
        <f>VLOOKUP(F:F,Kraftwerkspark!$B$2:$F$10,3,FALSE)</f>
        <v>0</v>
      </c>
      <c r="I55" s="1">
        <f>VLOOKUP(F:F,Kraftwerkspark!$B$2:$F$10,5,FALSE)</f>
        <v>0</v>
      </c>
      <c r="J55" s="1">
        <v>67.150000000000006</v>
      </c>
      <c r="K55" s="25">
        <f>IF(F55=Kraftwerkspark!$B$2,J55*Kraftwerkspark!$H$2/100,
IF(F55=Kraftwerkspark!$B$3,J55*Kraftwerkspark!$H$3/100,
IF(F55=Kraftwerkspark!$B$4,J55*Kraftwerkspark!$H$4/100,
IF(F55=Kraftwerkspark!$B$5,J55*Kraftwerkspark!$H$5/100,
IF(F55=Kraftwerkspark!$B$6,J55*Kraftwerkspark!$H$6/100,
IF(F55=Kraftwerkspark!$B$9,J55*Kraftwerkspark!$H$9/100,0))))))</f>
        <v>0</v>
      </c>
    </row>
    <row r="56" spans="1:11" x14ac:dyDescent="0.25">
      <c r="A56" s="3" t="s">
        <v>227</v>
      </c>
      <c r="B56" s="3" t="s">
        <v>134</v>
      </c>
      <c r="C56" s="23" t="s">
        <v>88</v>
      </c>
      <c r="D56" s="24">
        <v>220</v>
      </c>
      <c r="E56" s="2" t="s">
        <v>385</v>
      </c>
      <c r="F56" s="1" t="s">
        <v>33</v>
      </c>
      <c r="G56" s="1">
        <f>VLOOKUP(F:F,Kraftwerkspark!$B$2:$F$10,4,FALSE)</f>
        <v>0.85</v>
      </c>
      <c r="H56" s="1">
        <f>VLOOKUP(F:F,Kraftwerkspark!$B$2:$F$10,3,FALSE)</f>
        <v>0</v>
      </c>
      <c r="I56" s="1">
        <f>VLOOKUP(F:F,Kraftwerkspark!$B$2:$F$10,5,FALSE)</f>
        <v>0</v>
      </c>
      <c r="J56" s="1">
        <v>76.150000000000006</v>
      </c>
      <c r="K56" s="25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
IF(F56=Kraftwerkspark!$B$9,J56*Kraftwerkspark!$H$9/100,0))))))</f>
        <v>0</v>
      </c>
    </row>
    <row r="57" spans="1:11" x14ac:dyDescent="0.25">
      <c r="A57" s="3" t="s">
        <v>228</v>
      </c>
      <c r="B57" s="3" t="s">
        <v>135</v>
      </c>
      <c r="C57" s="23" t="s">
        <v>88</v>
      </c>
      <c r="D57" s="24">
        <v>380</v>
      </c>
      <c r="E57" s="3" t="s">
        <v>135</v>
      </c>
      <c r="F57" s="1" t="s">
        <v>33</v>
      </c>
      <c r="G57" s="1">
        <f>VLOOKUP(F:F,Kraftwerkspark!$B$2:$F$10,4,FALSE)</f>
        <v>0.85</v>
      </c>
      <c r="H57" s="1">
        <f>VLOOKUP(F:F,Kraftwerkspark!$B$2:$F$10,3,FALSE)</f>
        <v>0</v>
      </c>
      <c r="I57" s="1">
        <f>VLOOKUP(F:F,Kraftwerkspark!$B$2:$F$10,5,FALSE)</f>
        <v>0</v>
      </c>
      <c r="J57" s="1">
        <v>585.15</v>
      </c>
      <c r="K57" s="25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
IF(F57=Kraftwerkspark!$B$9,J57*Kraftwerkspark!$H$9/100,0))))))</f>
        <v>0</v>
      </c>
    </row>
    <row r="58" spans="1:11" x14ac:dyDescent="0.25">
      <c r="A58" s="3" t="s">
        <v>229</v>
      </c>
      <c r="B58" s="3" t="s">
        <v>136</v>
      </c>
      <c r="C58" s="23" t="s">
        <v>88</v>
      </c>
      <c r="D58" s="24">
        <v>380</v>
      </c>
      <c r="E58" s="3" t="s">
        <v>136</v>
      </c>
      <c r="F58" s="1" t="s">
        <v>386</v>
      </c>
      <c r="G58" s="1">
        <f>VLOOKUP(F:F,Kraftwerkspark!$B$2:$F$10,4,FALSE)</f>
        <v>0.85</v>
      </c>
      <c r="H58" s="1">
        <f>VLOOKUP(F:F,Kraftwerkspark!$B$2:$F$10,3,FALSE)</f>
        <v>0</v>
      </c>
      <c r="I58" s="1">
        <f>VLOOKUP(F:F,Kraftwerkspark!$B$2:$F$10,5,FALSE)</f>
        <v>0</v>
      </c>
      <c r="J58" s="1">
        <v>359.15</v>
      </c>
      <c r="K58" s="25">
        <v>-340</v>
      </c>
    </row>
    <row r="59" spans="1:11" x14ac:dyDescent="0.25">
      <c r="A59" s="3" t="s">
        <v>230</v>
      </c>
      <c r="B59" s="3" t="s">
        <v>137</v>
      </c>
      <c r="C59" s="23" t="s">
        <v>85</v>
      </c>
      <c r="D59" s="24">
        <v>220</v>
      </c>
      <c r="E59" s="3" t="s">
        <v>137</v>
      </c>
      <c r="F59" s="1" t="s">
        <v>15</v>
      </c>
      <c r="G59" s="1">
        <f>VLOOKUP(F:F,Kraftwerkspark!$B$2:$F$10,4,FALSE)</f>
        <v>0.42</v>
      </c>
      <c r="H59" s="1">
        <f>VLOOKUP(F:F,Kraftwerkspark!$B$2:$F$10,3,FALSE)</f>
        <v>0.3</v>
      </c>
      <c r="I59" s="1">
        <f>VLOOKUP(F:F,Kraftwerkspark!$B$2:$F$10,5,FALSE)</f>
        <v>2.85</v>
      </c>
      <c r="J59" s="1">
        <v>585.93000000000006</v>
      </c>
      <c r="K59" s="25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
IF(F59=Kraftwerkspark!$B$9,J59*Kraftwerkspark!$H$9/100,0))))))</f>
        <v>175.77900000000002</v>
      </c>
    </row>
    <row r="60" spans="1:11" x14ac:dyDescent="0.25">
      <c r="A60" s="3" t="s">
        <v>231</v>
      </c>
      <c r="B60" s="3" t="s">
        <v>138</v>
      </c>
      <c r="C60" s="23" t="s">
        <v>88</v>
      </c>
      <c r="D60" s="24">
        <v>220</v>
      </c>
      <c r="E60" s="23" t="s">
        <v>387</v>
      </c>
      <c r="F60" s="1" t="s">
        <v>33</v>
      </c>
      <c r="G60" s="1">
        <f>VLOOKUP(F:F,Kraftwerkspark!$B$2:$F$10,4,FALSE)</f>
        <v>0.85</v>
      </c>
      <c r="H60" s="1">
        <f>VLOOKUP(F:F,Kraftwerkspark!$B$2:$F$10,3,FALSE)</f>
        <v>0</v>
      </c>
      <c r="I60" s="1">
        <f>VLOOKUP(F:F,Kraftwerkspark!$B$2:$F$10,5,FALSE)</f>
        <v>0</v>
      </c>
      <c r="J60" s="1">
        <v>69.150000000000006</v>
      </c>
      <c r="K60" s="25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
IF(F60=Kraftwerkspark!$B$9,J60*Kraftwerkspark!$H$9/100,0))))))</f>
        <v>0</v>
      </c>
    </row>
    <row r="61" spans="1:11" x14ac:dyDescent="0.25">
      <c r="A61" s="3" t="s">
        <v>232</v>
      </c>
      <c r="B61" s="3" t="s">
        <v>138</v>
      </c>
      <c r="C61" s="23" t="s">
        <v>88</v>
      </c>
      <c r="D61" s="24">
        <v>220</v>
      </c>
      <c r="E61" s="23" t="s">
        <v>388</v>
      </c>
      <c r="F61" s="1" t="s">
        <v>33</v>
      </c>
      <c r="G61" s="1">
        <f>VLOOKUP(F:F,Kraftwerkspark!$B$2:$F$10,4,FALSE)</f>
        <v>0.85</v>
      </c>
      <c r="H61" s="1">
        <f>VLOOKUP(F:F,Kraftwerkspark!$B$2:$F$10,3,FALSE)</f>
        <v>0</v>
      </c>
      <c r="I61" s="1">
        <f>VLOOKUP(F:F,Kraftwerkspark!$B$2:$F$10,5,FALSE)</f>
        <v>0</v>
      </c>
      <c r="J61" s="1">
        <v>61.15</v>
      </c>
      <c r="K61" s="25">
        <f>IF(F61=Kraftwerkspark!$B$2,J61*Kraftwerkspark!$H$2/100,
IF(F61=Kraftwerkspark!$B$3,J61*Kraftwerkspark!$H$3/100,
IF(F61=Kraftwerkspark!$B$4,J61*Kraftwerkspark!$H$4/100,
IF(F61=Kraftwerkspark!$B$5,J61*Kraftwerkspark!$H$5/100,
IF(F61=Kraftwerkspark!$B$6,J61*Kraftwerkspark!$H$6/100,
IF(F61=Kraftwerkspark!$B$9,J61*Kraftwerkspark!$H$9/100,0))))))</f>
        <v>0</v>
      </c>
    </row>
    <row r="62" spans="1:11" x14ac:dyDescent="0.25">
      <c r="A62" s="3" t="s">
        <v>233</v>
      </c>
      <c r="B62" s="3" t="s">
        <v>138</v>
      </c>
      <c r="C62" s="23" t="s">
        <v>88</v>
      </c>
      <c r="D62" s="24">
        <v>220</v>
      </c>
      <c r="E62" s="23" t="s">
        <v>389</v>
      </c>
      <c r="F62" s="1" t="s">
        <v>33</v>
      </c>
      <c r="G62" s="1">
        <f>VLOOKUP(F:F,Kraftwerkspark!$B$2:$F$10,4,FALSE)</f>
        <v>0.85</v>
      </c>
      <c r="H62" s="1">
        <f>VLOOKUP(F:F,Kraftwerkspark!$B$2:$F$10,3,FALSE)</f>
        <v>0</v>
      </c>
      <c r="I62" s="1">
        <f>VLOOKUP(F:F,Kraftwerkspark!$B$2:$F$10,5,FALSE)</f>
        <v>0</v>
      </c>
      <c r="J62" s="1">
        <v>61.15</v>
      </c>
      <c r="K62" s="25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
IF(F62=Kraftwerkspark!$B$9,J62*Kraftwerkspark!$H$9/100,0))))))</f>
        <v>0</v>
      </c>
    </row>
    <row r="63" spans="1:11" x14ac:dyDescent="0.25">
      <c r="A63" s="3" t="s">
        <v>234</v>
      </c>
      <c r="B63" s="3" t="s">
        <v>138</v>
      </c>
      <c r="C63" s="23" t="s">
        <v>88</v>
      </c>
      <c r="D63" s="24">
        <v>220</v>
      </c>
      <c r="E63" s="23" t="s">
        <v>390</v>
      </c>
      <c r="F63" s="1" t="s">
        <v>33</v>
      </c>
      <c r="G63" s="1">
        <f>VLOOKUP(F:F,Kraftwerkspark!$B$2:$F$10,4,FALSE)</f>
        <v>0.85</v>
      </c>
      <c r="H63" s="1">
        <f>VLOOKUP(F:F,Kraftwerkspark!$B$2:$F$10,3,FALSE)</f>
        <v>0</v>
      </c>
      <c r="I63" s="1">
        <f>VLOOKUP(F:F,Kraftwerkspark!$B$2:$F$10,5,FALSE)</f>
        <v>0</v>
      </c>
      <c r="J63" s="1">
        <v>311.14999999999998</v>
      </c>
      <c r="K63" s="25">
        <f>IF(F63=Kraftwerkspark!$B$2,J63*Kraftwerkspark!$H$2/100,
IF(F63=Kraftwerkspark!$B$3,J63*Kraftwerkspark!$H$3/100,
IF(F63=Kraftwerkspark!$B$4,J63*Kraftwerkspark!$H$4/100,
IF(F63=Kraftwerkspark!$B$5,J63*Kraftwerkspark!$H$5/100,
IF(F63=Kraftwerkspark!$B$6,J63*Kraftwerkspark!$H$6/100,
IF(F63=Kraftwerkspark!$B$9,J63*Kraftwerkspark!$H$9/100,0))))))</f>
        <v>0</v>
      </c>
    </row>
    <row r="64" spans="1:11" x14ac:dyDescent="0.25">
      <c r="A64" s="3" t="s">
        <v>235</v>
      </c>
      <c r="B64" s="3" t="s">
        <v>138</v>
      </c>
      <c r="C64" s="23" t="s">
        <v>88</v>
      </c>
      <c r="D64" s="24">
        <v>220</v>
      </c>
      <c r="E64" s="23" t="s">
        <v>391</v>
      </c>
      <c r="F64" s="1" t="s">
        <v>33</v>
      </c>
      <c r="G64" s="1">
        <f>VLOOKUP(F:F,Kraftwerkspark!$B$2:$F$10,4,FALSE)</f>
        <v>0.85</v>
      </c>
      <c r="H64" s="1">
        <f>VLOOKUP(F:F,Kraftwerkspark!$B$2:$F$10,3,FALSE)</f>
        <v>0</v>
      </c>
      <c r="I64" s="1">
        <f>VLOOKUP(F:F,Kraftwerkspark!$B$2:$F$10,5,FALSE)</f>
        <v>0</v>
      </c>
      <c r="J64" s="1">
        <v>279.14999999999998</v>
      </c>
      <c r="K64" s="25">
        <f>IF(F64=Kraftwerkspark!$B$2,J64*Kraftwerkspark!$H$2/100,
IF(F64=Kraftwerkspark!$B$3,J64*Kraftwerkspark!$H$3/100,
IF(F64=Kraftwerkspark!$B$4,J64*Kraftwerkspark!$H$4/100,
IF(F64=Kraftwerkspark!$B$5,J64*Kraftwerkspark!$H$5/100,
IF(F64=Kraftwerkspark!$B$6,J64*Kraftwerkspark!$H$6/100,
IF(F64=Kraftwerkspark!$B$9,J64*Kraftwerkspark!$H$9/100,0))))))</f>
        <v>0</v>
      </c>
    </row>
    <row r="65" spans="1:11" x14ac:dyDescent="0.25">
      <c r="A65" s="3" t="s">
        <v>236</v>
      </c>
      <c r="B65" s="3" t="s">
        <v>139</v>
      </c>
      <c r="C65" s="23" t="s">
        <v>88</v>
      </c>
      <c r="D65" s="24">
        <v>220</v>
      </c>
      <c r="E65" s="2" t="s">
        <v>392</v>
      </c>
      <c r="F65" s="1" t="s">
        <v>33</v>
      </c>
      <c r="G65" s="1">
        <f>VLOOKUP(F:F,Kraftwerkspark!$B$2:$F$10,4,FALSE)</f>
        <v>0.85</v>
      </c>
      <c r="H65" s="1">
        <f>VLOOKUP(F:F,Kraftwerkspark!$B$2:$F$10,3,FALSE)</f>
        <v>0</v>
      </c>
      <c r="I65" s="1">
        <f>VLOOKUP(F:F,Kraftwerkspark!$B$2:$F$10,5,FALSE)</f>
        <v>0</v>
      </c>
      <c r="J65" s="1">
        <v>134.15</v>
      </c>
      <c r="K65" s="25">
        <f>IF(F65=Kraftwerkspark!$B$2,J65*Kraftwerkspark!$H$2/100,
IF(F65=Kraftwerkspark!$B$3,J65*Kraftwerkspark!$H$3/100,
IF(F65=Kraftwerkspark!$B$4,J65*Kraftwerkspark!$H$4/100,
IF(F65=Kraftwerkspark!$B$5,J65*Kraftwerkspark!$H$5/100,
IF(F65=Kraftwerkspark!$B$6,J65*Kraftwerkspark!$H$6/100,
IF(F65=Kraftwerkspark!$B$9,J65*Kraftwerkspark!$H$9/100,0))))))</f>
        <v>0</v>
      </c>
    </row>
    <row r="66" spans="1:11" x14ac:dyDescent="0.25">
      <c r="A66" s="3" t="s">
        <v>237</v>
      </c>
      <c r="B66" s="3" t="s">
        <v>140</v>
      </c>
      <c r="C66" s="23" t="s">
        <v>88</v>
      </c>
      <c r="D66" s="24">
        <v>220</v>
      </c>
      <c r="E66" s="3" t="s">
        <v>140</v>
      </c>
      <c r="F66" s="1" t="s">
        <v>33</v>
      </c>
      <c r="G66" s="1">
        <f>VLOOKUP(F:F,Kraftwerkspark!$B$2:$F$10,4,FALSE)</f>
        <v>0.85</v>
      </c>
      <c r="H66" s="1">
        <f>VLOOKUP(F:F,Kraftwerkspark!$B$2:$F$10,3,FALSE)</f>
        <v>0</v>
      </c>
      <c r="I66" s="1">
        <f>VLOOKUP(F:F,Kraftwerkspark!$B$2:$F$10,5,FALSE)</f>
        <v>0</v>
      </c>
      <c r="J66" s="1">
        <v>84.15</v>
      </c>
      <c r="K66" s="25">
        <f>IF(F66=Kraftwerkspark!$B$2,J66*Kraftwerkspark!$H$2/100,
IF(F66=Kraftwerkspark!$B$3,J66*Kraftwerkspark!$H$3/100,
IF(F66=Kraftwerkspark!$B$4,J66*Kraftwerkspark!$H$4/100,
IF(F66=Kraftwerkspark!$B$5,J66*Kraftwerkspark!$H$5/100,
IF(F66=Kraftwerkspark!$B$6,J66*Kraftwerkspark!$H$6/100,
IF(F66=Kraftwerkspark!$B$9,J66*Kraftwerkspark!$H$9/100,0))))))</f>
        <v>0</v>
      </c>
    </row>
    <row r="67" spans="1:11" x14ac:dyDescent="0.25">
      <c r="A67" s="3" t="s">
        <v>238</v>
      </c>
      <c r="B67" s="3" t="s">
        <v>141</v>
      </c>
      <c r="C67" s="23" t="s">
        <v>85</v>
      </c>
      <c r="D67" s="24">
        <v>220</v>
      </c>
      <c r="E67" s="2" t="s">
        <v>393</v>
      </c>
      <c r="F67" s="1" t="s">
        <v>1</v>
      </c>
      <c r="G67" s="1">
        <f>VLOOKUP(F:F,Kraftwerkspark!$B$2:$F$10,4,FALSE)</f>
        <v>0.52</v>
      </c>
      <c r="H67" s="1">
        <f>VLOOKUP(F:F,Kraftwerkspark!$B$2:$F$10,3,FALSE)</f>
        <v>0.2</v>
      </c>
      <c r="I67" s="1">
        <f>VLOOKUP(F:F,Kraftwerkspark!$B$2:$F$10,5,FALSE)</f>
        <v>7.125</v>
      </c>
      <c r="J67" s="1">
        <v>86.93</v>
      </c>
      <c r="K67" s="25">
        <f>IF(F67=Kraftwerkspark!$B$2,J67*Kraftwerkspark!$H$2/100,
IF(F67=Kraftwerkspark!$B$3,J67*Kraftwerkspark!$H$3/100,
IF(F67=Kraftwerkspark!$B$4,J67*Kraftwerkspark!$H$4/100,
IF(F67=Kraftwerkspark!$B$5,J67*Kraftwerkspark!$H$5/100,
IF(F67=Kraftwerkspark!$B$6,J67*Kraftwerkspark!$H$6/100,
IF(F67=Kraftwerkspark!$B$9,J67*Kraftwerkspark!$H$9/100,0))))))</f>
        <v>17.386000000000003</v>
      </c>
    </row>
    <row r="68" spans="1:11" x14ac:dyDescent="0.25">
      <c r="A68" s="3" t="s">
        <v>239</v>
      </c>
      <c r="B68" s="3" t="s">
        <v>142</v>
      </c>
      <c r="C68" s="23" t="s">
        <v>85</v>
      </c>
      <c r="D68" s="24">
        <v>380</v>
      </c>
      <c r="E68" s="3" t="s">
        <v>142</v>
      </c>
      <c r="F68" s="1" t="s">
        <v>354</v>
      </c>
      <c r="G68" s="1">
        <f>VLOOKUP(F:F,Kraftwerkspark!$B$2:$F$10,4,FALSE)</f>
        <v>0.36</v>
      </c>
      <c r="H68" s="1">
        <f>VLOOKUP(F:F,Kraftwerkspark!$B$2:$F$10,3,FALSE)</f>
        <v>0</v>
      </c>
      <c r="I68" s="1">
        <f>VLOOKUP(F:F,Kraftwerkspark!$B$2:$F$10,5,FALSE)</f>
        <v>0.36</v>
      </c>
      <c r="J68" s="1">
        <v>3640</v>
      </c>
      <c r="K68" s="25">
        <f>IF(F68=Kraftwerkspark!$B$2,J68*Kraftwerkspark!$H$2/100,
IF(F68=Kraftwerkspark!$B$3,J68*Kraftwerkspark!$H$3/100,
IF(F68=Kraftwerkspark!$B$4,J68*Kraftwerkspark!$H$4/100,
IF(F68=Kraftwerkspark!$B$5,J68*Kraftwerkspark!$H$5/100,
IF(F68=Kraftwerkspark!$B$6,J68*Kraftwerkspark!$H$6/100,
IF(F68=Kraftwerkspark!$B$9,J68*Kraftwerkspark!$H$9/100,0))))))</f>
        <v>2548</v>
      </c>
    </row>
    <row r="69" spans="1:11" x14ac:dyDescent="0.25">
      <c r="A69" s="3" t="s">
        <v>240</v>
      </c>
      <c r="B69" s="3" t="s">
        <v>143</v>
      </c>
      <c r="C69" s="23" t="s">
        <v>88</v>
      </c>
      <c r="D69" s="24">
        <v>380</v>
      </c>
      <c r="E69" s="3" t="s">
        <v>394</v>
      </c>
      <c r="F69" s="1" t="s">
        <v>33</v>
      </c>
      <c r="G69" s="1">
        <f>VLOOKUP(F:F,Kraftwerkspark!$B$2:$F$10,4,FALSE)</f>
        <v>0.85</v>
      </c>
      <c r="H69" s="1">
        <f>VLOOKUP(F:F,Kraftwerkspark!$B$2:$F$10,3,FALSE)</f>
        <v>0</v>
      </c>
      <c r="I69" s="1">
        <f>VLOOKUP(F:F,Kraftwerkspark!$B$2:$F$10,5,FALSE)</f>
        <v>0</v>
      </c>
      <c r="J69" s="1">
        <v>105.15</v>
      </c>
      <c r="K69" s="25">
        <f>IF(F69=Kraftwerkspark!$B$2,J69*Kraftwerkspark!$H$2/100,
IF(F69=Kraftwerkspark!$B$3,J69*Kraftwerkspark!$H$3/100,
IF(F69=Kraftwerkspark!$B$4,J69*Kraftwerkspark!$H$4/100,
IF(F69=Kraftwerkspark!$B$5,J69*Kraftwerkspark!$H$5/100,
IF(F69=Kraftwerkspark!$B$6,J69*Kraftwerkspark!$H$6/100,
IF(F69=Kraftwerkspark!$B$9,J69*Kraftwerkspark!$H$9/100,0))))))</f>
        <v>0</v>
      </c>
    </row>
    <row r="70" spans="1:11" x14ac:dyDescent="0.25">
      <c r="A70" s="3" t="s">
        <v>241</v>
      </c>
      <c r="B70" s="3" t="s">
        <v>143</v>
      </c>
      <c r="C70" s="23" t="s">
        <v>88</v>
      </c>
      <c r="D70" s="24">
        <v>380</v>
      </c>
      <c r="E70" s="3" t="s">
        <v>395</v>
      </c>
      <c r="F70" s="1" t="s">
        <v>33</v>
      </c>
      <c r="G70" s="1">
        <f>VLOOKUP(F:F,Kraftwerkspark!$B$2:$F$10,4,FALSE)</f>
        <v>0.85</v>
      </c>
      <c r="H70" s="1">
        <f>VLOOKUP(F:F,Kraftwerkspark!$B$2:$F$10,3,FALSE)</f>
        <v>0</v>
      </c>
      <c r="I70" s="1">
        <f>VLOOKUP(F:F,Kraftwerkspark!$B$2:$F$10,5,FALSE)</f>
        <v>0</v>
      </c>
      <c r="J70" s="1">
        <v>399.15</v>
      </c>
      <c r="K70" s="25">
        <f>IF(F70=Kraftwerkspark!$B$2,J70*Kraftwerkspark!$H$2/100,
IF(F70=Kraftwerkspark!$B$3,J70*Kraftwerkspark!$H$3/100,
IF(F70=Kraftwerkspark!$B$4,J70*Kraftwerkspark!$H$4/100,
IF(F70=Kraftwerkspark!$B$5,J70*Kraftwerkspark!$H$5/100,
IF(F70=Kraftwerkspark!$B$6,J70*Kraftwerkspark!$H$6/100,
IF(F70=Kraftwerkspark!$B$9,J70*Kraftwerkspark!$H$9/100,0))))))</f>
        <v>0</v>
      </c>
    </row>
    <row r="71" spans="1:11" x14ac:dyDescent="0.25">
      <c r="A71" s="3" t="s">
        <v>242</v>
      </c>
      <c r="B71" s="3" t="s">
        <v>144</v>
      </c>
      <c r="C71" s="23" t="s">
        <v>88</v>
      </c>
      <c r="D71" s="24">
        <v>380</v>
      </c>
      <c r="E71" s="2" t="s">
        <v>396</v>
      </c>
      <c r="F71" s="1" t="s">
        <v>33</v>
      </c>
      <c r="G71" s="1">
        <f>VLOOKUP(F:F,Kraftwerkspark!$B$2:$F$10,4,FALSE)</f>
        <v>0.85</v>
      </c>
      <c r="H71" s="1">
        <f>VLOOKUP(F:F,Kraftwerkspark!$B$2:$F$10,3,FALSE)</f>
        <v>0</v>
      </c>
      <c r="I71" s="1">
        <f>VLOOKUP(F:F,Kraftwerkspark!$B$2:$F$10,5,FALSE)</f>
        <v>0</v>
      </c>
      <c r="J71" s="1">
        <v>91.15</v>
      </c>
      <c r="K71" s="25">
        <f>IF(F71=Kraftwerkspark!$B$2,J71*Kraftwerkspark!$H$2/100,
IF(F71=Kraftwerkspark!$B$3,J71*Kraftwerkspark!$H$3/100,
IF(F71=Kraftwerkspark!$B$4,J71*Kraftwerkspark!$H$4/100,
IF(F71=Kraftwerkspark!$B$5,J71*Kraftwerkspark!$H$5/100,
IF(F71=Kraftwerkspark!$B$6,J71*Kraftwerkspark!$H$6/100,
IF(F71=Kraftwerkspark!$B$9,J71*Kraftwerkspark!$H$9/100,0))))))</f>
        <v>0</v>
      </c>
    </row>
    <row r="72" spans="1:11" x14ac:dyDescent="0.25">
      <c r="A72" s="3" t="s">
        <v>243</v>
      </c>
      <c r="B72" s="3" t="s">
        <v>144</v>
      </c>
      <c r="C72" s="23" t="s">
        <v>88</v>
      </c>
      <c r="D72" s="24">
        <v>380</v>
      </c>
      <c r="E72" s="2" t="s">
        <v>397</v>
      </c>
      <c r="F72" s="1" t="s">
        <v>33</v>
      </c>
      <c r="G72" s="1">
        <f>VLOOKUP(F:F,Kraftwerkspark!$B$2:$F$10,4,FALSE)</f>
        <v>0.85</v>
      </c>
      <c r="H72" s="1">
        <f>VLOOKUP(F:F,Kraftwerkspark!$B$2:$F$10,3,FALSE)</f>
        <v>0</v>
      </c>
      <c r="I72" s="1">
        <f>VLOOKUP(F:F,Kraftwerkspark!$B$2:$F$10,5,FALSE)</f>
        <v>0</v>
      </c>
      <c r="J72" s="1">
        <v>89.15</v>
      </c>
      <c r="K72" s="25">
        <f>IF(F72=Kraftwerkspark!$B$2,J72*Kraftwerkspark!$H$2/100,
IF(F72=Kraftwerkspark!$B$3,J72*Kraftwerkspark!$H$3/100,
IF(F72=Kraftwerkspark!$B$4,J72*Kraftwerkspark!$H$4/100,
IF(F72=Kraftwerkspark!$B$5,J72*Kraftwerkspark!$H$5/100,
IF(F72=Kraftwerkspark!$B$6,J72*Kraftwerkspark!$H$6/100,
IF(F72=Kraftwerkspark!$B$9,J72*Kraftwerkspark!$H$9/100,0))))))</f>
        <v>0</v>
      </c>
    </row>
    <row r="73" spans="1:11" x14ac:dyDescent="0.25">
      <c r="A73" s="3" t="s">
        <v>244</v>
      </c>
      <c r="B73" s="3" t="s">
        <v>145</v>
      </c>
      <c r="C73" s="23" t="s">
        <v>85</v>
      </c>
      <c r="D73" s="24">
        <v>380</v>
      </c>
      <c r="E73" s="3" t="s">
        <v>145</v>
      </c>
      <c r="F73" s="1" t="s">
        <v>354</v>
      </c>
      <c r="G73" s="1">
        <f>VLOOKUP(F:F,Kraftwerkspark!$B$2:$F$10,4,FALSE)</f>
        <v>0.36</v>
      </c>
      <c r="H73" s="1">
        <f>VLOOKUP(F:F,Kraftwerkspark!$B$2:$F$10,3,FALSE)</f>
        <v>0</v>
      </c>
      <c r="I73" s="1">
        <f>VLOOKUP(F:F,Kraftwerkspark!$B$2:$F$10,5,FALSE)</f>
        <v>0.36</v>
      </c>
      <c r="J73" s="1">
        <v>3580</v>
      </c>
      <c r="K73" s="25">
        <f>IF(F73=Kraftwerkspark!$B$2,J73*Kraftwerkspark!$H$2/100,
IF(F73=Kraftwerkspark!$B$3,J73*Kraftwerkspark!$H$3/100,
IF(F73=Kraftwerkspark!$B$4,J73*Kraftwerkspark!$H$4/100,
IF(F73=Kraftwerkspark!$B$5,J73*Kraftwerkspark!$H$5/100,
IF(F73=Kraftwerkspark!$B$6,J73*Kraftwerkspark!$H$6/100,
IF(F73=Kraftwerkspark!$B$9,J73*Kraftwerkspark!$H$9/100,0))))))</f>
        <v>2506</v>
      </c>
    </row>
    <row r="74" spans="1:11" x14ac:dyDescent="0.25">
      <c r="A74" s="3" t="s">
        <v>245</v>
      </c>
      <c r="B74" s="3" t="s">
        <v>146</v>
      </c>
      <c r="C74" s="23" t="s">
        <v>85</v>
      </c>
      <c r="D74" s="24">
        <v>220</v>
      </c>
      <c r="E74" s="3" t="s">
        <v>398</v>
      </c>
      <c r="F74" s="1" t="s">
        <v>32</v>
      </c>
      <c r="G74" s="1">
        <f>VLOOKUP(F:F,Kraftwerkspark!$B$2:$F$10,4,FALSE)</f>
        <v>0.14000000000000001</v>
      </c>
      <c r="H74" s="1">
        <f>VLOOKUP(F:F,Kraftwerkspark!$B$2:$F$10,3,FALSE)</f>
        <v>0.12</v>
      </c>
      <c r="I74" s="1">
        <f>VLOOKUP(F:F,Kraftwerkspark!$B$2:$F$10,5,FALSE)</f>
        <v>0</v>
      </c>
      <c r="J74" s="1">
        <v>90.43</v>
      </c>
      <c r="K74" s="25">
        <f>IF(F74=Kraftwerkspark!$B$2,J74*Kraftwerkspark!$H$2/100,
IF(F74=Kraftwerkspark!$B$3,J74*Kraftwerkspark!$H$3/100,
IF(F74=Kraftwerkspark!$B$4,J74*Kraftwerkspark!$H$4/100,
IF(F74=Kraftwerkspark!$B$5,J74*Kraftwerkspark!$H$5/100,
IF(F74=Kraftwerkspark!$B$6,J74*Kraftwerkspark!$H$6/100,
IF(F74=Kraftwerkspark!$B$9,J74*Kraftwerkspark!$H$9/100,0))))))</f>
        <v>0</v>
      </c>
    </row>
    <row r="75" spans="1:11" x14ac:dyDescent="0.25">
      <c r="A75" s="3" t="s">
        <v>246</v>
      </c>
      <c r="B75" s="3" t="s">
        <v>146</v>
      </c>
      <c r="C75" s="23" t="s">
        <v>88</v>
      </c>
      <c r="D75" s="24">
        <v>220</v>
      </c>
      <c r="E75" s="3" t="s">
        <v>146</v>
      </c>
      <c r="F75" s="1" t="s">
        <v>33</v>
      </c>
      <c r="G75" s="1">
        <f>VLOOKUP(F:F,Kraftwerkspark!$B$2:$F$10,4,FALSE)</f>
        <v>0.85</v>
      </c>
      <c r="H75" s="1">
        <f>VLOOKUP(F:F,Kraftwerkspark!$B$2:$F$10,3,FALSE)</f>
        <v>0</v>
      </c>
      <c r="I75" s="1">
        <f>VLOOKUP(F:F,Kraftwerkspark!$B$2:$F$10,5,FALSE)</f>
        <v>0</v>
      </c>
      <c r="J75" s="1">
        <v>332.15</v>
      </c>
      <c r="K75" s="25">
        <f>IF(F75=Kraftwerkspark!$B$2,J75*Kraftwerkspark!$H$2/100,
IF(F75=Kraftwerkspark!$B$3,J75*Kraftwerkspark!$H$3/100,
IF(F75=Kraftwerkspark!$B$4,J75*Kraftwerkspark!$H$4/100,
IF(F75=Kraftwerkspark!$B$5,J75*Kraftwerkspark!$H$5/100,
IF(F75=Kraftwerkspark!$B$6,J75*Kraftwerkspark!$H$6/100,
IF(F75=Kraftwerkspark!$B$9,J75*Kraftwerkspark!$H$9/100,0))))))</f>
        <v>0</v>
      </c>
    </row>
    <row r="76" spans="1:11" x14ac:dyDescent="0.25">
      <c r="A76" s="3" t="s">
        <v>247</v>
      </c>
      <c r="B76" s="3" t="s">
        <v>147</v>
      </c>
      <c r="C76" s="23" t="s">
        <v>88</v>
      </c>
      <c r="D76" s="24">
        <v>380</v>
      </c>
      <c r="E76" s="3" t="s">
        <v>147</v>
      </c>
      <c r="F76" s="1" t="s">
        <v>386</v>
      </c>
      <c r="G76" s="1">
        <f>VLOOKUP(F:F,Kraftwerkspark!$B$2:$F$10,4,FALSE)</f>
        <v>0.85</v>
      </c>
      <c r="H76" s="1">
        <f>VLOOKUP(F:F,Kraftwerkspark!$B$2:$F$10,3,FALSE)</f>
        <v>0</v>
      </c>
      <c r="I76" s="1">
        <f>VLOOKUP(F:F,Kraftwerkspark!$B$2:$F$10,5,FALSE)</f>
        <v>0</v>
      </c>
      <c r="J76" s="1">
        <v>539.15</v>
      </c>
      <c r="K76" s="25">
        <v>-480</v>
      </c>
    </row>
    <row r="77" spans="1:11" x14ac:dyDescent="0.25">
      <c r="A77" s="3" t="s">
        <v>248</v>
      </c>
      <c r="B77" s="3" t="s">
        <v>148</v>
      </c>
      <c r="C77" s="23" t="s">
        <v>85</v>
      </c>
      <c r="D77" s="24">
        <v>380</v>
      </c>
      <c r="E77" s="3" t="s">
        <v>148</v>
      </c>
      <c r="F77" s="1" t="s">
        <v>15</v>
      </c>
      <c r="G77" s="1">
        <f>VLOOKUP(F:F,Kraftwerkspark!$B$2:$F$10,4,FALSE)</f>
        <v>0.42</v>
      </c>
      <c r="H77" s="1">
        <f>VLOOKUP(F:F,Kraftwerkspark!$B$2:$F$10,3,FALSE)</f>
        <v>0.3</v>
      </c>
      <c r="I77" s="1">
        <f>VLOOKUP(F:F,Kraftwerkspark!$B$2:$F$10,5,FALSE)</f>
        <v>2.85</v>
      </c>
      <c r="J77" s="1">
        <v>1535.93</v>
      </c>
      <c r="K77" s="25">
        <f>IF(F77=Kraftwerkspark!$B$2,J77*Kraftwerkspark!$H$2/100,
IF(F77=Kraftwerkspark!$B$3,J77*Kraftwerkspark!$H$3/100,
IF(F77=Kraftwerkspark!$B$4,J77*Kraftwerkspark!$H$4/100,
IF(F77=Kraftwerkspark!$B$5,J77*Kraftwerkspark!$H$5/100,
IF(F77=Kraftwerkspark!$B$6,J77*Kraftwerkspark!$H$6/100,
IF(F77=Kraftwerkspark!$B$9,J77*Kraftwerkspark!$H$9/100,0))))))</f>
        <v>460.779</v>
      </c>
    </row>
    <row r="78" spans="1:11" x14ac:dyDescent="0.25">
      <c r="A78" s="3" t="s">
        <v>249</v>
      </c>
      <c r="B78" s="3" t="s">
        <v>149</v>
      </c>
      <c r="C78" s="23" t="s">
        <v>88</v>
      </c>
      <c r="D78" s="24">
        <v>220</v>
      </c>
      <c r="E78" s="3" t="s">
        <v>399</v>
      </c>
      <c r="F78" s="1" t="s">
        <v>33</v>
      </c>
      <c r="G78" s="1">
        <f>VLOOKUP(F:F,Kraftwerkspark!$B$2:$F$10,4,FALSE)</f>
        <v>0.85</v>
      </c>
      <c r="H78" s="1">
        <f>VLOOKUP(F:F,Kraftwerkspark!$B$2:$F$10,3,FALSE)</f>
        <v>0</v>
      </c>
      <c r="I78" s="1">
        <f>VLOOKUP(F:F,Kraftwerkspark!$B$2:$F$10,5,FALSE)</f>
        <v>0</v>
      </c>
      <c r="J78" s="1">
        <v>66.55</v>
      </c>
      <c r="K78" s="25">
        <f>IF(F78=Kraftwerkspark!$B$2,J78*Kraftwerkspark!$H$2/100,
IF(F78=Kraftwerkspark!$B$3,J78*Kraftwerkspark!$H$3/100,
IF(F78=Kraftwerkspark!$B$4,J78*Kraftwerkspark!$H$4/100,
IF(F78=Kraftwerkspark!$B$5,J78*Kraftwerkspark!$H$5/100,
IF(F78=Kraftwerkspark!$B$6,J78*Kraftwerkspark!$H$6/100,
IF(F78=Kraftwerkspark!$B$9,J78*Kraftwerkspark!$H$9/100,0))))))</f>
        <v>0</v>
      </c>
    </row>
    <row r="79" spans="1:11" x14ac:dyDescent="0.25">
      <c r="A79" s="3" t="s">
        <v>250</v>
      </c>
      <c r="B79" s="3" t="s">
        <v>149</v>
      </c>
      <c r="C79" s="23" t="s">
        <v>88</v>
      </c>
      <c r="D79" s="24">
        <v>220</v>
      </c>
      <c r="E79" s="3" t="s">
        <v>400</v>
      </c>
      <c r="F79" s="1" t="s">
        <v>33</v>
      </c>
      <c r="G79" s="1">
        <f>VLOOKUP(F:F,Kraftwerkspark!$B$2:$F$10,4,FALSE)</f>
        <v>0.85</v>
      </c>
      <c r="H79" s="1">
        <f>VLOOKUP(F:F,Kraftwerkspark!$B$2:$F$10,3,FALSE)</f>
        <v>0</v>
      </c>
      <c r="I79" s="1">
        <f>VLOOKUP(F:F,Kraftwerkspark!$B$2:$F$10,5,FALSE)</f>
        <v>0</v>
      </c>
      <c r="J79" s="1">
        <v>178.15</v>
      </c>
      <c r="K79" s="25">
        <f>IF(F79=Kraftwerkspark!$B$2,J79*Kraftwerkspark!$H$2/100,
IF(F79=Kraftwerkspark!$B$3,J79*Kraftwerkspark!$H$3/100,
IF(F79=Kraftwerkspark!$B$4,J79*Kraftwerkspark!$H$4/100,
IF(F79=Kraftwerkspark!$B$5,J79*Kraftwerkspark!$H$5/100,
IF(F79=Kraftwerkspark!$B$6,J79*Kraftwerkspark!$H$6/100,
IF(F79=Kraftwerkspark!$B$9,J79*Kraftwerkspark!$H$9/100,0))))))</f>
        <v>0</v>
      </c>
    </row>
    <row r="80" spans="1:11" x14ac:dyDescent="0.25">
      <c r="A80" s="3" t="s">
        <v>251</v>
      </c>
      <c r="B80" s="2" t="s">
        <v>150</v>
      </c>
      <c r="C80" s="23" t="s">
        <v>88</v>
      </c>
      <c r="D80" s="15">
        <v>220</v>
      </c>
      <c r="E80" s="2" t="s">
        <v>401</v>
      </c>
      <c r="F80" s="1" t="s">
        <v>33</v>
      </c>
      <c r="G80" s="1">
        <f>VLOOKUP(F:F,Kraftwerkspark!$B$2:$F$10,4,FALSE)</f>
        <v>0.85</v>
      </c>
      <c r="H80" s="1">
        <f>VLOOKUP(F:F,Kraftwerkspark!$B$2:$F$10,3,FALSE)</f>
        <v>0</v>
      </c>
      <c r="I80" s="1">
        <f>VLOOKUP(F:F,Kraftwerkspark!$B$2:$F$10,5,FALSE)</f>
        <v>0</v>
      </c>
      <c r="J80" s="1">
        <v>115.15</v>
      </c>
      <c r="K80" s="25">
        <f>IF(F80=Kraftwerkspark!$B$2,J80*Kraftwerkspark!$H$2/100,
IF(F80=Kraftwerkspark!$B$3,J80*Kraftwerkspark!$H$3/100,
IF(F80=Kraftwerkspark!$B$4,J80*Kraftwerkspark!$H$4/100,
IF(F80=Kraftwerkspark!$B$5,J80*Kraftwerkspark!$H$5/100,
IF(F80=Kraftwerkspark!$B$6,J80*Kraftwerkspark!$H$6/100,
IF(F80=Kraftwerkspark!$B$9,J80*Kraftwerkspark!$H$9/100,0))))))</f>
        <v>0</v>
      </c>
    </row>
    <row r="81" spans="1:11" x14ac:dyDescent="0.25">
      <c r="A81" s="3" t="s">
        <v>252</v>
      </c>
      <c r="B81" s="3" t="s">
        <v>151</v>
      </c>
      <c r="C81" s="23" t="s">
        <v>85</v>
      </c>
      <c r="D81" s="24">
        <v>380</v>
      </c>
      <c r="E81" s="3" t="s">
        <v>151</v>
      </c>
      <c r="F81" s="1" t="s">
        <v>354</v>
      </c>
      <c r="G81" s="1">
        <f>VLOOKUP(F:F,Kraftwerkspark!$B$2:$F$10,4,FALSE)</f>
        <v>0.36</v>
      </c>
      <c r="H81" s="1">
        <f>VLOOKUP(F:F,Kraftwerkspark!$B$2:$F$10,3,FALSE)</f>
        <v>0</v>
      </c>
      <c r="I81" s="1">
        <f>VLOOKUP(F:F,Kraftwerkspark!$B$2:$F$10,5,FALSE)</f>
        <v>0.36</v>
      </c>
      <c r="J81" s="1">
        <v>3660</v>
      </c>
      <c r="K81" s="25">
        <f>IF(F81=Kraftwerkspark!$B$2,J81*Kraftwerkspark!$H$2/100,
IF(F81=Kraftwerkspark!$B$3,J81*Kraftwerkspark!$H$3/100,
IF(F81=Kraftwerkspark!$B$4,J81*Kraftwerkspark!$H$4/100,
IF(F81=Kraftwerkspark!$B$5,J81*Kraftwerkspark!$H$5/100,
IF(F81=Kraftwerkspark!$B$6,J81*Kraftwerkspark!$H$6/100,
IF(F81=Kraftwerkspark!$B$9,J81*Kraftwerkspark!$H$9/100,0))))))</f>
        <v>2562</v>
      </c>
    </row>
    <row r="82" spans="1:11" x14ac:dyDescent="0.25">
      <c r="A82" s="3" t="s">
        <v>253</v>
      </c>
      <c r="B82" s="3" t="s">
        <v>152</v>
      </c>
      <c r="C82" s="23" t="s">
        <v>88</v>
      </c>
      <c r="D82" s="24">
        <v>220</v>
      </c>
      <c r="E82" s="3" t="s">
        <v>152</v>
      </c>
      <c r="F82" s="1" t="s">
        <v>33</v>
      </c>
      <c r="G82" s="1">
        <f>VLOOKUP(F:F,Kraftwerkspark!$B$2:$F$10,4,FALSE)</f>
        <v>0.85</v>
      </c>
      <c r="H82" s="1">
        <f>VLOOKUP(F:F,Kraftwerkspark!$B$2:$F$10,3,FALSE)</f>
        <v>0</v>
      </c>
      <c r="I82" s="1">
        <f>VLOOKUP(F:F,Kraftwerkspark!$B$2:$F$10,5,FALSE)</f>
        <v>0</v>
      </c>
      <c r="J82" s="1">
        <v>435.15</v>
      </c>
      <c r="K82" s="25">
        <f>IF(F82=Kraftwerkspark!$B$2,J82*Kraftwerkspark!$H$2/100,
IF(F82=Kraftwerkspark!$B$3,J82*Kraftwerkspark!$H$3/100,
IF(F82=Kraftwerkspark!$B$4,J82*Kraftwerkspark!$H$4/100,
IF(F82=Kraftwerkspark!$B$5,J82*Kraftwerkspark!$H$5/100,
IF(F82=Kraftwerkspark!$B$6,J82*Kraftwerkspark!$H$6/100,
IF(F82=Kraftwerkspark!$B$9,J82*Kraftwerkspark!$H$9/100,0))))))</f>
        <v>0</v>
      </c>
    </row>
    <row r="83" spans="1:11" x14ac:dyDescent="0.25">
      <c r="A83" s="3" t="s">
        <v>254</v>
      </c>
      <c r="B83" s="3" t="s">
        <v>153</v>
      </c>
      <c r="C83" s="23" t="s">
        <v>85</v>
      </c>
      <c r="D83" s="24">
        <v>220</v>
      </c>
      <c r="E83" s="3" t="s">
        <v>402</v>
      </c>
      <c r="F83" s="1" t="s">
        <v>32</v>
      </c>
      <c r="G83" s="1">
        <f>VLOOKUP(F:F,Kraftwerkspark!$B$2:$F$10,4,FALSE)</f>
        <v>0.14000000000000001</v>
      </c>
      <c r="H83" s="1">
        <f>VLOOKUP(F:F,Kraftwerkspark!$B$2:$F$10,3,FALSE)</f>
        <v>0.12</v>
      </c>
      <c r="I83" s="1">
        <f>VLOOKUP(F:F,Kraftwerkspark!$B$2:$F$10,5,FALSE)</f>
        <v>0</v>
      </c>
      <c r="J83" s="1">
        <v>95.330000000000013</v>
      </c>
      <c r="K83" s="25">
        <f>IF(F83=Kraftwerkspark!$B$2,J83*Kraftwerkspark!$H$2/100,
IF(F83=Kraftwerkspark!$B$3,J83*Kraftwerkspark!$H$3/100,
IF(F83=Kraftwerkspark!$B$4,J83*Kraftwerkspark!$H$4/100,
IF(F83=Kraftwerkspark!$B$5,J83*Kraftwerkspark!$H$5/100,
IF(F83=Kraftwerkspark!$B$6,J83*Kraftwerkspark!$H$6/100,
IF(F83=Kraftwerkspark!$B$9,J83*Kraftwerkspark!$H$9/100,0))))))</f>
        <v>0</v>
      </c>
    </row>
    <row r="84" spans="1:11" x14ac:dyDescent="0.25">
      <c r="A84" s="3" t="s">
        <v>255</v>
      </c>
      <c r="B84" s="3" t="s">
        <v>153</v>
      </c>
      <c r="C84" s="23" t="s">
        <v>85</v>
      </c>
      <c r="D84" s="24">
        <v>220</v>
      </c>
      <c r="E84" s="3" t="s">
        <v>403</v>
      </c>
      <c r="F84" s="1" t="s">
        <v>32</v>
      </c>
      <c r="G84" s="1">
        <f>VLOOKUP(F:F,Kraftwerkspark!$B$2:$F$10,4,FALSE)</f>
        <v>0.14000000000000001</v>
      </c>
      <c r="H84" s="1">
        <f>VLOOKUP(F:F,Kraftwerkspark!$B$2:$F$10,3,FALSE)</f>
        <v>0.12</v>
      </c>
      <c r="I84" s="1">
        <f>VLOOKUP(F:F,Kraftwerkspark!$B$2:$F$10,5,FALSE)</f>
        <v>0</v>
      </c>
      <c r="J84" s="1">
        <v>95.93</v>
      </c>
      <c r="K84" s="25">
        <f>IF(F84=Kraftwerkspark!$B$2,J84*Kraftwerkspark!$H$2/100,
IF(F84=Kraftwerkspark!$B$3,J84*Kraftwerkspark!$H$3/100,
IF(F84=Kraftwerkspark!$B$4,J84*Kraftwerkspark!$H$4/100,
IF(F84=Kraftwerkspark!$B$5,J84*Kraftwerkspark!$H$5/100,
IF(F84=Kraftwerkspark!$B$6,J84*Kraftwerkspark!$H$6/100,
IF(F84=Kraftwerkspark!$B$9,J84*Kraftwerkspark!$H$9/100,0))))))</f>
        <v>0</v>
      </c>
    </row>
    <row r="85" spans="1:11" x14ac:dyDescent="0.25">
      <c r="A85" s="3" t="s">
        <v>256</v>
      </c>
      <c r="B85" s="3" t="s">
        <v>154</v>
      </c>
      <c r="C85" s="23" t="s">
        <v>85</v>
      </c>
      <c r="D85" s="24">
        <v>220</v>
      </c>
      <c r="E85" s="3" t="s">
        <v>404</v>
      </c>
      <c r="F85" s="1" t="s">
        <v>32</v>
      </c>
      <c r="G85" s="1">
        <f>VLOOKUP(F:F,Kraftwerkspark!$B$2:$F$10,4,FALSE)</f>
        <v>0.14000000000000001</v>
      </c>
      <c r="H85" s="1">
        <f>VLOOKUP(F:F,Kraftwerkspark!$B$2:$F$10,3,FALSE)</f>
        <v>0.12</v>
      </c>
      <c r="I85" s="1">
        <f>VLOOKUP(F:F,Kraftwerkspark!$B$2:$F$10,5,FALSE)</f>
        <v>0</v>
      </c>
      <c r="J85" s="1">
        <v>105.53</v>
      </c>
      <c r="K85" s="25">
        <f>IF(F85=Kraftwerkspark!$B$2,J85*Kraftwerkspark!$H$2/100,
IF(F85=Kraftwerkspark!$B$3,J85*Kraftwerkspark!$H$3/100,
IF(F85=Kraftwerkspark!$B$4,J85*Kraftwerkspark!$H$4/100,
IF(F85=Kraftwerkspark!$B$5,J85*Kraftwerkspark!$H$5/100,
IF(F85=Kraftwerkspark!$B$6,J85*Kraftwerkspark!$H$6/100,
IF(F85=Kraftwerkspark!$B$9,J85*Kraftwerkspark!$H$9/100,0))))))</f>
        <v>0</v>
      </c>
    </row>
    <row r="86" spans="1:11" x14ac:dyDescent="0.25">
      <c r="A86" s="3" t="s">
        <v>257</v>
      </c>
      <c r="B86" s="3" t="s">
        <v>155</v>
      </c>
      <c r="C86" s="23" t="s">
        <v>88</v>
      </c>
      <c r="D86" s="24">
        <v>220</v>
      </c>
      <c r="E86" s="3" t="s">
        <v>155</v>
      </c>
      <c r="F86" s="1" t="s">
        <v>33</v>
      </c>
      <c r="G86" s="1">
        <f>VLOOKUP(F:F,Kraftwerkspark!$B$2:$F$10,4,FALSE)</f>
        <v>0.85</v>
      </c>
      <c r="H86" s="1">
        <f>VLOOKUP(F:F,Kraftwerkspark!$B$2:$F$10,3,FALSE)</f>
        <v>0</v>
      </c>
      <c r="I86" s="1">
        <f>VLOOKUP(F:F,Kraftwerkspark!$B$2:$F$10,5,FALSE)</f>
        <v>0</v>
      </c>
      <c r="J86" s="1">
        <v>132.44999999999999</v>
      </c>
      <c r="K86" s="25">
        <f>IF(F86=Kraftwerkspark!$B$2,J86*Kraftwerkspark!$H$2/100,
IF(F86=Kraftwerkspark!$B$3,J86*Kraftwerkspark!$H$3/100,
IF(F86=Kraftwerkspark!$B$4,J86*Kraftwerkspark!$H$4/100,
IF(F86=Kraftwerkspark!$B$5,J86*Kraftwerkspark!$H$5/100,
IF(F86=Kraftwerkspark!$B$6,J86*Kraftwerkspark!$H$6/100,
IF(F86=Kraftwerkspark!$B$9,J86*Kraftwerkspark!$H$9/100,0))))))</f>
        <v>0</v>
      </c>
    </row>
    <row r="87" spans="1:11" x14ac:dyDescent="0.25">
      <c r="A87" s="3" t="s">
        <v>258</v>
      </c>
      <c r="B87" s="3" t="s">
        <v>156</v>
      </c>
      <c r="C87" s="23" t="s">
        <v>85</v>
      </c>
      <c r="D87" s="24">
        <v>220</v>
      </c>
      <c r="E87" s="3" t="s">
        <v>156</v>
      </c>
      <c r="F87" s="1" t="s">
        <v>15</v>
      </c>
      <c r="G87" s="1">
        <f>VLOOKUP(F:F,Kraftwerkspark!$B$2:$F$10,4,FALSE)</f>
        <v>0.42</v>
      </c>
      <c r="H87" s="1">
        <f>VLOOKUP(F:F,Kraftwerkspark!$B$2:$F$10,3,FALSE)</f>
        <v>0.3</v>
      </c>
      <c r="I87" s="1">
        <f>VLOOKUP(F:F,Kraftwerkspark!$B$2:$F$10,5,FALSE)</f>
        <v>2.85</v>
      </c>
      <c r="J87" s="1">
        <v>355.93</v>
      </c>
      <c r="K87" s="25">
        <f>IF(F87=Kraftwerkspark!$B$2,J87*Kraftwerkspark!$H$2/100,
IF(F87=Kraftwerkspark!$B$3,J87*Kraftwerkspark!$H$3/100,
IF(F87=Kraftwerkspark!$B$4,J87*Kraftwerkspark!$H$4/100,
IF(F87=Kraftwerkspark!$B$5,J87*Kraftwerkspark!$H$5/100,
IF(F87=Kraftwerkspark!$B$6,J87*Kraftwerkspark!$H$6/100,
IF(F87=Kraftwerkspark!$B$9,J87*Kraftwerkspark!$H$9/100,0))))))</f>
        <v>106.779</v>
      </c>
    </row>
    <row r="88" spans="1:11" x14ac:dyDescent="0.25">
      <c r="A88" s="3" t="s">
        <v>259</v>
      </c>
      <c r="B88" s="3" t="s">
        <v>157</v>
      </c>
      <c r="C88" s="23" t="s">
        <v>85</v>
      </c>
      <c r="D88" s="24">
        <v>380</v>
      </c>
      <c r="E88" s="2" t="s">
        <v>405</v>
      </c>
      <c r="F88" s="1" t="s">
        <v>32</v>
      </c>
      <c r="G88" s="1">
        <f>VLOOKUP(F:F,Kraftwerkspark!$B$2:$F$10,4,FALSE)</f>
        <v>0.14000000000000001</v>
      </c>
      <c r="H88" s="1">
        <f>VLOOKUP(F:F,Kraftwerkspark!$B$2:$F$10,3,FALSE)</f>
        <v>0.12</v>
      </c>
      <c r="I88" s="1">
        <f>VLOOKUP(F:F,Kraftwerkspark!$B$2:$F$10,5,FALSE)</f>
        <v>0</v>
      </c>
      <c r="J88" s="1">
        <v>91.43</v>
      </c>
      <c r="K88" s="25">
        <f>IF(F88=Kraftwerkspark!$B$2,J88*Kraftwerkspark!$H$2/100,
IF(F88=Kraftwerkspark!$B$3,J88*Kraftwerkspark!$H$3/100,
IF(F88=Kraftwerkspark!$B$4,J88*Kraftwerkspark!$H$4/100,
IF(F88=Kraftwerkspark!$B$5,J88*Kraftwerkspark!$H$5/100,
IF(F88=Kraftwerkspark!$B$6,J88*Kraftwerkspark!$H$6/100,
IF(F88=Kraftwerkspark!$B$9,J88*Kraftwerkspark!$H$9/100,0))))))</f>
        <v>0</v>
      </c>
    </row>
    <row r="89" spans="1:11" x14ac:dyDescent="0.25">
      <c r="A89" s="3" t="s">
        <v>260</v>
      </c>
      <c r="B89" s="3" t="s">
        <v>158</v>
      </c>
      <c r="C89" s="23" t="s">
        <v>85</v>
      </c>
      <c r="D89" s="24">
        <v>220</v>
      </c>
      <c r="E89" s="3" t="s">
        <v>158</v>
      </c>
      <c r="F89" s="1" t="s">
        <v>2</v>
      </c>
      <c r="G89" s="1">
        <f>VLOOKUP(F:F,Kraftwerkspark!$B$2:$F$10,4,FALSE)</f>
        <v>0.35</v>
      </c>
      <c r="H89" s="1">
        <f>VLOOKUP(F:F,Kraftwerkspark!$B$2:$F$10,3,FALSE)</f>
        <v>0.27</v>
      </c>
      <c r="I89" s="1">
        <f>VLOOKUP(F:F,Kraftwerkspark!$B$2:$F$10,5,FALSE)</f>
        <v>7.125</v>
      </c>
      <c r="J89" s="1">
        <v>1015.9300000000001</v>
      </c>
      <c r="K89" s="25">
        <f>IF(F89=Kraftwerkspark!$B$2,J89*Kraftwerkspark!$H$2/100,
IF(F89=Kraftwerkspark!$B$3,J89*Kraftwerkspark!$H$3/100,
IF(F89=Kraftwerkspark!$B$4,J89*Kraftwerkspark!$H$4/100,
IF(F89=Kraftwerkspark!$B$5,J89*Kraftwerkspark!$H$5/100,
IF(F89=Kraftwerkspark!$B$6,J89*Kraftwerkspark!$H$6/100,
IF(F89=Kraftwerkspark!$B$9,J89*Kraftwerkspark!$H$9/100,0))))))</f>
        <v>203.18600000000004</v>
      </c>
    </row>
    <row r="90" spans="1:11" x14ac:dyDescent="0.25">
      <c r="A90" s="3" t="s">
        <v>261</v>
      </c>
      <c r="B90" s="3" t="s">
        <v>159</v>
      </c>
      <c r="C90" s="23" t="s">
        <v>88</v>
      </c>
      <c r="D90" s="24">
        <v>220</v>
      </c>
      <c r="E90" s="2" t="s">
        <v>406</v>
      </c>
      <c r="F90" s="1" t="s">
        <v>33</v>
      </c>
      <c r="G90" s="1">
        <f>VLOOKUP(F:F,Kraftwerkspark!$B$2:$F$10,4,FALSE)</f>
        <v>0.85</v>
      </c>
      <c r="H90" s="1">
        <f>VLOOKUP(F:F,Kraftwerkspark!$B$2:$F$10,3,FALSE)</f>
        <v>0</v>
      </c>
      <c r="I90" s="1">
        <f>VLOOKUP(F:F,Kraftwerkspark!$B$2:$F$10,5,FALSE)</f>
        <v>0</v>
      </c>
      <c r="J90" s="1">
        <v>68.150000000000006</v>
      </c>
      <c r="K90" s="25">
        <f>IF(F90=Kraftwerkspark!$B$2,J90*Kraftwerkspark!$H$2/100,
IF(F90=Kraftwerkspark!$B$3,J90*Kraftwerkspark!$H$3/100,
IF(F90=Kraftwerkspark!$B$4,J90*Kraftwerkspark!$H$4/100,
IF(F90=Kraftwerkspark!$B$5,J90*Kraftwerkspark!$H$5/100,
IF(F90=Kraftwerkspark!$B$6,J90*Kraftwerkspark!$H$6/100,
IF(F90=Kraftwerkspark!$B$9,J90*Kraftwerkspark!$H$9/100,0))))))</f>
        <v>0</v>
      </c>
    </row>
    <row r="91" spans="1:11" x14ac:dyDescent="0.25">
      <c r="A91" s="3" t="s">
        <v>262</v>
      </c>
      <c r="B91" s="3" t="s">
        <v>160</v>
      </c>
      <c r="C91" s="23" t="s">
        <v>88</v>
      </c>
      <c r="D91" s="24">
        <v>220</v>
      </c>
      <c r="E91" s="2" t="s">
        <v>407</v>
      </c>
      <c r="F91" s="1" t="s">
        <v>33</v>
      </c>
      <c r="G91" s="1">
        <f>VLOOKUP(F:F,Kraftwerkspark!$B$2:$F$10,4,FALSE)</f>
        <v>0.85</v>
      </c>
      <c r="H91" s="1">
        <f>VLOOKUP(F:F,Kraftwerkspark!$B$2:$F$10,3,FALSE)</f>
        <v>0</v>
      </c>
      <c r="I91" s="1">
        <f>VLOOKUP(F:F,Kraftwerkspark!$B$2:$F$10,5,FALSE)</f>
        <v>0</v>
      </c>
      <c r="J91" s="1">
        <v>89.15</v>
      </c>
      <c r="K91" s="25">
        <f>IF(F91=Kraftwerkspark!$B$2,J91*Kraftwerkspark!$H$2/100,
IF(F91=Kraftwerkspark!$B$3,J91*Kraftwerkspark!$H$3/100,
IF(F91=Kraftwerkspark!$B$4,J91*Kraftwerkspark!$H$4/100,
IF(F91=Kraftwerkspark!$B$5,J91*Kraftwerkspark!$H$5/100,
IF(F91=Kraftwerkspark!$B$6,J91*Kraftwerkspark!$H$6/100,
IF(F91=Kraftwerkspark!$B$9,J91*Kraftwerkspark!$H$9/100,0))))))</f>
        <v>0</v>
      </c>
    </row>
    <row r="92" spans="1:11" x14ac:dyDescent="0.25">
      <c r="A92" s="3" t="s">
        <v>263</v>
      </c>
      <c r="B92" s="3" t="s">
        <v>161</v>
      </c>
      <c r="C92" s="23" t="s">
        <v>88</v>
      </c>
      <c r="D92" s="24">
        <v>220</v>
      </c>
      <c r="E92" s="3" t="s">
        <v>408</v>
      </c>
      <c r="F92" s="1" t="s">
        <v>33</v>
      </c>
      <c r="G92" s="1">
        <f>VLOOKUP(F:F,Kraftwerkspark!$B$2:$F$10,4,FALSE)</f>
        <v>0.85</v>
      </c>
      <c r="H92" s="1">
        <f>VLOOKUP(F:F,Kraftwerkspark!$B$2:$F$10,3,FALSE)</f>
        <v>0</v>
      </c>
      <c r="I92" s="1">
        <f>VLOOKUP(F:F,Kraftwerkspark!$B$2:$F$10,5,FALSE)</f>
        <v>0</v>
      </c>
      <c r="J92" s="1">
        <v>45.449999999999996</v>
      </c>
      <c r="K92" s="25">
        <f>IF(F92=Kraftwerkspark!$B$2,J92*Kraftwerkspark!$H$2/100,
IF(F92=Kraftwerkspark!$B$3,J92*Kraftwerkspark!$H$3/100,
IF(F92=Kraftwerkspark!$B$4,J92*Kraftwerkspark!$H$4/100,
IF(F92=Kraftwerkspark!$B$5,J92*Kraftwerkspark!$H$5/100,
IF(F92=Kraftwerkspark!$B$6,J92*Kraftwerkspark!$H$6/100,
IF(F92=Kraftwerkspark!$B$9,J92*Kraftwerkspark!$H$9/100,0))))))</f>
        <v>0</v>
      </c>
    </row>
    <row r="93" spans="1:11" x14ac:dyDescent="0.25">
      <c r="A93" s="3" t="s">
        <v>264</v>
      </c>
      <c r="B93" s="3" t="s">
        <v>161</v>
      </c>
      <c r="C93" s="23" t="s">
        <v>88</v>
      </c>
      <c r="D93" s="24">
        <v>220</v>
      </c>
      <c r="E93" s="3" t="s">
        <v>409</v>
      </c>
      <c r="F93" s="1" t="s">
        <v>33</v>
      </c>
      <c r="G93" s="1">
        <f>VLOOKUP(F:F,Kraftwerkspark!$B$2:$F$10,4,FALSE)</f>
        <v>0.85</v>
      </c>
      <c r="H93" s="1">
        <f>VLOOKUP(F:F,Kraftwerkspark!$B$2:$F$10,3,FALSE)</f>
        <v>0</v>
      </c>
      <c r="I93" s="1">
        <f>VLOOKUP(F:F,Kraftwerkspark!$B$2:$F$10,5,FALSE)</f>
        <v>0</v>
      </c>
      <c r="J93" s="1">
        <v>127.94999999999999</v>
      </c>
      <c r="K93" s="25">
        <f>IF(F93=Kraftwerkspark!$B$2,J93*Kraftwerkspark!$H$2/100,
IF(F93=Kraftwerkspark!$B$3,J93*Kraftwerkspark!$H$3/100,
IF(F93=Kraftwerkspark!$B$4,J93*Kraftwerkspark!$H$4/100,
IF(F93=Kraftwerkspark!$B$5,J93*Kraftwerkspark!$H$5/100,
IF(F93=Kraftwerkspark!$B$6,J93*Kraftwerkspark!$H$6/100,
IF(F93=Kraftwerkspark!$B$9,J93*Kraftwerkspark!$H$9/100,0))))))</f>
        <v>0</v>
      </c>
    </row>
    <row r="94" spans="1:11" x14ac:dyDescent="0.25">
      <c r="A94" s="3" t="s">
        <v>265</v>
      </c>
      <c r="B94" s="3" t="s">
        <v>161</v>
      </c>
      <c r="C94" s="23" t="s">
        <v>88</v>
      </c>
      <c r="D94" s="24">
        <v>220</v>
      </c>
      <c r="E94" s="3" t="s">
        <v>410</v>
      </c>
      <c r="F94" s="1" t="s">
        <v>33</v>
      </c>
      <c r="G94" s="1">
        <f>VLOOKUP(F:F,Kraftwerkspark!$B$2:$F$10,4,FALSE)</f>
        <v>0.85</v>
      </c>
      <c r="H94" s="1">
        <f>VLOOKUP(F:F,Kraftwerkspark!$B$2:$F$10,3,FALSE)</f>
        <v>0</v>
      </c>
      <c r="I94" s="1">
        <f>VLOOKUP(F:F,Kraftwerkspark!$B$2:$F$10,5,FALSE)</f>
        <v>0</v>
      </c>
      <c r="J94" s="1">
        <v>136.15</v>
      </c>
      <c r="K94" s="25">
        <f>IF(F94=Kraftwerkspark!$B$2,J94*Kraftwerkspark!$H$2/100,
IF(F94=Kraftwerkspark!$B$3,J94*Kraftwerkspark!$H$3/100,
IF(F94=Kraftwerkspark!$B$4,J94*Kraftwerkspark!$H$4/100,
IF(F94=Kraftwerkspark!$B$5,J94*Kraftwerkspark!$H$5/100,
IF(F94=Kraftwerkspark!$B$6,J94*Kraftwerkspark!$H$6/100,
IF(F94=Kraftwerkspark!$B$9,J94*Kraftwerkspark!$H$9/100,0))))))</f>
        <v>0</v>
      </c>
    </row>
    <row r="95" spans="1:11" x14ac:dyDescent="0.25">
      <c r="A95" s="3" t="s">
        <v>266</v>
      </c>
      <c r="B95" s="3" t="s">
        <v>161</v>
      </c>
      <c r="C95" s="23" t="s">
        <v>88</v>
      </c>
      <c r="D95" s="24">
        <v>220</v>
      </c>
      <c r="E95" s="3" t="s">
        <v>411</v>
      </c>
      <c r="F95" s="1" t="s">
        <v>33</v>
      </c>
      <c r="G95" s="1">
        <f>VLOOKUP(F:F,Kraftwerkspark!$B$2:$F$10,4,FALSE)</f>
        <v>0.85</v>
      </c>
      <c r="H95" s="1">
        <f>VLOOKUP(F:F,Kraftwerkspark!$B$2:$F$10,3,FALSE)</f>
        <v>0</v>
      </c>
      <c r="I95" s="1">
        <f>VLOOKUP(F:F,Kraftwerkspark!$B$2:$F$10,5,FALSE)</f>
        <v>0</v>
      </c>
      <c r="J95" s="1">
        <v>80.25</v>
      </c>
      <c r="K95" s="25">
        <f>IF(F95=Kraftwerkspark!$B$2,J95*Kraftwerkspark!$H$2/100,
IF(F95=Kraftwerkspark!$B$3,J95*Kraftwerkspark!$H$3/100,
IF(F95=Kraftwerkspark!$B$4,J95*Kraftwerkspark!$H$4/100,
IF(F95=Kraftwerkspark!$B$5,J95*Kraftwerkspark!$H$5/100,
IF(F95=Kraftwerkspark!$B$6,J95*Kraftwerkspark!$H$6/100,
IF(F95=Kraftwerkspark!$B$9,J95*Kraftwerkspark!$H$9/100,0))))))</f>
        <v>0</v>
      </c>
    </row>
    <row r="96" spans="1:11" x14ac:dyDescent="0.25">
      <c r="A96" s="3" t="s">
        <v>267</v>
      </c>
      <c r="B96" s="3" t="s">
        <v>162</v>
      </c>
      <c r="C96" s="23" t="s">
        <v>88</v>
      </c>
      <c r="D96" s="24">
        <v>220</v>
      </c>
      <c r="E96" s="2" t="s">
        <v>412</v>
      </c>
      <c r="F96" s="1" t="s">
        <v>33</v>
      </c>
      <c r="G96" s="1">
        <f>VLOOKUP(F:F,Kraftwerkspark!$B$2:$F$10,4,FALSE)</f>
        <v>0.85</v>
      </c>
      <c r="H96" s="1">
        <f>VLOOKUP(F:F,Kraftwerkspark!$B$2:$F$10,3,FALSE)</f>
        <v>0</v>
      </c>
      <c r="I96" s="1">
        <f>VLOOKUP(F:F,Kraftwerkspark!$B$2:$F$10,5,FALSE)</f>
        <v>0</v>
      </c>
      <c r="J96" s="1">
        <v>127.15</v>
      </c>
      <c r="K96" s="25">
        <f>IF(F96=Kraftwerkspark!$B$2,J96*Kraftwerkspark!$H$2/100,
IF(F96=Kraftwerkspark!$B$3,J96*Kraftwerkspark!$H$3/100,
IF(F96=Kraftwerkspark!$B$4,J96*Kraftwerkspark!$H$4/100,
IF(F96=Kraftwerkspark!$B$5,J96*Kraftwerkspark!$H$5/100,
IF(F96=Kraftwerkspark!$B$6,J96*Kraftwerkspark!$H$6/100,
IF(F96=Kraftwerkspark!$B$9,J96*Kraftwerkspark!$H$9/100,0))))))</f>
        <v>0</v>
      </c>
    </row>
    <row r="97" spans="1:11" x14ac:dyDescent="0.25">
      <c r="A97" s="3" t="s">
        <v>268</v>
      </c>
      <c r="B97" s="3" t="s">
        <v>163</v>
      </c>
      <c r="C97" s="23" t="s">
        <v>85</v>
      </c>
      <c r="D97" s="24">
        <v>380</v>
      </c>
      <c r="E97" s="2" t="s">
        <v>413</v>
      </c>
      <c r="F97" s="1" t="s">
        <v>32</v>
      </c>
      <c r="G97" s="1">
        <f>VLOOKUP(F:F,Kraftwerkspark!$B$2:$F$10,4,FALSE)</f>
        <v>0.14000000000000001</v>
      </c>
      <c r="H97" s="1">
        <f>VLOOKUP(F:F,Kraftwerkspark!$B$2:$F$10,3,FALSE)</f>
        <v>0.12</v>
      </c>
      <c r="I97" s="1">
        <f>VLOOKUP(F:F,Kraftwerkspark!$B$2:$F$10,5,FALSE)</f>
        <v>0</v>
      </c>
      <c r="J97" s="1">
        <v>93.93</v>
      </c>
      <c r="K97" s="25">
        <f>IF(F97=Kraftwerkspark!$B$2,J97*Kraftwerkspark!$H$2/100,
IF(F97=Kraftwerkspark!$B$3,J97*Kraftwerkspark!$H$3/100,
IF(F97=Kraftwerkspark!$B$4,J97*Kraftwerkspark!$H$4/100,
IF(F97=Kraftwerkspark!$B$5,J97*Kraftwerkspark!$H$5/100,
IF(F97=Kraftwerkspark!$B$6,J97*Kraftwerkspark!$H$6/100,
IF(F97=Kraftwerkspark!$B$9,J97*Kraftwerkspark!$H$9/100,0))))))</f>
        <v>0</v>
      </c>
    </row>
    <row r="98" spans="1:11" x14ac:dyDescent="0.25">
      <c r="A98" s="3" t="s">
        <v>269</v>
      </c>
      <c r="B98" s="3" t="s">
        <v>164</v>
      </c>
      <c r="C98" s="23" t="s">
        <v>88</v>
      </c>
      <c r="D98" s="24">
        <v>220</v>
      </c>
      <c r="E98" s="3" t="s">
        <v>164</v>
      </c>
      <c r="F98" s="1" t="s">
        <v>33</v>
      </c>
      <c r="G98" s="1">
        <f>VLOOKUP(F:F,Kraftwerkspark!$B$2:$F$10,4,FALSE)</f>
        <v>0.85</v>
      </c>
      <c r="H98" s="1">
        <f>VLOOKUP(F:F,Kraftwerkspark!$B$2:$F$10,3,FALSE)</f>
        <v>0</v>
      </c>
      <c r="I98" s="1">
        <f>VLOOKUP(F:F,Kraftwerkspark!$B$2:$F$10,5,FALSE)</f>
        <v>0</v>
      </c>
      <c r="J98" s="1">
        <v>142.55000000000001</v>
      </c>
      <c r="K98" s="25">
        <f>IF(F98=Kraftwerkspark!$B$2,J98*Kraftwerkspark!$H$2/100,
IF(F98=Kraftwerkspark!$B$3,J98*Kraftwerkspark!$H$3/100,
IF(F98=Kraftwerkspark!$B$4,J98*Kraftwerkspark!$H$4/100,
IF(F98=Kraftwerkspark!$B$5,J98*Kraftwerkspark!$H$5/100,
IF(F98=Kraftwerkspark!$B$6,J98*Kraftwerkspark!$H$6/100,
IF(F98=Kraftwerkspark!$B$9,J98*Kraftwerkspark!$H$9/100,0))))))</f>
        <v>0</v>
      </c>
    </row>
    <row r="99" spans="1:11" x14ac:dyDescent="0.25">
      <c r="A99" s="3" t="s">
        <v>270</v>
      </c>
      <c r="B99" s="3" t="s">
        <v>165</v>
      </c>
      <c r="C99" s="23" t="s">
        <v>85</v>
      </c>
      <c r="D99" s="24">
        <v>380</v>
      </c>
      <c r="E99" s="3" t="s">
        <v>165</v>
      </c>
      <c r="F99" s="1" t="s">
        <v>1</v>
      </c>
      <c r="G99" s="1">
        <f>VLOOKUP(F:F,Kraftwerkspark!$B$2:$F$10,4,FALSE)</f>
        <v>0.52</v>
      </c>
      <c r="H99" s="1">
        <f>VLOOKUP(F:F,Kraftwerkspark!$B$2:$F$10,3,FALSE)</f>
        <v>0.2</v>
      </c>
      <c r="I99" s="1">
        <f>VLOOKUP(F:F,Kraftwerkspark!$B$2:$F$10,5,FALSE)</f>
        <v>7.125</v>
      </c>
      <c r="J99" s="1">
        <v>455.93</v>
      </c>
      <c r="K99" s="25">
        <f>IF(F99=Kraftwerkspark!$B$2,J99*Kraftwerkspark!$H$2/100,
IF(F99=Kraftwerkspark!$B$3,J99*Kraftwerkspark!$H$3/100,
IF(F99=Kraftwerkspark!$B$4,J99*Kraftwerkspark!$H$4/100,
IF(F99=Kraftwerkspark!$B$5,J99*Kraftwerkspark!$H$5/100,
IF(F99=Kraftwerkspark!$B$6,J99*Kraftwerkspark!$H$6/100,
IF(F99=Kraftwerkspark!$B$9,J99*Kraftwerkspark!$H$9/100,0))))))</f>
        <v>91.186000000000007</v>
      </c>
    </row>
    <row r="100" spans="1:11" x14ac:dyDescent="0.25">
      <c r="A100" s="3" t="s">
        <v>271</v>
      </c>
      <c r="B100" s="3" t="s">
        <v>166</v>
      </c>
      <c r="C100" s="23" t="s">
        <v>88</v>
      </c>
      <c r="D100" s="24">
        <v>220</v>
      </c>
      <c r="E100" s="3" t="s">
        <v>166</v>
      </c>
      <c r="F100" s="1" t="s">
        <v>33</v>
      </c>
      <c r="G100" s="1">
        <f>VLOOKUP(F:F,Kraftwerkspark!$B$2:$F$10,4,FALSE)</f>
        <v>0.85</v>
      </c>
      <c r="H100" s="1">
        <f>VLOOKUP(F:F,Kraftwerkspark!$B$2:$F$10,3,FALSE)</f>
        <v>0</v>
      </c>
      <c r="I100" s="1">
        <f>VLOOKUP(F:F,Kraftwerkspark!$B$2:$F$10,5,FALSE)</f>
        <v>0</v>
      </c>
      <c r="J100" s="1">
        <v>405.15</v>
      </c>
      <c r="K100" s="25">
        <f>IF(F100=Kraftwerkspark!$B$2,J100*Kraftwerkspark!$H$2/100,
IF(F100=Kraftwerkspark!$B$3,J100*Kraftwerkspark!$H$3/100,
IF(F100=Kraftwerkspark!$B$4,J100*Kraftwerkspark!$H$4/100,
IF(F100=Kraftwerkspark!$B$5,J100*Kraftwerkspark!$H$5/100,
IF(F100=Kraftwerkspark!$B$6,J100*Kraftwerkspark!$H$6/100,
IF(F100=Kraftwerkspark!$B$9,J100*Kraftwerkspark!$H$9/100,0))))))</f>
        <v>0</v>
      </c>
    </row>
    <row r="101" spans="1:11" x14ac:dyDescent="0.25">
      <c r="A101" s="3" t="s">
        <v>272</v>
      </c>
      <c r="B101" s="3" t="s">
        <v>166</v>
      </c>
      <c r="C101" s="23" t="s">
        <v>88</v>
      </c>
      <c r="D101" s="24">
        <v>220</v>
      </c>
      <c r="E101" s="3" t="s">
        <v>414</v>
      </c>
      <c r="F101" s="1" t="s">
        <v>33</v>
      </c>
      <c r="G101" s="1">
        <f>VLOOKUP(F:F,Kraftwerkspark!$B$2:$F$10,4,FALSE)</f>
        <v>0.85</v>
      </c>
      <c r="H101" s="1">
        <f>VLOOKUP(F:F,Kraftwerkspark!$B$2:$F$10,3,FALSE)</f>
        <v>0</v>
      </c>
      <c r="I101" s="1">
        <f>VLOOKUP(F:F,Kraftwerkspark!$B$2:$F$10,5,FALSE)</f>
        <v>0</v>
      </c>
      <c r="J101" s="1">
        <v>99.15</v>
      </c>
      <c r="K101" s="25">
        <f>IF(F101=Kraftwerkspark!$B$2,J101*Kraftwerkspark!$H$2/100,
IF(F101=Kraftwerkspark!$B$3,J101*Kraftwerkspark!$H$3/100,
IF(F101=Kraftwerkspark!$B$4,J101*Kraftwerkspark!$H$4/100,
IF(F101=Kraftwerkspark!$B$5,J101*Kraftwerkspark!$H$5/100,
IF(F101=Kraftwerkspark!$B$6,J101*Kraftwerkspark!$H$6/100,
IF(F101=Kraftwerkspark!$B$9,J101*Kraftwerkspark!$H$9/100,0))))))</f>
        <v>0</v>
      </c>
    </row>
    <row r="102" spans="1:11" x14ac:dyDescent="0.25">
      <c r="A102" s="3" t="s">
        <v>273</v>
      </c>
      <c r="B102" s="3" t="s">
        <v>167</v>
      </c>
      <c r="C102" s="23" t="s">
        <v>88</v>
      </c>
      <c r="D102" s="24">
        <v>380</v>
      </c>
      <c r="E102" s="3" t="s">
        <v>415</v>
      </c>
      <c r="F102" s="1" t="s">
        <v>386</v>
      </c>
      <c r="G102" s="1">
        <f>VLOOKUP(F:F,Kraftwerkspark!$B$2:$F$10,4,FALSE)</f>
        <v>0.85</v>
      </c>
      <c r="H102" s="1">
        <f>VLOOKUP(F:F,Kraftwerkspark!$B$2:$F$10,3,FALSE)</f>
        <v>0</v>
      </c>
      <c r="I102" s="1">
        <f>VLOOKUP(F:F,Kraftwerkspark!$B$2:$F$10,5,FALSE)</f>
        <v>0</v>
      </c>
      <c r="J102" s="1">
        <v>949.15</v>
      </c>
      <c r="K102" s="25">
        <v>-840</v>
      </c>
    </row>
    <row r="103" spans="1:11" x14ac:dyDescent="0.25">
      <c r="A103" s="3" t="s">
        <v>274</v>
      </c>
      <c r="B103" s="3" t="s">
        <v>168</v>
      </c>
      <c r="C103" s="23" t="s">
        <v>85</v>
      </c>
      <c r="D103" s="24">
        <v>380</v>
      </c>
      <c r="E103" s="3" t="s">
        <v>416</v>
      </c>
      <c r="F103" s="1" t="s">
        <v>15</v>
      </c>
      <c r="G103" s="1">
        <f>VLOOKUP(F:F,Kraftwerkspark!$B$2:$F$10,4,FALSE)</f>
        <v>0.42</v>
      </c>
      <c r="H103" s="1">
        <f>VLOOKUP(F:F,Kraftwerkspark!$B$2:$F$10,3,FALSE)</f>
        <v>0.3</v>
      </c>
      <c r="I103" s="1">
        <f>VLOOKUP(F:F,Kraftwerkspark!$B$2:$F$10,5,FALSE)</f>
        <v>2.85</v>
      </c>
      <c r="J103" s="1">
        <v>640.93000000000006</v>
      </c>
      <c r="K103" s="25">
        <f>IF(F103=Kraftwerkspark!$B$2,J103*Kraftwerkspark!$H$2/100,
IF(F103=Kraftwerkspark!$B$3,J103*Kraftwerkspark!$H$3/100,
IF(F103=Kraftwerkspark!$B$4,J103*Kraftwerkspark!$H$4/100,
IF(F103=Kraftwerkspark!$B$5,J103*Kraftwerkspark!$H$5/100,
IF(F103=Kraftwerkspark!$B$6,J103*Kraftwerkspark!$H$6/100,
IF(F103=Kraftwerkspark!$B$9,J103*Kraftwerkspark!$H$9/100,0))))))</f>
        <v>192.27900000000002</v>
      </c>
    </row>
    <row r="104" spans="1:11" x14ac:dyDescent="0.25">
      <c r="A104" s="3" t="s">
        <v>275</v>
      </c>
      <c r="B104" s="3" t="s">
        <v>169</v>
      </c>
      <c r="C104" s="23" t="s">
        <v>85</v>
      </c>
      <c r="D104" s="24">
        <v>220</v>
      </c>
      <c r="E104" s="3" t="s">
        <v>417</v>
      </c>
      <c r="F104" s="1" t="s">
        <v>32</v>
      </c>
      <c r="G104" s="1">
        <f>VLOOKUP(F:F,Kraftwerkspark!$B$2:$F$10,4,FALSE)</f>
        <v>0.14000000000000001</v>
      </c>
      <c r="H104" s="1">
        <f>VLOOKUP(F:F,Kraftwerkspark!$B$2:$F$10,3,FALSE)</f>
        <v>0.12</v>
      </c>
      <c r="I104" s="1">
        <f>VLOOKUP(F:F,Kraftwerkspark!$B$2:$F$10,5,FALSE)</f>
        <v>0</v>
      </c>
      <c r="J104" s="1">
        <v>95.93</v>
      </c>
      <c r="K104" s="25">
        <f>IF(F104=Kraftwerkspark!$B$2,J104*Kraftwerkspark!$H$2/100,
IF(F104=Kraftwerkspark!$B$3,J104*Kraftwerkspark!$H$3/100,
IF(F104=Kraftwerkspark!$B$4,J104*Kraftwerkspark!$H$4/100,
IF(F104=Kraftwerkspark!$B$5,J104*Kraftwerkspark!$H$5/100,
IF(F104=Kraftwerkspark!$B$6,J104*Kraftwerkspark!$H$6/100,
IF(F104=Kraftwerkspark!$B$9,J104*Kraftwerkspark!$H$9/100,0))))))</f>
        <v>0</v>
      </c>
    </row>
    <row r="105" spans="1:11" x14ac:dyDescent="0.25">
      <c r="A105" s="3" t="s">
        <v>276</v>
      </c>
      <c r="B105" s="3" t="s">
        <v>170</v>
      </c>
      <c r="C105" s="23" t="s">
        <v>85</v>
      </c>
      <c r="D105" s="24">
        <v>220</v>
      </c>
      <c r="E105" s="3" t="s">
        <v>418</v>
      </c>
      <c r="F105" s="1" t="s">
        <v>32</v>
      </c>
      <c r="G105" s="1">
        <f>VLOOKUP(F:F,Kraftwerkspark!$B$2:$F$10,4,FALSE)</f>
        <v>0.14000000000000001</v>
      </c>
      <c r="H105" s="1">
        <f>VLOOKUP(F:F,Kraftwerkspark!$B$2:$F$10,3,FALSE)</f>
        <v>0.12</v>
      </c>
      <c r="I105" s="1">
        <f>VLOOKUP(F:F,Kraftwerkspark!$B$2:$F$10,5,FALSE)</f>
        <v>0</v>
      </c>
      <c r="J105" s="1">
        <v>135.93</v>
      </c>
      <c r="K105" s="25">
        <f>IF(F105=Kraftwerkspark!$B$2,J105*Kraftwerkspark!$H$2/100,
IF(F105=Kraftwerkspark!$B$3,J105*Kraftwerkspark!$H$3/100,
IF(F105=Kraftwerkspark!$B$4,J105*Kraftwerkspark!$H$4/100,
IF(F105=Kraftwerkspark!$B$5,J105*Kraftwerkspark!$H$5/100,
IF(F105=Kraftwerkspark!$B$6,J105*Kraftwerkspark!$H$6/100,
IF(F105=Kraftwerkspark!$B$9,J105*Kraftwerkspark!$H$9/100,0))))))</f>
        <v>0</v>
      </c>
    </row>
    <row r="106" spans="1:11" x14ac:dyDescent="0.25">
      <c r="A106" s="3" t="s">
        <v>277</v>
      </c>
      <c r="B106" s="3" t="s">
        <v>170</v>
      </c>
      <c r="C106" s="23" t="s">
        <v>85</v>
      </c>
      <c r="D106" s="24">
        <v>220</v>
      </c>
      <c r="E106" s="3" t="s">
        <v>419</v>
      </c>
      <c r="F106" s="1" t="s">
        <v>32</v>
      </c>
      <c r="G106" s="1">
        <f>VLOOKUP(F:F,Kraftwerkspark!$B$2:$F$10,4,FALSE)</f>
        <v>0.14000000000000001</v>
      </c>
      <c r="H106" s="1">
        <f>VLOOKUP(F:F,Kraftwerkspark!$B$2:$F$10,3,FALSE)</f>
        <v>0.12</v>
      </c>
      <c r="I106" s="1">
        <f>VLOOKUP(F:F,Kraftwerkspark!$B$2:$F$10,5,FALSE)</f>
        <v>0</v>
      </c>
      <c r="J106" s="1">
        <v>95.93</v>
      </c>
      <c r="K106" s="25">
        <f>IF(F106=Kraftwerkspark!$B$2,J106*Kraftwerkspark!$H$2/100,
IF(F106=Kraftwerkspark!$B$3,J106*Kraftwerkspark!$H$3/100,
IF(F106=Kraftwerkspark!$B$4,J106*Kraftwerkspark!$H$4/100,
IF(F106=Kraftwerkspark!$B$5,J106*Kraftwerkspark!$H$5/100,
IF(F106=Kraftwerkspark!$B$6,J106*Kraftwerkspark!$H$6/100,
IF(F106=Kraftwerkspark!$B$9,J106*Kraftwerkspark!$H$9/100,0))))))</f>
        <v>0</v>
      </c>
    </row>
    <row r="107" spans="1:11" x14ac:dyDescent="0.25">
      <c r="A107" s="3" t="s">
        <v>278</v>
      </c>
      <c r="B107" s="3" t="s">
        <v>171</v>
      </c>
      <c r="C107" s="23" t="s">
        <v>85</v>
      </c>
      <c r="D107" s="24">
        <v>220</v>
      </c>
      <c r="E107" s="3" t="s">
        <v>420</v>
      </c>
      <c r="F107" s="1" t="s">
        <v>32</v>
      </c>
      <c r="G107" s="1">
        <f>VLOOKUP(F:F,Kraftwerkspark!$B$2:$F$10,4,FALSE)</f>
        <v>0.14000000000000001</v>
      </c>
      <c r="H107" s="1">
        <f>VLOOKUP(F:F,Kraftwerkspark!$B$2:$F$10,3,FALSE)</f>
        <v>0.12</v>
      </c>
      <c r="I107" s="1">
        <f>VLOOKUP(F:F,Kraftwerkspark!$B$2:$F$10,5,FALSE)</f>
        <v>0</v>
      </c>
      <c r="J107" s="1">
        <v>98.93</v>
      </c>
      <c r="K107" s="25">
        <f>IF(F107=Kraftwerkspark!$B$2,J107*Kraftwerkspark!$H$2/100,
IF(F107=Kraftwerkspark!$B$3,J107*Kraftwerkspark!$H$3/100,
IF(F107=Kraftwerkspark!$B$4,J107*Kraftwerkspark!$H$4/100,
IF(F107=Kraftwerkspark!$B$5,J107*Kraftwerkspark!$H$5/100,
IF(F107=Kraftwerkspark!$B$6,J107*Kraftwerkspark!$H$6/100,
IF(F107=Kraftwerkspark!$B$9,J107*Kraftwerkspark!$H$9/100,0))))))</f>
        <v>0</v>
      </c>
    </row>
    <row r="108" spans="1:11" x14ac:dyDescent="0.25">
      <c r="A108" s="3" t="s">
        <v>279</v>
      </c>
      <c r="B108" s="3" t="s">
        <v>172</v>
      </c>
      <c r="C108" s="23" t="s">
        <v>85</v>
      </c>
      <c r="D108" s="24">
        <v>220</v>
      </c>
      <c r="E108" s="3" t="s">
        <v>421</v>
      </c>
      <c r="F108" s="1" t="s">
        <v>1</v>
      </c>
      <c r="G108" s="1">
        <f>VLOOKUP(F:F,Kraftwerkspark!$B$2:$F$10,4,FALSE)</f>
        <v>0.52</v>
      </c>
      <c r="H108" s="1">
        <f>VLOOKUP(F:F,Kraftwerkspark!$B$2:$F$10,3,FALSE)</f>
        <v>0.2</v>
      </c>
      <c r="I108" s="1">
        <f>VLOOKUP(F:F,Kraftwerkspark!$B$2:$F$10,5,FALSE)</f>
        <v>7.125</v>
      </c>
      <c r="J108" s="1">
        <v>435.93</v>
      </c>
      <c r="K108" s="25">
        <f>IF(F108=Kraftwerkspark!$B$2,J108*Kraftwerkspark!$H$2/100,
IF(F108=Kraftwerkspark!$B$3,J108*Kraftwerkspark!$H$3/100,
IF(F108=Kraftwerkspark!$B$4,J108*Kraftwerkspark!$H$4/100,
IF(F108=Kraftwerkspark!$B$5,J108*Kraftwerkspark!$H$5/100,
IF(F108=Kraftwerkspark!$B$6,J108*Kraftwerkspark!$H$6/100,
IF(F108=Kraftwerkspark!$B$9,J108*Kraftwerkspark!$H$9/100,0))))))</f>
        <v>87.186000000000007</v>
      </c>
    </row>
    <row r="109" spans="1:11" x14ac:dyDescent="0.25">
      <c r="A109" s="3" t="s">
        <v>280</v>
      </c>
      <c r="B109" s="3" t="s">
        <v>173</v>
      </c>
      <c r="C109" s="23" t="s">
        <v>85</v>
      </c>
      <c r="D109" s="24">
        <v>220</v>
      </c>
      <c r="E109" s="3" t="s">
        <v>422</v>
      </c>
      <c r="F109" s="1" t="s">
        <v>1</v>
      </c>
      <c r="G109" s="1">
        <f>VLOOKUP(F:F,Kraftwerkspark!$B$2:$F$10,4,FALSE)</f>
        <v>0.52</v>
      </c>
      <c r="H109" s="1">
        <f>VLOOKUP(F:F,Kraftwerkspark!$B$2:$F$10,3,FALSE)</f>
        <v>0.2</v>
      </c>
      <c r="I109" s="1">
        <f>VLOOKUP(F:F,Kraftwerkspark!$B$2:$F$10,5,FALSE)</f>
        <v>7.125</v>
      </c>
      <c r="J109" s="1">
        <v>86.73</v>
      </c>
      <c r="K109" s="25">
        <f>IF(F109=Kraftwerkspark!$B$2,J109*Kraftwerkspark!$H$2/100,
IF(F109=Kraftwerkspark!$B$3,J109*Kraftwerkspark!$H$3/100,
IF(F109=Kraftwerkspark!$B$4,J109*Kraftwerkspark!$H$4/100,
IF(F109=Kraftwerkspark!$B$5,J109*Kraftwerkspark!$H$5/100,
IF(F109=Kraftwerkspark!$B$6,J109*Kraftwerkspark!$H$6/100,
IF(F109=Kraftwerkspark!$B$9,J109*Kraftwerkspark!$H$9/100,0))))))</f>
        <v>17.346</v>
      </c>
    </row>
    <row r="110" spans="1:11" x14ac:dyDescent="0.25">
      <c r="A110" s="3" t="s">
        <v>281</v>
      </c>
      <c r="B110" s="3" t="s">
        <v>174</v>
      </c>
      <c r="C110" s="23" t="s">
        <v>85</v>
      </c>
      <c r="D110" s="24">
        <v>380</v>
      </c>
      <c r="E110" s="3" t="s">
        <v>423</v>
      </c>
      <c r="F110" s="1" t="s">
        <v>354</v>
      </c>
      <c r="G110" s="1">
        <f>VLOOKUP(F:F,Kraftwerkspark!$B$2:$F$10,4,FALSE)</f>
        <v>0.36</v>
      </c>
      <c r="H110" s="1">
        <f>VLOOKUP(F:F,Kraftwerkspark!$B$2:$F$10,3,FALSE)</f>
        <v>0</v>
      </c>
      <c r="I110" s="1">
        <f>VLOOKUP(F:F,Kraftwerkspark!$B$2:$F$10,5,FALSE)</f>
        <v>0.36</v>
      </c>
      <c r="J110" s="1">
        <v>2620</v>
      </c>
      <c r="K110" s="25">
        <f>IF(F110=Kraftwerkspark!$B$2,J110*Kraftwerkspark!$H$2/100,
IF(F110=Kraftwerkspark!$B$3,J110*Kraftwerkspark!$H$3/100,
IF(F110=Kraftwerkspark!$B$4,J110*Kraftwerkspark!$H$4/100,
IF(F110=Kraftwerkspark!$B$5,J110*Kraftwerkspark!$H$5/100,
IF(F110=Kraftwerkspark!$B$6,J110*Kraftwerkspark!$H$6/100,
IF(F110=Kraftwerkspark!$B$9,J110*Kraftwerkspark!$H$9/100,0))))))</f>
        <v>1834</v>
      </c>
    </row>
    <row r="111" spans="1:11" x14ac:dyDescent="0.25">
      <c r="A111" s="3" t="s">
        <v>282</v>
      </c>
      <c r="B111" s="3" t="s">
        <v>175</v>
      </c>
      <c r="C111" s="23" t="s">
        <v>85</v>
      </c>
      <c r="D111" s="24">
        <v>380</v>
      </c>
      <c r="E111" s="3" t="s">
        <v>424</v>
      </c>
      <c r="F111" s="1" t="s">
        <v>354</v>
      </c>
      <c r="G111" s="1">
        <f>VLOOKUP(F:F,Kraftwerkspark!$B$2:$F$10,4,FALSE)</f>
        <v>0.36</v>
      </c>
      <c r="H111" s="1">
        <f>VLOOKUP(F:F,Kraftwerkspark!$B$2:$F$10,3,FALSE)</f>
        <v>0</v>
      </c>
      <c r="I111" s="1">
        <f>VLOOKUP(F:F,Kraftwerkspark!$B$2:$F$10,5,FALSE)</f>
        <v>0.36</v>
      </c>
      <c r="J111" s="1">
        <v>5320</v>
      </c>
      <c r="K111" s="25">
        <f>IF(F111=Kraftwerkspark!$B$2,J111*Kraftwerkspark!$H$2/100,
IF(F111=Kraftwerkspark!$B$3,J111*Kraftwerkspark!$H$3/100,
IF(F111=Kraftwerkspark!$B$4,J111*Kraftwerkspark!$H$4/100,
IF(F111=Kraftwerkspark!$B$5,J111*Kraftwerkspark!$H$5/100,
IF(F111=Kraftwerkspark!$B$6,J111*Kraftwerkspark!$H$6/100,
IF(F111=Kraftwerkspark!$B$9,J111*Kraftwerkspark!$H$9/100,0))))))</f>
        <v>3724</v>
      </c>
    </row>
    <row r="112" spans="1:11" x14ac:dyDescent="0.25">
      <c r="A112" s="3" t="s">
        <v>283</v>
      </c>
      <c r="B112" s="3" t="s">
        <v>176</v>
      </c>
      <c r="C112" s="23" t="s">
        <v>85</v>
      </c>
      <c r="D112" s="24">
        <v>220</v>
      </c>
      <c r="E112" s="2" t="s">
        <v>425</v>
      </c>
      <c r="F112" s="1" t="s">
        <v>1</v>
      </c>
      <c r="G112" s="1">
        <f>VLOOKUP(F:F,Kraftwerkspark!$B$2:$F$10,4,FALSE)</f>
        <v>0.52</v>
      </c>
      <c r="H112" s="1">
        <f>VLOOKUP(F:F,Kraftwerkspark!$B$2:$F$10,3,FALSE)</f>
        <v>0.2</v>
      </c>
      <c r="I112" s="1">
        <f>VLOOKUP(F:F,Kraftwerkspark!$B$2:$F$10,5,FALSE)</f>
        <v>7.125</v>
      </c>
      <c r="J112" s="1">
        <v>105.13000000000001</v>
      </c>
      <c r="K112" s="25">
        <f>IF(F112=Kraftwerkspark!$B$2,J112*Kraftwerkspark!$H$2/100,
IF(F112=Kraftwerkspark!$B$3,J112*Kraftwerkspark!$H$3/100,
IF(F112=Kraftwerkspark!$B$4,J112*Kraftwerkspark!$H$4/100,
IF(F112=Kraftwerkspark!$B$5,J112*Kraftwerkspark!$H$5/100,
IF(F112=Kraftwerkspark!$B$6,J112*Kraftwerkspark!$H$6/100,
IF(F112=Kraftwerkspark!$B$9,J112*Kraftwerkspark!$H$9/100,0))))))</f>
        <v>21.026000000000003</v>
      </c>
    </row>
    <row r="113" spans="1:11" x14ac:dyDescent="0.25">
      <c r="A113" s="3" t="s">
        <v>284</v>
      </c>
      <c r="B113" s="3" t="s">
        <v>177</v>
      </c>
      <c r="C113" s="23" t="s">
        <v>85</v>
      </c>
      <c r="D113" s="24">
        <v>220</v>
      </c>
      <c r="E113" s="3" t="s">
        <v>177</v>
      </c>
      <c r="F113" s="1" t="s">
        <v>32</v>
      </c>
      <c r="G113" s="1">
        <f>VLOOKUP(F:F,Kraftwerkspark!$B$2:$F$10,4,FALSE)</f>
        <v>0.14000000000000001</v>
      </c>
      <c r="H113" s="1">
        <f>VLOOKUP(F:F,Kraftwerkspark!$B$2:$F$10,3,FALSE)</f>
        <v>0.12</v>
      </c>
      <c r="I113" s="1">
        <f>VLOOKUP(F:F,Kraftwerkspark!$B$2:$F$10,5,FALSE)</f>
        <v>0</v>
      </c>
      <c r="J113" s="1">
        <v>89.53</v>
      </c>
      <c r="K113" s="25">
        <f>IF(F113=Kraftwerkspark!$B$2,J113*Kraftwerkspark!$H$2/100,
IF(F113=Kraftwerkspark!$B$3,J113*Kraftwerkspark!$H$3/100,
IF(F113=Kraftwerkspark!$B$4,J113*Kraftwerkspark!$H$4/100,
IF(F113=Kraftwerkspark!$B$5,J113*Kraftwerkspark!$H$5/100,
IF(F113=Kraftwerkspark!$B$6,J113*Kraftwerkspark!$H$6/100,
IF(F113=Kraftwerkspark!$B$9,J113*Kraftwerkspark!$H$9/100,0))))))</f>
        <v>0</v>
      </c>
    </row>
    <row r="114" spans="1:11" x14ac:dyDescent="0.25">
      <c r="A114" s="3" t="s">
        <v>285</v>
      </c>
      <c r="B114" s="3" t="s">
        <v>178</v>
      </c>
      <c r="C114" s="23" t="s">
        <v>85</v>
      </c>
      <c r="D114" s="24">
        <v>380</v>
      </c>
      <c r="E114" s="3" t="s">
        <v>426</v>
      </c>
      <c r="F114" s="1" t="s">
        <v>354</v>
      </c>
      <c r="G114" s="1">
        <f>VLOOKUP(F:F,Kraftwerkspark!$B$2:$F$10,4,FALSE)</f>
        <v>0.36</v>
      </c>
      <c r="H114" s="1">
        <f>VLOOKUP(F:F,Kraftwerkspark!$B$2:$F$10,3,FALSE)</f>
        <v>0</v>
      </c>
      <c r="I114" s="1">
        <f>VLOOKUP(F:F,Kraftwerkspark!$B$2:$F$10,5,FALSE)</f>
        <v>0.36</v>
      </c>
      <c r="J114" s="1">
        <v>2660</v>
      </c>
      <c r="K114" s="25">
        <f>IF(F114=Kraftwerkspark!$B$2,J114*Kraftwerkspark!$H$2/100,
IF(F114=Kraftwerkspark!$B$3,J114*Kraftwerkspark!$H$3/100,
IF(F114=Kraftwerkspark!$B$4,J114*Kraftwerkspark!$H$4/100,
IF(F114=Kraftwerkspark!$B$5,J114*Kraftwerkspark!$H$5/100,
IF(F114=Kraftwerkspark!$B$6,J114*Kraftwerkspark!$H$6/100,
IF(F114=Kraftwerkspark!$B$9,J114*Kraftwerkspark!$H$9/100,0))))))</f>
        <v>1862</v>
      </c>
    </row>
    <row r="115" spans="1:11" x14ac:dyDescent="0.25">
      <c r="A115" s="3" t="s">
        <v>286</v>
      </c>
      <c r="B115" s="3" t="s">
        <v>179</v>
      </c>
      <c r="C115" s="23" t="s">
        <v>88</v>
      </c>
      <c r="D115" s="24">
        <v>220</v>
      </c>
      <c r="E115" s="2" t="s">
        <v>427</v>
      </c>
      <c r="F115" s="1" t="s">
        <v>33</v>
      </c>
      <c r="G115" s="1">
        <f>VLOOKUP(F:F,Kraftwerkspark!$B$2:$F$10,4,FALSE)</f>
        <v>0.85</v>
      </c>
      <c r="H115" s="1">
        <f>VLOOKUP(F:F,Kraftwerkspark!$B$2:$F$10,3,FALSE)</f>
        <v>0</v>
      </c>
      <c r="I115" s="1">
        <f>VLOOKUP(F:F,Kraftwerkspark!$B$2:$F$10,5,FALSE)</f>
        <v>0</v>
      </c>
      <c r="J115" s="1">
        <v>95.15</v>
      </c>
      <c r="K115" s="25">
        <f>IF(F115=Kraftwerkspark!$B$2,J115*Kraftwerkspark!$H$2/100,
IF(F115=Kraftwerkspark!$B$3,J115*Kraftwerkspark!$H$3/100,
IF(F115=Kraftwerkspark!$B$4,J115*Kraftwerkspark!$H$4/100,
IF(F115=Kraftwerkspark!$B$5,J115*Kraftwerkspark!$H$5/100,
IF(F115=Kraftwerkspark!$B$6,J115*Kraftwerkspark!$H$6/100,
IF(F115=Kraftwerkspark!$B$9,J115*Kraftwerkspark!$H$9/100,0))))))</f>
        <v>0</v>
      </c>
    </row>
    <row r="116" spans="1:11" x14ac:dyDescent="0.25">
      <c r="A116" s="3" t="s">
        <v>287</v>
      </c>
      <c r="B116" s="3" t="s">
        <v>179</v>
      </c>
      <c r="C116" s="23" t="s">
        <v>88</v>
      </c>
      <c r="D116" s="24">
        <v>220</v>
      </c>
      <c r="E116" s="2" t="s">
        <v>428</v>
      </c>
      <c r="F116" s="1" t="s">
        <v>33</v>
      </c>
      <c r="G116" s="1">
        <f>VLOOKUP(F:F,Kraftwerkspark!$B$2:$F$10,4,FALSE)</f>
        <v>0.85</v>
      </c>
      <c r="H116" s="1">
        <f>VLOOKUP(F:F,Kraftwerkspark!$B$2:$F$10,3,FALSE)</f>
        <v>0</v>
      </c>
      <c r="I116" s="1">
        <f>VLOOKUP(F:F,Kraftwerkspark!$B$2:$F$10,5,FALSE)</f>
        <v>0</v>
      </c>
      <c r="J116" s="1">
        <v>58.15</v>
      </c>
      <c r="K116" s="25">
        <f>IF(F116=Kraftwerkspark!$B$2,J116*Kraftwerkspark!$H$2/100,
IF(F116=Kraftwerkspark!$B$3,J116*Kraftwerkspark!$H$3/100,
IF(F116=Kraftwerkspark!$B$4,J116*Kraftwerkspark!$H$4/100,
IF(F116=Kraftwerkspark!$B$5,J116*Kraftwerkspark!$H$5/100,
IF(F116=Kraftwerkspark!$B$6,J116*Kraftwerkspark!$H$6/100,
IF(F116=Kraftwerkspark!$B$9,J116*Kraftwerkspark!$H$9/100,0))))))</f>
        <v>0</v>
      </c>
    </row>
    <row r="117" spans="1:11" x14ac:dyDescent="0.25">
      <c r="A117" s="3" t="s">
        <v>288</v>
      </c>
      <c r="B117" s="3" t="s">
        <v>180</v>
      </c>
      <c r="C117" s="23" t="s">
        <v>85</v>
      </c>
      <c r="D117" s="24">
        <v>220</v>
      </c>
      <c r="E117" s="3" t="s">
        <v>429</v>
      </c>
      <c r="F117" s="1" t="s">
        <v>32</v>
      </c>
      <c r="G117" s="1">
        <f>VLOOKUP(F:F,Kraftwerkspark!$B$2:$F$10,4,FALSE)</f>
        <v>0.14000000000000001</v>
      </c>
      <c r="H117" s="1">
        <f>VLOOKUP(F:F,Kraftwerkspark!$B$2:$F$10,3,FALSE)</f>
        <v>0.12</v>
      </c>
      <c r="I117" s="1">
        <f>VLOOKUP(F:F,Kraftwerkspark!$B$2:$F$10,5,FALSE)</f>
        <v>0</v>
      </c>
      <c r="J117" s="1">
        <v>95.93</v>
      </c>
      <c r="K117" s="25">
        <f>IF(F117=Kraftwerkspark!$B$2,J117*Kraftwerkspark!$H$2/100,
IF(F117=Kraftwerkspark!$B$3,J117*Kraftwerkspark!$H$3/100,
IF(F117=Kraftwerkspark!$B$4,J117*Kraftwerkspark!$H$4/100,
IF(F117=Kraftwerkspark!$B$5,J117*Kraftwerkspark!$H$5/100,
IF(F117=Kraftwerkspark!$B$6,J117*Kraftwerkspark!$H$6/100,
IF(F117=Kraftwerkspark!$B$9,J117*Kraftwerkspark!$H$9/100,0))))))</f>
        <v>0</v>
      </c>
    </row>
    <row r="118" spans="1:11" x14ac:dyDescent="0.25">
      <c r="A118" s="3" t="s">
        <v>289</v>
      </c>
      <c r="B118" s="3" t="s">
        <v>181</v>
      </c>
      <c r="C118" s="23" t="s">
        <v>88</v>
      </c>
      <c r="D118" s="24">
        <v>220</v>
      </c>
      <c r="E118" s="3" t="s">
        <v>430</v>
      </c>
      <c r="F118" s="1" t="s">
        <v>33</v>
      </c>
      <c r="G118" s="1">
        <f>VLOOKUP(F:F,Kraftwerkspark!$B$2:$F$10,4,FALSE)</f>
        <v>0.85</v>
      </c>
      <c r="H118" s="1">
        <f>VLOOKUP(F:F,Kraftwerkspark!$B$2:$F$10,3,FALSE)</f>
        <v>0</v>
      </c>
      <c r="I118" s="1">
        <f>VLOOKUP(F:F,Kraftwerkspark!$B$2:$F$10,5,FALSE)</f>
        <v>0</v>
      </c>
      <c r="J118" s="1">
        <v>43.05</v>
      </c>
      <c r="K118" s="25">
        <f>IF(F118=Kraftwerkspark!$B$2,J118*Kraftwerkspark!$H$2/100,
IF(F118=Kraftwerkspark!$B$3,J118*Kraftwerkspark!$H$3/100,
IF(F118=Kraftwerkspark!$B$4,J118*Kraftwerkspark!$H$4/100,
IF(F118=Kraftwerkspark!$B$5,J118*Kraftwerkspark!$H$5/100,
IF(F118=Kraftwerkspark!$B$6,J118*Kraftwerkspark!$H$6/100,
IF(F118=Kraftwerkspark!$B$9,J118*Kraftwerkspark!$H$9/100,0))))))</f>
        <v>0</v>
      </c>
    </row>
    <row r="119" spans="1:11" x14ac:dyDescent="0.25">
      <c r="A119" s="3" t="s">
        <v>290</v>
      </c>
      <c r="B119" s="3" t="s">
        <v>181</v>
      </c>
      <c r="C119" s="23" t="s">
        <v>88</v>
      </c>
      <c r="D119" s="24">
        <v>220</v>
      </c>
      <c r="E119" s="3" t="s">
        <v>181</v>
      </c>
      <c r="F119" s="1" t="s">
        <v>33</v>
      </c>
      <c r="G119" s="1">
        <f>VLOOKUP(F:F,Kraftwerkspark!$B$2:$F$10,4,FALSE)</f>
        <v>0.85</v>
      </c>
      <c r="H119" s="1">
        <f>VLOOKUP(F:F,Kraftwerkspark!$B$2:$F$10,3,FALSE)</f>
        <v>0</v>
      </c>
      <c r="I119" s="1">
        <f>VLOOKUP(F:F,Kraftwerkspark!$B$2:$F$10,5,FALSE)</f>
        <v>0</v>
      </c>
      <c r="J119" s="1">
        <v>149.15</v>
      </c>
      <c r="K119" s="25">
        <f>IF(F119=Kraftwerkspark!$B$2,J119*Kraftwerkspark!$H$2/100,
IF(F119=Kraftwerkspark!$B$3,J119*Kraftwerkspark!$H$3/100,
IF(F119=Kraftwerkspark!$B$4,J119*Kraftwerkspark!$H$4/100,
IF(F119=Kraftwerkspark!$B$5,J119*Kraftwerkspark!$H$5/100,
IF(F119=Kraftwerkspark!$B$6,J119*Kraftwerkspark!$H$6/100,
IF(F119=Kraftwerkspark!$B$9,J119*Kraftwerkspark!$H$9/100,0))))))</f>
        <v>0</v>
      </c>
    </row>
    <row r="120" spans="1:11" x14ac:dyDescent="0.25">
      <c r="A120" s="3" t="s">
        <v>291</v>
      </c>
      <c r="B120" s="3" t="s">
        <v>182</v>
      </c>
      <c r="C120" s="23" t="s">
        <v>88</v>
      </c>
      <c r="D120" s="24">
        <v>380</v>
      </c>
      <c r="E120" s="2" t="s">
        <v>431</v>
      </c>
      <c r="F120" s="1" t="s">
        <v>33</v>
      </c>
      <c r="G120" s="1">
        <f>VLOOKUP(F:F,Kraftwerkspark!$B$2:$F$10,4,FALSE)</f>
        <v>0.85</v>
      </c>
      <c r="H120" s="1">
        <f>VLOOKUP(F:F,Kraftwerkspark!$B$2:$F$10,3,FALSE)</f>
        <v>0</v>
      </c>
      <c r="I120" s="1">
        <f>VLOOKUP(F:F,Kraftwerkspark!$B$2:$F$10,5,FALSE)</f>
        <v>0</v>
      </c>
      <c r="J120" s="1">
        <v>55.15</v>
      </c>
      <c r="K120" s="25">
        <f>IF(F120=Kraftwerkspark!$B$2,J120*Kraftwerkspark!$H$2/100,
IF(F120=Kraftwerkspark!$B$3,J120*Kraftwerkspark!$H$3/100,
IF(F120=Kraftwerkspark!$B$4,J120*Kraftwerkspark!$H$4/100,
IF(F120=Kraftwerkspark!$B$5,J120*Kraftwerkspark!$H$5/100,
IF(F120=Kraftwerkspark!$B$6,J120*Kraftwerkspark!$H$6/100,
IF(F120=Kraftwerkspark!$B$9,J120*Kraftwerkspark!$H$9/100,0))))))</f>
        <v>0</v>
      </c>
    </row>
    <row r="121" spans="1:11" x14ac:dyDescent="0.25">
      <c r="A121" s="3" t="s">
        <v>292</v>
      </c>
      <c r="B121" s="3" t="s">
        <v>183</v>
      </c>
      <c r="C121" s="23" t="s">
        <v>85</v>
      </c>
      <c r="D121" s="24">
        <v>380</v>
      </c>
      <c r="E121" s="3" t="s">
        <v>432</v>
      </c>
      <c r="F121" s="1" t="s">
        <v>2</v>
      </c>
      <c r="G121" s="1">
        <f>VLOOKUP(F:F,Kraftwerkspark!$B$2:$F$10,4,FALSE)</f>
        <v>0.35</v>
      </c>
      <c r="H121" s="1">
        <f>VLOOKUP(F:F,Kraftwerkspark!$B$2:$F$10,3,FALSE)</f>
        <v>0.27</v>
      </c>
      <c r="I121" s="1">
        <f>VLOOKUP(F:F,Kraftwerkspark!$B$2:$F$10,5,FALSE)</f>
        <v>7.125</v>
      </c>
      <c r="J121" s="1">
        <v>2485.9299999999998</v>
      </c>
      <c r="K121" s="25">
        <f>IF(F121=Kraftwerkspark!$B$2,J121*Kraftwerkspark!$H$2/100,
IF(F121=Kraftwerkspark!$B$3,J121*Kraftwerkspark!$H$3/100,
IF(F121=Kraftwerkspark!$B$4,J121*Kraftwerkspark!$H$4/100,
IF(F121=Kraftwerkspark!$B$5,J121*Kraftwerkspark!$H$5/100,
IF(F121=Kraftwerkspark!$B$6,J121*Kraftwerkspark!$H$6/100,
IF(F121=Kraftwerkspark!$B$9,J121*Kraftwerkspark!$H$9/100,0))))))</f>
        <v>497.18599999999998</v>
      </c>
    </row>
    <row r="122" spans="1:11" x14ac:dyDescent="0.25">
      <c r="A122" s="3" t="s">
        <v>293</v>
      </c>
      <c r="B122" s="3" t="s">
        <v>184</v>
      </c>
      <c r="C122" s="23" t="s">
        <v>85</v>
      </c>
      <c r="D122" s="24">
        <v>220</v>
      </c>
      <c r="E122" s="3" t="s">
        <v>433</v>
      </c>
      <c r="F122" s="1" t="s">
        <v>1</v>
      </c>
      <c r="G122" s="1">
        <f>VLOOKUP(F:F,Kraftwerkspark!$B$2:$F$10,4,FALSE)</f>
        <v>0.52</v>
      </c>
      <c r="H122" s="1">
        <f>VLOOKUP(F:F,Kraftwerkspark!$B$2:$F$10,3,FALSE)</f>
        <v>0.2</v>
      </c>
      <c r="I122" s="1">
        <f>VLOOKUP(F:F,Kraftwerkspark!$B$2:$F$10,5,FALSE)</f>
        <v>7.125</v>
      </c>
      <c r="J122" s="1">
        <v>525.93000000000006</v>
      </c>
      <c r="K122" s="25">
        <f>IF(F122=Kraftwerkspark!$B$2,J122*Kraftwerkspark!$H$2/100,
IF(F122=Kraftwerkspark!$B$3,J122*Kraftwerkspark!$H$3/100,
IF(F122=Kraftwerkspark!$B$4,J122*Kraftwerkspark!$H$4/100,
IF(F122=Kraftwerkspark!$B$5,J122*Kraftwerkspark!$H$5/100,
IF(F122=Kraftwerkspark!$B$6,J122*Kraftwerkspark!$H$6/100,
IF(F122=Kraftwerkspark!$B$9,J122*Kraftwerkspark!$H$9/100,0))))))</f>
        <v>105.18600000000002</v>
      </c>
    </row>
    <row r="123" spans="1:11" x14ac:dyDescent="0.25">
      <c r="A123" s="3" t="s">
        <v>294</v>
      </c>
      <c r="B123" s="3" t="s">
        <v>184</v>
      </c>
      <c r="C123" s="23" t="s">
        <v>85</v>
      </c>
      <c r="D123" s="24">
        <v>220</v>
      </c>
      <c r="E123" s="3" t="s">
        <v>434</v>
      </c>
      <c r="F123" s="1" t="s">
        <v>1</v>
      </c>
      <c r="G123" s="1">
        <f>VLOOKUP(F:F,Kraftwerkspark!$B$2:$F$10,4,FALSE)</f>
        <v>0.52</v>
      </c>
      <c r="H123" s="1">
        <f>VLOOKUP(F:F,Kraftwerkspark!$B$2:$F$10,3,FALSE)</f>
        <v>0.2</v>
      </c>
      <c r="I123" s="1">
        <f>VLOOKUP(F:F,Kraftwerkspark!$B$2:$F$10,5,FALSE)</f>
        <v>7.125</v>
      </c>
      <c r="J123" s="1">
        <v>575.93000000000006</v>
      </c>
      <c r="K123" s="25">
        <f>IF(F123=Kraftwerkspark!$B$2,J123*Kraftwerkspark!$H$2/100,
IF(F123=Kraftwerkspark!$B$3,J123*Kraftwerkspark!$H$3/100,
IF(F123=Kraftwerkspark!$B$4,J123*Kraftwerkspark!$H$4/100,
IF(F123=Kraftwerkspark!$B$5,J123*Kraftwerkspark!$H$5/100,
IF(F123=Kraftwerkspark!$B$6,J123*Kraftwerkspark!$H$6/100,
IF(F123=Kraftwerkspark!$B$9,J123*Kraftwerkspark!$H$9/100,0))))))</f>
        <v>115.18600000000002</v>
      </c>
    </row>
    <row r="124" spans="1:11" x14ac:dyDescent="0.25">
      <c r="A124" s="3" t="s">
        <v>295</v>
      </c>
      <c r="B124" s="3" t="s">
        <v>184</v>
      </c>
      <c r="C124" s="23" t="s">
        <v>85</v>
      </c>
      <c r="D124" s="24">
        <v>220</v>
      </c>
      <c r="E124" s="3" t="s">
        <v>435</v>
      </c>
      <c r="F124" s="1" t="s">
        <v>1</v>
      </c>
      <c r="G124" s="1">
        <f>VLOOKUP(F:F,Kraftwerkspark!$B$2:$F$10,4,FALSE)</f>
        <v>0.52</v>
      </c>
      <c r="H124" s="1">
        <f>VLOOKUP(F:F,Kraftwerkspark!$B$2:$F$10,3,FALSE)</f>
        <v>0.2</v>
      </c>
      <c r="I124" s="1">
        <f>VLOOKUP(F:F,Kraftwerkspark!$B$2:$F$10,5,FALSE)</f>
        <v>7.125</v>
      </c>
      <c r="J124" s="1">
        <v>574.93000000000006</v>
      </c>
      <c r="K124" s="25">
        <f>IF(F124=Kraftwerkspark!$B$2,J124*Kraftwerkspark!$H$2/100,
IF(F124=Kraftwerkspark!$B$3,J124*Kraftwerkspark!$H$3/100,
IF(F124=Kraftwerkspark!$B$4,J124*Kraftwerkspark!$H$4/100,
IF(F124=Kraftwerkspark!$B$5,J124*Kraftwerkspark!$H$5/100,
IF(F124=Kraftwerkspark!$B$6,J124*Kraftwerkspark!$H$6/100,
IF(F124=Kraftwerkspark!$B$9,J124*Kraftwerkspark!$H$9/100,0))))))</f>
        <v>114.98600000000002</v>
      </c>
    </row>
    <row r="125" spans="1:11" x14ac:dyDescent="0.25">
      <c r="A125" s="3" t="s">
        <v>296</v>
      </c>
      <c r="B125" s="3" t="s">
        <v>185</v>
      </c>
      <c r="C125" s="23" t="s">
        <v>88</v>
      </c>
      <c r="D125" s="24">
        <v>220</v>
      </c>
      <c r="E125" s="3" t="s">
        <v>436</v>
      </c>
      <c r="F125" s="1" t="s">
        <v>33</v>
      </c>
      <c r="G125" s="1">
        <f>VLOOKUP(F:F,Kraftwerkspark!$B$2:$F$10,4,FALSE)</f>
        <v>0.85</v>
      </c>
      <c r="H125" s="1">
        <f>VLOOKUP(F:F,Kraftwerkspark!$B$2:$F$10,3,FALSE)</f>
        <v>0</v>
      </c>
      <c r="I125" s="1">
        <f>VLOOKUP(F:F,Kraftwerkspark!$B$2:$F$10,5,FALSE)</f>
        <v>0</v>
      </c>
      <c r="J125" s="1">
        <v>96.15</v>
      </c>
      <c r="K125" s="25">
        <f>IF(F125=Kraftwerkspark!$B$2,J125*Kraftwerkspark!$H$2/100,
IF(F125=Kraftwerkspark!$B$3,J125*Kraftwerkspark!$H$3/100,
IF(F125=Kraftwerkspark!$B$4,J125*Kraftwerkspark!$H$4/100,
IF(F125=Kraftwerkspark!$B$5,J125*Kraftwerkspark!$H$5/100,
IF(F125=Kraftwerkspark!$B$6,J125*Kraftwerkspark!$H$6/100,
IF(F125=Kraftwerkspark!$B$9,J125*Kraftwerkspark!$H$9/100,0))))))</f>
        <v>0</v>
      </c>
    </row>
    <row r="126" spans="1:11" x14ac:dyDescent="0.25">
      <c r="A126" s="3" t="s">
        <v>297</v>
      </c>
      <c r="B126" s="3" t="s">
        <v>185</v>
      </c>
      <c r="C126" s="23" t="s">
        <v>88</v>
      </c>
      <c r="D126" s="24">
        <v>220</v>
      </c>
      <c r="E126" s="3" t="s">
        <v>185</v>
      </c>
      <c r="F126" s="1" t="s">
        <v>386</v>
      </c>
      <c r="G126" s="1">
        <f>VLOOKUP(F:F,Kraftwerkspark!$B$2:$F$10,4,FALSE)</f>
        <v>0.85</v>
      </c>
      <c r="H126" s="1">
        <f>VLOOKUP(F:F,Kraftwerkspark!$B$2:$F$10,3,FALSE)</f>
        <v>0</v>
      </c>
      <c r="I126" s="1">
        <f>VLOOKUP(F:F,Kraftwerkspark!$B$2:$F$10,5,FALSE)</f>
        <v>0</v>
      </c>
      <c r="J126" s="1">
        <v>331.15</v>
      </c>
      <c r="K126" s="25">
        <v>-331.15</v>
      </c>
    </row>
    <row r="127" spans="1:11" x14ac:dyDescent="0.25">
      <c r="A127" s="3" t="s">
        <v>298</v>
      </c>
      <c r="B127" s="3" t="s">
        <v>186</v>
      </c>
      <c r="C127" s="23" t="s">
        <v>85</v>
      </c>
      <c r="D127" s="24">
        <v>380</v>
      </c>
      <c r="E127" s="2" t="s">
        <v>437</v>
      </c>
      <c r="F127" s="1" t="s">
        <v>1</v>
      </c>
      <c r="G127" s="1">
        <f>VLOOKUP(F:F,Kraftwerkspark!$B$2:$F$10,4,FALSE)</f>
        <v>0.52</v>
      </c>
      <c r="H127" s="1">
        <f>VLOOKUP(F:F,Kraftwerkspark!$B$2:$F$10,3,FALSE)</f>
        <v>0.2</v>
      </c>
      <c r="I127" s="1">
        <f>VLOOKUP(F:F,Kraftwerkspark!$B$2:$F$10,5,FALSE)</f>
        <v>7.125</v>
      </c>
      <c r="J127" s="1">
        <v>86.73</v>
      </c>
      <c r="K127" s="25">
        <f>IF(F127=Kraftwerkspark!$B$2,J127*Kraftwerkspark!$H$2/100,
IF(F127=Kraftwerkspark!$B$3,J127*Kraftwerkspark!$H$3/100,
IF(F127=Kraftwerkspark!$B$4,J127*Kraftwerkspark!$H$4/100,
IF(F127=Kraftwerkspark!$B$5,J127*Kraftwerkspark!$H$5/100,
IF(F127=Kraftwerkspark!$B$6,J127*Kraftwerkspark!$H$6/100,
IF(F127=Kraftwerkspark!$B$9,J127*Kraftwerkspark!$H$9/100,0))))))</f>
        <v>17.346</v>
      </c>
    </row>
    <row r="128" spans="1:11" x14ac:dyDescent="0.25">
      <c r="A128" s="3" t="s">
        <v>299</v>
      </c>
      <c r="B128" s="3" t="s">
        <v>187</v>
      </c>
      <c r="C128" s="23" t="s">
        <v>85</v>
      </c>
      <c r="D128" s="24">
        <v>220</v>
      </c>
      <c r="E128" s="2" t="s">
        <v>438</v>
      </c>
      <c r="F128" s="1" t="s">
        <v>32</v>
      </c>
      <c r="G128" s="1">
        <f>VLOOKUP(F:F,Kraftwerkspark!$B$2:$F$10,4,FALSE)</f>
        <v>0.14000000000000001</v>
      </c>
      <c r="H128" s="1">
        <f>VLOOKUP(F:F,Kraftwerkspark!$B$2:$F$10,3,FALSE)</f>
        <v>0.12</v>
      </c>
      <c r="I128" s="1">
        <f>VLOOKUP(F:F,Kraftwerkspark!$B$2:$F$10,5,FALSE)</f>
        <v>0</v>
      </c>
      <c r="J128" s="1">
        <v>89.03</v>
      </c>
      <c r="K128" s="25">
        <f>IF(F128=Kraftwerkspark!$B$2,J128*Kraftwerkspark!$H$2/100,
IF(F128=Kraftwerkspark!$B$3,J128*Kraftwerkspark!$H$3/100,
IF(F128=Kraftwerkspark!$B$4,J128*Kraftwerkspark!$H$4/100,
IF(F128=Kraftwerkspark!$B$5,J128*Kraftwerkspark!$H$5/100,
IF(F128=Kraftwerkspark!$B$6,J128*Kraftwerkspark!$H$6/100,
IF(F128=Kraftwerkspark!$B$9,J128*Kraftwerkspark!$H$9/100,0))))))</f>
        <v>0</v>
      </c>
    </row>
    <row r="129" spans="1:11" x14ac:dyDescent="0.25">
      <c r="A129" s="3" t="s">
        <v>300</v>
      </c>
      <c r="B129" s="3" t="s">
        <v>188</v>
      </c>
      <c r="C129" s="23" t="s">
        <v>85</v>
      </c>
      <c r="D129" s="24">
        <v>220</v>
      </c>
      <c r="E129" s="2" t="s">
        <v>439</v>
      </c>
      <c r="F129" s="1" t="s">
        <v>32</v>
      </c>
      <c r="G129" s="1">
        <f>VLOOKUP(F:F,Kraftwerkspark!$B$2:$F$10,4,FALSE)</f>
        <v>0.14000000000000001</v>
      </c>
      <c r="H129" s="1">
        <f>VLOOKUP(F:F,Kraftwerkspark!$B$2:$F$10,3,FALSE)</f>
        <v>0.12</v>
      </c>
      <c r="I129" s="1">
        <f>VLOOKUP(F:F,Kraftwerkspark!$B$2:$F$10,5,FALSE)</f>
        <v>0</v>
      </c>
      <c r="J129" s="1">
        <v>86.93</v>
      </c>
      <c r="K129" s="25">
        <f>IF(F129=Kraftwerkspark!$B$2,J129*Kraftwerkspark!$H$2/100,
IF(F129=Kraftwerkspark!$B$3,J129*Kraftwerkspark!$H$3/100,
IF(F129=Kraftwerkspark!$B$4,J129*Kraftwerkspark!$H$4/100,
IF(F129=Kraftwerkspark!$B$5,J129*Kraftwerkspark!$H$5/100,
IF(F129=Kraftwerkspark!$B$6,J129*Kraftwerkspark!$H$6/100,
IF(F129=Kraftwerkspark!$B$9,J129*Kraftwerkspark!$H$9/100,0))))))</f>
        <v>0</v>
      </c>
    </row>
    <row r="130" spans="1:11" x14ac:dyDescent="0.25">
      <c r="A130" s="3" t="s">
        <v>301</v>
      </c>
      <c r="B130" s="3" t="s">
        <v>189</v>
      </c>
      <c r="C130" s="23" t="s">
        <v>85</v>
      </c>
      <c r="D130" s="24">
        <v>220</v>
      </c>
      <c r="E130" s="3" t="s">
        <v>440</v>
      </c>
      <c r="F130" s="1" t="s">
        <v>1</v>
      </c>
      <c r="G130" s="1">
        <f>VLOOKUP(F:F,Kraftwerkspark!$B$2:$F$10,4,FALSE)</f>
        <v>0.52</v>
      </c>
      <c r="H130" s="1">
        <f>VLOOKUP(F:F,Kraftwerkspark!$B$2:$F$10,3,FALSE)</f>
        <v>0.2</v>
      </c>
      <c r="I130" s="1">
        <f>VLOOKUP(F:F,Kraftwerkspark!$B$2:$F$10,5,FALSE)</f>
        <v>7.125</v>
      </c>
      <c r="J130" s="1">
        <v>497.93</v>
      </c>
      <c r="K130" s="25">
        <f>IF(F130=Kraftwerkspark!$B$2,J130*Kraftwerkspark!$H$2/100,
IF(F130=Kraftwerkspark!$B$3,J130*Kraftwerkspark!$H$3/100,
IF(F130=Kraftwerkspark!$B$4,J130*Kraftwerkspark!$H$4/100,
IF(F130=Kraftwerkspark!$B$5,J130*Kraftwerkspark!$H$5/100,
IF(F130=Kraftwerkspark!$B$6,J130*Kraftwerkspark!$H$6/100,
IF(F130=Kraftwerkspark!$B$9,J130*Kraftwerkspark!$H$9/100,0))))))</f>
        <v>99.585999999999999</v>
      </c>
    </row>
    <row r="131" spans="1:11" x14ac:dyDescent="0.25">
      <c r="A131" s="3" t="s">
        <v>302</v>
      </c>
      <c r="B131" s="3" t="s">
        <v>190</v>
      </c>
      <c r="C131" s="23" t="s">
        <v>88</v>
      </c>
      <c r="D131" s="24">
        <v>220</v>
      </c>
      <c r="E131" s="3" t="s">
        <v>190</v>
      </c>
      <c r="F131" s="1" t="s">
        <v>33</v>
      </c>
      <c r="G131" s="1">
        <f>VLOOKUP(F:F,Kraftwerkspark!$B$2:$F$10,4,FALSE)</f>
        <v>0.85</v>
      </c>
      <c r="H131" s="1">
        <f>VLOOKUP(F:F,Kraftwerkspark!$B$2:$F$10,3,FALSE)</f>
        <v>0</v>
      </c>
      <c r="I131" s="1">
        <f>VLOOKUP(F:F,Kraftwerkspark!$B$2:$F$10,5,FALSE)</f>
        <v>0</v>
      </c>
      <c r="J131" s="1">
        <v>80.150000000000006</v>
      </c>
      <c r="K131" s="25">
        <f>IF(F131=Kraftwerkspark!$B$2,J131*Kraftwerkspark!$H$2/100,
IF(F131=Kraftwerkspark!$B$3,J131*Kraftwerkspark!$H$3/100,
IF(F131=Kraftwerkspark!$B$4,J131*Kraftwerkspark!$H$4/100,
IF(F131=Kraftwerkspark!$B$5,J131*Kraftwerkspark!$H$5/100,
IF(F131=Kraftwerkspark!$B$6,J131*Kraftwerkspark!$H$6/100,
IF(F131=Kraftwerkspark!$B$9,J131*Kraftwerkspark!$H$9/100,0))))))</f>
        <v>0</v>
      </c>
    </row>
    <row r="132" spans="1:11" x14ac:dyDescent="0.25">
      <c r="A132" s="3" t="s">
        <v>303</v>
      </c>
      <c r="B132" s="3" t="s">
        <v>191</v>
      </c>
      <c r="C132" s="23" t="s">
        <v>85</v>
      </c>
      <c r="D132" s="24">
        <v>220</v>
      </c>
      <c r="E132" s="2" t="s">
        <v>441</v>
      </c>
      <c r="F132" s="1" t="s">
        <v>1</v>
      </c>
      <c r="G132" s="1">
        <f>VLOOKUP(F:F,Kraftwerkspark!$B$2:$F$10,4,FALSE)</f>
        <v>0.52</v>
      </c>
      <c r="H132" s="1">
        <f>VLOOKUP(F:F,Kraftwerkspark!$B$2:$F$10,3,FALSE)</f>
        <v>0.2</v>
      </c>
      <c r="I132" s="1">
        <f>VLOOKUP(F:F,Kraftwerkspark!$B$2:$F$10,5,FALSE)</f>
        <v>7.125</v>
      </c>
      <c r="J132" s="1">
        <v>87.13000000000001</v>
      </c>
      <c r="K132" s="25">
        <f>IF(F132=Kraftwerkspark!$B$2,J132*Kraftwerkspark!$H$2/100,
IF(F132=Kraftwerkspark!$B$3,J132*Kraftwerkspark!$H$3/100,
IF(F132=Kraftwerkspark!$B$4,J132*Kraftwerkspark!$H$4/100,
IF(F132=Kraftwerkspark!$B$5,J132*Kraftwerkspark!$H$5/100,
IF(F132=Kraftwerkspark!$B$6,J132*Kraftwerkspark!$H$6/100,
IF(F132=Kraftwerkspark!$B$9,J132*Kraftwerkspark!$H$9/100,0))))))</f>
        <v>17.426000000000002</v>
      </c>
    </row>
    <row r="133" spans="1:11" x14ac:dyDescent="0.25">
      <c r="A133" s="3" t="s">
        <v>304</v>
      </c>
      <c r="B133" s="3" t="s">
        <v>192</v>
      </c>
      <c r="C133" s="23" t="s">
        <v>85</v>
      </c>
      <c r="D133" s="24">
        <v>220</v>
      </c>
      <c r="E133" s="3" t="s">
        <v>442</v>
      </c>
      <c r="F133" s="1" t="s">
        <v>32</v>
      </c>
      <c r="G133" s="1">
        <f>VLOOKUP(F:F,Kraftwerkspark!$B$2:$F$10,4,FALSE)</f>
        <v>0.14000000000000001</v>
      </c>
      <c r="H133" s="1">
        <f>VLOOKUP(F:F,Kraftwerkspark!$B$2:$F$10,3,FALSE)</f>
        <v>0.12</v>
      </c>
      <c r="I133" s="1">
        <f>VLOOKUP(F:F,Kraftwerkspark!$B$2:$F$10,5,FALSE)</f>
        <v>0</v>
      </c>
      <c r="J133" s="1">
        <v>93.93</v>
      </c>
      <c r="K133" s="25">
        <f>IF(F133=Kraftwerkspark!$B$2,J133*Kraftwerkspark!$H$2/100,
IF(F133=Kraftwerkspark!$B$3,J133*Kraftwerkspark!$H$3/100,
IF(F133=Kraftwerkspark!$B$4,J133*Kraftwerkspark!$H$4/100,
IF(F133=Kraftwerkspark!$B$5,J133*Kraftwerkspark!$H$5/100,
IF(F133=Kraftwerkspark!$B$6,J133*Kraftwerkspark!$H$6/100,
IF(F133=Kraftwerkspark!$B$9,J133*Kraftwerkspark!$H$9/100,0))))))</f>
        <v>0</v>
      </c>
    </row>
    <row r="134" spans="1:11" x14ac:dyDescent="0.25">
      <c r="A134" s="3" t="s">
        <v>305</v>
      </c>
      <c r="B134" s="3" t="s">
        <v>193</v>
      </c>
      <c r="C134" s="23" t="s">
        <v>88</v>
      </c>
      <c r="D134" s="24">
        <v>380</v>
      </c>
      <c r="E134" s="3" t="s">
        <v>193</v>
      </c>
      <c r="F134" s="1" t="s">
        <v>386</v>
      </c>
      <c r="G134" s="1">
        <f>VLOOKUP(F:F,Kraftwerkspark!$B$2:$F$10,4,FALSE)</f>
        <v>0.85</v>
      </c>
      <c r="H134" s="1">
        <f>VLOOKUP(F:F,Kraftwerkspark!$B$2:$F$10,3,FALSE)</f>
        <v>0</v>
      </c>
      <c r="I134" s="1">
        <f>VLOOKUP(F:F,Kraftwerkspark!$B$2:$F$10,5,FALSE)</f>
        <v>0</v>
      </c>
      <c r="J134" s="1">
        <v>847.15</v>
      </c>
      <c r="K134" s="25">
        <v>-800</v>
      </c>
    </row>
    <row r="135" spans="1:11" x14ac:dyDescent="0.25">
      <c r="A135" s="3" t="s">
        <v>306</v>
      </c>
      <c r="B135" s="3" t="s">
        <v>194</v>
      </c>
      <c r="C135" s="23" t="s">
        <v>88</v>
      </c>
      <c r="D135" s="24">
        <v>220</v>
      </c>
      <c r="E135" s="2" t="s">
        <v>443</v>
      </c>
      <c r="F135" s="1" t="s">
        <v>33</v>
      </c>
      <c r="G135" s="1">
        <f>VLOOKUP(F:F,Kraftwerkspark!$B$2:$F$10,4,FALSE)</f>
        <v>0.85</v>
      </c>
      <c r="H135" s="1">
        <f>VLOOKUP(F:F,Kraftwerkspark!$B$2:$F$10,3,FALSE)</f>
        <v>0</v>
      </c>
      <c r="I135" s="1">
        <f>VLOOKUP(F:F,Kraftwerkspark!$B$2:$F$10,5,FALSE)</f>
        <v>0</v>
      </c>
      <c r="J135" s="1">
        <v>97.15</v>
      </c>
      <c r="K135" s="25">
        <f>IF(F135=Kraftwerkspark!$B$2,J135*Kraftwerkspark!$H$2/100,
IF(F135=Kraftwerkspark!$B$3,J135*Kraftwerkspark!$H$3/100,
IF(F135=Kraftwerkspark!$B$4,J135*Kraftwerkspark!$H$4/100,
IF(F135=Kraftwerkspark!$B$5,J135*Kraftwerkspark!$H$5/100,
IF(F135=Kraftwerkspark!$B$6,J135*Kraftwerkspark!$H$6/100,
IF(F135=Kraftwerkspark!$B$9,J135*Kraftwerkspark!$H$9/100,0))))))</f>
        <v>0</v>
      </c>
    </row>
    <row r="136" spans="1:11" x14ac:dyDescent="0.25">
      <c r="A136" s="3" t="s">
        <v>307</v>
      </c>
      <c r="B136" s="3" t="s">
        <v>195</v>
      </c>
      <c r="C136" s="23" t="s">
        <v>88</v>
      </c>
      <c r="D136" s="24">
        <v>380</v>
      </c>
      <c r="E136" s="23" t="s">
        <v>444</v>
      </c>
      <c r="F136" s="1" t="s">
        <v>33</v>
      </c>
      <c r="G136" s="1">
        <f>VLOOKUP(F:F,Kraftwerkspark!$B$2:$F$10,4,FALSE)</f>
        <v>0.85</v>
      </c>
      <c r="H136" s="1">
        <f>VLOOKUP(F:F,Kraftwerkspark!$B$2:$F$10,3,FALSE)</f>
        <v>0</v>
      </c>
      <c r="I136" s="1">
        <f>VLOOKUP(F:F,Kraftwerkspark!$B$2:$F$10,5,FALSE)</f>
        <v>0</v>
      </c>
      <c r="J136" s="1">
        <v>145.65</v>
      </c>
      <c r="K136" s="25">
        <f>IF(F136=Kraftwerkspark!$B$2,J136*Kraftwerkspark!$H$2/100,
IF(F136=Kraftwerkspark!$B$3,J136*Kraftwerkspark!$H$3/100,
IF(F136=Kraftwerkspark!$B$4,J136*Kraftwerkspark!$H$4/100,
IF(F136=Kraftwerkspark!$B$5,J136*Kraftwerkspark!$H$5/100,
IF(F136=Kraftwerkspark!$B$6,J136*Kraftwerkspark!$H$6/100,
IF(F136=Kraftwerkspark!$B$9,J136*Kraftwerkspark!$H$9/100,0))))))</f>
        <v>0</v>
      </c>
    </row>
    <row r="137" spans="1:11" x14ac:dyDescent="0.25">
      <c r="A137" s="3" t="s">
        <v>308</v>
      </c>
      <c r="B137" s="3" t="s">
        <v>195</v>
      </c>
      <c r="C137" s="23" t="s">
        <v>88</v>
      </c>
      <c r="D137" s="24">
        <v>380</v>
      </c>
      <c r="E137" s="23" t="s">
        <v>445</v>
      </c>
      <c r="F137" s="1" t="s">
        <v>33</v>
      </c>
      <c r="G137" s="1">
        <f>VLOOKUP(F:F,Kraftwerkspark!$B$2:$F$10,4,FALSE)</f>
        <v>0.85</v>
      </c>
      <c r="H137" s="1">
        <f>VLOOKUP(F:F,Kraftwerkspark!$B$2:$F$10,3,FALSE)</f>
        <v>0</v>
      </c>
      <c r="I137" s="1">
        <f>VLOOKUP(F:F,Kraftwerkspark!$B$2:$F$10,5,FALSE)</f>
        <v>0</v>
      </c>
      <c r="J137" s="1">
        <v>79.150000000000006</v>
      </c>
      <c r="K137" s="25">
        <f>IF(F137=Kraftwerkspark!$B$2,J137*Kraftwerkspark!$H$2/100,
IF(F137=Kraftwerkspark!$B$3,J137*Kraftwerkspark!$H$3/100,
IF(F137=Kraftwerkspark!$B$4,J137*Kraftwerkspark!$H$4/100,
IF(F137=Kraftwerkspark!$B$5,J137*Kraftwerkspark!$H$5/100,
IF(F137=Kraftwerkspark!$B$6,J137*Kraftwerkspark!$H$6/100,
IF(F137=Kraftwerkspark!$B$9,J137*Kraftwerkspark!$H$9/100,0))))))</f>
        <v>0</v>
      </c>
    </row>
    <row r="138" spans="1:11" x14ac:dyDescent="0.25">
      <c r="A138" s="3" t="s">
        <v>309</v>
      </c>
      <c r="B138" s="3" t="s">
        <v>195</v>
      </c>
      <c r="C138" s="23" t="s">
        <v>88</v>
      </c>
      <c r="D138" s="24">
        <v>380</v>
      </c>
      <c r="E138" s="23" t="s">
        <v>446</v>
      </c>
      <c r="F138" s="1" t="s">
        <v>33</v>
      </c>
      <c r="G138" s="1">
        <f>VLOOKUP(F:F,Kraftwerkspark!$B$2:$F$10,4,FALSE)</f>
        <v>0.85</v>
      </c>
      <c r="H138" s="1">
        <f>VLOOKUP(F:F,Kraftwerkspark!$B$2:$F$10,3,FALSE)</f>
        <v>0</v>
      </c>
      <c r="I138" s="1">
        <f>VLOOKUP(F:F,Kraftwerkspark!$B$2:$F$10,5,FALSE)</f>
        <v>0</v>
      </c>
      <c r="J138" s="1">
        <v>171.15</v>
      </c>
      <c r="K138" s="25">
        <f>IF(F138=Kraftwerkspark!$B$2,J138*Kraftwerkspark!$H$2/100,
IF(F138=Kraftwerkspark!$B$3,J138*Kraftwerkspark!$H$3/100,
IF(F138=Kraftwerkspark!$B$4,J138*Kraftwerkspark!$H$4/100,
IF(F138=Kraftwerkspark!$B$5,J138*Kraftwerkspark!$H$5/100,
IF(F138=Kraftwerkspark!$B$6,J138*Kraftwerkspark!$H$6/100,
IF(F138=Kraftwerkspark!$B$9,J138*Kraftwerkspark!$H$9/100,0))))))</f>
        <v>0</v>
      </c>
    </row>
    <row r="139" spans="1:11" x14ac:dyDescent="0.25">
      <c r="A139" s="3" t="s">
        <v>310</v>
      </c>
      <c r="B139" s="3" t="s">
        <v>195</v>
      </c>
      <c r="C139" s="23" t="s">
        <v>88</v>
      </c>
      <c r="D139" s="24">
        <v>380</v>
      </c>
      <c r="E139" s="23" t="s">
        <v>447</v>
      </c>
      <c r="F139" s="1" t="s">
        <v>33</v>
      </c>
      <c r="G139" s="1">
        <f>VLOOKUP(F:F,Kraftwerkspark!$B$2:$F$10,4,FALSE)</f>
        <v>0.85</v>
      </c>
      <c r="H139" s="1">
        <f>VLOOKUP(F:F,Kraftwerkspark!$B$2:$F$10,3,FALSE)</f>
        <v>0</v>
      </c>
      <c r="I139" s="1">
        <f>VLOOKUP(F:F,Kraftwerkspark!$B$2:$F$10,5,FALSE)</f>
        <v>0</v>
      </c>
      <c r="J139" s="1">
        <v>86.65</v>
      </c>
      <c r="K139" s="25">
        <f>IF(F139=Kraftwerkspark!$B$2,J139*Kraftwerkspark!$H$2/100,
IF(F139=Kraftwerkspark!$B$3,J139*Kraftwerkspark!$H$3/100,
IF(F139=Kraftwerkspark!$B$4,J139*Kraftwerkspark!$H$4/100,
IF(F139=Kraftwerkspark!$B$5,J139*Kraftwerkspark!$H$5/100,
IF(F139=Kraftwerkspark!$B$6,J139*Kraftwerkspark!$H$6/100,
IF(F139=Kraftwerkspark!$B$9,J139*Kraftwerkspark!$H$9/100,0))))))</f>
        <v>0</v>
      </c>
    </row>
    <row r="140" spans="1:11" x14ac:dyDescent="0.25">
      <c r="A140" s="3" t="s">
        <v>311</v>
      </c>
      <c r="B140" s="3" t="s">
        <v>195</v>
      </c>
      <c r="C140" s="23" t="s">
        <v>88</v>
      </c>
      <c r="D140" s="24">
        <v>380</v>
      </c>
      <c r="E140" s="23" t="s">
        <v>448</v>
      </c>
      <c r="F140" s="1" t="s">
        <v>33</v>
      </c>
      <c r="G140" s="1">
        <f>VLOOKUP(F:F,Kraftwerkspark!$B$2:$F$10,4,FALSE)</f>
        <v>0.85</v>
      </c>
      <c r="H140" s="1">
        <f>VLOOKUP(F:F,Kraftwerkspark!$B$2:$F$10,3,FALSE)</f>
        <v>0</v>
      </c>
      <c r="I140" s="1">
        <f>VLOOKUP(F:F,Kraftwerkspark!$B$2:$F$10,5,FALSE)</f>
        <v>0</v>
      </c>
      <c r="J140" s="1">
        <v>226.15</v>
      </c>
      <c r="K140" s="25">
        <f>IF(F140=Kraftwerkspark!$B$2,J140*Kraftwerkspark!$H$2/100,
IF(F140=Kraftwerkspark!$B$3,J140*Kraftwerkspark!$H$3/100,
IF(F140=Kraftwerkspark!$B$4,J140*Kraftwerkspark!$H$4/100,
IF(F140=Kraftwerkspark!$B$5,J140*Kraftwerkspark!$H$5/100,
IF(F140=Kraftwerkspark!$B$6,J140*Kraftwerkspark!$H$6/100,
IF(F140=Kraftwerkspark!$B$9,J140*Kraftwerkspark!$H$9/100,0))))))</f>
        <v>0</v>
      </c>
    </row>
    <row r="141" spans="1:11" x14ac:dyDescent="0.25">
      <c r="A141" s="3" t="s">
        <v>312</v>
      </c>
      <c r="B141" s="3" t="s">
        <v>196</v>
      </c>
      <c r="C141" s="23" t="s">
        <v>88</v>
      </c>
      <c r="D141" s="24">
        <v>220</v>
      </c>
      <c r="E141" s="3" t="s">
        <v>449</v>
      </c>
      <c r="F141" s="1" t="s">
        <v>33</v>
      </c>
      <c r="G141" s="1">
        <f>VLOOKUP(F:F,Kraftwerkspark!$B$2:$F$10,4,FALSE)</f>
        <v>0.85</v>
      </c>
      <c r="H141" s="1">
        <f>VLOOKUP(F:F,Kraftwerkspark!$B$2:$F$10,3,FALSE)</f>
        <v>0</v>
      </c>
      <c r="I141" s="1">
        <f>VLOOKUP(F:F,Kraftwerkspark!$B$2:$F$10,5,FALSE)</f>
        <v>0</v>
      </c>
      <c r="J141" s="1">
        <v>55.15</v>
      </c>
      <c r="K141" s="25">
        <f>IF(F141=Kraftwerkspark!$B$2,J141*Kraftwerkspark!$H$2/100,
IF(F141=Kraftwerkspark!$B$3,J141*Kraftwerkspark!$H$3/100,
IF(F141=Kraftwerkspark!$B$4,J141*Kraftwerkspark!$H$4/100,
IF(F141=Kraftwerkspark!$B$5,J141*Kraftwerkspark!$H$5/100,
IF(F141=Kraftwerkspark!$B$6,J141*Kraftwerkspark!$H$6/100,
IF(F141=Kraftwerkspark!$B$9,J141*Kraftwerkspark!$H$9/100,0))))))</f>
        <v>0</v>
      </c>
    </row>
    <row r="142" spans="1:11" x14ac:dyDescent="0.25">
      <c r="A142" s="3" t="s">
        <v>313</v>
      </c>
      <c r="B142" s="3" t="s">
        <v>196</v>
      </c>
      <c r="C142" s="23" t="s">
        <v>88</v>
      </c>
      <c r="D142" s="24">
        <v>220</v>
      </c>
      <c r="E142" s="3" t="s">
        <v>450</v>
      </c>
      <c r="F142" s="1" t="s">
        <v>33</v>
      </c>
      <c r="G142" s="1">
        <f>VLOOKUP(F:F,Kraftwerkspark!$B$2:$F$10,4,FALSE)</f>
        <v>0.85</v>
      </c>
      <c r="H142" s="1">
        <f>VLOOKUP(F:F,Kraftwerkspark!$B$2:$F$10,3,FALSE)</f>
        <v>0</v>
      </c>
      <c r="I142" s="1">
        <f>VLOOKUP(F:F,Kraftwerkspark!$B$2:$F$10,5,FALSE)</f>
        <v>0</v>
      </c>
      <c r="J142" s="1">
        <v>53.65</v>
      </c>
      <c r="K142" s="25">
        <f>IF(F142=Kraftwerkspark!$B$2,J142*Kraftwerkspark!$H$2/100,
IF(F142=Kraftwerkspark!$B$3,J142*Kraftwerkspark!$H$3/100,
IF(F142=Kraftwerkspark!$B$4,J142*Kraftwerkspark!$H$4/100,
IF(F142=Kraftwerkspark!$B$5,J142*Kraftwerkspark!$H$5/100,
IF(F142=Kraftwerkspark!$B$6,J142*Kraftwerkspark!$H$6/100,
IF(F142=Kraftwerkspark!$B$9,J142*Kraftwerkspark!$H$9/100,0))))))</f>
        <v>0</v>
      </c>
    </row>
    <row r="143" spans="1:11" x14ac:dyDescent="0.25">
      <c r="A143" s="3" t="s">
        <v>314</v>
      </c>
      <c r="B143" s="3" t="s">
        <v>197</v>
      </c>
      <c r="C143" s="23" t="s">
        <v>85</v>
      </c>
      <c r="D143" s="24">
        <v>220</v>
      </c>
      <c r="E143" s="3" t="s">
        <v>451</v>
      </c>
      <c r="F143" s="1" t="s">
        <v>32</v>
      </c>
      <c r="G143" s="1">
        <f>VLOOKUP(F:F,Kraftwerkspark!$B$2:$F$10,4,FALSE)</f>
        <v>0.14000000000000001</v>
      </c>
      <c r="H143" s="1">
        <f>VLOOKUP(F:F,Kraftwerkspark!$B$2:$F$10,3,FALSE)</f>
        <v>0.12</v>
      </c>
      <c r="I143" s="1">
        <f>VLOOKUP(F:F,Kraftwerkspark!$B$2:$F$10,5,FALSE)</f>
        <v>0</v>
      </c>
      <c r="J143" s="1">
        <v>102.93</v>
      </c>
      <c r="K143" s="25">
        <f>IF(F143=Kraftwerkspark!$B$2,J143*Kraftwerkspark!$H$2/100,
IF(F143=Kraftwerkspark!$B$3,J143*Kraftwerkspark!$H$3/100,
IF(F143=Kraftwerkspark!$B$4,J143*Kraftwerkspark!$H$4/100,
IF(F143=Kraftwerkspark!$B$5,J143*Kraftwerkspark!$H$5/100,
IF(F143=Kraftwerkspark!$B$6,J143*Kraftwerkspark!$H$6/100,
IF(F143=Kraftwerkspark!$B$9,J143*Kraftwerkspark!$H$9/100,0))))))</f>
        <v>0</v>
      </c>
    </row>
    <row r="144" spans="1:11" x14ac:dyDescent="0.25">
      <c r="A144" s="3" t="s">
        <v>315</v>
      </c>
      <c r="B144" s="3" t="s">
        <v>198</v>
      </c>
      <c r="C144" s="23" t="s">
        <v>88</v>
      </c>
      <c r="D144" s="24">
        <v>220</v>
      </c>
      <c r="E144" s="2" t="s">
        <v>452</v>
      </c>
      <c r="F144" s="1" t="s">
        <v>33</v>
      </c>
      <c r="G144" s="1">
        <f>VLOOKUP(F:F,Kraftwerkspark!$B$2:$F$10,4,FALSE)</f>
        <v>0.85</v>
      </c>
      <c r="H144" s="1">
        <f>VLOOKUP(F:F,Kraftwerkspark!$B$2:$F$10,3,FALSE)</f>
        <v>0</v>
      </c>
      <c r="I144" s="1">
        <f>VLOOKUP(F:F,Kraftwerkspark!$B$2:$F$10,5,FALSE)</f>
        <v>0</v>
      </c>
      <c r="J144" s="1">
        <v>69.150000000000006</v>
      </c>
      <c r="K144" s="25">
        <f>IF(F144=Kraftwerkspark!$B$2,J144*Kraftwerkspark!$H$2/100,
IF(F144=Kraftwerkspark!$B$3,J144*Kraftwerkspark!$H$3/100,
IF(F144=Kraftwerkspark!$B$4,J144*Kraftwerkspark!$H$4/100,
IF(F144=Kraftwerkspark!$B$5,J144*Kraftwerkspark!$H$5/100,
IF(F144=Kraftwerkspark!$B$6,J144*Kraftwerkspark!$H$6/100,
IF(F144=Kraftwerkspark!$B$9,J144*Kraftwerkspark!$H$9/100,0))))))</f>
        <v>0</v>
      </c>
    </row>
    <row r="145" spans="1:11" x14ac:dyDescent="0.25">
      <c r="A145" s="3" t="s">
        <v>316</v>
      </c>
      <c r="B145" s="3" t="s">
        <v>199</v>
      </c>
      <c r="C145" s="23" t="s">
        <v>85</v>
      </c>
      <c r="D145" s="24">
        <v>220</v>
      </c>
      <c r="E145" s="3" t="s">
        <v>453</v>
      </c>
      <c r="F145" s="1" t="s">
        <v>1</v>
      </c>
      <c r="G145" s="1">
        <f>VLOOKUP(F:F,Kraftwerkspark!$B$2:$F$10,4,FALSE)</f>
        <v>0.52</v>
      </c>
      <c r="H145" s="1">
        <f>VLOOKUP(F:F,Kraftwerkspark!$B$2:$F$10,3,FALSE)</f>
        <v>0.2</v>
      </c>
      <c r="I145" s="1">
        <f>VLOOKUP(F:F,Kraftwerkspark!$B$2:$F$10,5,FALSE)</f>
        <v>7.125</v>
      </c>
      <c r="J145" s="1">
        <v>86.73</v>
      </c>
      <c r="K145" s="25">
        <f>IF(F145=Kraftwerkspark!$B$2,J145*Kraftwerkspark!$H$2/100,
IF(F145=Kraftwerkspark!$B$3,J145*Kraftwerkspark!$H$3/100,
IF(F145=Kraftwerkspark!$B$4,J145*Kraftwerkspark!$H$4/100,
IF(F145=Kraftwerkspark!$B$5,J145*Kraftwerkspark!$H$5/100,
IF(F145=Kraftwerkspark!$B$6,J145*Kraftwerkspark!$H$6/100,
IF(F145=Kraftwerkspark!$B$9,J145*Kraftwerkspark!$H$9/100,0))))))</f>
        <v>17.346</v>
      </c>
    </row>
    <row r="146" spans="1:11" x14ac:dyDescent="0.25">
      <c r="A146" s="3" t="s">
        <v>317</v>
      </c>
      <c r="B146" s="3" t="s">
        <v>200</v>
      </c>
      <c r="C146" s="23" t="s">
        <v>88</v>
      </c>
      <c r="D146" s="24">
        <v>220</v>
      </c>
      <c r="E146" s="23" t="s">
        <v>454</v>
      </c>
      <c r="F146" s="6" t="s">
        <v>33</v>
      </c>
      <c r="G146" s="1">
        <f>VLOOKUP(F:F,Kraftwerkspark!$B$2:$F$10,4,FALSE)</f>
        <v>0.85</v>
      </c>
      <c r="H146" s="1">
        <f>VLOOKUP(F:F,Kraftwerkspark!$B$2:$F$10,3,FALSE)</f>
        <v>0</v>
      </c>
      <c r="I146" s="1">
        <f>VLOOKUP(F:F,Kraftwerkspark!$B$2:$F$10,5,FALSE)</f>
        <v>0</v>
      </c>
      <c r="J146" s="1">
        <v>52.65</v>
      </c>
      <c r="K146" s="25">
        <f>IF(F146=Kraftwerkspark!$B$2,J146*Kraftwerkspark!$H$2/100,
IF(F146=Kraftwerkspark!$B$3,J146*Kraftwerkspark!$H$3/100,
IF(F146=Kraftwerkspark!$B$4,J146*Kraftwerkspark!$H$4/100,
IF(F146=Kraftwerkspark!$B$5,J146*Kraftwerkspark!$H$5/100,
IF(F146=Kraftwerkspark!$B$6,J146*Kraftwerkspark!$H$6/100,
IF(F146=Kraftwerkspark!$B$9,J146*Kraftwerkspark!$H$9/100,0))))))</f>
        <v>0</v>
      </c>
    </row>
    <row r="147" spans="1:11" x14ac:dyDescent="0.25">
      <c r="A147" s="3" t="s">
        <v>318</v>
      </c>
      <c r="B147" s="3" t="s">
        <v>200</v>
      </c>
      <c r="C147" s="23" t="s">
        <v>88</v>
      </c>
      <c r="D147" s="24">
        <v>220</v>
      </c>
      <c r="E147" s="23" t="s">
        <v>455</v>
      </c>
      <c r="F147" s="6" t="s">
        <v>33</v>
      </c>
      <c r="G147" s="1">
        <f>VLOOKUP(F:F,Kraftwerkspark!$B$2:$F$10,4,FALSE)</f>
        <v>0.85</v>
      </c>
      <c r="H147" s="1">
        <f>VLOOKUP(F:F,Kraftwerkspark!$B$2:$F$10,3,FALSE)</f>
        <v>0</v>
      </c>
      <c r="I147" s="1">
        <f>VLOOKUP(F:F,Kraftwerkspark!$B$2:$F$10,5,FALSE)</f>
        <v>0</v>
      </c>
      <c r="J147" s="1">
        <v>64.150000000000006</v>
      </c>
      <c r="K147" s="25">
        <f>IF(F147=Kraftwerkspark!$B$2,J147*Kraftwerkspark!$H$2/100,
IF(F147=Kraftwerkspark!$B$3,J147*Kraftwerkspark!$H$3/100,
IF(F147=Kraftwerkspark!$B$4,J147*Kraftwerkspark!$H$4/100,
IF(F147=Kraftwerkspark!$B$5,J147*Kraftwerkspark!$H$5/100,
IF(F147=Kraftwerkspark!$B$6,J147*Kraftwerkspark!$H$6/100,
IF(F147=Kraftwerkspark!$B$9,J147*Kraftwerkspark!$H$9/100,0))))))</f>
        <v>0</v>
      </c>
    </row>
    <row r="148" spans="1:11" x14ac:dyDescent="0.25">
      <c r="A148" s="3" t="s">
        <v>319</v>
      </c>
      <c r="B148" s="3" t="s">
        <v>200</v>
      </c>
      <c r="C148" s="23" t="s">
        <v>88</v>
      </c>
      <c r="D148" s="24">
        <v>220</v>
      </c>
      <c r="E148" s="23" t="s">
        <v>200</v>
      </c>
      <c r="F148" s="1" t="s">
        <v>33</v>
      </c>
      <c r="G148" s="1">
        <f>VLOOKUP(F:F,Kraftwerkspark!$B$2:$F$10,4,FALSE)</f>
        <v>0.85</v>
      </c>
      <c r="H148" s="1">
        <f>VLOOKUP(F:F,Kraftwerkspark!$B$2:$F$10,3,FALSE)</f>
        <v>0</v>
      </c>
      <c r="I148" s="1">
        <f>VLOOKUP(F:F,Kraftwerkspark!$B$2:$F$10,5,FALSE)</f>
        <v>0</v>
      </c>
      <c r="J148" s="1">
        <v>409.15</v>
      </c>
      <c r="K148" s="25">
        <f>IF(F148=Kraftwerkspark!$B$2,J148*Kraftwerkspark!$H$2/100,
IF(F148=Kraftwerkspark!$B$3,J148*Kraftwerkspark!$H$3/100,
IF(F148=Kraftwerkspark!$B$4,J148*Kraftwerkspark!$H$4/100,
IF(F148=Kraftwerkspark!$B$5,J148*Kraftwerkspark!$H$5/100,
IF(F148=Kraftwerkspark!$B$6,J148*Kraftwerkspark!$H$6/100,
IF(F148=Kraftwerkspark!$B$9,J148*Kraftwerkspark!$H$9/100,0))))))</f>
        <v>0</v>
      </c>
    </row>
    <row r="149" spans="1:11" x14ac:dyDescent="0.25">
      <c r="A149" s="3" t="s">
        <v>320</v>
      </c>
      <c r="B149" s="3" t="s">
        <v>201</v>
      </c>
      <c r="C149" s="23" t="s">
        <v>88</v>
      </c>
      <c r="D149" s="24">
        <v>220</v>
      </c>
      <c r="E149" s="3" t="s">
        <v>201</v>
      </c>
      <c r="F149" s="1" t="s">
        <v>33</v>
      </c>
      <c r="G149" s="1">
        <f>VLOOKUP(F:F,Kraftwerkspark!$B$2:$F$10,4,FALSE)</f>
        <v>0.85</v>
      </c>
      <c r="H149" s="1">
        <f>VLOOKUP(F:F,Kraftwerkspark!$B$2:$F$10,3,FALSE)</f>
        <v>0</v>
      </c>
      <c r="I149" s="1">
        <f>VLOOKUP(F:F,Kraftwerkspark!$B$2:$F$10,5,FALSE)</f>
        <v>0</v>
      </c>
      <c r="J149" s="1">
        <v>253.15</v>
      </c>
      <c r="K149" s="25">
        <f>IF(F149=Kraftwerkspark!$B$2,J149*Kraftwerkspark!$H$2/100,
IF(F149=Kraftwerkspark!$B$3,J149*Kraftwerkspark!$H$3/100,
IF(F149=Kraftwerkspark!$B$4,J149*Kraftwerkspark!$H$4/100,
IF(F149=Kraftwerkspark!$B$5,J149*Kraftwerkspark!$H$5/100,
IF(F149=Kraftwerkspark!$B$6,J149*Kraftwerkspark!$H$6/100,
IF(F149=Kraftwerkspark!$B$9,J149*Kraftwerkspark!$H$9/100,0))))))</f>
        <v>0</v>
      </c>
    </row>
    <row r="150" spans="1:11" x14ac:dyDescent="0.25">
      <c r="A150" s="3" t="s">
        <v>321</v>
      </c>
      <c r="B150" s="3" t="s">
        <v>202</v>
      </c>
      <c r="C150" s="23" t="s">
        <v>88</v>
      </c>
      <c r="D150" s="24">
        <v>220</v>
      </c>
      <c r="E150" s="3" t="s">
        <v>456</v>
      </c>
      <c r="F150" s="1" t="s">
        <v>33</v>
      </c>
      <c r="G150" s="1">
        <f>VLOOKUP(F:F,Kraftwerkspark!$B$2:$F$10,4,FALSE)</f>
        <v>0.85</v>
      </c>
      <c r="H150" s="1">
        <f>VLOOKUP(F:F,Kraftwerkspark!$B$2:$F$10,3,FALSE)</f>
        <v>0</v>
      </c>
      <c r="I150" s="1">
        <f>VLOOKUP(F:F,Kraftwerkspark!$B$2:$F$10,5,FALSE)</f>
        <v>0</v>
      </c>
      <c r="J150" s="1">
        <v>63.45</v>
      </c>
      <c r="K150" s="25">
        <f>IF(F150=Kraftwerkspark!$B$2,J150*Kraftwerkspark!$H$2/100,
IF(F150=Kraftwerkspark!$B$3,J150*Kraftwerkspark!$H$3/100,
IF(F150=Kraftwerkspark!$B$4,J150*Kraftwerkspark!$H$4/100,
IF(F150=Kraftwerkspark!$B$5,J150*Kraftwerkspark!$H$5/100,
IF(F150=Kraftwerkspark!$B$6,J150*Kraftwerkspark!$H$6/100,
IF(F150=Kraftwerkspark!$B$9,J150*Kraftwerkspark!$H$9/100,0))))))</f>
        <v>0</v>
      </c>
    </row>
    <row r="151" spans="1:11" x14ac:dyDescent="0.25">
      <c r="A151" s="3" t="s">
        <v>322</v>
      </c>
      <c r="B151" s="3" t="s">
        <v>202</v>
      </c>
      <c r="C151" s="23" t="s">
        <v>88</v>
      </c>
      <c r="D151" s="24">
        <v>220</v>
      </c>
      <c r="E151" s="3" t="s">
        <v>457</v>
      </c>
      <c r="F151" s="1" t="s">
        <v>33</v>
      </c>
      <c r="G151" s="1">
        <f>VLOOKUP(F:F,Kraftwerkspark!$B$2:$F$10,4,FALSE)</f>
        <v>0.85</v>
      </c>
      <c r="H151" s="1">
        <f>VLOOKUP(F:F,Kraftwerkspark!$B$2:$F$10,3,FALSE)</f>
        <v>0</v>
      </c>
      <c r="I151" s="1">
        <f>VLOOKUP(F:F,Kraftwerkspark!$B$2:$F$10,5,FALSE)</f>
        <v>0</v>
      </c>
      <c r="J151" s="1">
        <v>107.15</v>
      </c>
      <c r="K151" s="25">
        <f>IF(F151=Kraftwerkspark!$B$2,J151*Kraftwerkspark!$H$2/100,
IF(F151=Kraftwerkspark!$B$3,J151*Kraftwerkspark!$H$3/100,
IF(F151=Kraftwerkspark!$B$4,J151*Kraftwerkspark!$H$4/100,
IF(F151=Kraftwerkspark!$B$5,J151*Kraftwerkspark!$H$5/100,
IF(F151=Kraftwerkspark!$B$6,J151*Kraftwerkspark!$H$6/100,
IF(F151=Kraftwerkspark!$B$9,J151*Kraftwerkspark!$H$9/100,0))))))</f>
        <v>0</v>
      </c>
    </row>
    <row r="152" spans="1:11" x14ac:dyDescent="0.25">
      <c r="A152" s="3" t="s">
        <v>323</v>
      </c>
      <c r="B152" s="3" t="s">
        <v>202</v>
      </c>
      <c r="C152" s="23" t="s">
        <v>88</v>
      </c>
      <c r="D152" s="24">
        <v>220</v>
      </c>
      <c r="E152" s="3" t="s">
        <v>202</v>
      </c>
      <c r="F152" s="1" t="s">
        <v>33</v>
      </c>
      <c r="G152" s="1">
        <f>VLOOKUP(F:F,Kraftwerkspark!$B$2:$F$10,4,FALSE)</f>
        <v>0.85</v>
      </c>
      <c r="H152" s="1">
        <f>VLOOKUP(F:F,Kraftwerkspark!$B$2:$F$10,3,FALSE)</f>
        <v>0</v>
      </c>
      <c r="I152" s="1">
        <f>VLOOKUP(F:F,Kraftwerkspark!$B$2:$F$10,5,FALSE)</f>
        <v>0</v>
      </c>
      <c r="J152" s="1">
        <v>197.15</v>
      </c>
      <c r="K152" s="25">
        <f>IF(F152=Kraftwerkspark!$B$2,J152*Kraftwerkspark!$H$2/100,
IF(F152=Kraftwerkspark!$B$3,J152*Kraftwerkspark!$H$3/100,
IF(F152=Kraftwerkspark!$B$4,J152*Kraftwerkspark!$H$4/100,
IF(F152=Kraftwerkspark!$B$5,J152*Kraftwerkspark!$H$5/100,
IF(F152=Kraftwerkspark!$B$6,J152*Kraftwerkspark!$H$6/100,
IF(F152=Kraftwerkspark!$B$9,J152*Kraftwerkspark!$H$9/100,0))))))</f>
        <v>0</v>
      </c>
    </row>
    <row r="153" spans="1:11" x14ac:dyDescent="0.25">
      <c r="A153" s="3" t="s">
        <v>324</v>
      </c>
      <c r="B153" s="3" t="s">
        <v>203</v>
      </c>
      <c r="C153" s="23" t="s">
        <v>88</v>
      </c>
      <c r="D153" s="24">
        <v>220</v>
      </c>
      <c r="E153" s="3" t="s">
        <v>458</v>
      </c>
      <c r="F153" s="1" t="s">
        <v>33</v>
      </c>
      <c r="G153" s="1">
        <f>VLOOKUP(F:F,Kraftwerkspark!$B$2:$F$10,4,FALSE)</f>
        <v>0.85</v>
      </c>
      <c r="H153" s="1">
        <f>VLOOKUP(F:F,Kraftwerkspark!$B$2:$F$10,3,FALSE)</f>
        <v>0</v>
      </c>
      <c r="I153" s="1">
        <f>VLOOKUP(F:F,Kraftwerkspark!$B$2:$F$10,5,FALSE)</f>
        <v>0</v>
      </c>
      <c r="J153" s="1">
        <v>51.15</v>
      </c>
      <c r="K153" s="25">
        <f>IF(F153=Kraftwerkspark!$B$2,J153*Kraftwerkspark!$H$2/100,
IF(F153=Kraftwerkspark!$B$3,J153*Kraftwerkspark!$H$3/100,
IF(F153=Kraftwerkspark!$B$4,J153*Kraftwerkspark!$H$4/100,
IF(F153=Kraftwerkspark!$B$5,J153*Kraftwerkspark!$H$5/100,
IF(F153=Kraftwerkspark!$B$6,J153*Kraftwerkspark!$H$6/100,
IF(F153=Kraftwerkspark!$B$9,J153*Kraftwerkspark!$H$9/100,0))))))</f>
        <v>0</v>
      </c>
    </row>
    <row r="154" spans="1:11" x14ac:dyDescent="0.25">
      <c r="A154" s="3" t="s">
        <v>325</v>
      </c>
      <c r="B154" s="3" t="s">
        <v>204</v>
      </c>
      <c r="C154" s="23" t="s">
        <v>85</v>
      </c>
      <c r="D154" s="24">
        <v>220</v>
      </c>
      <c r="E154" s="2" t="s">
        <v>459</v>
      </c>
      <c r="F154" s="1" t="s">
        <v>1</v>
      </c>
      <c r="G154" s="1">
        <f>VLOOKUP(F:F,Kraftwerkspark!$B$2:$F$10,4,FALSE)</f>
        <v>0.52</v>
      </c>
      <c r="H154" s="1">
        <f>VLOOKUP(F:F,Kraftwerkspark!$B$2:$F$10,3,FALSE)</f>
        <v>0.2</v>
      </c>
      <c r="I154" s="1">
        <f>VLOOKUP(F:F,Kraftwerkspark!$B$2:$F$10,5,FALSE)</f>
        <v>7.125</v>
      </c>
      <c r="J154" s="1">
        <v>520.93000000000006</v>
      </c>
      <c r="K154" s="25">
        <f>IF(F154=Kraftwerkspark!$B$2,J154*Kraftwerkspark!$H$2/100,
IF(F154=Kraftwerkspark!$B$3,J154*Kraftwerkspark!$H$3/100,
IF(F154=Kraftwerkspark!$B$4,J154*Kraftwerkspark!$H$4/100,
IF(F154=Kraftwerkspark!$B$5,J154*Kraftwerkspark!$H$5/100,
IF(F154=Kraftwerkspark!$B$6,J154*Kraftwerkspark!$H$6/100,
IF(F154=Kraftwerkspark!$B$9,J154*Kraftwerkspark!$H$9/100,0))))))</f>
        <v>104.18600000000002</v>
      </c>
    </row>
    <row r="155" spans="1:11" x14ac:dyDescent="0.25">
      <c r="A155" s="3" t="s">
        <v>326</v>
      </c>
      <c r="B155" s="3" t="s">
        <v>205</v>
      </c>
      <c r="C155" s="23" t="s">
        <v>88</v>
      </c>
      <c r="D155" s="24">
        <v>220</v>
      </c>
      <c r="E155" s="3" t="s">
        <v>460</v>
      </c>
      <c r="F155" s="1" t="s">
        <v>386</v>
      </c>
      <c r="G155" s="1">
        <f>VLOOKUP(F:F,Kraftwerkspark!$B$2:$F$10,4,FALSE)</f>
        <v>0.85</v>
      </c>
      <c r="H155" s="1">
        <f>VLOOKUP(F:F,Kraftwerkspark!$B$2:$F$10,3,FALSE)</f>
        <v>0</v>
      </c>
      <c r="I155" s="1">
        <f>VLOOKUP(F:F,Kraftwerkspark!$B$2:$F$10,5,FALSE)</f>
        <v>0</v>
      </c>
      <c r="J155" s="1">
        <v>611.65</v>
      </c>
      <c r="K155" s="25">
        <v>-41.5</v>
      </c>
    </row>
    <row r="156" spans="1:11" x14ac:dyDescent="0.25">
      <c r="A156" s="3" t="s">
        <v>327</v>
      </c>
      <c r="B156" s="3" t="s">
        <v>206</v>
      </c>
      <c r="C156" s="23" t="s">
        <v>85</v>
      </c>
      <c r="D156" s="24">
        <v>380</v>
      </c>
      <c r="E156" s="3" t="s">
        <v>461</v>
      </c>
      <c r="F156" s="1" t="s">
        <v>354</v>
      </c>
      <c r="G156" s="1">
        <f>VLOOKUP(F:F,Kraftwerkspark!$B$2:$F$10,4,FALSE)</f>
        <v>0.36</v>
      </c>
      <c r="H156" s="1">
        <f>VLOOKUP(F:F,Kraftwerkspark!$B$2:$F$10,3,FALSE)</f>
        <v>0</v>
      </c>
      <c r="I156" s="1">
        <f>VLOOKUP(F:F,Kraftwerkspark!$B$2:$F$10,5,FALSE)</f>
        <v>0.36</v>
      </c>
      <c r="J156" s="1">
        <v>2670</v>
      </c>
      <c r="K156" s="25">
        <f>IF(F156=Kraftwerkspark!$B$2,J156*Kraftwerkspark!$H$2/100,
IF(F156=Kraftwerkspark!$B$3,J156*Kraftwerkspark!$H$3/100,
IF(F156=Kraftwerkspark!$B$4,J156*Kraftwerkspark!$H$4/100,
IF(F156=Kraftwerkspark!$B$5,J156*Kraftwerkspark!$H$5/100,
IF(F156=Kraftwerkspark!$B$6,J156*Kraftwerkspark!$H$6/100,
IF(F156=Kraftwerkspark!$B$9,J156*Kraftwerkspark!$H$9/100,0))))))</f>
        <v>1869</v>
      </c>
    </row>
    <row r="157" spans="1:11" x14ac:dyDescent="0.25">
      <c r="A157" s="3" t="s">
        <v>328</v>
      </c>
      <c r="B157" s="3" t="s">
        <v>479</v>
      </c>
      <c r="C157" s="23" t="s">
        <v>85</v>
      </c>
      <c r="D157" s="24">
        <v>380</v>
      </c>
      <c r="E157" s="3" t="s">
        <v>462</v>
      </c>
      <c r="F157" s="1" t="s">
        <v>15</v>
      </c>
      <c r="G157" s="1">
        <f>VLOOKUP(F:F,Kraftwerkspark!$B$2:$F$10,4,FALSE)</f>
        <v>0.42</v>
      </c>
      <c r="H157" s="1">
        <f>VLOOKUP(F:F,Kraftwerkspark!$B$2:$F$10,3,FALSE)</f>
        <v>0.3</v>
      </c>
      <c r="I157" s="1">
        <f>VLOOKUP(F:F,Kraftwerkspark!$B$2:$F$10,5,FALSE)</f>
        <v>2.85</v>
      </c>
      <c r="J157" s="1">
        <v>1395.93</v>
      </c>
      <c r="K157" s="25">
        <f>IF(F157=Kraftwerkspark!$B$2,J157*Kraftwerkspark!$H$2/100,
IF(F157=Kraftwerkspark!$B$3,J157*Kraftwerkspark!$H$3/100,
IF(F157=Kraftwerkspark!$B$4,J157*Kraftwerkspark!$H$4/100,
IF(F157=Kraftwerkspark!$B$5,J157*Kraftwerkspark!$H$5/100,
IF(F157=Kraftwerkspark!$B$6,J157*Kraftwerkspark!$H$6/100,
IF(F157=Kraftwerkspark!$B$9,J157*Kraftwerkspark!$H$9/100,0))))))</f>
        <v>418.779</v>
      </c>
    </row>
    <row r="158" spans="1:11" x14ac:dyDescent="0.25">
      <c r="A158" s="3" t="s">
        <v>329</v>
      </c>
      <c r="B158" s="3" t="s">
        <v>207</v>
      </c>
      <c r="C158" s="23" t="s">
        <v>85</v>
      </c>
      <c r="D158" s="24">
        <v>380</v>
      </c>
      <c r="E158" s="3" t="s">
        <v>207</v>
      </c>
      <c r="F158" s="1" t="s">
        <v>354</v>
      </c>
      <c r="G158" s="1">
        <f>VLOOKUP(F:F,Kraftwerkspark!$B$2:$F$10,4,FALSE)</f>
        <v>0.36</v>
      </c>
      <c r="H158" s="1">
        <f>VLOOKUP(F:F,Kraftwerkspark!$B$2:$F$10,3,FALSE)</f>
        <v>0</v>
      </c>
      <c r="I158" s="1">
        <f>VLOOKUP(F:F,Kraftwerkspark!$B$2:$F$10,5,FALSE)</f>
        <v>0.36</v>
      </c>
      <c r="J158" s="1">
        <v>915</v>
      </c>
      <c r="K158" s="25">
        <f>IF(F158=Kraftwerkspark!$B$2,J158*Kraftwerkspark!$H$2/100,
IF(F158=Kraftwerkspark!$B$3,J158*Kraftwerkspark!$H$3/100,
IF(F158=Kraftwerkspark!$B$4,J158*Kraftwerkspark!$H$4/100,
IF(F158=Kraftwerkspark!$B$5,J158*Kraftwerkspark!$H$5/100,
IF(F158=Kraftwerkspark!$B$6,J158*Kraftwerkspark!$H$6/100,
IF(F158=Kraftwerkspark!$B$9,J158*Kraftwerkspark!$H$9/100,0))))))</f>
        <v>640.5</v>
      </c>
    </row>
    <row r="159" spans="1:11" x14ac:dyDescent="0.25">
      <c r="A159" s="3" t="s">
        <v>330</v>
      </c>
      <c r="B159" s="3" t="s">
        <v>208</v>
      </c>
      <c r="C159" s="23" t="s">
        <v>85</v>
      </c>
      <c r="D159" s="24">
        <v>380</v>
      </c>
      <c r="E159" s="3" t="s">
        <v>208</v>
      </c>
      <c r="F159" s="1" t="s">
        <v>354</v>
      </c>
      <c r="G159" s="1">
        <f>VLOOKUP(F:F,Kraftwerkspark!$B$2:$F$10,4,FALSE)</f>
        <v>0.36</v>
      </c>
      <c r="H159" s="1">
        <f>VLOOKUP(F:F,Kraftwerkspark!$B$2:$F$10,3,FALSE)</f>
        <v>0</v>
      </c>
      <c r="I159" s="1">
        <f>VLOOKUP(F:F,Kraftwerkspark!$B$2:$F$10,5,FALSE)</f>
        <v>0.36</v>
      </c>
      <c r="J159" s="1">
        <v>915</v>
      </c>
      <c r="K159" s="25">
        <f>IF(F159=Kraftwerkspark!$B$2,J159*Kraftwerkspark!$H$2/100,
IF(F159=Kraftwerkspark!$B$3,J159*Kraftwerkspark!$H$3/100,
IF(F159=Kraftwerkspark!$B$4,J159*Kraftwerkspark!$H$4/100,
IF(F159=Kraftwerkspark!$B$5,J159*Kraftwerkspark!$H$5/100,
IF(F159=Kraftwerkspark!$B$6,J159*Kraftwerkspark!$H$6/100,
IF(F159=Kraftwerkspark!$B$9,J159*Kraftwerkspark!$H$9/100,0))))))</f>
        <v>640.5</v>
      </c>
    </row>
    <row r="160" spans="1:11" x14ac:dyDescent="0.25">
      <c r="A160" s="3" t="s">
        <v>331</v>
      </c>
      <c r="B160" s="3" t="s">
        <v>209</v>
      </c>
      <c r="C160" s="23" t="s">
        <v>85</v>
      </c>
      <c r="D160" s="24">
        <v>220</v>
      </c>
      <c r="E160" s="3" t="s">
        <v>463</v>
      </c>
      <c r="F160" s="1" t="s">
        <v>32</v>
      </c>
      <c r="G160" s="1">
        <f>VLOOKUP(F:F,Kraftwerkspark!$B$2:$F$10,4,FALSE)</f>
        <v>0.14000000000000001</v>
      </c>
      <c r="H160" s="1">
        <f>VLOOKUP(F:F,Kraftwerkspark!$B$2:$F$10,3,FALSE)</f>
        <v>0.12</v>
      </c>
      <c r="I160" s="1">
        <f>VLOOKUP(F:F,Kraftwerkspark!$B$2:$F$10,5,FALSE)</f>
        <v>0</v>
      </c>
      <c r="J160" s="1">
        <v>107.93</v>
      </c>
      <c r="K160" s="25">
        <f>IF(F160=Kraftwerkspark!$B$2,J160*Kraftwerkspark!$H$2/100,
IF(F160=Kraftwerkspark!$B$3,J160*Kraftwerkspark!$H$3/100,
IF(F160=Kraftwerkspark!$B$4,J160*Kraftwerkspark!$H$4/100,
IF(F160=Kraftwerkspark!$B$5,J160*Kraftwerkspark!$H$5/100,
IF(F160=Kraftwerkspark!$B$6,J160*Kraftwerkspark!$H$6/100,
IF(F160=Kraftwerkspark!$B$9,J160*Kraftwerkspark!$H$9/100,0))))))</f>
        <v>0</v>
      </c>
    </row>
    <row r="161" spans="1:11" x14ac:dyDescent="0.25">
      <c r="A161" s="3" t="s">
        <v>332</v>
      </c>
      <c r="B161" s="3" t="s">
        <v>210</v>
      </c>
      <c r="C161" s="23" t="s">
        <v>88</v>
      </c>
      <c r="D161" s="24">
        <v>380</v>
      </c>
      <c r="E161" s="3" t="s">
        <v>210</v>
      </c>
      <c r="F161" s="1" t="s">
        <v>386</v>
      </c>
      <c r="G161" s="1">
        <f>VLOOKUP(F:F,Kraftwerkspark!$B$2:$F$10,4,FALSE)</f>
        <v>0.85</v>
      </c>
      <c r="H161" s="1">
        <f>VLOOKUP(F:F,Kraftwerkspark!$B$2:$F$10,3,FALSE)</f>
        <v>0</v>
      </c>
      <c r="I161" s="1">
        <f>VLOOKUP(F:F,Kraftwerkspark!$B$2:$F$10,5,FALSE)</f>
        <v>0</v>
      </c>
      <c r="J161" s="1">
        <v>922.15</v>
      </c>
      <c r="K161" s="25">
        <v>-640</v>
      </c>
    </row>
    <row r="162" spans="1:11" x14ac:dyDescent="0.25">
      <c r="A162" s="3" t="s">
        <v>333</v>
      </c>
      <c r="B162" s="3" t="s">
        <v>211</v>
      </c>
      <c r="C162" s="23" t="s">
        <v>85</v>
      </c>
      <c r="D162" s="24">
        <v>220</v>
      </c>
      <c r="E162" s="3" t="s">
        <v>211</v>
      </c>
      <c r="F162" s="1" t="s">
        <v>1</v>
      </c>
      <c r="G162" s="1">
        <f>VLOOKUP(F:F,Kraftwerkspark!$B$2:$F$10,4,FALSE)</f>
        <v>0.52</v>
      </c>
      <c r="H162" s="1">
        <f>VLOOKUP(F:F,Kraftwerkspark!$B$2:$F$10,3,FALSE)</f>
        <v>0.2</v>
      </c>
      <c r="I162" s="1">
        <f>VLOOKUP(F:F,Kraftwerkspark!$B$2:$F$10,5,FALSE)</f>
        <v>7.125</v>
      </c>
      <c r="J162" s="1">
        <v>265.93</v>
      </c>
      <c r="K162" s="25">
        <f>IF(F162=Kraftwerkspark!$B$2,J162*Kraftwerkspark!$H$2/100,
IF(F162=Kraftwerkspark!$B$3,J162*Kraftwerkspark!$H$3/100,
IF(F162=Kraftwerkspark!$B$4,J162*Kraftwerkspark!$H$4/100,
IF(F162=Kraftwerkspark!$B$5,J162*Kraftwerkspark!$H$5/100,
IF(F162=Kraftwerkspark!$B$6,J162*Kraftwerkspark!$H$6/100,
IF(F162=Kraftwerkspark!$B$9,J162*Kraftwerkspark!$H$9/100,0))))))</f>
        <v>53.186000000000007</v>
      </c>
    </row>
    <row r="163" spans="1:11" x14ac:dyDescent="0.25">
      <c r="A163" s="3" t="s">
        <v>334</v>
      </c>
      <c r="B163" s="3" t="s">
        <v>212</v>
      </c>
      <c r="C163" s="23" t="s">
        <v>88</v>
      </c>
      <c r="D163" s="24">
        <v>380</v>
      </c>
      <c r="E163" s="2" t="s">
        <v>464</v>
      </c>
      <c r="F163" s="1" t="s">
        <v>33</v>
      </c>
      <c r="G163" s="1">
        <f>VLOOKUP(F:F,Kraftwerkspark!$B$2:$F$10,4,FALSE)</f>
        <v>0.85</v>
      </c>
      <c r="H163" s="1">
        <f>VLOOKUP(F:F,Kraftwerkspark!$B$2:$F$10,3,FALSE)</f>
        <v>0</v>
      </c>
      <c r="I163" s="1">
        <f>VLOOKUP(F:F,Kraftwerkspark!$B$2:$F$10,5,FALSE)</f>
        <v>0</v>
      </c>
      <c r="J163" s="1">
        <v>71.650000000000006</v>
      </c>
      <c r="K163" s="25">
        <f>IF(F163=Kraftwerkspark!$B$2,J163*Kraftwerkspark!$H$2/100,
IF(F163=Kraftwerkspark!$B$3,J163*Kraftwerkspark!$H$3/100,
IF(F163=Kraftwerkspark!$B$4,J163*Kraftwerkspark!$H$4/100,
IF(F163=Kraftwerkspark!$B$5,J163*Kraftwerkspark!$H$5/100,
IF(F163=Kraftwerkspark!$B$6,J163*Kraftwerkspark!$H$6/100,
IF(F163=Kraftwerkspark!$B$9,J163*Kraftwerkspark!$H$9/100,0))))))</f>
        <v>0</v>
      </c>
    </row>
    <row r="164" spans="1:11" x14ac:dyDescent="0.25">
      <c r="A164" s="3" t="s">
        <v>335</v>
      </c>
      <c r="B164" s="3" t="s">
        <v>480</v>
      </c>
      <c r="C164" s="23" t="s">
        <v>85</v>
      </c>
      <c r="D164" s="24">
        <v>220</v>
      </c>
      <c r="E164" s="3" t="s">
        <v>465</v>
      </c>
      <c r="F164" s="1" t="s">
        <v>32</v>
      </c>
      <c r="G164" s="1">
        <f>VLOOKUP(F:F,Kraftwerkspark!$B$2:$F$10,4,FALSE)</f>
        <v>0.14000000000000001</v>
      </c>
      <c r="H164" s="1">
        <f>VLOOKUP(F:F,Kraftwerkspark!$B$2:$F$10,3,FALSE)</f>
        <v>0.12</v>
      </c>
      <c r="I164" s="1">
        <f>VLOOKUP(F:F,Kraftwerkspark!$B$2:$F$10,5,FALSE)</f>
        <v>0</v>
      </c>
      <c r="J164" s="1">
        <v>113.93</v>
      </c>
      <c r="K164" s="25">
        <f>IF(F164=Kraftwerkspark!$B$2,J164*Kraftwerkspark!$H$2/100,
IF(F164=Kraftwerkspark!$B$3,J164*Kraftwerkspark!$H$3/100,
IF(F164=Kraftwerkspark!$B$4,J164*Kraftwerkspark!$H$4/100,
IF(F164=Kraftwerkspark!$B$5,J164*Kraftwerkspark!$H$5/100,
IF(F164=Kraftwerkspark!$B$6,J164*Kraftwerkspark!$H$6/100,
IF(F164=Kraftwerkspark!$B$9,J164*Kraftwerkspark!$H$9/100,0))))))</f>
        <v>0</v>
      </c>
    </row>
    <row r="165" spans="1:11" x14ac:dyDescent="0.25">
      <c r="A165" s="3" t="s">
        <v>336</v>
      </c>
      <c r="B165" s="3" t="s">
        <v>213</v>
      </c>
      <c r="C165" s="23" t="s">
        <v>85</v>
      </c>
      <c r="D165" s="24">
        <v>220</v>
      </c>
      <c r="E165" s="3" t="s">
        <v>466</v>
      </c>
      <c r="F165" s="1" t="s">
        <v>15</v>
      </c>
      <c r="G165" s="1">
        <f>VLOOKUP(F:F,Kraftwerkspark!$B$2:$F$10,4,FALSE)</f>
        <v>0.42</v>
      </c>
      <c r="H165" s="1">
        <f>VLOOKUP(F:F,Kraftwerkspark!$B$2:$F$10,3,FALSE)</f>
        <v>0.3</v>
      </c>
      <c r="I165" s="1">
        <f>VLOOKUP(F:F,Kraftwerkspark!$B$2:$F$10,5,FALSE)</f>
        <v>2.85</v>
      </c>
      <c r="J165" s="1">
        <v>335.93</v>
      </c>
      <c r="K165" s="25">
        <f>IF(F165=Kraftwerkspark!$B$2,J165*Kraftwerkspark!$H$2/100,
IF(F165=Kraftwerkspark!$B$3,J165*Kraftwerkspark!$H$3/100,
IF(F165=Kraftwerkspark!$B$4,J165*Kraftwerkspark!$H$4/100,
IF(F165=Kraftwerkspark!$B$5,J165*Kraftwerkspark!$H$5/100,
IF(F165=Kraftwerkspark!$B$6,J165*Kraftwerkspark!$H$6/100,
IF(F165=Kraftwerkspark!$B$9,J165*Kraftwerkspark!$H$9/100,0))))))</f>
        <v>100.779</v>
      </c>
    </row>
    <row r="166" spans="1:11" x14ac:dyDescent="0.25">
      <c r="A166" s="3" t="s">
        <v>337</v>
      </c>
      <c r="B166" s="3" t="s">
        <v>213</v>
      </c>
      <c r="C166" s="23" t="s">
        <v>85</v>
      </c>
      <c r="D166" s="24">
        <v>220</v>
      </c>
      <c r="E166" s="3" t="s">
        <v>467</v>
      </c>
      <c r="F166" s="1" t="s">
        <v>32</v>
      </c>
      <c r="G166" s="1">
        <f>VLOOKUP(F:F,Kraftwerkspark!$B$2:$F$10,4,FALSE)</f>
        <v>0.14000000000000001</v>
      </c>
      <c r="H166" s="1">
        <f>VLOOKUP(F:F,Kraftwerkspark!$B$2:$F$10,3,FALSE)</f>
        <v>0.12</v>
      </c>
      <c r="I166" s="1">
        <f>VLOOKUP(F:F,Kraftwerkspark!$B$2:$F$10,5,FALSE)</f>
        <v>0</v>
      </c>
      <c r="J166" s="1">
        <v>100.93</v>
      </c>
      <c r="K166" s="25">
        <f>IF(F166=Kraftwerkspark!$B$2,J166*Kraftwerkspark!$H$2/100,
IF(F166=Kraftwerkspark!$B$3,J166*Kraftwerkspark!$H$3/100,
IF(F166=Kraftwerkspark!$B$4,J166*Kraftwerkspark!$H$4/100,
IF(F166=Kraftwerkspark!$B$5,J166*Kraftwerkspark!$H$5/100,
IF(F166=Kraftwerkspark!$B$6,J166*Kraftwerkspark!$H$6/100,
IF(F166=Kraftwerkspark!$B$9,J166*Kraftwerkspark!$H$9/100,0))))))</f>
        <v>0</v>
      </c>
    </row>
    <row r="167" spans="1:11" x14ac:dyDescent="0.25">
      <c r="A167" s="3" t="s">
        <v>338</v>
      </c>
      <c r="B167" s="3" t="s">
        <v>214</v>
      </c>
      <c r="C167" s="23" t="s">
        <v>85</v>
      </c>
      <c r="D167" s="24">
        <v>380</v>
      </c>
      <c r="E167" s="3" t="s">
        <v>468</v>
      </c>
      <c r="F167" s="1" t="s">
        <v>15</v>
      </c>
      <c r="G167" s="1">
        <f>VLOOKUP(F:F,Kraftwerkspark!$B$2:$F$10,4,FALSE)</f>
        <v>0.42</v>
      </c>
      <c r="H167" s="1">
        <f>VLOOKUP(F:F,Kraftwerkspark!$B$2:$F$10,3,FALSE)</f>
        <v>0.3</v>
      </c>
      <c r="I167" s="1">
        <f>VLOOKUP(F:F,Kraftwerkspark!$B$2:$F$10,5,FALSE)</f>
        <v>2.85</v>
      </c>
      <c r="J167" s="1">
        <v>835.93000000000006</v>
      </c>
      <c r="K167" s="25">
        <f>IF(F167=Kraftwerkspark!$B$2,J167*Kraftwerkspark!$H$2/100,
IF(F167=Kraftwerkspark!$B$3,J167*Kraftwerkspark!$H$3/100,
IF(F167=Kraftwerkspark!$B$4,J167*Kraftwerkspark!$H$4/100,
IF(F167=Kraftwerkspark!$B$5,J167*Kraftwerkspark!$H$5/100,
IF(F167=Kraftwerkspark!$B$6,J167*Kraftwerkspark!$H$6/100,
IF(F167=Kraftwerkspark!$B$9,J167*Kraftwerkspark!$H$9/100,0))))))</f>
        <v>250.77900000000002</v>
      </c>
    </row>
    <row r="168" spans="1:11" x14ac:dyDescent="0.25">
      <c r="A168" s="3" t="s">
        <v>339</v>
      </c>
      <c r="B168" s="3" t="s">
        <v>215</v>
      </c>
      <c r="C168" s="23" t="s">
        <v>88</v>
      </c>
      <c r="D168" s="24">
        <v>380</v>
      </c>
      <c r="E168" s="3" t="s">
        <v>469</v>
      </c>
      <c r="F168" s="1" t="s">
        <v>386</v>
      </c>
      <c r="G168" s="1">
        <f>VLOOKUP(F:F,Kraftwerkspark!$B$2:$F$10,4,FALSE)</f>
        <v>0.85</v>
      </c>
      <c r="H168" s="1">
        <f>VLOOKUP(F:F,Kraftwerkspark!$B$2:$F$10,3,FALSE)</f>
        <v>0</v>
      </c>
      <c r="I168" s="1">
        <f>VLOOKUP(F:F,Kraftwerkspark!$B$2:$F$10,5,FALSE)</f>
        <v>0</v>
      </c>
      <c r="J168" s="1">
        <v>1839.15</v>
      </c>
      <c r="K168" s="25">
        <v>-1275</v>
      </c>
    </row>
    <row r="169" spans="1:11" x14ac:dyDescent="0.25">
      <c r="A169" s="3" t="s">
        <v>340</v>
      </c>
      <c r="B169" s="3" t="s">
        <v>216</v>
      </c>
      <c r="C169" s="23" t="s">
        <v>85</v>
      </c>
      <c r="D169" s="24">
        <v>380</v>
      </c>
      <c r="E169" s="3" t="s">
        <v>470</v>
      </c>
      <c r="F169" s="1" t="s">
        <v>32</v>
      </c>
      <c r="G169" s="1">
        <f>VLOOKUP(F:F,Kraftwerkspark!$B$2:$F$10,4,FALSE)</f>
        <v>0.14000000000000001</v>
      </c>
      <c r="H169" s="1">
        <f>VLOOKUP(F:F,Kraftwerkspark!$B$2:$F$10,3,FALSE)</f>
        <v>0.12</v>
      </c>
      <c r="I169" s="1">
        <f>VLOOKUP(F:F,Kraftwerkspark!$B$2:$F$10,5,FALSE)</f>
        <v>0</v>
      </c>
      <c r="J169" s="1">
        <v>102.93</v>
      </c>
      <c r="K169" s="25">
        <f>IF(F169=Kraftwerkspark!$B$2,J169*Kraftwerkspark!$H$2/100,
IF(F169=Kraftwerkspark!$B$3,J169*Kraftwerkspark!$H$3/100,
IF(F169=Kraftwerkspark!$B$4,J169*Kraftwerkspark!$H$4/100,
IF(F169=Kraftwerkspark!$B$5,J169*Kraftwerkspark!$H$5/100,
IF(F169=Kraftwerkspark!$B$6,J169*Kraftwerkspark!$H$6/100,
IF(F169=Kraftwerkspark!$B$9,J169*Kraftwerkspark!$H$9/100,0))))))</f>
        <v>0</v>
      </c>
    </row>
    <row r="170" spans="1:11" x14ac:dyDescent="0.25">
      <c r="A170" s="3" t="s">
        <v>341</v>
      </c>
      <c r="B170" s="3" t="s">
        <v>217</v>
      </c>
      <c r="C170" s="23" t="s">
        <v>88</v>
      </c>
      <c r="D170" s="24">
        <v>380</v>
      </c>
      <c r="E170" s="3" t="s">
        <v>217</v>
      </c>
      <c r="F170" s="1" t="s">
        <v>33</v>
      </c>
      <c r="G170" s="1">
        <f>VLOOKUP(F:F,Kraftwerkspark!$B$2:$F$10,4,FALSE)</f>
        <v>0.85</v>
      </c>
      <c r="H170" s="1">
        <f>VLOOKUP(F:F,Kraftwerkspark!$B$2:$F$10,3,FALSE)</f>
        <v>0</v>
      </c>
      <c r="I170" s="1">
        <f>VLOOKUP(F:F,Kraftwerkspark!$B$2:$F$10,5,FALSE)</f>
        <v>0</v>
      </c>
      <c r="J170" s="1">
        <v>399.15</v>
      </c>
      <c r="K170" s="25">
        <f>IF(F170=Kraftwerkspark!$B$2,J170*Kraftwerkspark!$H$2/100,
IF(F170=Kraftwerkspark!$B$3,J170*Kraftwerkspark!$H$3/100,
IF(F170=Kraftwerkspark!$B$4,J170*Kraftwerkspark!$H$4/100,
IF(F170=Kraftwerkspark!$B$5,J170*Kraftwerkspark!$H$5/100,
IF(F170=Kraftwerkspark!$B$6,J170*Kraftwerkspark!$H$6/100,
IF(F170=Kraftwerkspark!$B$9,J170*Kraftwerkspark!$H$9/100,0))))))</f>
        <v>0</v>
      </c>
    </row>
    <row r="171" spans="1:11" x14ac:dyDescent="0.25">
      <c r="A171" s="3" t="s">
        <v>342</v>
      </c>
      <c r="B171" s="3" t="s">
        <v>218</v>
      </c>
      <c r="C171" s="23" t="s">
        <v>85</v>
      </c>
      <c r="D171" s="24">
        <v>220</v>
      </c>
      <c r="E171" s="3" t="s">
        <v>218</v>
      </c>
      <c r="F171" s="1" t="s">
        <v>32</v>
      </c>
      <c r="G171" s="1">
        <f>VLOOKUP(F:F,Kraftwerkspark!$B$2:$F$10,4,FALSE)</f>
        <v>0.14000000000000001</v>
      </c>
      <c r="H171" s="1">
        <f>VLOOKUP(F:F,Kraftwerkspark!$B$2:$F$10,3,FALSE)</f>
        <v>0.12</v>
      </c>
      <c r="I171" s="1">
        <f>VLOOKUP(F:F,Kraftwerkspark!$B$2:$F$10,5,FALSE)</f>
        <v>0</v>
      </c>
      <c r="J171" s="1">
        <v>92.03</v>
      </c>
      <c r="K171" s="25">
        <f>IF(F171=Kraftwerkspark!$B$2,J171*Kraftwerkspark!$H$2/100,
IF(F171=Kraftwerkspark!$B$3,J171*Kraftwerkspark!$H$3/100,
IF(F171=Kraftwerkspark!$B$4,J171*Kraftwerkspark!$H$4/100,
IF(F171=Kraftwerkspark!$B$5,J171*Kraftwerkspark!$H$5/100,
IF(F171=Kraftwerkspark!$B$6,J171*Kraftwerkspark!$H$6/100,
IF(F171=Kraftwerkspark!$B$9,J171*Kraftwerkspark!$H$9/100,0))))))</f>
        <v>0</v>
      </c>
    </row>
    <row r="172" spans="1:11" x14ac:dyDescent="0.25">
      <c r="A172" s="3" t="s">
        <v>343</v>
      </c>
      <c r="B172" s="3" t="s">
        <v>219</v>
      </c>
      <c r="C172" s="23" t="s">
        <v>85</v>
      </c>
      <c r="D172" s="24">
        <v>380</v>
      </c>
      <c r="E172" s="2" t="s">
        <v>471</v>
      </c>
      <c r="F172" s="1" t="s">
        <v>32</v>
      </c>
      <c r="G172" s="1">
        <f>VLOOKUP(F:F,Kraftwerkspark!$B$2:$F$10,4,FALSE)</f>
        <v>0.14000000000000001</v>
      </c>
      <c r="H172" s="1">
        <f>VLOOKUP(F:F,Kraftwerkspark!$B$2:$F$10,3,FALSE)</f>
        <v>0.12</v>
      </c>
      <c r="I172" s="1">
        <f>VLOOKUP(F:F,Kraftwerkspark!$B$2:$F$10,5,FALSE)</f>
        <v>0</v>
      </c>
      <c r="J172" s="1">
        <v>97.43</v>
      </c>
      <c r="K172" s="25">
        <f>IF(F172=Kraftwerkspark!$B$2,J172*Kraftwerkspark!$H$2/100,
IF(F172=Kraftwerkspark!$B$3,J172*Kraftwerkspark!$H$3/100,
IF(F172=Kraftwerkspark!$B$4,J172*Kraftwerkspark!$H$4/100,
IF(F172=Kraftwerkspark!$B$5,J172*Kraftwerkspark!$H$5/100,
IF(F172=Kraftwerkspark!$B$6,J172*Kraftwerkspark!$H$6/100,
IF(F172=Kraftwerkspark!$B$9,J172*Kraftwerkspark!$H$9/100,0))))))</f>
        <v>0</v>
      </c>
    </row>
    <row r="173" spans="1:11" x14ac:dyDescent="0.25">
      <c r="A173" s="3" t="s">
        <v>344</v>
      </c>
      <c r="B173" s="3" t="s">
        <v>220</v>
      </c>
      <c r="C173" s="23" t="s">
        <v>85</v>
      </c>
      <c r="D173" s="24">
        <v>380</v>
      </c>
      <c r="E173" s="2" t="s">
        <v>472</v>
      </c>
      <c r="F173" s="1" t="s">
        <v>32</v>
      </c>
      <c r="G173" s="1">
        <f>VLOOKUP(F:F,Kraftwerkspark!$B$2:$F$10,4,FALSE)</f>
        <v>0.14000000000000001</v>
      </c>
      <c r="H173" s="1">
        <f>VLOOKUP(F:F,Kraftwerkspark!$B$2:$F$10,3,FALSE)</f>
        <v>0.12</v>
      </c>
      <c r="I173" s="1">
        <f>VLOOKUP(F:F,Kraftwerkspark!$B$2:$F$10,5,FALSE)</f>
        <v>0</v>
      </c>
      <c r="J173" s="1">
        <v>91.93</v>
      </c>
      <c r="K173" s="25">
        <f>IF(F173=Kraftwerkspark!$B$2,J173*Kraftwerkspark!$H$2/100,
IF(F173=Kraftwerkspark!$B$3,J173*Kraftwerkspark!$H$3/100,
IF(F173=Kraftwerkspark!$B$4,J173*Kraftwerkspark!$H$4/100,
IF(F173=Kraftwerkspark!$B$5,J173*Kraftwerkspark!$H$5/100,
IF(F173=Kraftwerkspark!$B$6,J173*Kraftwerkspark!$H$6/100,
IF(F173=Kraftwerkspark!$B$9,J173*Kraftwerkspark!$H$9/100,0))))))</f>
        <v>0</v>
      </c>
    </row>
    <row r="174" spans="1:11" x14ac:dyDescent="0.25">
      <c r="A174" s="3" t="s">
        <v>345</v>
      </c>
      <c r="B174" s="3" t="s">
        <v>221</v>
      </c>
      <c r="C174" s="23" t="s">
        <v>85</v>
      </c>
      <c r="D174" s="24">
        <v>220</v>
      </c>
      <c r="E174" s="3" t="s">
        <v>221</v>
      </c>
      <c r="F174" s="1" t="s">
        <v>15</v>
      </c>
      <c r="G174" s="1">
        <f>VLOOKUP(F:F,Kraftwerkspark!$B$2:$F$10,4,FALSE)</f>
        <v>0.42</v>
      </c>
      <c r="H174" s="1">
        <f>VLOOKUP(F:F,Kraftwerkspark!$B$2:$F$10,3,FALSE)</f>
        <v>0.3</v>
      </c>
      <c r="I174" s="1">
        <f>VLOOKUP(F:F,Kraftwerkspark!$B$2:$F$10,5,FALSE)</f>
        <v>2.85</v>
      </c>
      <c r="J174" s="1">
        <v>1285.93</v>
      </c>
      <c r="K174" s="25">
        <f>IF(F174=Kraftwerkspark!$B$2,J174*Kraftwerkspark!$H$2/100,
IF(F174=Kraftwerkspark!$B$3,J174*Kraftwerkspark!$H$3/100,
IF(F174=Kraftwerkspark!$B$4,J174*Kraftwerkspark!$H$4/100,
IF(F174=Kraftwerkspark!$B$5,J174*Kraftwerkspark!$H$5/100,
IF(F174=Kraftwerkspark!$B$6,J174*Kraftwerkspark!$H$6/100,
IF(F174=Kraftwerkspark!$B$9,J174*Kraftwerkspark!$H$9/100,0))))))</f>
        <v>385.779</v>
      </c>
    </row>
    <row r="175" spans="1:11" x14ac:dyDescent="0.25">
      <c r="A175" s="3" t="s">
        <v>346</v>
      </c>
      <c r="B175" s="3" t="s">
        <v>221</v>
      </c>
      <c r="C175" s="23" t="s">
        <v>85</v>
      </c>
      <c r="D175" s="24">
        <v>220</v>
      </c>
      <c r="E175" s="3" t="s">
        <v>473</v>
      </c>
      <c r="F175" s="1" t="s">
        <v>32</v>
      </c>
      <c r="G175" s="1">
        <f>VLOOKUP(F:F,Kraftwerkspark!$B$2:$F$10,4,FALSE)</f>
        <v>0.14000000000000001</v>
      </c>
      <c r="H175" s="1">
        <f>VLOOKUP(F:F,Kraftwerkspark!$B$2:$F$10,3,FALSE)</f>
        <v>0.12</v>
      </c>
      <c r="I175" s="1">
        <f>VLOOKUP(F:F,Kraftwerkspark!$B$2:$F$10,5,FALSE)</f>
        <v>0</v>
      </c>
      <c r="J175" s="1">
        <v>105.13000000000001</v>
      </c>
      <c r="K175" s="25">
        <f>IF(F175=Kraftwerkspark!$B$2,J175*Kraftwerkspark!$H$2/100,
IF(F175=Kraftwerkspark!$B$3,J175*Kraftwerkspark!$H$3/100,
IF(F175=Kraftwerkspark!$B$4,J175*Kraftwerkspark!$H$4/100,
IF(F175=Kraftwerkspark!$B$5,J175*Kraftwerkspark!$H$5/100,
IF(F175=Kraftwerkspark!$B$6,J175*Kraftwerkspark!$H$6/100,
IF(F175=Kraftwerkspark!$B$9,J175*Kraftwerkspark!$H$9/100,0))))))</f>
        <v>0</v>
      </c>
    </row>
    <row r="176" spans="1:11" x14ac:dyDescent="0.25">
      <c r="A176" s="3" t="s">
        <v>347</v>
      </c>
      <c r="B176" s="3" t="s">
        <v>221</v>
      </c>
      <c r="C176" s="23" t="s">
        <v>85</v>
      </c>
      <c r="D176" s="24">
        <v>220</v>
      </c>
      <c r="E176" s="3" t="s">
        <v>474</v>
      </c>
      <c r="F176" s="1" t="s">
        <v>32</v>
      </c>
      <c r="G176" s="1">
        <f>VLOOKUP(F:F,Kraftwerkspark!$B$2:$F$10,4,FALSE)</f>
        <v>0.14000000000000001</v>
      </c>
      <c r="H176" s="1">
        <f>VLOOKUP(F:F,Kraftwerkspark!$B$2:$F$10,3,FALSE)</f>
        <v>0.12</v>
      </c>
      <c r="I176" s="1">
        <f>VLOOKUP(F:F,Kraftwerkspark!$B$2:$F$10,5,FALSE)</f>
        <v>0</v>
      </c>
      <c r="J176" s="1">
        <v>148.93</v>
      </c>
      <c r="K176" s="25">
        <f>IF(F176=Kraftwerkspark!$B$2,J176*Kraftwerkspark!$H$2/100,
IF(F176=Kraftwerkspark!$B$3,J176*Kraftwerkspark!$H$3/100,
IF(F176=Kraftwerkspark!$B$4,J176*Kraftwerkspark!$H$4/100,
IF(F176=Kraftwerkspark!$B$5,J176*Kraftwerkspark!$H$5/100,
IF(F176=Kraftwerkspark!$B$6,J176*Kraftwerkspark!$H$6/100,
IF(F176=Kraftwerkspark!$B$9,J176*Kraftwerkspark!$H$9/100,0))))))</f>
        <v>0</v>
      </c>
    </row>
    <row r="177" spans="1:11" x14ac:dyDescent="0.25">
      <c r="A177" s="3" t="s">
        <v>348</v>
      </c>
      <c r="B177" s="3" t="s">
        <v>222</v>
      </c>
      <c r="C177" s="23" t="s">
        <v>88</v>
      </c>
      <c r="D177" s="24">
        <v>220</v>
      </c>
      <c r="E177" s="3" t="s">
        <v>222</v>
      </c>
      <c r="F177" s="1" t="s">
        <v>33</v>
      </c>
      <c r="G177" s="1">
        <f>VLOOKUP(F:F,Kraftwerkspark!$B$2:$F$10,4,FALSE)</f>
        <v>0.85</v>
      </c>
      <c r="H177" s="1">
        <f>VLOOKUP(F:F,Kraftwerkspark!$B$2:$F$10,3,FALSE)</f>
        <v>0</v>
      </c>
      <c r="I177" s="1">
        <f>VLOOKUP(F:F,Kraftwerkspark!$B$2:$F$10,5,FALSE)</f>
        <v>0</v>
      </c>
      <c r="J177" s="1">
        <v>327.14999999999998</v>
      </c>
      <c r="K177" s="25">
        <f>IF(F177=Kraftwerkspark!$B$2,J177*Kraftwerkspark!$H$2/100,
IF(F177=Kraftwerkspark!$B$3,J177*Kraftwerkspark!$H$3/100,
IF(F177=Kraftwerkspark!$B$4,J177*Kraftwerkspark!$H$4/100,
IF(F177=Kraftwerkspark!$B$5,J177*Kraftwerkspark!$H$5/100,
IF(F177=Kraftwerkspark!$B$6,J177*Kraftwerkspark!$H$6/100,
IF(F177=Kraftwerkspark!$B$9,J177*Kraftwerkspark!$H$9/100,0))))))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1" sqref="F11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2" t="s">
        <v>11</v>
      </c>
      <c r="B1" s="8" t="s">
        <v>17</v>
      </c>
      <c r="C1" s="12" t="s">
        <v>12</v>
      </c>
      <c r="D1" s="11" t="s">
        <v>14</v>
      </c>
      <c r="E1" s="8" t="s">
        <v>4</v>
      </c>
      <c r="F1" s="11" t="s">
        <v>16</v>
      </c>
      <c r="G1" s="11" t="s">
        <v>19</v>
      </c>
      <c r="H1" s="8" t="s">
        <v>21</v>
      </c>
    </row>
    <row r="2" spans="1:8" x14ac:dyDescent="0.25">
      <c r="A2" s="1">
        <v>1</v>
      </c>
      <c r="B2" s="1" t="s">
        <v>1</v>
      </c>
      <c r="C2" s="13">
        <f>SUMIF(Kraftwerkszuordnung!$F$2:$F$177,B2,Kraftwerkszuordnung!$J$2:$J$177)</f>
        <v>7811.68</v>
      </c>
      <c r="D2" s="3">
        <v>0.2</v>
      </c>
      <c r="E2" s="3">
        <v>0.52</v>
      </c>
      <c r="F2" s="3">
        <f>2.5*$F$5</f>
        <v>7.125</v>
      </c>
      <c r="G2" s="1" t="s">
        <v>18</v>
      </c>
      <c r="H2" s="3">
        <v>20</v>
      </c>
    </row>
    <row r="3" spans="1:8" x14ac:dyDescent="0.25">
      <c r="A3" s="1">
        <v>2</v>
      </c>
      <c r="B3" s="1" t="s">
        <v>32</v>
      </c>
      <c r="C3" s="13">
        <f>SUMIF(Kraftwerkszuordnung!$F$2:$F$177,B3,Kraftwerkszuordnung!$J$2:$J$177)</f>
        <v>4038.2299999999987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354</v>
      </c>
      <c r="C4" s="13">
        <f>SUMIF(Kraftwerkszuordnung!$F$2:$F$177,B4,Kraftwerkszuordnung!$J$2:$J$177)</f>
        <v>63130</v>
      </c>
      <c r="D4" s="3">
        <v>0</v>
      </c>
      <c r="E4" s="3">
        <v>0.36</v>
      </c>
      <c r="F4" s="3">
        <v>0.36</v>
      </c>
      <c r="G4" s="1"/>
      <c r="H4" s="2">
        <v>70</v>
      </c>
    </row>
    <row r="5" spans="1:8" x14ac:dyDescent="0.25">
      <c r="A5" s="1">
        <v>4</v>
      </c>
      <c r="B5" s="1" t="s">
        <v>15</v>
      </c>
      <c r="C5" s="13">
        <f>SUMIF(Kraftwerkszuordnung!$F$2:$F$177,B5,Kraftwerkszuordnung!$J$2:$J$177)</f>
        <v>10951.230000000001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 x14ac:dyDescent="0.25">
      <c r="A6" s="1">
        <v>5</v>
      </c>
      <c r="B6" s="1" t="s">
        <v>2</v>
      </c>
      <c r="C6" s="13">
        <f>SUMIF(Kraftwerkszuordnung!$F$2:$F$177,B6,Kraftwerkszuordnung!$J$2:$J$177)</f>
        <v>4987.79</v>
      </c>
      <c r="D6" s="3">
        <v>0.27</v>
      </c>
      <c r="E6" s="3">
        <v>0.35</v>
      </c>
      <c r="F6" s="3">
        <f>2.5*$F$5</f>
        <v>7.125</v>
      </c>
      <c r="G6" s="1" t="s">
        <v>18</v>
      </c>
      <c r="H6" s="2">
        <v>20</v>
      </c>
    </row>
    <row r="7" spans="1:8" x14ac:dyDescent="0.25">
      <c r="A7" s="1">
        <v>6</v>
      </c>
      <c r="B7" s="1" t="s">
        <v>33</v>
      </c>
      <c r="C7" s="13">
        <f>SUMIF(Kraftwerkszuordnung!$F$2:$F$177,B7,Kraftwerkszuordnung!$J$2:$J$177)</f>
        <v>10441.599999999989</v>
      </c>
      <c r="D7" s="3">
        <v>0</v>
      </c>
      <c r="E7" s="3">
        <v>0.85</v>
      </c>
      <c r="F7" s="3">
        <v>0</v>
      </c>
      <c r="G7" s="1" t="s">
        <v>18</v>
      </c>
      <c r="H7" s="3"/>
    </row>
    <row r="8" spans="1:8" x14ac:dyDescent="0.25">
      <c r="A8" s="1">
        <v>7</v>
      </c>
      <c r="B8" s="1" t="s">
        <v>386</v>
      </c>
      <c r="C8" s="13">
        <f>SUMIF(Kraftwerkszuordnung!$F$2:$F$177,B8,Kraftwerkszuordnung!$J$2:$J$177)</f>
        <v>6398.7000000000007</v>
      </c>
      <c r="D8" s="3">
        <v>0</v>
      </c>
      <c r="E8" s="3">
        <v>0.85</v>
      </c>
      <c r="F8" s="3">
        <v>0</v>
      </c>
      <c r="G8" s="1" t="s">
        <v>18</v>
      </c>
      <c r="H8" s="3"/>
    </row>
    <row r="9" spans="1:8" x14ac:dyDescent="0.25">
      <c r="A9" s="17">
        <v>8</v>
      </c>
      <c r="B9" s="17" t="s">
        <v>31</v>
      </c>
      <c r="C9" s="26">
        <f>SUMIF(Kraftwerkszuordnung!$F$2:$F$177,B9,Kraftwerkszuordnung!$J$2:$J$177)</f>
        <v>0</v>
      </c>
      <c r="D9" s="16">
        <v>0</v>
      </c>
      <c r="E9" s="16">
        <v>0.9</v>
      </c>
      <c r="F9" s="3">
        <v>0</v>
      </c>
      <c r="G9" s="17"/>
      <c r="H9" s="16"/>
    </row>
    <row r="10" spans="1:8" x14ac:dyDescent="0.25">
      <c r="A10" s="10"/>
      <c r="B10" s="10"/>
      <c r="C10" s="27"/>
      <c r="D10" s="20"/>
      <c r="E10" s="19"/>
      <c r="G10" s="10"/>
      <c r="H10" s="19"/>
    </row>
    <row r="11" spans="1:8" x14ac:dyDescent="0.25">
      <c r="B11" s="18"/>
      <c r="C11" s="21"/>
      <c r="D11" s="4"/>
      <c r="E11" s="4"/>
      <c r="F11" s="4"/>
      <c r="G11" s="18"/>
      <c r="H11" s="4"/>
    </row>
    <row r="12" spans="1:8" x14ac:dyDescent="0.25">
      <c r="A12" s="18"/>
      <c r="B12" s="18"/>
      <c r="C12" s="21"/>
    </row>
    <row r="13" spans="1:8" x14ac:dyDescent="0.25">
      <c r="B13" s="9" t="s">
        <v>13</v>
      </c>
      <c r="C13" s="14">
        <f>SUM(C2:C12)</f>
        <v>107759.22999999998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Normal="100" workbookViewId="0">
      <pane ySplit="1" topLeftCell="A131" activePane="bottomLeft" state="frozen"/>
      <selection pane="bottomLeft" activeCell="B165" sqref="B165"/>
    </sheetView>
  </sheetViews>
  <sheetFormatPr baseColWidth="10" defaultRowHeight="15" x14ac:dyDescent="0.25"/>
  <cols>
    <col min="2" max="2" width="25.140625" bestFit="1" customWidth="1"/>
    <col min="3" max="3" width="12.7109375" bestFit="1" customWidth="1"/>
    <col min="4" max="4" width="9.42578125" customWidth="1"/>
    <col min="5" max="5" width="27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7" t="s">
        <v>10</v>
      </c>
      <c r="B1" s="7" t="s">
        <v>5</v>
      </c>
      <c r="C1" s="7" t="s">
        <v>6</v>
      </c>
      <c r="D1" s="7" t="s">
        <v>7</v>
      </c>
      <c r="E1" s="7" t="s">
        <v>0</v>
      </c>
      <c r="F1" s="8" t="s">
        <v>3</v>
      </c>
      <c r="G1" s="8" t="s">
        <v>8</v>
      </c>
      <c r="H1" s="8" t="s">
        <v>9</v>
      </c>
      <c r="I1" s="8" t="s">
        <v>20</v>
      </c>
    </row>
    <row r="2" spans="1:9" x14ac:dyDescent="0.25">
      <c r="A2" s="3" t="s">
        <v>34</v>
      </c>
      <c r="B2" s="3" t="s">
        <v>84</v>
      </c>
      <c r="C2" s="23" t="s">
        <v>85</v>
      </c>
      <c r="D2" s="24">
        <v>380</v>
      </c>
      <c r="E2" s="3" t="s">
        <v>84</v>
      </c>
      <c r="F2" s="1" t="s">
        <v>2</v>
      </c>
      <c r="G2" s="6">
        <v>1485.93</v>
      </c>
      <c r="H2" s="1">
        <f>Kraftwerkszuordnung!K2</f>
        <v>297.18600000000004</v>
      </c>
      <c r="I2" s="3"/>
    </row>
    <row r="3" spans="1:9" x14ac:dyDescent="0.25">
      <c r="A3" s="3" t="s">
        <v>35</v>
      </c>
      <c r="B3" s="3" t="s">
        <v>86</v>
      </c>
      <c r="C3" s="23" t="s">
        <v>85</v>
      </c>
      <c r="D3" s="24">
        <v>220</v>
      </c>
      <c r="E3" s="3" t="s">
        <v>86</v>
      </c>
      <c r="F3" s="1" t="s">
        <v>349</v>
      </c>
      <c r="G3" s="6">
        <v>335.93</v>
      </c>
      <c r="H3" s="1">
        <f>Kraftwerkszuordnung!K3</f>
        <v>67.186000000000007</v>
      </c>
      <c r="I3" s="3"/>
    </row>
    <row r="4" spans="1:9" x14ac:dyDescent="0.25">
      <c r="A4" s="3" t="s">
        <v>36</v>
      </c>
      <c r="B4" s="3" t="s">
        <v>87</v>
      </c>
      <c r="C4" s="23" t="s">
        <v>88</v>
      </c>
      <c r="D4" s="24">
        <v>220</v>
      </c>
      <c r="E4" s="3" t="s">
        <v>87</v>
      </c>
      <c r="F4" s="1" t="s">
        <v>33</v>
      </c>
      <c r="G4" s="6">
        <v>155.15</v>
      </c>
      <c r="H4" s="1">
        <f>Kraftwerkszuordnung!K4</f>
        <v>0</v>
      </c>
      <c r="I4" s="3"/>
    </row>
    <row r="5" spans="1:9" x14ac:dyDescent="0.25">
      <c r="A5" s="3" t="s">
        <v>37</v>
      </c>
      <c r="B5" s="3" t="s">
        <v>89</v>
      </c>
      <c r="C5" s="23" t="s">
        <v>88</v>
      </c>
      <c r="D5" s="24">
        <v>220</v>
      </c>
      <c r="E5" s="3" t="s">
        <v>89</v>
      </c>
      <c r="F5" s="1" t="s">
        <v>33</v>
      </c>
      <c r="G5" s="6">
        <v>237.15</v>
      </c>
      <c r="H5" s="1">
        <f>Kraftwerkszuordnung!K5</f>
        <v>0</v>
      </c>
      <c r="I5" s="3"/>
    </row>
    <row r="6" spans="1:9" x14ac:dyDescent="0.25">
      <c r="A6" s="3" t="s">
        <v>38</v>
      </c>
      <c r="B6" s="3" t="s">
        <v>90</v>
      </c>
      <c r="C6" s="23" t="s">
        <v>85</v>
      </c>
      <c r="D6" s="24">
        <v>380</v>
      </c>
      <c r="E6" s="3" t="s">
        <v>350</v>
      </c>
      <c r="F6" s="1" t="s">
        <v>32</v>
      </c>
      <c r="G6" s="6">
        <v>107.53</v>
      </c>
      <c r="H6" s="1">
        <f>Kraftwerkszuordnung!K6</f>
        <v>0</v>
      </c>
      <c r="I6" s="3"/>
    </row>
    <row r="7" spans="1:9" x14ac:dyDescent="0.25">
      <c r="A7" s="3" t="s">
        <v>39</v>
      </c>
      <c r="B7" s="3" t="s">
        <v>91</v>
      </c>
      <c r="C7" s="23" t="s">
        <v>85</v>
      </c>
      <c r="D7" s="24">
        <v>220</v>
      </c>
      <c r="E7" s="2" t="s">
        <v>351</v>
      </c>
      <c r="F7" s="1" t="s">
        <v>32</v>
      </c>
      <c r="G7" s="6">
        <v>88.93</v>
      </c>
      <c r="H7" s="1">
        <f>Kraftwerkszuordnung!K7</f>
        <v>0</v>
      </c>
      <c r="I7" s="3"/>
    </row>
    <row r="8" spans="1:9" x14ac:dyDescent="0.25">
      <c r="A8" s="3" t="s">
        <v>40</v>
      </c>
      <c r="B8" s="3" t="s">
        <v>92</v>
      </c>
      <c r="C8" s="23" t="s">
        <v>85</v>
      </c>
      <c r="D8" s="24">
        <v>380</v>
      </c>
      <c r="E8" s="3" t="s">
        <v>92</v>
      </c>
      <c r="F8" s="1" t="s">
        <v>349</v>
      </c>
      <c r="G8" s="6">
        <v>493.93</v>
      </c>
      <c r="H8" s="1">
        <f>Kraftwerkszuordnung!K8</f>
        <v>98.786000000000001</v>
      </c>
      <c r="I8" s="3"/>
    </row>
    <row r="9" spans="1:9" x14ac:dyDescent="0.25">
      <c r="A9" s="3" t="s">
        <v>41</v>
      </c>
      <c r="B9" s="3" t="s">
        <v>93</v>
      </c>
      <c r="C9" s="23" t="s">
        <v>85</v>
      </c>
      <c r="D9" s="24">
        <v>220</v>
      </c>
      <c r="E9" s="2" t="s">
        <v>352</v>
      </c>
      <c r="F9" s="1" t="s">
        <v>1</v>
      </c>
      <c r="G9" s="6">
        <v>86.830000000000013</v>
      </c>
      <c r="H9" s="1">
        <f>Kraftwerkszuordnung!K9</f>
        <v>17.366000000000003</v>
      </c>
      <c r="I9" s="3"/>
    </row>
    <row r="10" spans="1:9" x14ac:dyDescent="0.25">
      <c r="A10" s="3" t="s">
        <v>42</v>
      </c>
      <c r="B10" s="3" t="s">
        <v>94</v>
      </c>
      <c r="C10" s="23" t="s">
        <v>85</v>
      </c>
      <c r="D10" s="24">
        <v>220</v>
      </c>
      <c r="E10" s="3" t="s">
        <v>353</v>
      </c>
      <c r="F10" s="1" t="s">
        <v>32</v>
      </c>
      <c r="G10" s="6">
        <v>91.93</v>
      </c>
      <c r="H10" s="1">
        <f>Kraftwerkszuordnung!K10</f>
        <v>0</v>
      </c>
      <c r="I10" s="3"/>
    </row>
    <row r="11" spans="1:9" x14ac:dyDescent="0.25">
      <c r="A11" s="3" t="s">
        <v>43</v>
      </c>
      <c r="B11" s="3" t="s">
        <v>95</v>
      </c>
      <c r="C11" s="23" t="s">
        <v>85</v>
      </c>
      <c r="D11" s="24">
        <v>380</v>
      </c>
      <c r="E11" s="3" t="s">
        <v>95</v>
      </c>
      <c r="F11" s="1" t="s">
        <v>354</v>
      </c>
      <c r="G11" s="6">
        <v>2620</v>
      </c>
      <c r="H11" s="1">
        <f>Kraftwerkszuordnung!K11</f>
        <v>1834</v>
      </c>
      <c r="I11" s="3"/>
    </row>
    <row r="12" spans="1:9" x14ac:dyDescent="0.25">
      <c r="A12" s="3" t="s">
        <v>44</v>
      </c>
      <c r="B12" s="3" t="s">
        <v>96</v>
      </c>
      <c r="C12" s="23" t="s">
        <v>85</v>
      </c>
      <c r="D12" s="24">
        <v>220</v>
      </c>
      <c r="E12" s="3" t="s">
        <v>355</v>
      </c>
      <c r="F12" s="1" t="s">
        <v>32</v>
      </c>
      <c r="G12" s="6">
        <v>92.93</v>
      </c>
      <c r="H12" s="1">
        <f>Kraftwerkszuordnung!K12</f>
        <v>0</v>
      </c>
      <c r="I12" s="3"/>
    </row>
    <row r="13" spans="1:9" x14ac:dyDescent="0.25">
      <c r="A13" s="3" t="s">
        <v>45</v>
      </c>
      <c r="B13" s="3" t="s">
        <v>97</v>
      </c>
      <c r="C13" s="23" t="s">
        <v>88</v>
      </c>
      <c r="D13" s="24">
        <v>380</v>
      </c>
      <c r="E13" s="2" t="s">
        <v>356</v>
      </c>
      <c r="F13" s="1" t="s">
        <v>33</v>
      </c>
      <c r="G13" s="6">
        <v>60.849999999999994</v>
      </c>
      <c r="H13" s="1">
        <f>Kraftwerkszuordnung!K13</f>
        <v>0</v>
      </c>
      <c r="I13" s="3"/>
    </row>
    <row r="14" spans="1:9" x14ac:dyDescent="0.25">
      <c r="A14" s="3" t="s">
        <v>46</v>
      </c>
      <c r="B14" s="3" t="s">
        <v>98</v>
      </c>
      <c r="C14" s="23" t="s">
        <v>85</v>
      </c>
      <c r="D14" s="24">
        <v>220</v>
      </c>
      <c r="E14" s="3" t="s">
        <v>98</v>
      </c>
      <c r="F14" s="1" t="s">
        <v>1</v>
      </c>
      <c r="G14" s="6">
        <v>885.93000000000006</v>
      </c>
      <c r="H14" s="1">
        <f>Kraftwerkszuordnung!K14</f>
        <v>177.18600000000004</v>
      </c>
      <c r="I14" s="3"/>
    </row>
    <row r="15" spans="1:9" x14ac:dyDescent="0.25">
      <c r="A15" s="3" t="s">
        <v>47</v>
      </c>
      <c r="B15" s="3" t="s">
        <v>99</v>
      </c>
      <c r="C15" s="23" t="s">
        <v>85</v>
      </c>
      <c r="D15" s="24">
        <v>220</v>
      </c>
      <c r="E15" s="3" t="s">
        <v>99</v>
      </c>
      <c r="F15" s="1" t="s">
        <v>349</v>
      </c>
      <c r="G15" s="6">
        <v>380.93</v>
      </c>
      <c r="H15" s="1">
        <f>Kraftwerkszuordnung!K15</f>
        <v>76.186000000000007</v>
      </c>
      <c r="I15" s="3"/>
    </row>
    <row r="16" spans="1:9" x14ac:dyDescent="0.25">
      <c r="A16" s="3" t="s">
        <v>48</v>
      </c>
      <c r="B16" s="3" t="s">
        <v>100</v>
      </c>
      <c r="C16" s="23" t="s">
        <v>88</v>
      </c>
      <c r="D16" s="24">
        <v>380</v>
      </c>
      <c r="E16" s="3" t="s">
        <v>100</v>
      </c>
      <c r="F16" s="1" t="s">
        <v>33</v>
      </c>
      <c r="G16" s="6">
        <v>483.15</v>
      </c>
      <c r="H16" s="1">
        <f>Kraftwerkszuordnung!K16</f>
        <v>0</v>
      </c>
      <c r="I16" s="3"/>
    </row>
    <row r="17" spans="1:9" x14ac:dyDescent="0.25">
      <c r="A17" s="3" t="s">
        <v>49</v>
      </c>
      <c r="B17" s="3" t="s">
        <v>101</v>
      </c>
      <c r="C17" s="23" t="s">
        <v>85</v>
      </c>
      <c r="D17" s="24">
        <v>220</v>
      </c>
      <c r="E17" s="3" t="s">
        <v>357</v>
      </c>
      <c r="F17" s="1" t="s">
        <v>1</v>
      </c>
      <c r="G17" s="6">
        <v>86.23</v>
      </c>
      <c r="H17" s="1">
        <f>Kraftwerkszuordnung!K17</f>
        <v>17.246000000000002</v>
      </c>
      <c r="I17" s="3"/>
    </row>
    <row r="18" spans="1:9" x14ac:dyDescent="0.25">
      <c r="A18" s="3" t="s">
        <v>50</v>
      </c>
      <c r="B18" s="3" t="s">
        <v>102</v>
      </c>
      <c r="C18" s="23" t="s">
        <v>85</v>
      </c>
      <c r="D18" s="24">
        <v>380</v>
      </c>
      <c r="E18" s="2" t="s">
        <v>358</v>
      </c>
      <c r="F18" s="1" t="s">
        <v>32</v>
      </c>
      <c r="G18" s="6">
        <v>88.330000000000013</v>
      </c>
      <c r="H18" s="1">
        <f>Kraftwerkszuordnung!K18</f>
        <v>0</v>
      </c>
      <c r="I18" s="3"/>
    </row>
    <row r="19" spans="1:9" x14ac:dyDescent="0.25">
      <c r="A19" s="3" t="s">
        <v>51</v>
      </c>
      <c r="B19" s="3" t="s">
        <v>103</v>
      </c>
      <c r="C19" s="23" t="s">
        <v>85</v>
      </c>
      <c r="D19" s="24">
        <v>380</v>
      </c>
      <c r="E19" s="3" t="s">
        <v>103</v>
      </c>
      <c r="F19" s="1" t="s">
        <v>354</v>
      </c>
      <c r="G19" s="6">
        <v>5200</v>
      </c>
      <c r="H19" s="1">
        <f>Kraftwerkszuordnung!K19</f>
        <v>3640</v>
      </c>
      <c r="I19" s="3"/>
    </row>
    <row r="20" spans="1:9" x14ac:dyDescent="0.25">
      <c r="A20" s="3" t="s">
        <v>52</v>
      </c>
      <c r="B20" s="3" t="s">
        <v>104</v>
      </c>
      <c r="C20" s="23" t="s">
        <v>85</v>
      </c>
      <c r="D20" s="24">
        <v>380</v>
      </c>
      <c r="E20" s="3" t="s">
        <v>359</v>
      </c>
      <c r="F20" s="1" t="s">
        <v>32</v>
      </c>
      <c r="G20" s="6">
        <v>95.23</v>
      </c>
      <c r="H20" s="1">
        <f>Kraftwerkszuordnung!K20</f>
        <v>0</v>
      </c>
      <c r="I20" s="3"/>
    </row>
    <row r="21" spans="1:9" x14ac:dyDescent="0.25">
      <c r="A21" s="3" t="s">
        <v>53</v>
      </c>
      <c r="B21" s="3" t="s">
        <v>105</v>
      </c>
      <c r="C21" s="23" t="s">
        <v>85</v>
      </c>
      <c r="D21" s="24">
        <v>220</v>
      </c>
      <c r="E21" s="3" t="s">
        <v>360</v>
      </c>
      <c r="F21" s="1" t="s">
        <v>1</v>
      </c>
      <c r="G21" s="6">
        <v>87.13000000000001</v>
      </c>
      <c r="H21" s="1">
        <f>Kraftwerkszuordnung!K21</f>
        <v>17.426000000000002</v>
      </c>
      <c r="I21" s="3"/>
    </row>
    <row r="22" spans="1:9" x14ac:dyDescent="0.25">
      <c r="A22" s="3" t="s">
        <v>54</v>
      </c>
      <c r="B22" s="3" t="s">
        <v>106</v>
      </c>
      <c r="C22" s="23" t="s">
        <v>85</v>
      </c>
      <c r="D22" s="24">
        <v>220</v>
      </c>
      <c r="E22" s="3" t="s">
        <v>361</v>
      </c>
      <c r="F22" s="1" t="s">
        <v>32</v>
      </c>
      <c r="G22" s="6">
        <v>98.73</v>
      </c>
      <c r="H22" s="1">
        <f>Kraftwerkszuordnung!K22</f>
        <v>0</v>
      </c>
      <c r="I22" s="3"/>
    </row>
    <row r="23" spans="1:9" x14ac:dyDescent="0.25">
      <c r="A23" s="3" t="s">
        <v>55</v>
      </c>
      <c r="B23" s="3" t="s">
        <v>107</v>
      </c>
      <c r="C23" s="23" t="s">
        <v>85</v>
      </c>
      <c r="D23" s="24">
        <v>380</v>
      </c>
      <c r="E23" s="3" t="s">
        <v>362</v>
      </c>
      <c r="F23" s="1" t="s">
        <v>354</v>
      </c>
      <c r="G23" s="6">
        <v>3620</v>
      </c>
      <c r="H23" s="1">
        <f>Kraftwerkszuordnung!K23</f>
        <v>2534</v>
      </c>
      <c r="I23" s="3"/>
    </row>
    <row r="24" spans="1:9" x14ac:dyDescent="0.25">
      <c r="A24" s="3" t="s">
        <v>56</v>
      </c>
      <c r="B24" s="3" t="s">
        <v>108</v>
      </c>
      <c r="C24" s="23" t="s">
        <v>85</v>
      </c>
      <c r="D24" s="24">
        <v>380</v>
      </c>
      <c r="E24" s="3" t="s">
        <v>108</v>
      </c>
      <c r="F24" s="1" t="s">
        <v>354</v>
      </c>
      <c r="G24" s="6">
        <v>3000</v>
      </c>
      <c r="H24" s="1">
        <f>Kraftwerkszuordnung!K24</f>
        <v>2100</v>
      </c>
      <c r="I24" s="3"/>
    </row>
    <row r="25" spans="1:9" x14ac:dyDescent="0.25">
      <c r="A25" s="3" t="s">
        <v>57</v>
      </c>
      <c r="B25" s="3" t="s">
        <v>109</v>
      </c>
      <c r="C25" s="23" t="s">
        <v>85</v>
      </c>
      <c r="D25" s="24">
        <v>380</v>
      </c>
      <c r="E25" s="3" t="s">
        <v>109</v>
      </c>
      <c r="F25" s="1" t="s">
        <v>354</v>
      </c>
      <c r="G25" s="6">
        <v>2990</v>
      </c>
      <c r="H25" s="1">
        <f>Kraftwerkszuordnung!K25</f>
        <v>2093</v>
      </c>
      <c r="I25" s="3"/>
    </row>
    <row r="26" spans="1:9" x14ac:dyDescent="0.25">
      <c r="A26" s="3" t="s">
        <v>58</v>
      </c>
      <c r="B26" s="3" t="s">
        <v>110</v>
      </c>
      <c r="C26" s="23" t="s">
        <v>88</v>
      </c>
      <c r="D26" s="24">
        <v>220</v>
      </c>
      <c r="E26" s="2" t="s">
        <v>363</v>
      </c>
      <c r="F26" s="1" t="s">
        <v>33</v>
      </c>
      <c r="G26" s="6">
        <v>80.650000000000006</v>
      </c>
      <c r="H26" s="1">
        <f>Kraftwerkszuordnung!K26</f>
        <v>0</v>
      </c>
      <c r="I26" s="3"/>
    </row>
    <row r="27" spans="1:9" x14ac:dyDescent="0.25">
      <c r="A27" s="3" t="s">
        <v>59</v>
      </c>
      <c r="B27" s="3" t="s">
        <v>111</v>
      </c>
      <c r="C27" s="23" t="s">
        <v>85</v>
      </c>
      <c r="D27" s="24">
        <v>380</v>
      </c>
      <c r="E27" s="3" t="s">
        <v>364</v>
      </c>
      <c r="F27" s="1" t="s">
        <v>365</v>
      </c>
      <c r="G27" s="6">
        <v>2685.93</v>
      </c>
      <c r="H27" s="1">
        <f>Kraftwerkszuordnung!K27</f>
        <v>805.779</v>
      </c>
      <c r="I27" s="3"/>
    </row>
    <row r="28" spans="1:9" x14ac:dyDescent="0.25">
      <c r="A28" s="3" t="s">
        <v>60</v>
      </c>
      <c r="B28" s="3" t="s">
        <v>112</v>
      </c>
      <c r="C28" s="23" t="s">
        <v>85</v>
      </c>
      <c r="D28" s="24">
        <v>220</v>
      </c>
      <c r="E28" s="3" t="s">
        <v>366</v>
      </c>
      <c r="F28" s="1" t="s">
        <v>32</v>
      </c>
      <c r="G28" s="6">
        <v>101.53</v>
      </c>
      <c r="H28" s="1">
        <f>Kraftwerkszuordnung!K28</f>
        <v>0</v>
      </c>
      <c r="I28" s="3"/>
    </row>
    <row r="29" spans="1:9" x14ac:dyDescent="0.25">
      <c r="A29" s="3" t="s">
        <v>61</v>
      </c>
      <c r="B29" s="3" t="s">
        <v>112</v>
      </c>
      <c r="C29" s="23" t="s">
        <v>85</v>
      </c>
      <c r="D29" s="24">
        <v>220</v>
      </c>
      <c r="E29" s="3" t="s">
        <v>367</v>
      </c>
      <c r="F29" s="1" t="s">
        <v>32</v>
      </c>
      <c r="G29" s="6">
        <v>88.830000000000013</v>
      </c>
      <c r="H29" s="1">
        <f>Kraftwerkszuordnung!K29</f>
        <v>0</v>
      </c>
      <c r="I29" s="3"/>
    </row>
    <row r="30" spans="1:9" x14ac:dyDescent="0.25">
      <c r="A30" s="3" t="s">
        <v>62</v>
      </c>
      <c r="B30" s="3" t="s">
        <v>112</v>
      </c>
      <c r="C30" s="23" t="s">
        <v>85</v>
      </c>
      <c r="D30" s="24">
        <v>220</v>
      </c>
      <c r="E30" s="3" t="s">
        <v>368</v>
      </c>
      <c r="F30" s="1" t="s">
        <v>349</v>
      </c>
      <c r="G30" s="6">
        <v>498.93</v>
      </c>
      <c r="H30" s="1">
        <f>Kraftwerkszuordnung!K30</f>
        <v>99.786000000000001</v>
      </c>
      <c r="I30" s="3"/>
    </row>
    <row r="31" spans="1:9" x14ac:dyDescent="0.25">
      <c r="A31" s="3" t="s">
        <v>63</v>
      </c>
      <c r="B31" s="3" t="s">
        <v>112</v>
      </c>
      <c r="C31" s="23" t="s">
        <v>85</v>
      </c>
      <c r="D31" s="24">
        <v>220</v>
      </c>
      <c r="E31" s="3" t="s">
        <v>369</v>
      </c>
      <c r="F31" s="1" t="s">
        <v>1</v>
      </c>
      <c r="G31" s="6">
        <v>91.43</v>
      </c>
      <c r="H31" s="1">
        <f>Kraftwerkszuordnung!K31</f>
        <v>18.286000000000001</v>
      </c>
      <c r="I31" s="3"/>
    </row>
    <row r="32" spans="1:9" x14ac:dyDescent="0.25">
      <c r="A32" s="3" t="s">
        <v>64</v>
      </c>
      <c r="B32" s="3" t="s">
        <v>113</v>
      </c>
      <c r="C32" s="23" t="s">
        <v>85</v>
      </c>
      <c r="D32" s="24">
        <v>220</v>
      </c>
      <c r="E32" s="3" t="s">
        <v>370</v>
      </c>
      <c r="F32" s="1" t="s">
        <v>32</v>
      </c>
      <c r="G32" s="6">
        <v>99.93</v>
      </c>
      <c r="H32" s="1">
        <f>Kraftwerkszuordnung!K32</f>
        <v>0</v>
      </c>
      <c r="I32" s="3"/>
    </row>
    <row r="33" spans="1:9" x14ac:dyDescent="0.25">
      <c r="A33" s="3" t="s">
        <v>65</v>
      </c>
      <c r="B33" s="3" t="s">
        <v>114</v>
      </c>
      <c r="C33" s="23" t="s">
        <v>85</v>
      </c>
      <c r="D33" s="24">
        <v>220</v>
      </c>
      <c r="E33" s="3" t="s">
        <v>114</v>
      </c>
      <c r="F33" s="1" t="s">
        <v>1</v>
      </c>
      <c r="G33" s="6">
        <v>0</v>
      </c>
      <c r="H33" s="1">
        <f>Kraftwerkszuordnung!K33</f>
        <v>0</v>
      </c>
      <c r="I33" s="3"/>
    </row>
    <row r="34" spans="1:9" x14ac:dyDescent="0.25">
      <c r="A34" s="3" t="s">
        <v>66</v>
      </c>
      <c r="B34" s="3" t="s">
        <v>115</v>
      </c>
      <c r="C34" s="23" t="s">
        <v>85</v>
      </c>
      <c r="D34" s="24">
        <v>380</v>
      </c>
      <c r="E34" s="3" t="s">
        <v>371</v>
      </c>
      <c r="F34" s="1" t="s">
        <v>354</v>
      </c>
      <c r="G34" s="6">
        <v>3660</v>
      </c>
      <c r="H34" s="1">
        <f>Kraftwerkszuordnung!K34</f>
        <v>2562</v>
      </c>
      <c r="I34" s="3"/>
    </row>
    <row r="35" spans="1:9" x14ac:dyDescent="0.25">
      <c r="A35" s="3" t="s">
        <v>67</v>
      </c>
      <c r="B35" s="3" t="s">
        <v>116</v>
      </c>
      <c r="C35" s="23" t="s">
        <v>88</v>
      </c>
      <c r="D35" s="24">
        <v>220</v>
      </c>
      <c r="E35" s="3" t="s">
        <v>372</v>
      </c>
      <c r="F35" s="1" t="s">
        <v>33</v>
      </c>
      <c r="G35" s="6">
        <v>55.65</v>
      </c>
      <c r="H35" s="1">
        <f>Kraftwerkszuordnung!K35</f>
        <v>0</v>
      </c>
      <c r="I35" s="3"/>
    </row>
    <row r="36" spans="1:9" x14ac:dyDescent="0.25">
      <c r="A36" s="3" t="s">
        <v>68</v>
      </c>
      <c r="B36" s="3" t="s">
        <v>116</v>
      </c>
      <c r="C36" s="23" t="s">
        <v>88</v>
      </c>
      <c r="D36" s="24">
        <v>220</v>
      </c>
      <c r="E36" s="3" t="s">
        <v>116</v>
      </c>
      <c r="F36" s="1" t="s">
        <v>33</v>
      </c>
      <c r="G36" s="6">
        <v>204.15</v>
      </c>
      <c r="H36" s="1">
        <f>Kraftwerkszuordnung!K36</f>
        <v>0</v>
      </c>
      <c r="I36" s="3"/>
    </row>
    <row r="37" spans="1:9" x14ac:dyDescent="0.25">
      <c r="A37" s="3" t="s">
        <v>69</v>
      </c>
      <c r="B37" s="3" t="s">
        <v>117</v>
      </c>
      <c r="C37" s="23" t="s">
        <v>85</v>
      </c>
      <c r="D37" s="24">
        <v>380</v>
      </c>
      <c r="E37" s="3" t="s">
        <v>373</v>
      </c>
      <c r="F37" s="1" t="s">
        <v>354</v>
      </c>
      <c r="G37" s="6">
        <v>3560</v>
      </c>
      <c r="H37" s="17">
        <f>Kraftwerkszuordnung!K37</f>
        <v>2492</v>
      </c>
      <c r="I37" s="16"/>
    </row>
    <row r="38" spans="1:9" x14ac:dyDescent="0.25">
      <c r="A38" s="3" t="s">
        <v>70</v>
      </c>
      <c r="B38" s="3" t="s">
        <v>118</v>
      </c>
      <c r="C38" s="23" t="s">
        <v>85</v>
      </c>
      <c r="D38" s="24">
        <v>220</v>
      </c>
      <c r="E38" s="3" t="s">
        <v>118</v>
      </c>
      <c r="F38" s="1" t="s">
        <v>1</v>
      </c>
      <c r="G38" s="6">
        <v>255.93</v>
      </c>
      <c r="H38" s="17">
        <f>Kraftwerkszuordnung!K38</f>
        <v>51.186000000000007</v>
      </c>
      <c r="I38" s="16"/>
    </row>
    <row r="39" spans="1:9" x14ac:dyDescent="0.25">
      <c r="A39" s="3" t="s">
        <v>71</v>
      </c>
      <c r="B39" s="3" t="s">
        <v>119</v>
      </c>
      <c r="C39" s="23" t="s">
        <v>85</v>
      </c>
      <c r="D39" s="24">
        <v>220</v>
      </c>
      <c r="E39" s="3" t="s">
        <v>374</v>
      </c>
      <c r="F39" s="1" t="s">
        <v>32</v>
      </c>
      <c r="G39" s="6">
        <v>87.93</v>
      </c>
      <c r="H39" s="17">
        <f>Kraftwerkszuordnung!K39</f>
        <v>0</v>
      </c>
      <c r="I39" s="16"/>
    </row>
    <row r="40" spans="1:9" x14ac:dyDescent="0.25">
      <c r="A40" s="3" t="s">
        <v>72</v>
      </c>
      <c r="B40" s="3" t="s">
        <v>120</v>
      </c>
      <c r="C40" s="23" t="s">
        <v>85</v>
      </c>
      <c r="D40" s="24">
        <v>220</v>
      </c>
      <c r="E40" s="3" t="s">
        <v>375</v>
      </c>
      <c r="F40" s="1" t="s">
        <v>376</v>
      </c>
      <c r="G40" s="6">
        <v>953.93000000000006</v>
      </c>
      <c r="H40" s="17">
        <f>Kraftwerkszuordnung!K40</f>
        <v>286.17900000000003</v>
      </c>
      <c r="I40" s="16"/>
    </row>
    <row r="41" spans="1:9" x14ac:dyDescent="0.25">
      <c r="A41" s="3" t="s">
        <v>73</v>
      </c>
      <c r="B41" s="3" t="s">
        <v>121</v>
      </c>
      <c r="C41" s="23" t="s">
        <v>85</v>
      </c>
      <c r="D41" s="24">
        <v>380</v>
      </c>
      <c r="E41" s="3" t="s">
        <v>377</v>
      </c>
      <c r="F41" s="1" t="s">
        <v>354</v>
      </c>
      <c r="G41" s="6">
        <v>1760</v>
      </c>
      <c r="H41" s="17">
        <f>Kraftwerkszuordnung!K41</f>
        <v>1232</v>
      </c>
      <c r="I41" s="16"/>
    </row>
    <row r="42" spans="1:9" x14ac:dyDescent="0.25">
      <c r="A42" s="3" t="s">
        <v>74</v>
      </c>
      <c r="B42" s="3" t="s">
        <v>122</v>
      </c>
      <c r="C42" s="23" t="s">
        <v>85</v>
      </c>
      <c r="D42" s="24">
        <v>380</v>
      </c>
      <c r="E42" s="3" t="s">
        <v>122</v>
      </c>
      <c r="F42" s="1" t="s">
        <v>354</v>
      </c>
      <c r="G42" s="6">
        <v>2660</v>
      </c>
      <c r="H42" s="17">
        <f>Kraftwerkszuordnung!K42</f>
        <v>1862</v>
      </c>
      <c r="I42" s="16"/>
    </row>
    <row r="43" spans="1:9" x14ac:dyDescent="0.25">
      <c r="A43" s="3" t="s">
        <v>75</v>
      </c>
      <c r="B43" s="3" t="s">
        <v>123</v>
      </c>
      <c r="C43" s="23" t="s">
        <v>85</v>
      </c>
      <c r="D43" s="24">
        <v>220</v>
      </c>
      <c r="E43" s="3" t="s">
        <v>378</v>
      </c>
      <c r="F43" s="1" t="s">
        <v>1</v>
      </c>
      <c r="G43" s="6">
        <v>86.73</v>
      </c>
      <c r="H43" s="17">
        <f>Kraftwerkszuordnung!K43</f>
        <v>17.346</v>
      </c>
      <c r="I43" s="16"/>
    </row>
    <row r="44" spans="1:9" x14ac:dyDescent="0.25">
      <c r="A44" s="3" t="s">
        <v>76</v>
      </c>
      <c r="B44" s="3" t="s">
        <v>124</v>
      </c>
      <c r="C44" s="23" t="s">
        <v>85</v>
      </c>
      <c r="D44" s="24">
        <v>220</v>
      </c>
      <c r="E44" s="3" t="s">
        <v>379</v>
      </c>
      <c r="F44" s="1" t="s">
        <v>32</v>
      </c>
      <c r="G44" s="6">
        <v>108.23</v>
      </c>
      <c r="H44" s="17">
        <f>Kraftwerkszuordnung!K44</f>
        <v>0</v>
      </c>
      <c r="I44" s="16"/>
    </row>
    <row r="45" spans="1:9" x14ac:dyDescent="0.25">
      <c r="A45" s="3" t="s">
        <v>77</v>
      </c>
      <c r="B45" s="3" t="s">
        <v>125</v>
      </c>
      <c r="C45" s="23" t="s">
        <v>88</v>
      </c>
      <c r="D45" s="24">
        <v>220</v>
      </c>
      <c r="E45" s="2" t="s">
        <v>203</v>
      </c>
      <c r="F45" s="1" t="s">
        <v>33</v>
      </c>
      <c r="G45" s="6">
        <v>155.15</v>
      </c>
      <c r="H45" s="17">
        <f>Kraftwerkszuordnung!K45</f>
        <v>0</v>
      </c>
      <c r="I45" s="16"/>
    </row>
    <row r="46" spans="1:9" x14ac:dyDescent="0.25">
      <c r="A46" s="3" t="s">
        <v>78</v>
      </c>
      <c r="B46" s="3" t="s">
        <v>126</v>
      </c>
      <c r="C46" s="23" t="s">
        <v>85</v>
      </c>
      <c r="D46" s="24">
        <v>220</v>
      </c>
      <c r="E46" s="3" t="s">
        <v>380</v>
      </c>
      <c r="F46" s="1" t="s">
        <v>32</v>
      </c>
      <c r="G46" s="6">
        <v>89.23</v>
      </c>
      <c r="H46" s="17">
        <f>Kraftwerkszuordnung!K46</f>
        <v>0</v>
      </c>
      <c r="I46" s="16"/>
    </row>
    <row r="47" spans="1:9" x14ac:dyDescent="0.25">
      <c r="A47" s="3" t="s">
        <v>79</v>
      </c>
      <c r="B47" s="3" t="s">
        <v>127</v>
      </c>
      <c r="C47" s="23" t="s">
        <v>85</v>
      </c>
      <c r="D47" s="24">
        <v>380</v>
      </c>
      <c r="E47" s="3" t="s">
        <v>381</v>
      </c>
      <c r="F47" s="1" t="s">
        <v>32</v>
      </c>
      <c r="G47" s="6">
        <v>96.830000000000013</v>
      </c>
      <c r="H47" s="17">
        <f>Kraftwerkszuordnung!K47</f>
        <v>0</v>
      </c>
      <c r="I47" s="16"/>
    </row>
    <row r="48" spans="1:9" x14ac:dyDescent="0.25">
      <c r="A48" s="3" t="s">
        <v>80</v>
      </c>
      <c r="B48" s="3" t="s">
        <v>127</v>
      </c>
      <c r="C48" s="23" t="s">
        <v>88</v>
      </c>
      <c r="D48" s="24">
        <v>380</v>
      </c>
      <c r="E48" s="3" t="s">
        <v>127</v>
      </c>
      <c r="F48" s="1" t="s">
        <v>33</v>
      </c>
      <c r="G48" s="6">
        <v>459.15</v>
      </c>
      <c r="H48" s="17">
        <f>Kraftwerkszuordnung!K48</f>
        <v>0</v>
      </c>
      <c r="I48" s="16"/>
    </row>
    <row r="49" spans="1:9" x14ac:dyDescent="0.25">
      <c r="A49" s="3" t="s">
        <v>81</v>
      </c>
      <c r="B49" s="3" t="s">
        <v>128</v>
      </c>
      <c r="C49" s="23" t="s">
        <v>85</v>
      </c>
      <c r="D49" s="24">
        <v>220</v>
      </c>
      <c r="E49" s="3" t="s">
        <v>382</v>
      </c>
      <c r="F49" s="1" t="s">
        <v>1</v>
      </c>
      <c r="G49" s="6">
        <v>128.93</v>
      </c>
      <c r="H49" s="17">
        <f>Kraftwerkszuordnung!K49</f>
        <v>25.786000000000005</v>
      </c>
      <c r="I49" s="16"/>
    </row>
    <row r="50" spans="1:9" x14ac:dyDescent="0.25">
      <c r="A50" s="3" t="s">
        <v>82</v>
      </c>
      <c r="B50" s="3" t="s">
        <v>129</v>
      </c>
      <c r="C50" s="23" t="s">
        <v>85</v>
      </c>
      <c r="D50" s="24">
        <v>220</v>
      </c>
      <c r="E50" s="3" t="s">
        <v>129</v>
      </c>
      <c r="F50" s="1" t="s">
        <v>32</v>
      </c>
      <c r="G50" s="6">
        <v>91.43</v>
      </c>
      <c r="H50" s="17">
        <f>Kraftwerkszuordnung!K50</f>
        <v>0</v>
      </c>
      <c r="I50" s="16"/>
    </row>
    <row r="51" spans="1:9" x14ac:dyDescent="0.25">
      <c r="A51" s="3" t="s">
        <v>83</v>
      </c>
      <c r="B51" s="3" t="s">
        <v>130</v>
      </c>
      <c r="C51" s="23" t="s">
        <v>85</v>
      </c>
      <c r="D51" s="24">
        <v>380</v>
      </c>
      <c r="E51" s="3" t="s">
        <v>130</v>
      </c>
      <c r="F51" s="1" t="s">
        <v>354</v>
      </c>
      <c r="G51" s="6">
        <v>2620</v>
      </c>
      <c r="H51" s="17">
        <f>Kraftwerkszuordnung!K51</f>
        <v>1834</v>
      </c>
      <c r="I51" s="16"/>
    </row>
    <row r="52" spans="1:9" x14ac:dyDescent="0.25">
      <c r="A52" s="3" t="s">
        <v>223</v>
      </c>
      <c r="B52" s="3" t="s">
        <v>131</v>
      </c>
      <c r="C52" s="23" t="s">
        <v>85</v>
      </c>
      <c r="D52" s="24">
        <v>380</v>
      </c>
      <c r="E52" s="3" t="s">
        <v>131</v>
      </c>
      <c r="F52" s="1" t="s">
        <v>354</v>
      </c>
      <c r="G52" s="6">
        <v>5460</v>
      </c>
      <c r="H52" s="17">
        <f>Kraftwerkszuordnung!K52</f>
        <v>3822</v>
      </c>
      <c r="I52" s="16"/>
    </row>
    <row r="53" spans="1:9" x14ac:dyDescent="0.25">
      <c r="A53" s="3" t="s">
        <v>224</v>
      </c>
      <c r="B53" s="3" t="s">
        <v>132</v>
      </c>
      <c r="C53" s="23" t="s">
        <v>85</v>
      </c>
      <c r="D53" s="24">
        <v>220</v>
      </c>
      <c r="E53" s="3" t="s">
        <v>132</v>
      </c>
      <c r="F53" s="1" t="s">
        <v>376</v>
      </c>
      <c r="G53" s="1">
        <v>338.93</v>
      </c>
      <c r="H53" s="17">
        <f>Kraftwerkszuordnung!K53</f>
        <v>101.679</v>
      </c>
      <c r="I53" s="16"/>
    </row>
    <row r="54" spans="1:9" x14ac:dyDescent="0.25">
      <c r="A54" s="3" t="s">
        <v>225</v>
      </c>
      <c r="B54" s="3" t="s">
        <v>132</v>
      </c>
      <c r="C54" s="23" t="s">
        <v>85</v>
      </c>
      <c r="D54" s="24">
        <v>220</v>
      </c>
      <c r="E54" s="3" t="s">
        <v>383</v>
      </c>
      <c r="F54" s="1" t="s">
        <v>32</v>
      </c>
      <c r="G54" s="1">
        <v>91.93</v>
      </c>
      <c r="H54" s="17">
        <f>Kraftwerkszuordnung!K54</f>
        <v>0</v>
      </c>
      <c r="I54" s="16"/>
    </row>
    <row r="55" spans="1:9" x14ac:dyDescent="0.25">
      <c r="A55" s="3" t="s">
        <v>226</v>
      </c>
      <c r="B55" s="3" t="s">
        <v>133</v>
      </c>
      <c r="C55" s="23" t="s">
        <v>88</v>
      </c>
      <c r="D55" s="24">
        <v>220</v>
      </c>
      <c r="E55" s="2" t="s">
        <v>384</v>
      </c>
      <c r="F55" s="1" t="s">
        <v>33</v>
      </c>
      <c r="G55" s="1">
        <v>67.150000000000006</v>
      </c>
      <c r="H55" s="17">
        <f>Kraftwerkszuordnung!K55</f>
        <v>0</v>
      </c>
      <c r="I55" s="16"/>
    </row>
    <row r="56" spans="1:9" x14ac:dyDescent="0.25">
      <c r="A56" s="3" t="s">
        <v>227</v>
      </c>
      <c r="B56" s="3" t="s">
        <v>134</v>
      </c>
      <c r="C56" s="23" t="s">
        <v>88</v>
      </c>
      <c r="D56" s="24">
        <v>220</v>
      </c>
      <c r="E56" s="2" t="s">
        <v>385</v>
      </c>
      <c r="F56" s="1" t="s">
        <v>33</v>
      </c>
      <c r="G56" s="1">
        <v>76.150000000000006</v>
      </c>
      <c r="H56" s="17">
        <f>Kraftwerkszuordnung!K56</f>
        <v>0</v>
      </c>
      <c r="I56" s="16"/>
    </row>
    <row r="57" spans="1:9" x14ac:dyDescent="0.25">
      <c r="A57" s="3" t="s">
        <v>228</v>
      </c>
      <c r="B57" s="3" t="s">
        <v>135</v>
      </c>
      <c r="C57" s="23" t="s">
        <v>88</v>
      </c>
      <c r="D57" s="24">
        <v>380</v>
      </c>
      <c r="E57" s="3" t="s">
        <v>135</v>
      </c>
      <c r="F57" s="1" t="s">
        <v>33</v>
      </c>
      <c r="G57" s="1">
        <v>585.15</v>
      </c>
      <c r="H57" s="17">
        <f>Kraftwerkszuordnung!K57</f>
        <v>0</v>
      </c>
      <c r="I57" s="16"/>
    </row>
    <row r="58" spans="1:9" x14ac:dyDescent="0.25">
      <c r="A58" s="3" t="s">
        <v>229</v>
      </c>
      <c r="B58" s="3" t="s">
        <v>136</v>
      </c>
      <c r="C58" s="23" t="s">
        <v>88</v>
      </c>
      <c r="D58" s="24">
        <v>380</v>
      </c>
      <c r="E58" s="3" t="s">
        <v>136</v>
      </c>
      <c r="F58" s="1" t="s">
        <v>386</v>
      </c>
      <c r="G58" s="1">
        <v>359.15</v>
      </c>
      <c r="H58" s="17">
        <f>Kraftwerkszuordnung!K58</f>
        <v>-340</v>
      </c>
      <c r="I58" s="16"/>
    </row>
    <row r="59" spans="1:9" x14ac:dyDescent="0.25">
      <c r="A59" s="3" t="s">
        <v>230</v>
      </c>
      <c r="B59" s="3" t="s">
        <v>137</v>
      </c>
      <c r="C59" s="23" t="s">
        <v>85</v>
      </c>
      <c r="D59" s="24">
        <v>220</v>
      </c>
      <c r="E59" s="3" t="s">
        <v>137</v>
      </c>
      <c r="F59" s="1" t="s">
        <v>376</v>
      </c>
      <c r="G59" s="1">
        <v>585.93000000000006</v>
      </c>
      <c r="H59" s="17">
        <f>Kraftwerkszuordnung!K59</f>
        <v>175.77900000000002</v>
      </c>
      <c r="I59" s="16"/>
    </row>
    <row r="60" spans="1:9" x14ac:dyDescent="0.25">
      <c r="A60" s="3" t="s">
        <v>231</v>
      </c>
      <c r="B60" s="3" t="s">
        <v>138</v>
      </c>
      <c r="C60" s="23" t="s">
        <v>88</v>
      </c>
      <c r="D60" s="24">
        <v>220</v>
      </c>
      <c r="E60" s="23" t="s">
        <v>387</v>
      </c>
      <c r="F60" s="1" t="s">
        <v>33</v>
      </c>
      <c r="G60" s="1">
        <v>69.150000000000006</v>
      </c>
      <c r="H60" s="17">
        <f>Kraftwerkszuordnung!K60</f>
        <v>0</v>
      </c>
      <c r="I60" s="16"/>
    </row>
    <row r="61" spans="1:9" x14ac:dyDescent="0.25">
      <c r="A61" s="3" t="s">
        <v>232</v>
      </c>
      <c r="B61" s="3" t="s">
        <v>138</v>
      </c>
      <c r="C61" s="23" t="s">
        <v>88</v>
      </c>
      <c r="D61" s="24">
        <v>220</v>
      </c>
      <c r="E61" s="23" t="s">
        <v>388</v>
      </c>
      <c r="F61" s="1" t="s">
        <v>33</v>
      </c>
      <c r="G61" s="1">
        <v>61.15</v>
      </c>
      <c r="H61" s="17">
        <f>Kraftwerkszuordnung!K61</f>
        <v>0</v>
      </c>
      <c r="I61" s="16"/>
    </row>
    <row r="62" spans="1:9" x14ac:dyDescent="0.25">
      <c r="A62" s="3" t="s">
        <v>233</v>
      </c>
      <c r="B62" s="3" t="s">
        <v>138</v>
      </c>
      <c r="C62" s="23" t="s">
        <v>88</v>
      </c>
      <c r="D62" s="24">
        <v>220</v>
      </c>
      <c r="E62" s="23" t="s">
        <v>389</v>
      </c>
      <c r="F62" s="1" t="s">
        <v>33</v>
      </c>
      <c r="G62" s="1">
        <v>61.15</v>
      </c>
      <c r="H62" s="17">
        <f>Kraftwerkszuordnung!K62</f>
        <v>0</v>
      </c>
      <c r="I62" s="16"/>
    </row>
    <row r="63" spans="1:9" x14ac:dyDescent="0.25">
      <c r="A63" s="3" t="s">
        <v>234</v>
      </c>
      <c r="B63" s="3" t="s">
        <v>138</v>
      </c>
      <c r="C63" s="23" t="s">
        <v>88</v>
      </c>
      <c r="D63" s="24">
        <v>220</v>
      </c>
      <c r="E63" s="23" t="s">
        <v>390</v>
      </c>
      <c r="F63" s="1" t="s">
        <v>33</v>
      </c>
      <c r="G63" s="1">
        <v>311.14999999999998</v>
      </c>
      <c r="H63" s="17">
        <f>Kraftwerkszuordnung!K63</f>
        <v>0</v>
      </c>
      <c r="I63" s="16"/>
    </row>
    <row r="64" spans="1:9" x14ac:dyDescent="0.25">
      <c r="A64" s="3" t="s">
        <v>235</v>
      </c>
      <c r="B64" s="3" t="s">
        <v>138</v>
      </c>
      <c r="C64" s="23" t="s">
        <v>88</v>
      </c>
      <c r="D64" s="24">
        <v>220</v>
      </c>
      <c r="E64" s="23" t="s">
        <v>391</v>
      </c>
      <c r="F64" s="1" t="s">
        <v>33</v>
      </c>
      <c r="G64" s="1">
        <v>279.14999999999998</v>
      </c>
      <c r="H64" s="17">
        <f>Kraftwerkszuordnung!K64</f>
        <v>0</v>
      </c>
      <c r="I64" s="16"/>
    </row>
    <row r="65" spans="1:9" x14ac:dyDescent="0.25">
      <c r="A65" s="3" t="s">
        <v>236</v>
      </c>
      <c r="B65" s="3" t="s">
        <v>139</v>
      </c>
      <c r="C65" s="23" t="s">
        <v>88</v>
      </c>
      <c r="D65" s="24">
        <v>220</v>
      </c>
      <c r="E65" s="2" t="s">
        <v>392</v>
      </c>
      <c r="F65" s="1" t="s">
        <v>33</v>
      </c>
      <c r="G65" s="1">
        <v>134.15</v>
      </c>
      <c r="H65" s="17">
        <f>Kraftwerkszuordnung!K65</f>
        <v>0</v>
      </c>
      <c r="I65" s="16"/>
    </row>
    <row r="66" spans="1:9" x14ac:dyDescent="0.25">
      <c r="A66" s="3" t="s">
        <v>237</v>
      </c>
      <c r="B66" s="3" t="s">
        <v>140</v>
      </c>
      <c r="C66" s="23" t="s">
        <v>88</v>
      </c>
      <c r="D66" s="24">
        <v>220</v>
      </c>
      <c r="E66" s="3" t="s">
        <v>140</v>
      </c>
      <c r="F66" s="1" t="s">
        <v>33</v>
      </c>
      <c r="G66" s="1">
        <v>84.15</v>
      </c>
      <c r="H66" s="17">
        <f>Kraftwerkszuordnung!K66</f>
        <v>0</v>
      </c>
      <c r="I66" s="16"/>
    </row>
    <row r="67" spans="1:9" x14ac:dyDescent="0.25">
      <c r="A67" s="3" t="s">
        <v>238</v>
      </c>
      <c r="B67" s="3" t="s">
        <v>141</v>
      </c>
      <c r="C67" s="23" t="s">
        <v>85</v>
      </c>
      <c r="D67" s="24">
        <v>220</v>
      </c>
      <c r="E67" s="2" t="s">
        <v>393</v>
      </c>
      <c r="F67" s="1" t="s">
        <v>1</v>
      </c>
      <c r="G67" s="1">
        <v>86.93</v>
      </c>
      <c r="H67" s="17">
        <f>Kraftwerkszuordnung!K67</f>
        <v>17.386000000000003</v>
      </c>
      <c r="I67" s="16"/>
    </row>
    <row r="68" spans="1:9" x14ac:dyDescent="0.25">
      <c r="A68" s="3" t="s">
        <v>239</v>
      </c>
      <c r="B68" s="3" t="s">
        <v>142</v>
      </c>
      <c r="C68" s="23" t="s">
        <v>85</v>
      </c>
      <c r="D68" s="24">
        <v>380</v>
      </c>
      <c r="E68" s="3" t="s">
        <v>142</v>
      </c>
      <c r="F68" s="1" t="s">
        <v>354</v>
      </c>
      <c r="G68" s="1">
        <v>3640</v>
      </c>
      <c r="H68" s="17">
        <f>Kraftwerkszuordnung!K68</f>
        <v>2548</v>
      </c>
      <c r="I68" s="16"/>
    </row>
    <row r="69" spans="1:9" x14ac:dyDescent="0.25">
      <c r="A69" s="3" t="s">
        <v>240</v>
      </c>
      <c r="B69" s="3" t="s">
        <v>143</v>
      </c>
      <c r="C69" s="23" t="s">
        <v>88</v>
      </c>
      <c r="D69" s="24">
        <v>380</v>
      </c>
      <c r="E69" s="3" t="s">
        <v>394</v>
      </c>
      <c r="F69" s="1" t="s">
        <v>33</v>
      </c>
      <c r="G69" s="1">
        <v>105.15</v>
      </c>
      <c r="H69" s="17">
        <f>Kraftwerkszuordnung!K69</f>
        <v>0</v>
      </c>
      <c r="I69" s="16"/>
    </row>
    <row r="70" spans="1:9" x14ac:dyDescent="0.25">
      <c r="A70" s="3" t="s">
        <v>241</v>
      </c>
      <c r="B70" s="3" t="s">
        <v>143</v>
      </c>
      <c r="C70" s="23" t="s">
        <v>88</v>
      </c>
      <c r="D70" s="24">
        <v>380</v>
      </c>
      <c r="E70" s="3" t="s">
        <v>395</v>
      </c>
      <c r="F70" s="1" t="s">
        <v>33</v>
      </c>
      <c r="G70" s="1">
        <v>399.15</v>
      </c>
      <c r="H70" s="17">
        <f>Kraftwerkszuordnung!K70</f>
        <v>0</v>
      </c>
      <c r="I70" s="16"/>
    </row>
    <row r="71" spans="1:9" x14ac:dyDescent="0.25">
      <c r="A71" s="3" t="s">
        <v>242</v>
      </c>
      <c r="B71" s="3" t="s">
        <v>144</v>
      </c>
      <c r="C71" s="23" t="s">
        <v>88</v>
      </c>
      <c r="D71" s="24">
        <v>380</v>
      </c>
      <c r="E71" s="2" t="s">
        <v>396</v>
      </c>
      <c r="F71" s="1" t="s">
        <v>33</v>
      </c>
      <c r="G71" s="1">
        <v>91.15</v>
      </c>
      <c r="H71" s="17">
        <f>Kraftwerkszuordnung!K71</f>
        <v>0</v>
      </c>
      <c r="I71" s="16"/>
    </row>
    <row r="72" spans="1:9" x14ac:dyDescent="0.25">
      <c r="A72" s="3" t="s">
        <v>243</v>
      </c>
      <c r="B72" s="3" t="s">
        <v>144</v>
      </c>
      <c r="C72" s="23" t="s">
        <v>88</v>
      </c>
      <c r="D72" s="24">
        <v>380</v>
      </c>
      <c r="E72" s="2" t="s">
        <v>397</v>
      </c>
      <c r="F72" s="1" t="s">
        <v>33</v>
      </c>
      <c r="G72" s="1">
        <v>89.15</v>
      </c>
      <c r="H72" s="17">
        <f>Kraftwerkszuordnung!K72</f>
        <v>0</v>
      </c>
      <c r="I72" s="16"/>
    </row>
    <row r="73" spans="1:9" x14ac:dyDescent="0.25">
      <c r="A73" s="3" t="s">
        <v>244</v>
      </c>
      <c r="B73" s="3" t="s">
        <v>145</v>
      </c>
      <c r="C73" s="23" t="s">
        <v>85</v>
      </c>
      <c r="D73" s="24">
        <v>380</v>
      </c>
      <c r="E73" s="3" t="s">
        <v>145</v>
      </c>
      <c r="F73" s="1" t="s">
        <v>354</v>
      </c>
      <c r="G73" s="1">
        <v>3580</v>
      </c>
      <c r="H73" s="17">
        <f>Kraftwerkszuordnung!K73</f>
        <v>2506</v>
      </c>
      <c r="I73" s="16"/>
    </row>
    <row r="74" spans="1:9" x14ac:dyDescent="0.25">
      <c r="A74" s="3" t="s">
        <v>245</v>
      </c>
      <c r="B74" s="3" t="s">
        <v>146</v>
      </c>
      <c r="C74" s="23" t="s">
        <v>85</v>
      </c>
      <c r="D74" s="24">
        <v>220</v>
      </c>
      <c r="E74" s="3" t="s">
        <v>398</v>
      </c>
      <c r="F74" s="1" t="s">
        <v>32</v>
      </c>
      <c r="G74" s="1">
        <v>90.43</v>
      </c>
      <c r="H74" s="17">
        <f>Kraftwerkszuordnung!K74</f>
        <v>0</v>
      </c>
      <c r="I74" s="16"/>
    </row>
    <row r="75" spans="1:9" x14ac:dyDescent="0.25">
      <c r="A75" s="3" t="s">
        <v>246</v>
      </c>
      <c r="B75" s="3" t="s">
        <v>146</v>
      </c>
      <c r="C75" s="23" t="s">
        <v>88</v>
      </c>
      <c r="D75" s="24">
        <v>220</v>
      </c>
      <c r="E75" s="3" t="s">
        <v>146</v>
      </c>
      <c r="F75" s="1" t="s">
        <v>33</v>
      </c>
      <c r="G75" s="1">
        <v>332.15</v>
      </c>
      <c r="H75" s="17">
        <f>Kraftwerkszuordnung!K75</f>
        <v>0</v>
      </c>
      <c r="I75" s="16"/>
    </row>
    <row r="76" spans="1:9" x14ac:dyDescent="0.25">
      <c r="A76" s="3" t="s">
        <v>247</v>
      </c>
      <c r="B76" s="3" t="s">
        <v>147</v>
      </c>
      <c r="C76" s="23" t="s">
        <v>88</v>
      </c>
      <c r="D76" s="24">
        <v>380</v>
      </c>
      <c r="E76" s="3" t="s">
        <v>147</v>
      </c>
      <c r="F76" s="1" t="s">
        <v>386</v>
      </c>
      <c r="G76" s="1">
        <v>539.15</v>
      </c>
      <c r="H76" s="17">
        <f>Kraftwerkszuordnung!K76</f>
        <v>-480</v>
      </c>
      <c r="I76" s="16"/>
    </row>
    <row r="77" spans="1:9" x14ac:dyDescent="0.25">
      <c r="A77" s="3" t="s">
        <v>248</v>
      </c>
      <c r="B77" s="3" t="s">
        <v>148</v>
      </c>
      <c r="C77" s="23" t="s">
        <v>85</v>
      </c>
      <c r="D77" s="24">
        <v>380</v>
      </c>
      <c r="E77" s="3" t="s">
        <v>148</v>
      </c>
      <c r="F77" s="1" t="s">
        <v>376</v>
      </c>
      <c r="G77" s="1">
        <v>1535.93</v>
      </c>
      <c r="H77" s="17">
        <f>Kraftwerkszuordnung!K77</f>
        <v>460.779</v>
      </c>
      <c r="I77" s="16"/>
    </row>
    <row r="78" spans="1:9" x14ac:dyDescent="0.25">
      <c r="A78" s="3" t="s">
        <v>249</v>
      </c>
      <c r="B78" s="3" t="s">
        <v>149</v>
      </c>
      <c r="C78" s="23" t="s">
        <v>88</v>
      </c>
      <c r="D78" s="24">
        <v>220</v>
      </c>
      <c r="E78" s="3" t="s">
        <v>399</v>
      </c>
      <c r="F78" s="1" t="s">
        <v>33</v>
      </c>
      <c r="G78" s="1">
        <v>66.55</v>
      </c>
      <c r="H78" s="17">
        <f>Kraftwerkszuordnung!K78</f>
        <v>0</v>
      </c>
      <c r="I78" s="16"/>
    </row>
    <row r="79" spans="1:9" x14ac:dyDescent="0.25">
      <c r="A79" s="3" t="s">
        <v>250</v>
      </c>
      <c r="B79" s="3" t="s">
        <v>149</v>
      </c>
      <c r="C79" s="23" t="s">
        <v>88</v>
      </c>
      <c r="D79" s="24">
        <v>220</v>
      </c>
      <c r="E79" s="3" t="s">
        <v>400</v>
      </c>
      <c r="F79" s="1" t="s">
        <v>33</v>
      </c>
      <c r="G79" s="1">
        <v>178.15</v>
      </c>
      <c r="H79" s="17">
        <f>Kraftwerkszuordnung!K79</f>
        <v>0</v>
      </c>
      <c r="I79" s="16"/>
    </row>
    <row r="80" spans="1:9" x14ac:dyDescent="0.25">
      <c r="A80" s="3" t="s">
        <v>251</v>
      </c>
      <c r="B80" s="2" t="s">
        <v>150</v>
      </c>
      <c r="C80" s="23" t="s">
        <v>88</v>
      </c>
      <c r="D80" s="15">
        <v>220</v>
      </c>
      <c r="E80" s="2" t="s">
        <v>401</v>
      </c>
      <c r="F80" s="1" t="s">
        <v>33</v>
      </c>
      <c r="G80" s="1">
        <v>115.15</v>
      </c>
      <c r="H80" s="17">
        <f>Kraftwerkszuordnung!K80</f>
        <v>0</v>
      </c>
      <c r="I80" s="16"/>
    </row>
    <row r="81" spans="1:9" x14ac:dyDescent="0.25">
      <c r="A81" s="3" t="s">
        <v>252</v>
      </c>
      <c r="B81" s="3" t="s">
        <v>151</v>
      </c>
      <c r="C81" s="23" t="s">
        <v>85</v>
      </c>
      <c r="D81" s="24">
        <v>380</v>
      </c>
      <c r="E81" s="3" t="s">
        <v>151</v>
      </c>
      <c r="F81" s="1" t="s">
        <v>354</v>
      </c>
      <c r="G81" s="1">
        <v>3660</v>
      </c>
      <c r="H81" s="17">
        <f>Kraftwerkszuordnung!K81</f>
        <v>2562</v>
      </c>
      <c r="I81" s="16"/>
    </row>
    <row r="82" spans="1:9" x14ac:dyDescent="0.25">
      <c r="A82" s="3" t="s">
        <v>253</v>
      </c>
      <c r="B82" s="3" t="s">
        <v>152</v>
      </c>
      <c r="C82" s="23" t="s">
        <v>88</v>
      </c>
      <c r="D82" s="24">
        <v>220</v>
      </c>
      <c r="E82" s="3" t="s">
        <v>152</v>
      </c>
      <c r="F82" s="1" t="s">
        <v>33</v>
      </c>
      <c r="G82" s="1">
        <v>435.15</v>
      </c>
      <c r="H82" s="17">
        <f>Kraftwerkszuordnung!K82</f>
        <v>0</v>
      </c>
      <c r="I82" s="16"/>
    </row>
    <row r="83" spans="1:9" x14ac:dyDescent="0.25">
      <c r="A83" s="3" t="s">
        <v>254</v>
      </c>
      <c r="B83" s="3" t="s">
        <v>153</v>
      </c>
      <c r="C83" s="23" t="s">
        <v>85</v>
      </c>
      <c r="D83" s="24">
        <v>220</v>
      </c>
      <c r="E83" s="3" t="s">
        <v>402</v>
      </c>
      <c r="F83" s="1" t="s">
        <v>32</v>
      </c>
      <c r="G83" s="1">
        <v>95.330000000000013</v>
      </c>
      <c r="H83" s="17">
        <f>Kraftwerkszuordnung!K83</f>
        <v>0</v>
      </c>
      <c r="I83" s="16"/>
    </row>
    <row r="84" spans="1:9" x14ac:dyDescent="0.25">
      <c r="A84" s="3" t="s">
        <v>255</v>
      </c>
      <c r="B84" s="3" t="s">
        <v>153</v>
      </c>
      <c r="C84" s="23" t="s">
        <v>85</v>
      </c>
      <c r="D84" s="24">
        <v>220</v>
      </c>
      <c r="E84" s="3" t="s">
        <v>403</v>
      </c>
      <c r="F84" s="1" t="s">
        <v>32</v>
      </c>
      <c r="G84" s="1">
        <v>95.93</v>
      </c>
      <c r="H84" s="17">
        <f>Kraftwerkszuordnung!K84</f>
        <v>0</v>
      </c>
      <c r="I84" s="16"/>
    </row>
    <row r="85" spans="1:9" x14ac:dyDescent="0.25">
      <c r="A85" s="3" t="s">
        <v>256</v>
      </c>
      <c r="B85" s="3" t="s">
        <v>154</v>
      </c>
      <c r="C85" s="23" t="s">
        <v>85</v>
      </c>
      <c r="D85" s="24">
        <v>220</v>
      </c>
      <c r="E85" s="3" t="s">
        <v>404</v>
      </c>
      <c r="F85" s="1" t="s">
        <v>32</v>
      </c>
      <c r="G85" s="1">
        <v>105.53</v>
      </c>
      <c r="H85" s="17">
        <f>Kraftwerkszuordnung!K85</f>
        <v>0</v>
      </c>
      <c r="I85" s="16"/>
    </row>
    <row r="86" spans="1:9" x14ac:dyDescent="0.25">
      <c r="A86" s="3" t="s">
        <v>257</v>
      </c>
      <c r="B86" s="3" t="s">
        <v>155</v>
      </c>
      <c r="C86" s="23" t="s">
        <v>88</v>
      </c>
      <c r="D86" s="24">
        <v>220</v>
      </c>
      <c r="E86" s="3" t="s">
        <v>155</v>
      </c>
      <c r="F86" s="1" t="s">
        <v>33</v>
      </c>
      <c r="G86" s="1">
        <v>132.44999999999999</v>
      </c>
      <c r="H86" s="17">
        <f>Kraftwerkszuordnung!K86</f>
        <v>0</v>
      </c>
      <c r="I86" s="16"/>
    </row>
    <row r="87" spans="1:9" x14ac:dyDescent="0.25">
      <c r="A87" s="3" t="s">
        <v>258</v>
      </c>
      <c r="B87" s="3" t="s">
        <v>156</v>
      </c>
      <c r="C87" s="23" t="s">
        <v>85</v>
      </c>
      <c r="D87" s="24">
        <v>220</v>
      </c>
      <c r="E87" s="3" t="s">
        <v>156</v>
      </c>
      <c r="F87" s="1" t="s">
        <v>376</v>
      </c>
      <c r="G87" s="1">
        <v>355.93</v>
      </c>
      <c r="H87" s="17">
        <f>Kraftwerkszuordnung!K87</f>
        <v>106.779</v>
      </c>
      <c r="I87" s="16"/>
    </row>
    <row r="88" spans="1:9" x14ac:dyDescent="0.25">
      <c r="A88" s="3" t="s">
        <v>259</v>
      </c>
      <c r="B88" s="3" t="s">
        <v>157</v>
      </c>
      <c r="C88" s="23" t="s">
        <v>85</v>
      </c>
      <c r="D88" s="24">
        <v>380</v>
      </c>
      <c r="E88" s="2" t="s">
        <v>405</v>
      </c>
      <c r="F88" s="1" t="s">
        <v>32</v>
      </c>
      <c r="G88" s="1">
        <v>91.43</v>
      </c>
      <c r="H88" s="17">
        <f>Kraftwerkszuordnung!K88</f>
        <v>0</v>
      </c>
      <c r="I88" s="16"/>
    </row>
    <row r="89" spans="1:9" x14ac:dyDescent="0.25">
      <c r="A89" s="3" t="s">
        <v>260</v>
      </c>
      <c r="B89" s="3" t="s">
        <v>158</v>
      </c>
      <c r="C89" s="23" t="s">
        <v>85</v>
      </c>
      <c r="D89" s="24">
        <v>220</v>
      </c>
      <c r="E89" s="3" t="s">
        <v>158</v>
      </c>
      <c r="F89" s="1" t="s">
        <v>2</v>
      </c>
      <c r="G89" s="1">
        <v>1015.9300000000001</v>
      </c>
      <c r="H89" s="17">
        <f>Kraftwerkszuordnung!K89</f>
        <v>203.18600000000004</v>
      </c>
      <c r="I89" s="16"/>
    </row>
    <row r="90" spans="1:9" x14ac:dyDescent="0.25">
      <c r="A90" s="3" t="s">
        <v>261</v>
      </c>
      <c r="B90" s="3" t="s">
        <v>159</v>
      </c>
      <c r="C90" s="23" t="s">
        <v>88</v>
      </c>
      <c r="D90" s="24">
        <v>220</v>
      </c>
      <c r="E90" s="2" t="s">
        <v>406</v>
      </c>
      <c r="F90" s="1" t="s">
        <v>33</v>
      </c>
      <c r="G90" s="1">
        <v>68.150000000000006</v>
      </c>
      <c r="H90" s="17">
        <f>Kraftwerkszuordnung!K90</f>
        <v>0</v>
      </c>
      <c r="I90" s="16"/>
    </row>
    <row r="91" spans="1:9" x14ac:dyDescent="0.25">
      <c r="A91" s="3" t="s">
        <v>262</v>
      </c>
      <c r="B91" s="3" t="s">
        <v>160</v>
      </c>
      <c r="C91" s="23" t="s">
        <v>88</v>
      </c>
      <c r="D91" s="24">
        <v>220</v>
      </c>
      <c r="E91" s="2" t="s">
        <v>407</v>
      </c>
      <c r="F91" s="1" t="s">
        <v>33</v>
      </c>
      <c r="G91" s="1">
        <v>89.15</v>
      </c>
      <c r="H91" s="17">
        <f>Kraftwerkszuordnung!K91</f>
        <v>0</v>
      </c>
      <c r="I91" s="16"/>
    </row>
    <row r="92" spans="1:9" x14ac:dyDescent="0.25">
      <c r="A92" s="3" t="s">
        <v>263</v>
      </c>
      <c r="B92" s="3" t="s">
        <v>161</v>
      </c>
      <c r="C92" s="23" t="s">
        <v>88</v>
      </c>
      <c r="D92" s="24">
        <v>220</v>
      </c>
      <c r="E92" s="3" t="s">
        <v>408</v>
      </c>
      <c r="F92" s="1" t="s">
        <v>33</v>
      </c>
      <c r="G92" s="1">
        <v>45.449999999999996</v>
      </c>
      <c r="H92" s="17">
        <f>Kraftwerkszuordnung!K92</f>
        <v>0</v>
      </c>
      <c r="I92" s="16"/>
    </row>
    <row r="93" spans="1:9" x14ac:dyDescent="0.25">
      <c r="A93" s="3" t="s">
        <v>264</v>
      </c>
      <c r="B93" s="3" t="s">
        <v>161</v>
      </c>
      <c r="C93" s="23" t="s">
        <v>88</v>
      </c>
      <c r="D93" s="24">
        <v>220</v>
      </c>
      <c r="E93" s="3" t="s">
        <v>409</v>
      </c>
      <c r="F93" s="1" t="s">
        <v>33</v>
      </c>
      <c r="G93" s="1">
        <v>127.94999999999999</v>
      </c>
      <c r="H93" s="17">
        <f>Kraftwerkszuordnung!K93</f>
        <v>0</v>
      </c>
      <c r="I93" s="16"/>
    </row>
    <row r="94" spans="1:9" x14ac:dyDescent="0.25">
      <c r="A94" s="3" t="s">
        <v>265</v>
      </c>
      <c r="B94" s="3" t="s">
        <v>161</v>
      </c>
      <c r="C94" s="23" t="s">
        <v>88</v>
      </c>
      <c r="D94" s="24">
        <v>220</v>
      </c>
      <c r="E94" s="3" t="s">
        <v>410</v>
      </c>
      <c r="F94" s="1" t="s">
        <v>33</v>
      </c>
      <c r="G94" s="1">
        <v>136.15</v>
      </c>
      <c r="H94" s="17">
        <f>Kraftwerkszuordnung!K94</f>
        <v>0</v>
      </c>
      <c r="I94" s="16"/>
    </row>
    <row r="95" spans="1:9" x14ac:dyDescent="0.25">
      <c r="A95" s="3" t="s">
        <v>266</v>
      </c>
      <c r="B95" s="3" t="s">
        <v>161</v>
      </c>
      <c r="C95" s="23" t="s">
        <v>88</v>
      </c>
      <c r="D95" s="24">
        <v>220</v>
      </c>
      <c r="E95" s="3" t="s">
        <v>411</v>
      </c>
      <c r="F95" s="1" t="s">
        <v>33</v>
      </c>
      <c r="G95" s="1">
        <v>80.25</v>
      </c>
      <c r="H95" s="17">
        <f>Kraftwerkszuordnung!K95</f>
        <v>0</v>
      </c>
      <c r="I95" s="16"/>
    </row>
    <row r="96" spans="1:9" x14ac:dyDescent="0.25">
      <c r="A96" s="3" t="s">
        <v>267</v>
      </c>
      <c r="B96" s="3" t="s">
        <v>162</v>
      </c>
      <c r="C96" s="23" t="s">
        <v>88</v>
      </c>
      <c r="D96" s="24">
        <v>220</v>
      </c>
      <c r="E96" s="2" t="s">
        <v>412</v>
      </c>
      <c r="F96" s="1" t="s">
        <v>33</v>
      </c>
      <c r="G96" s="1">
        <v>127.15</v>
      </c>
      <c r="H96" s="17">
        <f>Kraftwerkszuordnung!K96</f>
        <v>0</v>
      </c>
      <c r="I96" s="16"/>
    </row>
    <row r="97" spans="1:9" x14ac:dyDescent="0.25">
      <c r="A97" s="3" t="s">
        <v>268</v>
      </c>
      <c r="B97" s="3" t="s">
        <v>163</v>
      </c>
      <c r="C97" s="23" t="s">
        <v>85</v>
      </c>
      <c r="D97" s="24">
        <v>380</v>
      </c>
      <c r="E97" s="2" t="s">
        <v>413</v>
      </c>
      <c r="F97" s="1" t="s">
        <v>32</v>
      </c>
      <c r="G97" s="1">
        <v>93.93</v>
      </c>
      <c r="H97" s="17">
        <f>Kraftwerkszuordnung!K97</f>
        <v>0</v>
      </c>
      <c r="I97" s="16"/>
    </row>
    <row r="98" spans="1:9" x14ac:dyDescent="0.25">
      <c r="A98" s="3" t="s">
        <v>269</v>
      </c>
      <c r="B98" s="3" t="s">
        <v>164</v>
      </c>
      <c r="C98" s="23" t="s">
        <v>88</v>
      </c>
      <c r="D98" s="24">
        <v>220</v>
      </c>
      <c r="E98" s="3" t="s">
        <v>164</v>
      </c>
      <c r="F98" s="1" t="s">
        <v>33</v>
      </c>
      <c r="G98" s="1">
        <v>142.55000000000001</v>
      </c>
      <c r="H98" s="17">
        <f>Kraftwerkszuordnung!K98</f>
        <v>0</v>
      </c>
      <c r="I98" s="16"/>
    </row>
    <row r="99" spans="1:9" x14ac:dyDescent="0.25">
      <c r="A99" s="3" t="s">
        <v>270</v>
      </c>
      <c r="B99" s="3" t="s">
        <v>165</v>
      </c>
      <c r="C99" s="23" t="s">
        <v>85</v>
      </c>
      <c r="D99" s="24">
        <v>380</v>
      </c>
      <c r="E99" s="3" t="s">
        <v>165</v>
      </c>
      <c r="F99" s="1" t="s">
        <v>349</v>
      </c>
      <c r="G99" s="1">
        <v>455.93</v>
      </c>
      <c r="H99" s="17">
        <f>Kraftwerkszuordnung!K99</f>
        <v>91.186000000000007</v>
      </c>
      <c r="I99" s="16"/>
    </row>
    <row r="100" spans="1:9" x14ac:dyDescent="0.25">
      <c r="A100" s="3" t="s">
        <v>271</v>
      </c>
      <c r="B100" s="3" t="s">
        <v>166</v>
      </c>
      <c r="C100" s="23" t="s">
        <v>88</v>
      </c>
      <c r="D100" s="24">
        <v>220</v>
      </c>
      <c r="E100" s="3" t="s">
        <v>166</v>
      </c>
      <c r="F100" s="1" t="s">
        <v>33</v>
      </c>
      <c r="G100" s="1">
        <v>405.15</v>
      </c>
      <c r="H100" s="17">
        <f>Kraftwerkszuordnung!K100</f>
        <v>0</v>
      </c>
      <c r="I100" s="16"/>
    </row>
    <row r="101" spans="1:9" x14ac:dyDescent="0.25">
      <c r="A101" s="3" t="s">
        <v>272</v>
      </c>
      <c r="B101" s="3" t="s">
        <v>166</v>
      </c>
      <c r="C101" s="23" t="s">
        <v>88</v>
      </c>
      <c r="D101" s="24">
        <v>220</v>
      </c>
      <c r="E101" s="3" t="s">
        <v>414</v>
      </c>
      <c r="F101" s="1" t="s">
        <v>33</v>
      </c>
      <c r="G101" s="1">
        <v>99.15</v>
      </c>
      <c r="H101" s="17">
        <f>Kraftwerkszuordnung!K101</f>
        <v>0</v>
      </c>
      <c r="I101" s="16"/>
    </row>
    <row r="102" spans="1:9" x14ac:dyDescent="0.25">
      <c r="A102" s="3" t="s">
        <v>273</v>
      </c>
      <c r="B102" s="3" t="s">
        <v>167</v>
      </c>
      <c r="C102" s="23" t="s">
        <v>88</v>
      </c>
      <c r="D102" s="24">
        <v>380</v>
      </c>
      <c r="E102" s="3" t="s">
        <v>415</v>
      </c>
      <c r="F102" s="1" t="s">
        <v>386</v>
      </c>
      <c r="G102" s="1">
        <v>949.15</v>
      </c>
      <c r="H102" s="17">
        <f>Kraftwerkszuordnung!K102</f>
        <v>-840</v>
      </c>
      <c r="I102" s="16"/>
    </row>
    <row r="103" spans="1:9" x14ac:dyDescent="0.25">
      <c r="A103" s="3" t="s">
        <v>274</v>
      </c>
      <c r="B103" s="3" t="s">
        <v>168</v>
      </c>
      <c r="C103" s="23" t="s">
        <v>85</v>
      </c>
      <c r="D103" s="24">
        <v>380</v>
      </c>
      <c r="E103" s="3" t="s">
        <v>416</v>
      </c>
      <c r="F103" s="1" t="s">
        <v>349</v>
      </c>
      <c r="G103" s="1">
        <v>640.93000000000006</v>
      </c>
      <c r="H103" s="17">
        <f>Kraftwerkszuordnung!K103</f>
        <v>192.27900000000002</v>
      </c>
      <c r="I103" s="16"/>
    </row>
    <row r="104" spans="1:9" x14ac:dyDescent="0.25">
      <c r="A104" s="3" t="s">
        <v>275</v>
      </c>
      <c r="B104" s="3" t="s">
        <v>169</v>
      </c>
      <c r="C104" s="23" t="s">
        <v>85</v>
      </c>
      <c r="D104" s="24">
        <v>220</v>
      </c>
      <c r="E104" s="3" t="s">
        <v>417</v>
      </c>
      <c r="F104" s="1" t="s">
        <v>32</v>
      </c>
      <c r="G104" s="1">
        <v>95.93</v>
      </c>
      <c r="H104" s="17">
        <f>Kraftwerkszuordnung!K104</f>
        <v>0</v>
      </c>
      <c r="I104" s="16"/>
    </row>
    <row r="105" spans="1:9" x14ac:dyDescent="0.25">
      <c r="A105" s="3" t="s">
        <v>276</v>
      </c>
      <c r="B105" s="3" t="s">
        <v>170</v>
      </c>
      <c r="C105" s="23" t="s">
        <v>85</v>
      </c>
      <c r="D105" s="24">
        <v>220</v>
      </c>
      <c r="E105" s="3" t="s">
        <v>418</v>
      </c>
      <c r="F105" s="1" t="s">
        <v>32</v>
      </c>
      <c r="G105" s="1">
        <v>135.93</v>
      </c>
      <c r="H105" s="17">
        <f>Kraftwerkszuordnung!K105</f>
        <v>0</v>
      </c>
      <c r="I105" s="16"/>
    </row>
    <row r="106" spans="1:9" x14ac:dyDescent="0.25">
      <c r="A106" s="3" t="s">
        <v>277</v>
      </c>
      <c r="B106" s="3" t="s">
        <v>170</v>
      </c>
      <c r="C106" s="23" t="s">
        <v>85</v>
      </c>
      <c r="D106" s="24">
        <v>220</v>
      </c>
      <c r="E106" s="3" t="s">
        <v>419</v>
      </c>
      <c r="F106" s="1" t="s">
        <v>32</v>
      </c>
      <c r="G106" s="1">
        <v>95.93</v>
      </c>
      <c r="H106" s="17">
        <f>Kraftwerkszuordnung!K106</f>
        <v>0</v>
      </c>
      <c r="I106" s="16"/>
    </row>
    <row r="107" spans="1:9" x14ac:dyDescent="0.25">
      <c r="A107" s="3" t="s">
        <v>278</v>
      </c>
      <c r="B107" s="3" t="s">
        <v>171</v>
      </c>
      <c r="C107" s="23" t="s">
        <v>85</v>
      </c>
      <c r="D107" s="24">
        <v>220</v>
      </c>
      <c r="E107" s="3" t="s">
        <v>420</v>
      </c>
      <c r="F107" s="1" t="s">
        <v>32</v>
      </c>
      <c r="G107" s="1">
        <v>98.93</v>
      </c>
      <c r="H107" s="17">
        <f>Kraftwerkszuordnung!K107</f>
        <v>0</v>
      </c>
      <c r="I107" s="16"/>
    </row>
    <row r="108" spans="1:9" x14ac:dyDescent="0.25">
      <c r="A108" s="3" t="s">
        <v>279</v>
      </c>
      <c r="B108" s="3" t="s">
        <v>172</v>
      </c>
      <c r="C108" s="23" t="s">
        <v>85</v>
      </c>
      <c r="D108" s="24">
        <v>220</v>
      </c>
      <c r="E108" s="3" t="s">
        <v>421</v>
      </c>
      <c r="F108" s="1" t="s">
        <v>1</v>
      </c>
      <c r="G108" s="1">
        <v>435.93</v>
      </c>
      <c r="H108" s="17">
        <f>Kraftwerkszuordnung!K108</f>
        <v>87.186000000000007</v>
      </c>
      <c r="I108" s="16"/>
    </row>
    <row r="109" spans="1:9" x14ac:dyDescent="0.25">
      <c r="A109" s="3" t="s">
        <v>280</v>
      </c>
      <c r="B109" s="3" t="s">
        <v>173</v>
      </c>
      <c r="C109" s="23" t="s">
        <v>85</v>
      </c>
      <c r="D109" s="24">
        <v>220</v>
      </c>
      <c r="E109" s="3" t="s">
        <v>422</v>
      </c>
      <c r="F109" s="1" t="s">
        <v>1</v>
      </c>
      <c r="G109" s="1">
        <v>86.73</v>
      </c>
      <c r="H109" s="17">
        <f>Kraftwerkszuordnung!K109</f>
        <v>17.346</v>
      </c>
      <c r="I109" s="16"/>
    </row>
    <row r="110" spans="1:9" x14ac:dyDescent="0.25">
      <c r="A110" s="3" t="s">
        <v>281</v>
      </c>
      <c r="B110" s="3" t="s">
        <v>174</v>
      </c>
      <c r="C110" s="23" t="s">
        <v>85</v>
      </c>
      <c r="D110" s="24">
        <v>380</v>
      </c>
      <c r="E110" s="3" t="s">
        <v>423</v>
      </c>
      <c r="F110" s="1" t="s">
        <v>354</v>
      </c>
      <c r="G110" s="1">
        <v>2620</v>
      </c>
      <c r="H110" s="17">
        <f>Kraftwerkszuordnung!K110</f>
        <v>1834</v>
      </c>
      <c r="I110" s="16"/>
    </row>
    <row r="111" spans="1:9" x14ac:dyDescent="0.25">
      <c r="A111" s="3" t="s">
        <v>282</v>
      </c>
      <c r="B111" s="3" t="s">
        <v>175</v>
      </c>
      <c r="C111" s="23" t="s">
        <v>85</v>
      </c>
      <c r="D111" s="24">
        <v>380</v>
      </c>
      <c r="E111" s="3" t="s">
        <v>424</v>
      </c>
      <c r="F111" s="1" t="s">
        <v>354</v>
      </c>
      <c r="G111" s="1">
        <v>5320</v>
      </c>
      <c r="H111" s="17">
        <f>Kraftwerkszuordnung!K111</f>
        <v>3724</v>
      </c>
      <c r="I111" s="16"/>
    </row>
    <row r="112" spans="1:9" x14ac:dyDescent="0.25">
      <c r="A112" s="3" t="s">
        <v>283</v>
      </c>
      <c r="B112" s="3" t="s">
        <v>176</v>
      </c>
      <c r="C112" s="23" t="s">
        <v>85</v>
      </c>
      <c r="D112" s="24">
        <v>220</v>
      </c>
      <c r="E112" s="2" t="s">
        <v>425</v>
      </c>
      <c r="F112" s="1" t="s">
        <v>349</v>
      </c>
      <c r="G112" s="1">
        <v>105.13000000000001</v>
      </c>
      <c r="H112" s="17">
        <f>Kraftwerkszuordnung!K112</f>
        <v>21.026000000000003</v>
      </c>
      <c r="I112" s="16"/>
    </row>
    <row r="113" spans="1:9" x14ac:dyDescent="0.25">
      <c r="A113" s="3" t="s">
        <v>284</v>
      </c>
      <c r="B113" s="3" t="s">
        <v>177</v>
      </c>
      <c r="C113" s="23" t="s">
        <v>85</v>
      </c>
      <c r="D113" s="24">
        <v>220</v>
      </c>
      <c r="E113" s="3" t="s">
        <v>177</v>
      </c>
      <c r="F113" s="1" t="s">
        <v>32</v>
      </c>
      <c r="G113" s="1">
        <v>89.53</v>
      </c>
      <c r="H113" s="17">
        <f>Kraftwerkszuordnung!K113</f>
        <v>0</v>
      </c>
      <c r="I113" s="16"/>
    </row>
    <row r="114" spans="1:9" x14ac:dyDescent="0.25">
      <c r="A114" s="3" t="s">
        <v>285</v>
      </c>
      <c r="B114" s="3" t="s">
        <v>178</v>
      </c>
      <c r="C114" s="23" t="s">
        <v>85</v>
      </c>
      <c r="D114" s="24">
        <v>380</v>
      </c>
      <c r="E114" s="3" t="s">
        <v>426</v>
      </c>
      <c r="F114" s="1" t="s">
        <v>354</v>
      </c>
      <c r="G114" s="1">
        <v>2660</v>
      </c>
      <c r="H114" s="17">
        <f>Kraftwerkszuordnung!K114</f>
        <v>1862</v>
      </c>
      <c r="I114" s="16"/>
    </row>
    <row r="115" spans="1:9" x14ac:dyDescent="0.25">
      <c r="A115" s="3" t="s">
        <v>286</v>
      </c>
      <c r="B115" s="3" t="s">
        <v>179</v>
      </c>
      <c r="C115" s="23" t="s">
        <v>88</v>
      </c>
      <c r="D115" s="24">
        <v>220</v>
      </c>
      <c r="E115" s="2" t="s">
        <v>427</v>
      </c>
      <c r="F115" s="1" t="s">
        <v>33</v>
      </c>
      <c r="G115" s="1">
        <v>95.15</v>
      </c>
      <c r="H115" s="17">
        <f>Kraftwerkszuordnung!K115</f>
        <v>0</v>
      </c>
      <c r="I115" s="16"/>
    </row>
    <row r="116" spans="1:9" x14ac:dyDescent="0.25">
      <c r="A116" s="3" t="s">
        <v>287</v>
      </c>
      <c r="B116" s="3" t="s">
        <v>179</v>
      </c>
      <c r="C116" s="23" t="s">
        <v>88</v>
      </c>
      <c r="D116" s="24">
        <v>220</v>
      </c>
      <c r="E116" s="2" t="s">
        <v>428</v>
      </c>
      <c r="F116" s="1" t="s">
        <v>33</v>
      </c>
      <c r="G116" s="1">
        <v>58.15</v>
      </c>
      <c r="H116" s="17">
        <f>Kraftwerkszuordnung!K116</f>
        <v>0</v>
      </c>
      <c r="I116" s="16"/>
    </row>
    <row r="117" spans="1:9" x14ac:dyDescent="0.25">
      <c r="A117" s="3" t="s">
        <v>288</v>
      </c>
      <c r="B117" s="3" t="s">
        <v>180</v>
      </c>
      <c r="C117" s="23" t="s">
        <v>85</v>
      </c>
      <c r="D117" s="24">
        <v>220</v>
      </c>
      <c r="E117" s="3" t="s">
        <v>429</v>
      </c>
      <c r="F117" s="1" t="s">
        <v>32</v>
      </c>
      <c r="G117" s="1">
        <v>95.93</v>
      </c>
      <c r="H117" s="17">
        <f>Kraftwerkszuordnung!K117</f>
        <v>0</v>
      </c>
      <c r="I117" s="16"/>
    </row>
    <row r="118" spans="1:9" x14ac:dyDescent="0.25">
      <c r="A118" s="3" t="s">
        <v>289</v>
      </c>
      <c r="B118" s="3" t="s">
        <v>181</v>
      </c>
      <c r="C118" s="23" t="s">
        <v>88</v>
      </c>
      <c r="D118" s="24">
        <v>220</v>
      </c>
      <c r="E118" s="3" t="s">
        <v>430</v>
      </c>
      <c r="F118" s="1" t="s">
        <v>33</v>
      </c>
      <c r="G118" s="1">
        <v>43.05</v>
      </c>
      <c r="H118" s="17">
        <f>Kraftwerkszuordnung!K118</f>
        <v>0</v>
      </c>
      <c r="I118" s="16"/>
    </row>
    <row r="119" spans="1:9" x14ac:dyDescent="0.25">
      <c r="A119" s="3" t="s">
        <v>290</v>
      </c>
      <c r="B119" s="3" t="s">
        <v>181</v>
      </c>
      <c r="C119" s="23" t="s">
        <v>88</v>
      </c>
      <c r="D119" s="24">
        <v>220</v>
      </c>
      <c r="E119" s="3" t="s">
        <v>181</v>
      </c>
      <c r="F119" s="1" t="s">
        <v>33</v>
      </c>
      <c r="G119" s="1">
        <v>149.15</v>
      </c>
      <c r="H119" s="17">
        <f>Kraftwerkszuordnung!K119</f>
        <v>0</v>
      </c>
      <c r="I119" s="16"/>
    </row>
    <row r="120" spans="1:9" x14ac:dyDescent="0.25">
      <c r="A120" s="3" t="s">
        <v>291</v>
      </c>
      <c r="B120" s="3" t="s">
        <v>182</v>
      </c>
      <c r="C120" s="23" t="s">
        <v>88</v>
      </c>
      <c r="D120" s="24">
        <v>380</v>
      </c>
      <c r="E120" s="2" t="s">
        <v>431</v>
      </c>
      <c r="F120" s="1" t="s">
        <v>33</v>
      </c>
      <c r="G120" s="1">
        <v>55.15</v>
      </c>
      <c r="H120" s="17">
        <f>Kraftwerkszuordnung!K120</f>
        <v>0</v>
      </c>
      <c r="I120" s="16"/>
    </row>
    <row r="121" spans="1:9" x14ac:dyDescent="0.25">
      <c r="A121" s="3" t="s">
        <v>292</v>
      </c>
      <c r="B121" s="3" t="s">
        <v>183</v>
      </c>
      <c r="C121" s="23" t="s">
        <v>85</v>
      </c>
      <c r="D121" s="24">
        <v>380</v>
      </c>
      <c r="E121" s="3" t="s">
        <v>432</v>
      </c>
      <c r="F121" s="1" t="s">
        <v>2</v>
      </c>
      <c r="G121" s="1">
        <v>2485.9299999999998</v>
      </c>
      <c r="H121" s="17">
        <f>Kraftwerkszuordnung!K121</f>
        <v>497.18599999999998</v>
      </c>
      <c r="I121" s="16"/>
    </row>
    <row r="122" spans="1:9" x14ac:dyDescent="0.25">
      <c r="A122" s="3" t="s">
        <v>293</v>
      </c>
      <c r="B122" s="3" t="s">
        <v>184</v>
      </c>
      <c r="C122" s="23" t="s">
        <v>85</v>
      </c>
      <c r="D122" s="24">
        <v>220</v>
      </c>
      <c r="E122" s="3" t="s">
        <v>433</v>
      </c>
      <c r="F122" s="1" t="s">
        <v>1</v>
      </c>
      <c r="G122" s="1">
        <v>525.93000000000006</v>
      </c>
      <c r="H122" s="17">
        <f>Kraftwerkszuordnung!K122</f>
        <v>105.18600000000002</v>
      </c>
      <c r="I122" s="16"/>
    </row>
    <row r="123" spans="1:9" x14ac:dyDescent="0.25">
      <c r="A123" s="3" t="s">
        <v>294</v>
      </c>
      <c r="B123" s="3" t="s">
        <v>184</v>
      </c>
      <c r="C123" s="23" t="s">
        <v>85</v>
      </c>
      <c r="D123" s="24">
        <v>220</v>
      </c>
      <c r="E123" s="3" t="s">
        <v>434</v>
      </c>
      <c r="F123" s="1" t="s">
        <v>1</v>
      </c>
      <c r="G123" s="1">
        <v>575.93000000000006</v>
      </c>
      <c r="H123" s="17">
        <f>Kraftwerkszuordnung!K123</f>
        <v>115.18600000000002</v>
      </c>
      <c r="I123" s="16"/>
    </row>
    <row r="124" spans="1:9" x14ac:dyDescent="0.25">
      <c r="A124" s="3" t="s">
        <v>295</v>
      </c>
      <c r="B124" s="3" t="s">
        <v>184</v>
      </c>
      <c r="C124" s="23" t="s">
        <v>85</v>
      </c>
      <c r="D124" s="24">
        <v>220</v>
      </c>
      <c r="E124" s="3" t="s">
        <v>435</v>
      </c>
      <c r="F124" s="1" t="s">
        <v>1</v>
      </c>
      <c r="G124" s="1">
        <v>574.93000000000006</v>
      </c>
      <c r="H124" s="17">
        <f>Kraftwerkszuordnung!K124</f>
        <v>114.98600000000002</v>
      </c>
      <c r="I124" s="16"/>
    </row>
    <row r="125" spans="1:9" x14ac:dyDescent="0.25">
      <c r="A125" s="3" t="s">
        <v>296</v>
      </c>
      <c r="B125" s="3" t="s">
        <v>185</v>
      </c>
      <c r="C125" s="23" t="s">
        <v>88</v>
      </c>
      <c r="D125" s="24">
        <v>220</v>
      </c>
      <c r="E125" s="3" t="s">
        <v>436</v>
      </c>
      <c r="F125" s="1" t="s">
        <v>33</v>
      </c>
      <c r="G125" s="1">
        <v>96.15</v>
      </c>
      <c r="H125" s="17">
        <f>Kraftwerkszuordnung!K125</f>
        <v>0</v>
      </c>
      <c r="I125" s="16"/>
    </row>
    <row r="126" spans="1:9" x14ac:dyDescent="0.25">
      <c r="A126" s="3" t="s">
        <v>297</v>
      </c>
      <c r="B126" s="3" t="s">
        <v>185</v>
      </c>
      <c r="C126" s="23" t="s">
        <v>88</v>
      </c>
      <c r="D126" s="24">
        <v>220</v>
      </c>
      <c r="E126" s="3" t="s">
        <v>185</v>
      </c>
      <c r="F126" s="1" t="s">
        <v>386</v>
      </c>
      <c r="G126" s="1">
        <v>331.15</v>
      </c>
      <c r="H126" s="17">
        <f>Kraftwerkszuordnung!K126</f>
        <v>-331.15</v>
      </c>
      <c r="I126" s="16"/>
    </row>
    <row r="127" spans="1:9" x14ac:dyDescent="0.25">
      <c r="A127" s="3" t="s">
        <v>298</v>
      </c>
      <c r="B127" s="3" t="s">
        <v>186</v>
      </c>
      <c r="C127" s="23" t="s">
        <v>85</v>
      </c>
      <c r="D127" s="24">
        <v>380</v>
      </c>
      <c r="E127" s="2" t="s">
        <v>437</v>
      </c>
      <c r="F127" s="1" t="s">
        <v>1</v>
      </c>
      <c r="G127" s="1">
        <v>86.73</v>
      </c>
      <c r="H127" s="17">
        <f>Kraftwerkszuordnung!K127</f>
        <v>17.346</v>
      </c>
      <c r="I127" s="16"/>
    </row>
    <row r="128" spans="1:9" x14ac:dyDescent="0.25">
      <c r="A128" s="3" t="s">
        <v>299</v>
      </c>
      <c r="B128" s="3" t="s">
        <v>187</v>
      </c>
      <c r="C128" s="23" t="s">
        <v>85</v>
      </c>
      <c r="D128" s="24">
        <v>220</v>
      </c>
      <c r="E128" s="2" t="s">
        <v>438</v>
      </c>
      <c r="F128" s="1" t="s">
        <v>32</v>
      </c>
      <c r="G128" s="1">
        <v>89.03</v>
      </c>
      <c r="H128" s="17">
        <f>Kraftwerkszuordnung!K128</f>
        <v>0</v>
      </c>
      <c r="I128" s="16"/>
    </row>
    <row r="129" spans="1:9" x14ac:dyDescent="0.25">
      <c r="A129" s="3" t="s">
        <v>300</v>
      </c>
      <c r="B129" s="3" t="s">
        <v>188</v>
      </c>
      <c r="C129" s="23" t="s">
        <v>85</v>
      </c>
      <c r="D129" s="24">
        <v>220</v>
      </c>
      <c r="E129" s="2" t="s">
        <v>439</v>
      </c>
      <c r="F129" s="1" t="s">
        <v>32</v>
      </c>
      <c r="G129" s="1">
        <v>86.93</v>
      </c>
      <c r="H129" s="17">
        <f>Kraftwerkszuordnung!K129</f>
        <v>0</v>
      </c>
      <c r="I129" s="16"/>
    </row>
    <row r="130" spans="1:9" x14ac:dyDescent="0.25">
      <c r="A130" s="3" t="s">
        <v>301</v>
      </c>
      <c r="B130" s="3" t="s">
        <v>189</v>
      </c>
      <c r="C130" s="23" t="s">
        <v>85</v>
      </c>
      <c r="D130" s="24">
        <v>220</v>
      </c>
      <c r="E130" s="3" t="s">
        <v>440</v>
      </c>
      <c r="F130" s="1" t="s">
        <v>1</v>
      </c>
      <c r="G130" s="1">
        <v>497.93</v>
      </c>
      <c r="H130" s="17">
        <f>Kraftwerkszuordnung!K130</f>
        <v>99.585999999999999</v>
      </c>
      <c r="I130" s="16"/>
    </row>
    <row r="131" spans="1:9" x14ac:dyDescent="0.25">
      <c r="A131" s="3" t="s">
        <v>302</v>
      </c>
      <c r="B131" s="3" t="s">
        <v>190</v>
      </c>
      <c r="C131" s="23" t="s">
        <v>88</v>
      </c>
      <c r="D131" s="24">
        <v>220</v>
      </c>
      <c r="E131" s="3" t="s">
        <v>190</v>
      </c>
      <c r="F131" s="1" t="s">
        <v>33</v>
      </c>
      <c r="G131" s="1">
        <v>80.150000000000006</v>
      </c>
      <c r="H131" s="17">
        <f>Kraftwerkszuordnung!K131</f>
        <v>0</v>
      </c>
      <c r="I131" s="16"/>
    </row>
    <row r="132" spans="1:9" x14ac:dyDescent="0.25">
      <c r="A132" s="3" t="s">
        <v>303</v>
      </c>
      <c r="B132" s="3" t="s">
        <v>191</v>
      </c>
      <c r="C132" s="23" t="s">
        <v>85</v>
      </c>
      <c r="D132" s="24">
        <v>220</v>
      </c>
      <c r="E132" s="2" t="s">
        <v>441</v>
      </c>
      <c r="F132" s="1" t="s">
        <v>1</v>
      </c>
      <c r="G132" s="1">
        <v>87.13000000000001</v>
      </c>
      <c r="H132" s="17">
        <f>Kraftwerkszuordnung!K132</f>
        <v>17.426000000000002</v>
      </c>
      <c r="I132" s="16"/>
    </row>
    <row r="133" spans="1:9" x14ac:dyDescent="0.25">
      <c r="A133" s="3" t="s">
        <v>304</v>
      </c>
      <c r="B133" s="3" t="s">
        <v>192</v>
      </c>
      <c r="C133" s="23" t="s">
        <v>85</v>
      </c>
      <c r="D133" s="24">
        <v>220</v>
      </c>
      <c r="E133" s="3" t="s">
        <v>442</v>
      </c>
      <c r="F133" s="1" t="s">
        <v>32</v>
      </c>
      <c r="G133" s="1">
        <v>93.93</v>
      </c>
      <c r="H133" s="17">
        <f>Kraftwerkszuordnung!K133</f>
        <v>0</v>
      </c>
      <c r="I133" s="16"/>
    </row>
    <row r="134" spans="1:9" x14ac:dyDescent="0.25">
      <c r="A134" s="3" t="s">
        <v>305</v>
      </c>
      <c r="B134" s="3" t="s">
        <v>193</v>
      </c>
      <c r="C134" s="23" t="s">
        <v>88</v>
      </c>
      <c r="D134" s="24">
        <v>380</v>
      </c>
      <c r="E134" s="3" t="s">
        <v>193</v>
      </c>
      <c r="F134" s="1" t="s">
        <v>386</v>
      </c>
      <c r="G134" s="1">
        <v>847.15</v>
      </c>
      <c r="H134" s="17">
        <f>Kraftwerkszuordnung!K134</f>
        <v>-800</v>
      </c>
      <c r="I134" s="16"/>
    </row>
    <row r="135" spans="1:9" x14ac:dyDescent="0.25">
      <c r="A135" s="3" t="s">
        <v>306</v>
      </c>
      <c r="B135" s="3" t="s">
        <v>194</v>
      </c>
      <c r="C135" s="23" t="s">
        <v>88</v>
      </c>
      <c r="D135" s="24">
        <v>220</v>
      </c>
      <c r="E135" s="2" t="s">
        <v>443</v>
      </c>
      <c r="F135" s="1" t="s">
        <v>33</v>
      </c>
      <c r="G135" s="1">
        <v>97.15</v>
      </c>
      <c r="H135" s="17">
        <f>Kraftwerkszuordnung!K135</f>
        <v>0</v>
      </c>
      <c r="I135" s="16"/>
    </row>
    <row r="136" spans="1:9" x14ac:dyDescent="0.25">
      <c r="A136" s="3" t="s">
        <v>307</v>
      </c>
      <c r="B136" s="3" t="s">
        <v>195</v>
      </c>
      <c r="C136" s="23" t="s">
        <v>88</v>
      </c>
      <c r="D136" s="24">
        <v>380</v>
      </c>
      <c r="E136" s="23" t="s">
        <v>444</v>
      </c>
      <c r="F136" s="1" t="s">
        <v>33</v>
      </c>
      <c r="G136" s="1">
        <v>145.65</v>
      </c>
      <c r="H136" s="17">
        <f>Kraftwerkszuordnung!K136</f>
        <v>0</v>
      </c>
      <c r="I136" s="16"/>
    </row>
    <row r="137" spans="1:9" x14ac:dyDescent="0.25">
      <c r="A137" s="3" t="s">
        <v>308</v>
      </c>
      <c r="B137" s="3" t="s">
        <v>195</v>
      </c>
      <c r="C137" s="23" t="s">
        <v>88</v>
      </c>
      <c r="D137" s="24">
        <v>380</v>
      </c>
      <c r="E137" s="23" t="s">
        <v>445</v>
      </c>
      <c r="F137" s="1" t="s">
        <v>33</v>
      </c>
      <c r="G137" s="1">
        <v>79.150000000000006</v>
      </c>
      <c r="H137" s="17">
        <f>Kraftwerkszuordnung!K137</f>
        <v>0</v>
      </c>
      <c r="I137" s="16"/>
    </row>
    <row r="138" spans="1:9" x14ac:dyDescent="0.25">
      <c r="A138" s="3" t="s">
        <v>309</v>
      </c>
      <c r="B138" s="3" t="s">
        <v>195</v>
      </c>
      <c r="C138" s="23" t="s">
        <v>88</v>
      </c>
      <c r="D138" s="24">
        <v>380</v>
      </c>
      <c r="E138" s="23" t="s">
        <v>446</v>
      </c>
      <c r="F138" s="1" t="s">
        <v>33</v>
      </c>
      <c r="G138" s="1">
        <v>171.15</v>
      </c>
      <c r="H138" s="17">
        <f>Kraftwerkszuordnung!K138</f>
        <v>0</v>
      </c>
      <c r="I138" s="16"/>
    </row>
    <row r="139" spans="1:9" x14ac:dyDescent="0.25">
      <c r="A139" s="3" t="s">
        <v>310</v>
      </c>
      <c r="B139" s="3" t="s">
        <v>195</v>
      </c>
      <c r="C139" s="23" t="s">
        <v>88</v>
      </c>
      <c r="D139" s="24">
        <v>380</v>
      </c>
      <c r="E139" s="23" t="s">
        <v>447</v>
      </c>
      <c r="F139" s="1" t="s">
        <v>33</v>
      </c>
      <c r="G139" s="1">
        <v>86.65</v>
      </c>
      <c r="H139" s="17">
        <f>Kraftwerkszuordnung!K139</f>
        <v>0</v>
      </c>
      <c r="I139" s="16"/>
    </row>
    <row r="140" spans="1:9" x14ac:dyDescent="0.25">
      <c r="A140" s="3" t="s">
        <v>311</v>
      </c>
      <c r="B140" s="3" t="s">
        <v>195</v>
      </c>
      <c r="C140" s="23" t="s">
        <v>88</v>
      </c>
      <c r="D140" s="24">
        <v>380</v>
      </c>
      <c r="E140" s="23" t="s">
        <v>448</v>
      </c>
      <c r="F140" s="1" t="s">
        <v>33</v>
      </c>
      <c r="G140" s="1">
        <v>226.15</v>
      </c>
      <c r="H140" s="17">
        <f>Kraftwerkszuordnung!K140</f>
        <v>0</v>
      </c>
      <c r="I140" s="16"/>
    </row>
    <row r="141" spans="1:9" x14ac:dyDescent="0.25">
      <c r="A141" s="3" t="s">
        <v>312</v>
      </c>
      <c r="B141" s="3" t="s">
        <v>196</v>
      </c>
      <c r="C141" s="23" t="s">
        <v>88</v>
      </c>
      <c r="D141" s="24">
        <v>220</v>
      </c>
      <c r="E141" s="3" t="s">
        <v>449</v>
      </c>
      <c r="F141" s="1" t="s">
        <v>33</v>
      </c>
      <c r="G141" s="1">
        <v>55.15</v>
      </c>
      <c r="H141" s="17">
        <f>Kraftwerkszuordnung!K141</f>
        <v>0</v>
      </c>
      <c r="I141" s="16"/>
    </row>
    <row r="142" spans="1:9" x14ac:dyDescent="0.25">
      <c r="A142" s="3" t="s">
        <v>313</v>
      </c>
      <c r="B142" s="3" t="s">
        <v>196</v>
      </c>
      <c r="C142" s="23" t="s">
        <v>88</v>
      </c>
      <c r="D142" s="24">
        <v>220</v>
      </c>
      <c r="E142" s="3" t="s">
        <v>450</v>
      </c>
      <c r="F142" s="1" t="s">
        <v>33</v>
      </c>
      <c r="G142" s="1">
        <v>53.65</v>
      </c>
      <c r="H142" s="17">
        <f>Kraftwerkszuordnung!K142</f>
        <v>0</v>
      </c>
      <c r="I142" s="16"/>
    </row>
    <row r="143" spans="1:9" x14ac:dyDescent="0.25">
      <c r="A143" s="3" t="s">
        <v>314</v>
      </c>
      <c r="B143" s="3" t="s">
        <v>197</v>
      </c>
      <c r="C143" s="23" t="s">
        <v>85</v>
      </c>
      <c r="D143" s="24">
        <v>220</v>
      </c>
      <c r="E143" s="3" t="s">
        <v>451</v>
      </c>
      <c r="F143" s="1" t="s">
        <v>32</v>
      </c>
      <c r="G143" s="1">
        <v>102.93</v>
      </c>
      <c r="H143" s="17">
        <f>Kraftwerkszuordnung!K143</f>
        <v>0</v>
      </c>
      <c r="I143" s="16"/>
    </row>
    <row r="144" spans="1:9" x14ac:dyDescent="0.25">
      <c r="A144" s="3" t="s">
        <v>315</v>
      </c>
      <c r="B144" s="3" t="s">
        <v>198</v>
      </c>
      <c r="C144" s="23" t="s">
        <v>88</v>
      </c>
      <c r="D144" s="24">
        <v>220</v>
      </c>
      <c r="E144" s="2" t="s">
        <v>452</v>
      </c>
      <c r="F144" s="1" t="s">
        <v>33</v>
      </c>
      <c r="G144" s="1">
        <v>69.150000000000006</v>
      </c>
      <c r="H144" s="17">
        <f>Kraftwerkszuordnung!K144</f>
        <v>0</v>
      </c>
      <c r="I144" s="16"/>
    </row>
    <row r="145" spans="1:9" x14ac:dyDescent="0.25">
      <c r="A145" s="3" t="s">
        <v>316</v>
      </c>
      <c r="B145" s="3" t="s">
        <v>199</v>
      </c>
      <c r="C145" s="23" t="s">
        <v>85</v>
      </c>
      <c r="D145" s="24">
        <v>220</v>
      </c>
      <c r="E145" s="3" t="s">
        <v>453</v>
      </c>
      <c r="F145" s="1" t="s">
        <v>1</v>
      </c>
      <c r="G145" s="1">
        <v>86.73</v>
      </c>
      <c r="H145" s="17">
        <f>Kraftwerkszuordnung!K145</f>
        <v>17.346</v>
      </c>
      <c r="I145" s="16"/>
    </row>
    <row r="146" spans="1:9" x14ac:dyDescent="0.25">
      <c r="A146" s="3" t="s">
        <v>317</v>
      </c>
      <c r="B146" s="3" t="s">
        <v>200</v>
      </c>
      <c r="C146" s="23" t="s">
        <v>88</v>
      </c>
      <c r="D146" s="24">
        <v>220</v>
      </c>
      <c r="E146" s="23" t="s">
        <v>454</v>
      </c>
      <c r="F146" s="6" t="s">
        <v>33</v>
      </c>
      <c r="G146" s="1">
        <v>52.65</v>
      </c>
      <c r="H146" s="17">
        <f>Kraftwerkszuordnung!K146</f>
        <v>0</v>
      </c>
      <c r="I146" s="16"/>
    </row>
    <row r="147" spans="1:9" x14ac:dyDescent="0.25">
      <c r="A147" s="3" t="s">
        <v>318</v>
      </c>
      <c r="B147" s="3" t="s">
        <v>200</v>
      </c>
      <c r="C147" s="23" t="s">
        <v>88</v>
      </c>
      <c r="D147" s="24">
        <v>220</v>
      </c>
      <c r="E147" s="23" t="s">
        <v>455</v>
      </c>
      <c r="F147" s="6" t="s">
        <v>33</v>
      </c>
      <c r="G147" s="1">
        <v>64.150000000000006</v>
      </c>
      <c r="H147" s="17">
        <f>Kraftwerkszuordnung!K147</f>
        <v>0</v>
      </c>
      <c r="I147" s="16"/>
    </row>
    <row r="148" spans="1:9" x14ac:dyDescent="0.25">
      <c r="A148" s="3" t="s">
        <v>319</v>
      </c>
      <c r="B148" s="3" t="s">
        <v>200</v>
      </c>
      <c r="C148" s="23" t="s">
        <v>88</v>
      </c>
      <c r="D148" s="24">
        <v>220</v>
      </c>
      <c r="E148" s="23" t="s">
        <v>200</v>
      </c>
      <c r="F148" s="1" t="s">
        <v>33</v>
      </c>
      <c r="G148" s="1">
        <v>409.15</v>
      </c>
      <c r="H148" s="17">
        <f>Kraftwerkszuordnung!K148</f>
        <v>0</v>
      </c>
      <c r="I148" s="16"/>
    </row>
    <row r="149" spans="1:9" x14ac:dyDescent="0.25">
      <c r="A149" s="3" t="s">
        <v>320</v>
      </c>
      <c r="B149" s="3" t="s">
        <v>201</v>
      </c>
      <c r="C149" s="23" t="s">
        <v>88</v>
      </c>
      <c r="D149" s="24">
        <v>220</v>
      </c>
      <c r="E149" s="3" t="s">
        <v>201</v>
      </c>
      <c r="F149" s="1" t="s">
        <v>33</v>
      </c>
      <c r="G149" s="1">
        <v>253.15</v>
      </c>
      <c r="H149" s="17">
        <f>Kraftwerkszuordnung!K149</f>
        <v>0</v>
      </c>
      <c r="I149" s="16"/>
    </row>
    <row r="150" spans="1:9" x14ac:dyDescent="0.25">
      <c r="A150" s="3" t="s">
        <v>321</v>
      </c>
      <c r="B150" s="3" t="s">
        <v>202</v>
      </c>
      <c r="C150" s="23" t="s">
        <v>88</v>
      </c>
      <c r="D150" s="24">
        <v>220</v>
      </c>
      <c r="E150" s="3" t="s">
        <v>456</v>
      </c>
      <c r="F150" s="1" t="s">
        <v>33</v>
      </c>
      <c r="G150" s="1">
        <v>63.45</v>
      </c>
      <c r="H150" s="17">
        <f>Kraftwerkszuordnung!K150</f>
        <v>0</v>
      </c>
      <c r="I150" s="16"/>
    </row>
    <row r="151" spans="1:9" x14ac:dyDescent="0.25">
      <c r="A151" s="3" t="s">
        <v>322</v>
      </c>
      <c r="B151" s="3" t="s">
        <v>202</v>
      </c>
      <c r="C151" s="23" t="s">
        <v>88</v>
      </c>
      <c r="D151" s="24">
        <v>220</v>
      </c>
      <c r="E151" s="3" t="s">
        <v>457</v>
      </c>
      <c r="F151" s="1" t="s">
        <v>33</v>
      </c>
      <c r="G151" s="1">
        <v>107.15</v>
      </c>
      <c r="H151" s="17">
        <f>Kraftwerkszuordnung!K151</f>
        <v>0</v>
      </c>
      <c r="I151" s="16"/>
    </row>
    <row r="152" spans="1:9" x14ac:dyDescent="0.25">
      <c r="A152" s="3" t="s">
        <v>323</v>
      </c>
      <c r="B152" s="3" t="s">
        <v>202</v>
      </c>
      <c r="C152" s="23" t="s">
        <v>88</v>
      </c>
      <c r="D152" s="24">
        <v>220</v>
      </c>
      <c r="E152" s="3" t="s">
        <v>202</v>
      </c>
      <c r="F152" s="1" t="s">
        <v>33</v>
      </c>
      <c r="G152" s="1">
        <v>197.15</v>
      </c>
      <c r="H152" s="17">
        <f>Kraftwerkszuordnung!K152</f>
        <v>0</v>
      </c>
      <c r="I152" s="16"/>
    </row>
    <row r="153" spans="1:9" x14ac:dyDescent="0.25">
      <c r="A153" s="3" t="s">
        <v>324</v>
      </c>
      <c r="B153" s="3" t="s">
        <v>203</v>
      </c>
      <c r="C153" s="23" t="s">
        <v>88</v>
      </c>
      <c r="D153" s="24">
        <v>220</v>
      </c>
      <c r="E153" s="3" t="s">
        <v>458</v>
      </c>
      <c r="F153" s="1" t="s">
        <v>33</v>
      </c>
      <c r="G153" s="1">
        <v>51.15</v>
      </c>
      <c r="H153" s="17">
        <f>Kraftwerkszuordnung!K153</f>
        <v>0</v>
      </c>
      <c r="I153" s="16"/>
    </row>
    <row r="154" spans="1:9" x14ac:dyDescent="0.25">
      <c r="A154" s="3" t="s">
        <v>325</v>
      </c>
      <c r="B154" s="3" t="s">
        <v>204</v>
      </c>
      <c r="C154" s="23" t="s">
        <v>85</v>
      </c>
      <c r="D154" s="24">
        <v>220</v>
      </c>
      <c r="E154" s="2" t="s">
        <v>459</v>
      </c>
      <c r="F154" s="1" t="s">
        <v>1</v>
      </c>
      <c r="G154" s="1">
        <v>520.93000000000006</v>
      </c>
      <c r="H154" s="17">
        <f>Kraftwerkszuordnung!K154</f>
        <v>104.18600000000002</v>
      </c>
      <c r="I154" s="16"/>
    </row>
    <row r="155" spans="1:9" x14ac:dyDescent="0.25">
      <c r="A155" s="3" t="s">
        <v>326</v>
      </c>
      <c r="B155" s="3" t="s">
        <v>205</v>
      </c>
      <c r="C155" s="23" t="s">
        <v>88</v>
      </c>
      <c r="D155" s="24">
        <v>220</v>
      </c>
      <c r="E155" s="3" t="s">
        <v>460</v>
      </c>
      <c r="F155" s="1" t="s">
        <v>386</v>
      </c>
      <c r="G155" s="1">
        <v>611.65</v>
      </c>
      <c r="H155" s="17">
        <f>Kraftwerkszuordnung!K155</f>
        <v>-41.5</v>
      </c>
      <c r="I155" s="16"/>
    </row>
    <row r="156" spans="1:9" x14ac:dyDescent="0.25">
      <c r="A156" s="3" t="s">
        <v>327</v>
      </c>
      <c r="B156" s="3" t="s">
        <v>206</v>
      </c>
      <c r="C156" s="23" t="s">
        <v>85</v>
      </c>
      <c r="D156" s="24">
        <v>380</v>
      </c>
      <c r="E156" s="3" t="s">
        <v>461</v>
      </c>
      <c r="F156" s="1" t="s">
        <v>354</v>
      </c>
      <c r="G156" s="1">
        <v>2670</v>
      </c>
      <c r="H156" s="17">
        <f>Kraftwerkszuordnung!K156</f>
        <v>1869</v>
      </c>
      <c r="I156" s="16"/>
    </row>
    <row r="157" spans="1:9" x14ac:dyDescent="0.25">
      <c r="A157" s="3" t="s">
        <v>328</v>
      </c>
      <c r="B157" s="3" t="s">
        <v>479</v>
      </c>
      <c r="C157" s="23" t="s">
        <v>85</v>
      </c>
      <c r="D157" s="24">
        <v>380</v>
      </c>
      <c r="E157" s="3" t="s">
        <v>462</v>
      </c>
      <c r="F157" s="1" t="s">
        <v>349</v>
      </c>
      <c r="G157" s="1">
        <v>1395.93</v>
      </c>
      <c r="H157" s="17">
        <f>Kraftwerkszuordnung!K157</f>
        <v>418.779</v>
      </c>
      <c r="I157" s="16"/>
    </row>
    <row r="158" spans="1:9" x14ac:dyDescent="0.25">
      <c r="A158" s="3" t="s">
        <v>329</v>
      </c>
      <c r="B158" s="3" t="s">
        <v>207</v>
      </c>
      <c r="C158" s="23" t="s">
        <v>85</v>
      </c>
      <c r="D158" s="24">
        <v>380</v>
      </c>
      <c r="E158" s="3" t="s">
        <v>207</v>
      </c>
      <c r="F158" s="1" t="s">
        <v>354</v>
      </c>
      <c r="G158" s="1">
        <v>915</v>
      </c>
      <c r="H158" s="17">
        <f>Kraftwerkszuordnung!K158</f>
        <v>640.5</v>
      </c>
      <c r="I158" s="16"/>
    </row>
    <row r="159" spans="1:9" x14ac:dyDescent="0.25">
      <c r="A159" s="3" t="s">
        <v>330</v>
      </c>
      <c r="B159" s="3" t="s">
        <v>208</v>
      </c>
      <c r="C159" s="23" t="s">
        <v>85</v>
      </c>
      <c r="D159" s="24">
        <v>380</v>
      </c>
      <c r="E159" s="3" t="s">
        <v>208</v>
      </c>
      <c r="F159" s="1" t="s">
        <v>354</v>
      </c>
      <c r="G159" s="1">
        <v>915</v>
      </c>
      <c r="H159" s="17">
        <f>Kraftwerkszuordnung!K159</f>
        <v>640.5</v>
      </c>
      <c r="I159" s="16"/>
    </row>
    <row r="160" spans="1:9" x14ac:dyDescent="0.25">
      <c r="A160" s="3" t="s">
        <v>331</v>
      </c>
      <c r="B160" s="3" t="s">
        <v>209</v>
      </c>
      <c r="C160" s="23" t="s">
        <v>85</v>
      </c>
      <c r="D160" s="24">
        <v>220</v>
      </c>
      <c r="E160" s="3" t="s">
        <v>463</v>
      </c>
      <c r="F160" s="1" t="s">
        <v>32</v>
      </c>
      <c r="G160" s="1">
        <v>107.93</v>
      </c>
      <c r="H160" s="17">
        <f>Kraftwerkszuordnung!K160</f>
        <v>0</v>
      </c>
      <c r="I160" s="16"/>
    </row>
    <row r="161" spans="1:9" x14ac:dyDescent="0.25">
      <c r="A161" s="3" t="s">
        <v>332</v>
      </c>
      <c r="B161" s="3" t="s">
        <v>210</v>
      </c>
      <c r="C161" s="23" t="s">
        <v>88</v>
      </c>
      <c r="D161" s="24">
        <v>380</v>
      </c>
      <c r="E161" s="3" t="s">
        <v>210</v>
      </c>
      <c r="F161" s="1" t="s">
        <v>386</v>
      </c>
      <c r="G161" s="1">
        <v>922.15</v>
      </c>
      <c r="H161" s="17">
        <f>Kraftwerkszuordnung!K161</f>
        <v>-640</v>
      </c>
      <c r="I161" s="16"/>
    </row>
    <row r="162" spans="1:9" x14ac:dyDescent="0.25">
      <c r="A162" s="3" t="s">
        <v>333</v>
      </c>
      <c r="B162" s="3" t="s">
        <v>211</v>
      </c>
      <c r="C162" s="23" t="s">
        <v>85</v>
      </c>
      <c r="D162" s="24">
        <v>220</v>
      </c>
      <c r="E162" s="3" t="s">
        <v>211</v>
      </c>
      <c r="F162" s="1" t="s">
        <v>1</v>
      </c>
      <c r="G162" s="1">
        <v>265.93</v>
      </c>
      <c r="H162" s="17">
        <f>Kraftwerkszuordnung!K162</f>
        <v>53.186000000000007</v>
      </c>
      <c r="I162" s="16"/>
    </row>
    <row r="163" spans="1:9" x14ac:dyDescent="0.25">
      <c r="A163" s="3" t="s">
        <v>334</v>
      </c>
      <c r="B163" s="3" t="s">
        <v>212</v>
      </c>
      <c r="C163" s="23" t="s">
        <v>88</v>
      </c>
      <c r="D163" s="24">
        <v>380</v>
      </c>
      <c r="E163" s="2" t="s">
        <v>464</v>
      </c>
      <c r="F163" s="1" t="s">
        <v>33</v>
      </c>
      <c r="G163" s="1">
        <v>71.650000000000006</v>
      </c>
      <c r="H163" s="17">
        <f>Kraftwerkszuordnung!K163</f>
        <v>0</v>
      </c>
      <c r="I163" s="16"/>
    </row>
    <row r="164" spans="1:9" x14ac:dyDescent="0.25">
      <c r="A164" s="3" t="s">
        <v>335</v>
      </c>
      <c r="B164" s="3" t="s">
        <v>480</v>
      </c>
      <c r="C164" s="23" t="s">
        <v>85</v>
      </c>
      <c r="D164" s="24">
        <v>220</v>
      </c>
      <c r="E164" s="3" t="s">
        <v>465</v>
      </c>
      <c r="F164" s="1" t="s">
        <v>32</v>
      </c>
      <c r="G164" s="1">
        <v>113.93</v>
      </c>
      <c r="H164" s="17">
        <f>Kraftwerkszuordnung!K164</f>
        <v>0</v>
      </c>
      <c r="I164" s="16"/>
    </row>
    <row r="165" spans="1:9" x14ac:dyDescent="0.25">
      <c r="A165" s="3" t="s">
        <v>336</v>
      </c>
      <c r="B165" s="3" t="s">
        <v>213</v>
      </c>
      <c r="C165" s="23" t="s">
        <v>85</v>
      </c>
      <c r="D165" s="24">
        <v>220</v>
      </c>
      <c r="E165" s="3" t="s">
        <v>466</v>
      </c>
      <c r="F165" s="1" t="s">
        <v>376</v>
      </c>
      <c r="G165" s="1">
        <v>335.93</v>
      </c>
      <c r="H165" s="17">
        <f>Kraftwerkszuordnung!K165</f>
        <v>100.779</v>
      </c>
      <c r="I165" s="16"/>
    </row>
    <row r="166" spans="1:9" x14ac:dyDescent="0.25">
      <c r="A166" s="3" t="s">
        <v>337</v>
      </c>
      <c r="B166" s="3" t="s">
        <v>213</v>
      </c>
      <c r="C166" s="23" t="s">
        <v>85</v>
      </c>
      <c r="D166" s="24">
        <v>220</v>
      </c>
      <c r="E166" s="3" t="s">
        <v>467</v>
      </c>
      <c r="F166" s="1" t="s">
        <v>32</v>
      </c>
      <c r="G166" s="1">
        <v>100.93</v>
      </c>
      <c r="H166" s="17">
        <f>Kraftwerkszuordnung!K166</f>
        <v>0</v>
      </c>
      <c r="I166" s="16"/>
    </row>
    <row r="167" spans="1:9" x14ac:dyDescent="0.25">
      <c r="A167" s="3" t="s">
        <v>338</v>
      </c>
      <c r="B167" s="3" t="s">
        <v>214</v>
      </c>
      <c r="C167" s="23" t="s">
        <v>85</v>
      </c>
      <c r="D167" s="24">
        <v>380</v>
      </c>
      <c r="E167" s="3" t="s">
        <v>468</v>
      </c>
      <c r="F167" s="1" t="s">
        <v>376</v>
      </c>
      <c r="G167" s="1">
        <v>835.93000000000006</v>
      </c>
      <c r="H167" s="17">
        <f>Kraftwerkszuordnung!K167</f>
        <v>250.77900000000002</v>
      </c>
      <c r="I167" s="16"/>
    </row>
    <row r="168" spans="1:9" x14ac:dyDescent="0.25">
      <c r="A168" s="3" t="s">
        <v>339</v>
      </c>
      <c r="B168" s="3" t="s">
        <v>215</v>
      </c>
      <c r="C168" s="23" t="s">
        <v>88</v>
      </c>
      <c r="D168" s="24">
        <v>380</v>
      </c>
      <c r="E168" s="3" t="s">
        <v>469</v>
      </c>
      <c r="F168" s="1" t="s">
        <v>386</v>
      </c>
      <c r="G168" s="1">
        <v>1839.15</v>
      </c>
      <c r="H168" s="17">
        <f>Kraftwerkszuordnung!K168</f>
        <v>-1275</v>
      </c>
      <c r="I168" s="16"/>
    </row>
    <row r="169" spans="1:9" x14ac:dyDescent="0.25">
      <c r="A169" s="3" t="s">
        <v>340</v>
      </c>
      <c r="B169" s="3" t="s">
        <v>216</v>
      </c>
      <c r="C169" s="23" t="s">
        <v>85</v>
      </c>
      <c r="D169" s="24">
        <v>380</v>
      </c>
      <c r="E169" s="3" t="s">
        <v>470</v>
      </c>
      <c r="F169" s="1" t="s">
        <v>32</v>
      </c>
      <c r="G169" s="1">
        <v>102.93</v>
      </c>
      <c r="H169" s="17">
        <f>Kraftwerkszuordnung!K169</f>
        <v>0</v>
      </c>
      <c r="I169" s="16"/>
    </row>
    <row r="170" spans="1:9" x14ac:dyDescent="0.25">
      <c r="A170" s="3" t="s">
        <v>341</v>
      </c>
      <c r="B170" s="3" t="s">
        <v>217</v>
      </c>
      <c r="C170" s="23" t="s">
        <v>88</v>
      </c>
      <c r="D170" s="24">
        <v>380</v>
      </c>
      <c r="E170" s="3" t="s">
        <v>217</v>
      </c>
      <c r="F170" s="1" t="s">
        <v>33</v>
      </c>
      <c r="G170" s="1">
        <v>399.15</v>
      </c>
      <c r="H170" s="17">
        <f>Kraftwerkszuordnung!K170</f>
        <v>0</v>
      </c>
      <c r="I170" s="16"/>
    </row>
    <row r="171" spans="1:9" x14ac:dyDescent="0.25">
      <c r="A171" s="3" t="s">
        <v>342</v>
      </c>
      <c r="B171" s="3" t="s">
        <v>218</v>
      </c>
      <c r="C171" s="23" t="s">
        <v>85</v>
      </c>
      <c r="D171" s="24">
        <v>220</v>
      </c>
      <c r="E171" s="3" t="s">
        <v>218</v>
      </c>
      <c r="F171" s="1" t="s">
        <v>32</v>
      </c>
      <c r="G171" s="1">
        <v>92.03</v>
      </c>
      <c r="H171" s="17">
        <f>Kraftwerkszuordnung!K171</f>
        <v>0</v>
      </c>
      <c r="I171" s="16"/>
    </row>
    <row r="172" spans="1:9" x14ac:dyDescent="0.25">
      <c r="A172" s="3" t="s">
        <v>343</v>
      </c>
      <c r="B172" s="3" t="s">
        <v>219</v>
      </c>
      <c r="C172" s="23" t="s">
        <v>85</v>
      </c>
      <c r="D172" s="24">
        <v>380</v>
      </c>
      <c r="E172" s="2" t="s">
        <v>471</v>
      </c>
      <c r="F172" s="1" t="s">
        <v>32</v>
      </c>
      <c r="G172" s="1">
        <v>97.43</v>
      </c>
      <c r="H172" s="17">
        <f>Kraftwerkszuordnung!K172</f>
        <v>0</v>
      </c>
      <c r="I172" s="16"/>
    </row>
    <row r="173" spans="1:9" x14ac:dyDescent="0.25">
      <c r="A173" s="3" t="s">
        <v>344</v>
      </c>
      <c r="B173" s="3" t="s">
        <v>220</v>
      </c>
      <c r="C173" s="23" t="s">
        <v>85</v>
      </c>
      <c r="D173" s="24">
        <v>380</v>
      </c>
      <c r="E173" s="2" t="s">
        <v>472</v>
      </c>
      <c r="F173" s="1" t="s">
        <v>32</v>
      </c>
      <c r="G173" s="1">
        <v>91.93</v>
      </c>
      <c r="H173" s="17">
        <f>Kraftwerkszuordnung!K173</f>
        <v>0</v>
      </c>
      <c r="I173" s="16"/>
    </row>
    <row r="174" spans="1:9" x14ac:dyDescent="0.25">
      <c r="A174" s="3" t="s">
        <v>345</v>
      </c>
      <c r="B174" s="3" t="s">
        <v>221</v>
      </c>
      <c r="C174" s="23" t="s">
        <v>85</v>
      </c>
      <c r="D174" s="24">
        <v>220</v>
      </c>
      <c r="E174" s="3" t="s">
        <v>221</v>
      </c>
      <c r="F174" s="1" t="s">
        <v>376</v>
      </c>
      <c r="G174" s="1">
        <v>1285.93</v>
      </c>
      <c r="H174" s="17">
        <f>Kraftwerkszuordnung!K174</f>
        <v>385.779</v>
      </c>
      <c r="I174" s="16"/>
    </row>
    <row r="175" spans="1:9" x14ac:dyDescent="0.25">
      <c r="A175" s="3" t="s">
        <v>346</v>
      </c>
      <c r="B175" s="3" t="s">
        <v>221</v>
      </c>
      <c r="C175" s="23" t="s">
        <v>85</v>
      </c>
      <c r="D175" s="24">
        <v>220</v>
      </c>
      <c r="E175" s="3" t="s">
        <v>473</v>
      </c>
      <c r="F175" s="1" t="s">
        <v>32</v>
      </c>
      <c r="G175" s="1">
        <v>105.13000000000001</v>
      </c>
      <c r="H175" s="17">
        <f>Kraftwerkszuordnung!K175</f>
        <v>0</v>
      </c>
      <c r="I175" s="16"/>
    </row>
    <row r="176" spans="1:9" x14ac:dyDescent="0.25">
      <c r="A176" s="3" t="s">
        <v>347</v>
      </c>
      <c r="B176" s="3" t="s">
        <v>221</v>
      </c>
      <c r="C176" s="23" t="s">
        <v>85</v>
      </c>
      <c r="D176" s="24">
        <v>220</v>
      </c>
      <c r="E176" s="3" t="s">
        <v>474</v>
      </c>
      <c r="F176" s="1" t="s">
        <v>32</v>
      </c>
      <c r="G176" s="1">
        <v>148.93</v>
      </c>
      <c r="H176" s="17">
        <f>Kraftwerkszuordnung!K176</f>
        <v>0</v>
      </c>
      <c r="I176" s="16"/>
    </row>
    <row r="177" spans="1:9" x14ac:dyDescent="0.25">
      <c r="A177" s="3" t="s">
        <v>348</v>
      </c>
      <c r="B177" s="3" t="s">
        <v>222</v>
      </c>
      <c r="C177" s="23" t="s">
        <v>88</v>
      </c>
      <c r="D177" s="24">
        <v>220</v>
      </c>
      <c r="E177" s="3" t="s">
        <v>222</v>
      </c>
      <c r="F177" s="1" t="s">
        <v>33</v>
      </c>
      <c r="G177" s="1">
        <v>327.14999999999998</v>
      </c>
      <c r="H177" s="1">
        <f>Kraftwerkszuordnung!K177</f>
        <v>0</v>
      </c>
      <c r="I177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>
      <pane ySplit="3" topLeftCell="A4" activePane="bottomLeft" state="frozen"/>
      <selection pane="bottomLeft" activeCell="J19" sqref="J19"/>
    </sheetView>
  </sheetViews>
  <sheetFormatPr baseColWidth="10" defaultRowHeight="15" x14ac:dyDescent="0.25"/>
  <cols>
    <col min="1" max="1" width="25.14062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7" t="s">
        <v>25</v>
      </c>
      <c r="B2" s="7" t="s">
        <v>475</v>
      </c>
      <c r="C2" s="7" t="s">
        <v>476</v>
      </c>
      <c r="D2" s="7" t="s">
        <v>26</v>
      </c>
      <c r="E2" s="7" t="s">
        <v>27</v>
      </c>
      <c r="F2" s="8" t="s">
        <v>22</v>
      </c>
      <c r="G2" s="8" t="s">
        <v>23</v>
      </c>
      <c r="H2" s="8" t="s">
        <v>24</v>
      </c>
    </row>
    <row r="3" spans="1:8" x14ac:dyDescent="0.25">
      <c r="A3" s="7"/>
      <c r="B3" s="7"/>
      <c r="C3" s="7"/>
      <c r="D3" s="7"/>
      <c r="E3" s="7" t="s">
        <v>29</v>
      </c>
      <c r="F3" s="8" t="s">
        <v>30</v>
      </c>
      <c r="G3" s="8" t="s">
        <v>30</v>
      </c>
      <c r="H3" s="8" t="s">
        <v>30</v>
      </c>
    </row>
    <row r="4" spans="1:8" x14ac:dyDescent="0.25">
      <c r="A4" s="3" t="s">
        <v>84</v>
      </c>
      <c r="B4" s="2" t="s">
        <v>477</v>
      </c>
      <c r="C4" s="2" t="s">
        <v>477</v>
      </c>
      <c r="D4" s="23" t="s">
        <v>85</v>
      </c>
      <c r="E4" s="24">
        <v>380</v>
      </c>
      <c r="F4" s="6">
        <f>SUMIFS('Ergebnis KEP'!G$2:G$177,'Ergebnis KEP'!$B$2:$B$177,'Importtabelle E001'!$A4,'Ergebnis KEP'!$C$2:$C$177,'Importtabelle E001'!$D4)</f>
        <v>1485.93</v>
      </c>
      <c r="G4" s="6">
        <f>Pmin_E001!C5</f>
        <v>297.18600000000004</v>
      </c>
      <c r="H4" s="6">
        <f>SUMIFS('Ergebnis KEP'!I$2:I$177,'Ergebnis KEP'!$B$2:$B$177,'Importtabelle E001'!$A4,'Ergebnis KEP'!$C$2:$C$177,'Importtabelle E001'!$D4)</f>
        <v>0</v>
      </c>
    </row>
    <row r="5" spans="1:8" x14ac:dyDescent="0.25">
      <c r="A5" s="3" t="s">
        <v>86</v>
      </c>
      <c r="B5" s="2" t="s">
        <v>477</v>
      </c>
      <c r="C5" s="2" t="s">
        <v>477</v>
      </c>
      <c r="D5" s="23" t="s">
        <v>85</v>
      </c>
      <c r="E5" s="24">
        <v>220</v>
      </c>
      <c r="F5" s="6">
        <f>SUMIFS('Ergebnis KEP'!G$2:G$177,'Ergebnis KEP'!$B$2:$B$177,'Importtabelle E001'!$A5,'Ergebnis KEP'!$C$2:$C$177,'Importtabelle E001'!$D5)</f>
        <v>335.93</v>
      </c>
      <c r="G5" s="6">
        <f>Pmin_E001!C6</f>
        <v>67.186000000000007</v>
      </c>
      <c r="H5" s="6">
        <f>SUMIFS('Ergebnis KEP'!I$2:I$177,'Ergebnis KEP'!$B$2:$B$177,'Importtabelle E001'!$A5,'Ergebnis KEP'!$C$2:$C$177,'Importtabelle E001'!$D5)</f>
        <v>0</v>
      </c>
    </row>
    <row r="6" spans="1:8" x14ac:dyDescent="0.25">
      <c r="A6" s="3" t="s">
        <v>90</v>
      </c>
      <c r="B6" s="2" t="s">
        <v>477</v>
      </c>
      <c r="C6" s="2" t="s">
        <v>477</v>
      </c>
      <c r="D6" s="23" t="s">
        <v>85</v>
      </c>
      <c r="E6" s="24">
        <v>380</v>
      </c>
      <c r="F6" s="6">
        <f>SUMIFS('Ergebnis KEP'!G$2:G$177,'Ergebnis KEP'!$B$2:$B$177,'Importtabelle E001'!$A6,'Ergebnis KEP'!$C$2:$C$177,'Importtabelle E001'!$D6)</f>
        <v>107.53</v>
      </c>
      <c r="G6" s="6">
        <f>Pmin_E001!C7</f>
        <v>0</v>
      </c>
      <c r="H6" s="6">
        <f>SUMIFS('Ergebnis KEP'!I$2:I$177,'Ergebnis KEP'!$B$2:$B$177,'Importtabelle E001'!$A6,'Ergebnis KEP'!$C$2:$C$177,'Importtabelle E001'!$D6)</f>
        <v>0</v>
      </c>
    </row>
    <row r="7" spans="1:8" x14ac:dyDescent="0.25">
      <c r="A7" s="3" t="s">
        <v>91</v>
      </c>
      <c r="B7" s="2" t="s">
        <v>477</v>
      </c>
      <c r="C7" s="2" t="s">
        <v>477</v>
      </c>
      <c r="D7" s="23" t="s">
        <v>85</v>
      </c>
      <c r="E7" s="24">
        <v>220</v>
      </c>
      <c r="F7" s="6">
        <f>SUMIFS('Ergebnis KEP'!G$2:G$177,'Ergebnis KEP'!$B$2:$B$177,'Importtabelle E001'!$A7,'Ergebnis KEP'!$C$2:$C$177,'Importtabelle E001'!$D7)</f>
        <v>88.93</v>
      </c>
      <c r="G7" s="6">
        <f>Pmin_E001!C8</f>
        <v>0</v>
      </c>
      <c r="H7" s="6">
        <f>SUMIFS('Ergebnis KEP'!I$2:I$177,'Ergebnis KEP'!$B$2:$B$177,'Importtabelle E001'!$A7,'Ergebnis KEP'!$C$2:$C$177,'Importtabelle E001'!$D7)</f>
        <v>0</v>
      </c>
    </row>
    <row r="8" spans="1:8" x14ac:dyDescent="0.25">
      <c r="A8" s="3" t="s">
        <v>92</v>
      </c>
      <c r="B8" s="2" t="s">
        <v>477</v>
      </c>
      <c r="C8" s="2" t="s">
        <v>477</v>
      </c>
      <c r="D8" s="23" t="s">
        <v>85</v>
      </c>
      <c r="E8" s="24">
        <v>380</v>
      </c>
      <c r="F8" s="6">
        <f>SUMIFS('Ergebnis KEP'!G$2:G$177,'Ergebnis KEP'!$B$2:$B$177,'Importtabelle E001'!$A8,'Ergebnis KEP'!$C$2:$C$177,'Importtabelle E001'!$D8)</f>
        <v>493.93</v>
      </c>
      <c r="G8" s="6">
        <f>Pmin_E001!C9</f>
        <v>98.786000000000001</v>
      </c>
      <c r="H8" s="6">
        <f>SUMIFS('Ergebnis KEP'!I$2:I$177,'Ergebnis KEP'!$B$2:$B$177,'Importtabelle E001'!$A8,'Ergebnis KEP'!$C$2:$C$177,'Importtabelle E001'!$D8)</f>
        <v>0</v>
      </c>
    </row>
    <row r="9" spans="1:8" x14ac:dyDescent="0.25">
      <c r="A9" s="3" t="s">
        <v>93</v>
      </c>
      <c r="B9" s="2" t="s">
        <v>477</v>
      </c>
      <c r="C9" s="2" t="s">
        <v>477</v>
      </c>
      <c r="D9" s="23" t="s">
        <v>85</v>
      </c>
      <c r="E9" s="24">
        <v>220</v>
      </c>
      <c r="F9" s="6">
        <f>SUMIFS('Ergebnis KEP'!G$2:G$177,'Ergebnis KEP'!$B$2:$B$177,'Importtabelle E001'!$A9,'Ergebnis KEP'!$C$2:$C$177,'Importtabelle E001'!$D9)</f>
        <v>86.830000000000013</v>
      </c>
      <c r="G9" s="6">
        <f>Pmin_E001!C10</f>
        <v>17.366000000000003</v>
      </c>
      <c r="H9" s="6">
        <f>SUMIFS('Ergebnis KEP'!I$2:I$177,'Ergebnis KEP'!$B$2:$B$177,'Importtabelle E001'!$A9,'Ergebnis KEP'!$C$2:$C$177,'Importtabelle E001'!$D9)</f>
        <v>0</v>
      </c>
    </row>
    <row r="10" spans="1:8" x14ac:dyDescent="0.25">
      <c r="A10" s="3" t="s">
        <v>94</v>
      </c>
      <c r="B10" s="2" t="s">
        <v>477</v>
      </c>
      <c r="C10" s="2" t="s">
        <v>477</v>
      </c>
      <c r="D10" s="23" t="s">
        <v>85</v>
      </c>
      <c r="E10" s="24">
        <v>220</v>
      </c>
      <c r="F10" s="6">
        <f>SUMIFS('Ergebnis KEP'!G$2:G$177,'Ergebnis KEP'!$B$2:$B$177,'Importtabelle E001'!$A10,'Ergebnis KEP'!$C$2:$C$177,'Importtabelle E001'!$D10)</f>
        <v>91.93</v>
      </c>
      <c r="G10" s="6">
        <f>Pmin_E001!C11</f>
        <v>0</v>
      </c>
      <c r="H10" s="6">
        <f>SUMIFS('Ergebnis KEP'!I$2:I$177,'Ergebnis KEP'!$B$2:$B$177,'Importtabelle E001'!$A10,'Ergebnis KEP'!$C$2:$C$177,'Importtabelle E001'!$D10)</f>
        <v>0</v>
      </c>
    </row>
    <row r="11" spans="1:8" x14ac:dyDescent="0.25">
      <c r="A11" s="3" t="s">
        <v>95</v>
      </c>
      <c r="B11" s="2" t="s">
        <v>477</v>
      </c>
      <c r="C11" s="2" t="s">
        <v>477</v>
      </c>
      <c r="D11" s="23" t="s">
        <v>85</v>
      </c>
      <c r="E11" s="24">
        <v>380</v>
      </c>
      <c r="F11" s="6">
        <f>SUMIFS('Ergebnis KEP'!G$2:G$177,'Ergebnis KEP'!$B$2:$B$177,'Importtabelle E001'!$A11,'Ergebnis KEP'!$C$2:$C$177,'Importtabelle E001'!$D11)</f>
        <v>2620</v>
      </c>
      <c r="G11" s="6">
        <f>Pmin_E001!C12</f>
        <v>1834</v>
      </c>
      <c r="H11" s="6">
        <f>SUMIFS('Ergebnis KEP'!I$2:I$177,'Ergebnis KEP'!$B$2:$B$177,'Importtabelle E001'!$A11,'Ergebnis KEP'!$C$2:$C$177,'Importtabelle E001'!$D11)</f>
        <v>0</v>
      </c>
    </row>
    <row r="12" spans="1:8" x14ac:dyDescent="0.25">
      <c r="A12" s="3" t="s">
        <v>96</v>
      </c>
      <c r="B12" s="2" t="s">
        <v>477</v>
      </c>
      <c r="C12" s="2" t="s">
        <v>477</v>
      </c>
      <c r="D12" s="23" t="s">
        <v>85</v>
      </c>
      <c r="E12" s="24">
        <v>220</v>
      </c>
      <c r="F12" s="6">
        <f>SUMIFS('Ergebnis KEP'!G$2:G$177,'Ergebnis KEP'!$B$2:$B$177,'Importtabelle E001'!$A12,'Ergebnis KEP'!$C$2:$C$177,'Importtabelle E001'!$D12)</f>
        <v>92.93</v>
      </c>
      <c r="G12" s="6">
        <f>Pmin_E001!C13</f>
        <v>0</v>
      </c>
      <c r="H12" s="6">
        <f>SUMIFS('Ergebnis KEP'!I$2:I$177,'Ergebnis KEP'!$B$2:$B$177,'Importtabelle E001'!$A12,'Ergebnis KEP'!$C$2:$C$177,'Importtabelle E001'!$D12)</f>
        <v>0</v>
      </c>
    </row>
    <row r="13" spans="1:8" x14ac:dyDescent="0.25">
      <c r="A13" s="3" t="s">
        <v>98</v>
      </c>
      <c r="B13" s="2" t="s">
        <v>477</v>
      </c>
      <c r="C13" s="2" t="s">
        <v>477</v>
      </c>
      <c r="D13" s="23" t="s">
        <v>85</v>
      </c>
      <c r="E13" s="24">
        <v>220</v>
      </c>
      <c r="F13" s="6">
        <f>SUMIFS('Ergebnis KEP'!G$2:G$177,'Ergebnis KEP'!$B$2:$B$177,'Importtabelle E001'!$A13,'Ergebnis KEP'!$C$2:$C$177,'Importtabelle E001'!$D13)</f>
        <v>885.93000000000006</v>
      </c>
      <c r="G13" s="6">
        <f>Pmin_E001!C14</f>
        <v>177.18600000000004</v>
      </c>
      <c r="H13" s="6">
        <f>SUMIFS('Ergebnis KEP'!I$2:I$177,'Ergebnis KEP'!$B$2:$B$177,'Importtabelle E001'!$A13,'Ergebnis KEP'!$C$2:$C$177,'Importtabelle E001'!$D13)</f>
        <v>0</v>
      </c>
    </row>
    <row r="14" spans="1:8" x14ac:dyDescent="0.25">
      <c r="A14" s="3" t="s">
        <v>99</v>
      </c>
      <c r="B14" s="2" t="s">
        <v>477</v>
      </c>
      <c r="C14" s="2" t="s">
        <v>477</v>
      </c>
      <c r="D14" s="23" t="s">
        <v>85</v>
      </c>
      <c r="E14" s="24">
        <v>220</v>
      </c>
      <c r="F14" s="6">
        <f>SUMIFS('Ergebnis KEP'!G$2:G$177,'Ergebnis KEP'!$B$2:$B$177,'Importtabelle E001'!$A14,'Ergebnis KEP'!$C$2:$C$177,'Importtabelle E001'!$D14)</f>
        <v>380.93</v>
      </c>
      <c r="G14" s="6">
        <f>Pmin_E001!C15</f>
        <v>76.186000000000007</v>
      </c>
      <c r="H14" s="6">
        <f>SUMIFS('Ergebnis KEP'!I$2:I$177,'Ergebnis KEP'!$B$2:$B$177,'Importtabelle E001'!$A14,'Ergebnis KEP'!$C$2:$C$177,'Importtabelle E001'!$D14)</f>
        <v>0</v>
      </c>
    </row>
    <row r="15" spans="1:8" x14ac:dyDescent="0.25">
      <c r="A15" s="3" t="s">
        <v>101</v>
      </c>
      <c r="B15" s="2" t="s">
        <v>477</v>
      </c>
      <c r="C15" s="2" t="s">
        <v>477</v>
      </c>
      <c r="D15" s="23" t="s">
        <v>85</v>
      </c>
      <c r="E15" s="24">
        <v>220</v>
      </c>
      <c r="F15" s="6">
        <f>SUMIFS('Ergebnis KEP'!G$2:G$177,'Ergebnis KEP'!$B$2:$B$177,'Importtabelle E001'!$A15,'Ergebnis KEP'!$C$2:$C$177,'Importtabelle E001'!$D15)</f>
        <v>86.23</v>
      </c>
      <c r="G15" s="6">
        <f>Pmin_E001!C16</f>
        <v>17.246000000000002</v>
      </c>
      <c r="H15" s="6">
        <f>SUMIFS('Ergebnis KEP'!I$2:I$177,'Ergebnis KEP'!$B$2:$B$177,'Importtabelle E001'!$A15,'Ergebnis KEP'!$C$2:$C$177,'Importtabelle E001'!$D15)</f>
        <v>0</v>
      </c>
    </row>
    <row r="16" spans="1:8" x14ac:dyDescent="0.25">
      <c r="A16" s="3" t="s">
        <v>102</v>
      </c>
      <c r="B16" s="2" t="s">
        <v>477</v>
      </c>
      <c r="C16" s="2" t="s">
        <v>477</v>
      </c>
      <c r="D16" s="23" t="s">
        <v>85</v>
      </c>
      <c r="E16" s="24">
        <v>380</v>
      </c>
      <c r="F16" s="6">
        <f>SUMIFS('Ergebnis KEP'!G$2:G$177,'Ergebnis KEP'!$B$2:$B$177,'Importtabelle E001'!$A16,'Ergebnis KEP'!$C$2:$C$177,'Importtabelle E001'!$D16)</f>
        <v>88.330000000000013</v>
      </c>
      <c r="G16" s="6">
        <f>Pmin_E001!C17</f>
        <v>0</v>
      </c>
      <c r="H16" s="6">
        <f>SUMIFS('Ergebnis KEP'!I$2:I$177,'Ergebnis KEP'!$B$2:$B$177,'Importtabelle E001'!$A16,'Ergebnis KEP'!$C$2:$C$177,'Importtabelle E001'!$D16)</f>
        <v>0</v>
      </c>
    </row>
    <row r="17" spans="1:8" x14ac:dyDescent="0.25">
      <c r="A17" s="3" t="s">
        <v>103</v>
      </c>
      <c r="B17" s="2" t="s">
        <v>477</v>
      </c>
      <c r="C17" s="2" t="s">
        <v>477</v>
      </c>
      <c r="D17" s="23" t="s">
        <v>85</v>
      </c>
      <c r="E17" s="24">
        <v>380</v>
      </c>
      <c r="F17" s="6">
        <f>SUMIFS('Ergebnis KEP'!G$2:G$177,'Ergebnis KEP'!$B$2:$B$177,'Importtabelle E001'!$A17,'Ergebnis KEP'!$C$2:$C$177,'Importtabelle E001'!$D17)</f>
        <v>5200</v>
      </c>
      <c r="G17" s="6">
        <f>Pmin_E001!C18</f>
        <v>3640</v>
      </c>
      <c r="H17" s="6">
        <f>SUMIFS('Ergebnis KEP'!I$2:I$177,'Ergebnis KEP'!$B$2:$B$177,'Importtabelle E001'!$A17,'Ergebnis KEP'!$C$2:$C$177,'Importtabelle E001'!$D17)</f>
        <v>0</v>
      </c>
    </row>
    <row r="18" spans="1:8" x14ac:dyDescent="0.25">
      <c r="A18" s="3" t="s">
        <v>104</v>
      </c>
      <c r="B18" s="2" t="s">
        <v>477</v>
      </c>
      <c r="C18" s="2" t="s">
        <v>477</v>
      </c>
      <c r="D18" s="23" t="s">
        <v>85</v>
      </c>
      <c r="E18" s="24">
        <v>380</v>
      </c>
      <c r="F18" s="6">
        <f>SUMIFS('Ergebnis KEP'!G$2:G$177,'Ergebnis KEP'!$B$2:$B$177,'Importtabelle E001'!$A18,'Ergebnis KEP'!$C$2:$C$177,'Importtabelle E001'!$D18)</f>
        <v>95.23</v>
      </c>
      <c r="G18" s="6">
        <f>Pmin_E001!C19</f>
        <v>0</v>
      </c>
      <c r="H18" s="6">
        <f>SUMIFS('Ergebnis KEP'!I$2:I$177,'Ergebnis KEP'!$B$2:$B$177,'Importtabelle E001'!$A18,'Ergebnis KEP'!$C$2:$C$177,'Importtabelle E001'!$D18)</f>
        <v>0</v>
      </c>
    </row>
    <row r="19" spans="1:8" x14ac:dyDescent="0.25">
      <c r="A19" s="3" t="s">
        <v>105</v>
      </c>
      <c r="B19" s="2" t="s">
        <v>477</v>
      </c>
      <c r="C19" s="2" t="s">
        <v>477</v>
      </c>
      <c r="D19" s="23" t="s">
        <v>85</v>
      </c>
      <c r="E19" s="24">
        <v>220</v>
      </c>
      <c r="F19" s="6">
        <f>SUMIFS('Ergebnis KEP'!G$2:G$177,'Ergebnis KEP'!$B$2:$B$177,'Importtabelle E001'!$A19,'Ergebnis KEP'!$C$2:$C$177,'Importtabelle E001'!$D19)</f>
        <v>87.13000000000001</v>
      </c>
      <c r="G19" s="6">
        <f>Pmin_E001!C20</f>
        <v>17.426000000000002</v>
      </c>
      <c r="H19" s="6">
        <f>SUMIFS('Ergebnis KEP'!I$2:I$177,'Ergebnis KEP'!$B$2:$B$177,'Importtabelle E001'!$A19,'Ergebnis KEP'!$C$2:$C$177,'Importtabelle E001'!$D19)</f>
        <v>0</v>
      </c>
    </row>
    <row r="20" spans="1:8" x14ac:dyDescent="0.25">
      <c r="A20" s="3" t="s">
        <v>106</v>
      </c>
      <c r="B20" s="2" t="s">
        <v>477</v>
      </c>
      <c r="C20" s="2" t="s">
        <v>477</v>
      </c>
      <c r="D20" s="23" t="s">
        <v>85</v>
      </c>
      <c r="E20" s="24">
        <v>220</v>
      </c>
      <c r="F20" s="6">
        <f>SUMIFS('Ergebnis KEP'!G$2:G$177,'Ergebnis KEP'!$B$2:$B$177,'Importtabelle E001'!$A20,'Ergebnis KEP'!$C$2:$C$177,'Importtabelle E001'!$D20)</f>
        <v>98.73</v>
      </c>
      <c r="G20" s="6">
        <f>Pmin_E001!C21</f>
        <v>0</v>
      </c>
      <c r="H20" s="6">
        <f>SUMIFS('Ergebnis KEP'!I$2:I$177,'Ergebnis KEP'!$B$2:$B$177,'Importtabelle E001'!$A20,'Ergebnis KEP'!$C$2:$C$177,'Importtabelle E001'!$D20)</f>
        <v>0</v>
      </c>
    </row>
    <row r="21" spans="1:8" x14ac:dyDescent="0.25">
      <c r="A21" s="3" t="s">
        <v>107</v>
      </c>
      <c r="B21" s="2" t="s">
        <v>477</v>
      </c>
      <c r="C21" s="2" t="s">
        <v>477</v>
      </c>
      <c r="D21" s="23" t="s">
        <v>85</v>
      </c>
      <c r="E21" s="24">
        <v>380</v>
      </c>
      <c r="F21" s="6">
        <f>SUMIFS('Ergebnis KEP'!G$2:G$177,'Ergebnis KEP'!$B$2:$B$177,'Importtabelle E001'!$A21,'Ergebnis KEP'!$C$2:$C$177,'Importtabelle E001'!$D21)</f>
        <v>3620</v>
      </c>
      <c r="G21" s="6">
        <f>Pmin_E001!C22</f>
        <v>2534</v>
      </c>
      <c r="H21" s="6">
        <f>SUMIFS('Ergebnis KEP'!I$2:I$177,'Ergebnis KEP'!$B$2:$B$177,'Importtabelle E001'!$A21,'Ergebnis KEP'!$C$2:$C$177,'Importtabelle E001'!$D21)</f>
        <v>0</v>
      </c>
    </row>
    <row r="22" spans="1:8" x14ac:dyDescent="0.25">
      <c r="A22" s="3" t="s">
        <v>108</v>
      </c>
      <c r="B22" s="2" t="s">
        <v>477</v>
      </c>
      <c r="C22" s="2" t="s">
        <v>477</v>
      </c>
      <c r="D22" s="23" t="s">
        <v>85</v>
      </c>
      <c r="E22" s="24">
        <v>380</v>
      </c>
      <c r="F22" s="6">
        <f>SUMIFS('Ergebnis KEP'!G$2:G$177,'Ergebnis KEP'!$B$2:$B$177,'Importtabelle E001'!$A22,'Ergebnis KEP'!$C$2:$C$177,'Importtabelle E001'!$D22)</f>
        <v>3000</v>
      </c>
      <c r="G22" s="6">
        <f>Pmin_E001!C23</f>
        <v>2100</v>
      </c>
      <c r="H22" s="6">
        <f>SUMIFS('Ergebnis KEP'!I$2:I$177,'Ergebnis KEP'!$B$2:$B$177,'Importtabelle E001'!$A22,'Ergebnis KEP'!$C$2:$C$177,'Importtabelle E001'!$D22)</f>
        <v>0</v>
      </c>
    </row>
    <row r="23" spans="1:8" x14ac:dyDescent="0.25">
      <c r="A23" s="3" t="s">
        <v>109</v>
      </c>
      <c r="B23" s="2" t="s">
        <v>477</v>
      </c>
      <c r="C23" s="2" t="s">
        <v>477</v>
      </c>
      <c r="D23" s="23" t="s">
        <v>85</v>
      </c>
      <c r="E23" s="24">
        <v>380</v>
      </c>
      <c r="F23" s="6">
        <f>SUMIFS('Ergebnis KEP'!G$2:G$177,'Ergebnis KEP'!$B$2:$B$177,'Importtabelle E001'!$A23,'Ergebnis KEP'!$C$2:$C$177,'Importtabelle E001'!$D23)</f>
        <v>2990</v>
      </c>
      <c r="G23" s="6">
        <f>Pmin_E001!C24</f>
        <v>2093</v>
      </c>
      <c r="H23" s="6">
        <f>SUMIFS('Ergebnis KEP'!I$2:I$177,'Ergebnis KEP'!$B$2:$B$177,'Importtabelle E001'!$A23,'Ergebnis KEP'!$C$2:$C$177,'Importtabelle E001'!$D23)</f>
        <v>0</v>
      </c>
    </row>
    <row r="24" spans="1:8" x14ac:dyDescent="0.25">
      <c r="A24" s="3" t="s">
        <v>111</v>
      </c>
      <c r="B24" s="2" t="s">
        <v>477</v>
      </c>
      <c r="C24" s="2" t="s">
        <v>477</v>
      </c>
      <c r="D24" s="23" t="s">
        <v>85</v>
      </c>
      <c r="E24" s="24">
        <v>380</v>
      </c>
      <c r="F24" s="6">
        <f>SUMIFS('Ergebnis KEP'!G$2:G$177,'Ergebnis KEP'!$B$2:$B$177,'Importtabelle E001'!$A24,'Ergebnis KEP'!$C$2:$C$177,'Importtabelle E001'!$D24)</f>
        <v>2685.93</v>
      </c>
      <c r="G24" s="6">
        <f>Pmin_E001!C25</f>
        <v>805.779</v>
      </c>
      <c r="H24" s="6">
        <f>SUMIFS('Ergebnis KEP'!I$2:I$177,'Ergebnis KEP'!$B$2:$B$177,'Importtabelle E001'!$A24,'Ergebnis KEP'!$C$2:$C$177,'Importtabelle E001'!$D24)</f>
        <v>0</v>
      </c>
    </row>
    <row r="25" spans="1:8" x14ac:dyDescent="0.25">
      <c r="A25" s="3" t="s">
        <v>112</v>
      </c>
      <c r="B25" s="2" t="s">
        <v>477</v>
      </c>
      <c r="C25" s="2" t="s">
        <v>477</v>
      </c>
      <c r="D25" s="23" t="s">
        <v>85</v>
      </c>
      <c r="E25" s="24">
        <v>220</v>
      </c>
      <c r="F25" s="6">
        <f>SUMIFS('Ergebnis KEP'!G$2:G$177,'Ergebnis KEP'!$B$2:$B$177,'Importtabelle E001'!$A25,'Ergebnis KEP'!$C$2:$C$177,'Importtabelle E001'!$D25)</f>
        <v>780.72</v>
      </c>
      <c r="G25" s="6">
        <f>Pmin_E001!C26</f>
        <v>0</v>
      </c>
      <c r="H25" s="6">
        <f>SUMIFS('Ergebnis KEP'!I$2:I$177,'Ergebnis KEP'!$B$2:$B$177,'Importtabelle E001'!$A25,'Ergebnis KEP'!$C$2:$C$177,'Importtabelle E001'!$D25)</f>
        <v>0</v>
      </c>
    </row>
    <row r="26" spans="1:8" x14ac:dyDescent="0.25">
      <c r="A26" s="3" t="s">
        <v>113</v>
      </c>
      <c r="B26" s="2" t="s">
        <v>477</v>
      </c>
      <c r="C26" s="2" t="s">
        <v>477</v>
      </c>
      <c r="D26" s="23" t="s">
        <v>85</v>
      </c>
      <c r="E26" s="24">
        <v>220</v>
      </c>
      <c r="F26" s="6">
        <f>SUMIFS('Ergebnis KEP'!G$2:G$177,'Ergebnis KEP'!$B$2:$B$177,'Importtabelle E001'!$A26,'Ergebnis KEP'!$C$2:$C$177,'Importtabelle E001'!$D26)</f>
        <v>99.93</v>
      </c>
      <c r="G26" s="6">
        <f>Pmin_E001!C27</f>
        <v>0</v>
      </c>
      <c r="H26" s="6">
        <f>SUMIFS('Ergebnis KEP'!I$2:I$177,'Ergebnis KEP'!$B$2:$B$177,'Importtabelle E001'!$A26,'Ergebnis KEP'!$C$2:$C$177,'Importtabelle E001'!$D26)</f>
        <v>0</v>
      </c>
    </row>
    <row r="27" spans="1:8" x14ac:dyDescent="0.25">
      <c r="A27" s="3" t="s">
        <v>114</v>
      </c>
      <c r="B27" s="2" t="s">
        <v>477</v>
      </c>
      <c r="C27" s="2" t="s">
        <v>477</v>
      </c>
      <c r="D27" s="23" t="s">
        <v>85</v>
      </c>
      <c r="E27" s="24">
        <v>220</v>
      </c>
      <c r="F27" s="6">
        <f>SUMIFS('Ergebnis KEP'!G$2:G$177,'Ergebnis KEP'!$B$2:$B$177,'Importtabelle E001'!$A27,'Ergebnis KEP'!$C$2:$C$177,'Importtabelle E001'!$D27)</f>
        <v>0</v>
      </c>
      <c r="G27" s="6">
        <f>Pmin_E001!C28</f>
        <v>0</v>
      </c>
      <c r="H27" s="6">
        <f>SUMIFS('Ergebnis KEP'!I$2:I$177,'Ergebnis KEP'!$B$2:$B$177,'Importtabelle E001'!$A27,'Ergebnis KEP'!$C$2:$C$177,'Importtabelle E001'!$D27)</f>
        <v>0</v>
      </c>
    </row>
    <row r="28" spans="1:8" x14ac:dyDescent="0.25">
      <c r="A28" s="3" t="s">
        <v>115</v>
      </c>
      <c r="B28" s="2" t="s">
        <v>477</v>
      </c>
      <c r="C28" s="2" t="s">
        <v>477</v>
      </c>
      <c r="D28" s="23" t="s">
        <v>85</v>
      </c>
      <c r="E28" s="24">
        <v>380</v>
      </c>
      <c r="F28" s="6">
        <f>SUMIFS('Ergebnis KEP'!G$2:G$177,'Ergebnis KEP'!$B$2:$B$177,'Importtabelle E001'!$A28,'Ergebnis KEP'!$C$2:$C$177,'Importtabelle E001'!$D28)</f>
        <v>3660</v>
      </c>
      <c r="G28" s="6">
        <f>Pmin_E001!C29</f>
        <v>2562</v>
      </c>
      <c r="H28" s="6">
        <f>SUMIFS('Ergebnis KEP'!I$2:I$177,'Ergebnis KEP'!$B$2:$B$177,'Importtabelle E001'!$A28,'Ergebnis KEP'!$C$2:$C$177,'Importtabelle E001'!$D28)</f>
        <v>0</v>
      </c>
    </row>
    <row r="29" spans="1:8" x14ac:dyDescent="0.25">
      <c r="A29" s="3" t="s">
        <v>117</v>
      </c>
      <c r="B29" s="2" t="s">
        <v>477</v>
      </c>
      <c r="C29" s="2" t="s">
        <v>477</v>
      </c>
      <c r="D29" s="23" t="s">
        <v>85</v>
      </c>
      <c r="E29" s="24">
        <v>380</v>
      </c>
      <c r="F29" s="6">
        <f>SUMIFS('Ergebnis KEP'!G$2:G$177,'Ergebnis KEP'!$B$2:$B$177,'Importtabelle E001'!$A29,'Ergebnis KEP'!$C$2:$C$177,'Importtabelle E001'!$D29)</f>
        <v>3560</v>
      </c>
      <c r="G29" s="6">
        <f>Pmin_E001!C30</f>
        <v>2492</v>
      </c>
      <c r="H29" s="6">
        <f>SUMIFS('Ergebnis KEP'!I$2:I$177,'Ergebnis KEP'!$B$2:$B$177,'Importtabelle E001'!$A29,'Ergebnis KEP'!$C$2:$C$177,'Importtabelle E001'!$D29)</f>
        <v>0</v>
      </c>
    </row>
    <row r="30" spans="1:8" x14ac:dyDescent="0.25">
      <c r="A30" s="3" t="s">
        <v>118</v>
      </c>
      <c r="B30" s="2" t="s">
        <v>477</v>
      </c>
      <c r="C30" s="2" t="s">
        <v>477</v>
      </c>
      <c r="D30" s="23" t="s">
        <v>85</v>
      </c>
      <c r="E30" s="24">
        <v>220</v>
      </c>
      <c r="F30" s="6">
        <f>SUMIFS('Ergebnis KEP'!G$2:G$177,'Ergebnis KEP'!$B$2:$B$177,'Importtabelle E001'!$A30,'Ergebnis KEP'!$C$2:$C$177,'Importtabelle E001'!$D30)</f>
        <v>255.93</v>
      </c>
      <c r="G30" s="6">
        <f>Pmin_E001!C31</f>
        <v>51.186000000000007</v>
      </c>
      <c r="H30" s="6">
        <f>SUMIFS('Ergebnis KEP'!I$2:I$177,'Ergebnis KEP'!$B$2:$B$177,'Importtabelle E001'!$A30,'Ergebnis KEP'!$C$2:$C$177,'Importtabelle E001'!$D30)</f>
        <v>0</v>
      </c>
    </row>
    <row r="31" spans="1:8" x14ac:dyDescent="0.25">
      <c r="A31" s="3" t="s">
        <v>119</v>
      </c>
      <c r="B31" s="2" t="s">
        <v>477</v>
      </c>
      <c r="C31" s="2" t="s">
        <v>477</v>
      </c>
      <c r="D31" s="23" t="s">
        <v>85</v>
      </c>
      <c r="E31" s="24">
        <v>220</v>
      </c>
      <c r="F31" s="6">
        <f>SUMIFS('Ergebnis KEP'!G$2:G$177,'Ergebnis KEP'!$B$2:$B$177,'Importtabelle E001'!$A31,'Ergebnis KEP'!$C$2:$C$177,'Importtabelle E001'!$D31)</f>
        <v>87.93</v>
      </c>
      <c r="G31" s="6">
        <f>Pmin_E001!C32</f>
        <v>0</v>
      </c>
      <c r="H31" s="6">
        <f>SUMIFS('Ergebnis KEP'!I$2:I$177,'Ergebnis KEP'!$B$2:$B$177,'Importtabelle E001'!$A31,'Ergebnis KEP'!$C$2:$C$177,'Importtabelle E001'!$D31)</f>
        <v>0</v>
      </c>
    </row>
    <row r="32" spans="1:8" x14ac:dyDescent="0.25">
      <c r="A32" s="3" t="s">
        <v>120</v>
      </c>
      <c r="B32" s="2" t="s">
        <v>477</v>
      </c>
      <c r="C32" s="2" t="s">
        <v>477</v>
      </c>
      <c r="D32" s="23" t="s">
        <v>85</v>
      </c>
      <c r="E32" s="24">
        <v>220</v>
      </c>
      <c r="F32" s="6">
        <f>SUMIFS('Ergebnis KEP'!G$2:G$177,'Ergebnis KEP'!$B$2:$B$177,'Importtabelle E001'!$A32,'Ergebnis KEP'!$C$2:$C$177,'Importtabelle E001'!$D32)</f>
        <v>953.93000000000006</v>
      </c>
      <c r="G32" s="6">
        <f>Pmin_E001!C33</f>
        <v>286.17900000000003</v>
      </c>
      <c r="H32" s="6">
        <f>SUMIFS('Ergebnis KEP'!I$2:I$177,'Ergebnis KEP'!$B$2:$B$177,'Importtabelle E001'!$A32,'Ergebnis KEP'!$C$2:$C$177,'Importtabelle E001'!$D32)</f>
        <v>0</v>
      </c>
    </row>
    <row r="33" spans="1:8" x14ac:dyDescent="0.25">
      <c r="A33" s="3" t="s">
        <v>121</v>
      </c>
      <c r="B33" s="2" t="s">
        <v>477</v>
      </c>
      <c r="C33" s="2" t="s">
        <v>477</v>
      </c>
      <c r="D33" s="23" t="s">
        <v>85</v>
      </c>
      <c r="E33" s="24">
        <v>380</v>
      </c>
      <c r="F33" s="6">
        <f>SUMIFS('Ergebnis KEP'!G$2:G$177,'Ergebnis KEP'!$B$2:$B$177,'Importtabelle E001'!$A33,'Ergebnis KEP'!$C$2:$C$177,'Importtabelle E001'!$D33)</f>
        <v>1760</v>
      </c>
      <c r="G33" s="6">
        <f>Pmin_E001!C34</f>
        <v>1232</v>
      </c>
      <c r="H33" s="6">
        <f>SUMIFS('Ergebnis KEP'!I$2:I$177,'Ergebnis KEP'!$B$2:$B$177,'Importtabelle E001'!$A33,'Ergebnis KEP'!$C$2:$C$177,'Importtabelle E001'!$D33)</f>
        <v>0</v>
      </c>
    </row>
    <row r="34" spans="1:8" x14ac:dyDescent="0.25">
      <c r="A34" s="3" t="s">
        <v>122</v>
      </c>
      <c r="B34" s="2" t="s">
        <v>477</v>
      </c>
      <c r="C34" s="2" t="s">
        <v>477</v>
      </c>
      <c r="D34" s="23" t="s">
        <v>85</v>
      </c>
      <c r="E34" s="24">
        <v>380</v>
      </c>
      <c r="F34" s="6">
        <f>SUMIFS('Ergebnis KEP'!G$2:G$177,'Ergebnis KEP'!$B$2:$B$177,'Importtabelle E001'!$A34,'Ergebnis KEP'!$C$2:$C$177,'Importtabelle E001'!$D34)</f>
        <v>2660</v>
      </c>
      <c r="G34" s="6">
        <f>Pmin_E001!C35</f>
        <v>1862</v>
      </c>
      <c r="H34" s="6">
        <f>SUMIFS('Ergebnis KEP'!I$2:I$177,'Ergebnis KEP'!$B$2:$B$177,'Importtabelle E001'!$A34,'Ergebnis KEP'!$C$2:$C$177,'Importtabelle E001'!$D34)</f>
        <v>0</v>
      </c>
    </row>
    <row r="35" spans="1:8" x14ac:dyDescent="0.25">
      <c r="A35" s="3" t="s">
        <v>123</v>
      </c>
      <c r="B35" s="2" t="s">
        <v>477</v>
      </c>
      <c r="C35" s="2" t="s">
        <v>477</v>
      </c>
      <c r="D35" s="23" t="s">
        <v>85</v>
      </c>
      <c r="E35" s="24">
        <v>220</v>
      </c>
      <c r="F35" s="6">
        <f>SUMIFS('Ergebnis KEP'!G$2:G$177,'Ergebnis KEP'!$B$2:$B$177,'Importtabelle E001'!$A35,'Ergebnis KEP'!$C$2:$C$177,'Importtabelle E001'!$D35)</f>
        <v>86.73</v>
      </c>
      <c r="G35" s="6">
        <f>Pmin_E001!C36</f>
        <v>17.346</v>
      </c>
      <c r="H35" s="6">
        <f>SUMIFS('Ergebnis KEP'!I$2:I$177,'Ergebnis KEP'!$B$2:$B$177,'Importtabelle E001'!$A35,'Ergebnis KEP'!$C$2:$C$177,'Importtabelle E001'!$D35)</f>
        <v>0</v>
      </c>
    </row>
    <row r="36" spans="1:8" x14ac:dyDescent="0.25">
      <c r="A36" s="3" t="s">
        <v>124</v>
      </c>
      <c r="B36" s="2" t="s">
        <v>477</v>
      </c>
      <c r="C36" s="2" t="s">
        <v>477</v>
      </c>
      <c r="D36" s="23" t="s">
        <v>85</v>
      </c>
      <c r="E36" s="24">
        <v>220</v>
      </c>
      <c r="F36" s="6">
        <f>SUMIFS('Ergebnis KEP'!G$2:G$177,'Ergebnis KEP'!$B$2:$B$177,'Importtabelle E001'!$A36,'Ergebnis KEP'!$C$2:$C$177,'Importtabelle E001'!$D36)</f>
        <v>108.23</v>
      </c>
      <c r="G36" s="6">
        <f>Pmin_E001!C37</f>
        <v>0</v>
      </c>
      <c r="H36" s="6">
        <f>SUMIFS('Ergebnis KEP'!I$2:I$177,'Ergebnis KEP'!$B$2:$B$177,'Importtabelle E001'!$A36,'Ergebnis KEP'!$C$2:$C$177,'Importtabelle E001'!$D36)</f>
        <v>0</v>
      </c>
    </row>
    <row r="37" spans="1:8" x14ac:dyDescent="0.25">
      <c r="A37" s="3" t="s">
        <v>126</v>
      </c>
      <c r="B37" s="2" t="s">
        <v>477</v>
      </c>
      <c r="C37" s="2" t="s">
        <v>477</v>
      </c>
      <c r="D37" s="23" t="s">
        <v>85</v>
      </c>
      <c r="E37" s="24">
        <v>220</v>
      </c>
      <c r="F37" s="6">
        <f>SUMIFS('Ergebnis KEP'!G$2:G$177,'Ergebnis KEP'!$B$2:$B$177,'Importtabelle E001'!$A37,'Ergebnis KEP'!$C$2:$C$177,'Importtabelle E001'!$D37)</f>
        <v>89.23</v>
      </c>
      <c r="G37" s="6">
        <f>Pmin_E001!C38</f>
        <v>0</v>
      </c>
      <c r="H37" s="6">
        <f>SUMIFS('Ergebnis KEP'!I$2:I$177,'Ergebnis KEP'!$B$2:$B$177,'Importtabelle E001'!$A37,'Ergebnis KEP'!$C$2:$C$177,'Importtabelle E001'!$D37)</f>
        <v>0</v>
      </c>
    </row>
    <row r="38" spans="1:8" x14ac:dyDescent="0.25">
      <c r="A38" s="3" t="s">
        <v>127</v>
      </c>
      <c r="B38" s="2" t="s">
        <v>477</v>
      </c>
      <c r="C38" s="2" t="s">
        <v>477</v>
      </c>
      <c r="D38" s="23" t="s">
        <v>85</v>
      </c>
      <c r="E38" s="24">
        <v>380</v>
      </c>
      <c r="F38" s="6">
        <f>SUMIFS('Ergebnis KEP'!G$2:G$177,'Ergebnis KEP'!$B$2:$B$177,'Importtabelle E001'!$A38,'Ergebnis KEP'!$C$2:$C$177,'Importtabelle E001'!$D38)</f>
        <v>96.830000000000013</v>
      </c>
      <c r="G38" s="6">
        <f>Pmin_E001!C39</f>
        <v>0</v>
      </c>
      <c r="H38" s="6">
        <f>SUMIFS('Ergebnis KEP'!I$2:I$177,'Ergebnis KEP'!$B$2:$B$177,'Importtabelle E001'!$A38,'Ergebnis KEP'!$C$2:$C$177,'Importtabelle E001'!$D38)</f>
        <v>0</v>
      </c>
    </row>
    <row r="39" spans="1:8" x14ac:dyDescent="0.25">
      <c r="A39" s="3" t="s">
        <v>128</v>
      </c>
      <c r="B39" s="2" t="s">
        <v>477</v>
      </c>
      <c r="C39" s="2" t="s">
        <v>477</v>
      </c>
      <c r="D39" s="23" t="s">
        <v>85</v>
      </c>
      <c r="E39" s="24">
        <v>220</v>
      </c>
      <c r="F39" s="6">
        <f>SUMIFS('Ergebnis KEP'!G$2:G$177,'Ergebnis KEP'!$B$2:$B$177,'Importtabelle E001'!$A39,'Ergebnis KEP'!$C$2:$C$177,'Importtabelle E001'!$D39)</f>
        <v>128.93</v>
      </c>
      <c r="G39" s="6">
        <f>Pmin_E001!C40</f>
        <v>25.786000000000005</v>
      </c>
      <c r="H39" s="6">
        <f>SUMIFS('Ergebnis KEP'!I$2:I$177,'Ergebnis KEP'!$B$2:$B$177,'Importtabelle E001'!$A39,'Ergebnis KEP'!$C$2:$C$177,'Importtabelle E001'!$D39)</f>
        <v>0</v>
      </c>
    </row>
    <row r="40" spans="1:8" x14ac:dyDescent="0.25">
      <c r="A40" s="3" t="s">
        <v>129</v>
      </c>
      <c r="B40" s="2" t="s">
        <v>477</v>
      </c>
      <c r="C40" s="2" t="s">
        <v>477</v>
      </c>
      <c r="D40" s="23" t="s">
        <v>85</v>
      </c>
      <c r="E40" s="24">
        <v>220</v>
      </c>
      <c r="F40" s="6">
        <f>SUMIFS('Ergebnis KEP'!G$2:G$177,'Ergebnis KEP'!$B$2:$B$177,'Importtabelle E001'!$A40,'Ergebnis KEP'!$C$2:$C$177,'Importtabelle E001'!$D40)</f>
        <v>91.43</v>
      </c>
      <c r="G40" s="6">
        <f>Pmin_E001!C41</f>
        <v>0</v>
      </c>
      <c r="H40" s="6">
        <f>SUMIFS('Ergebnis KEP'!I$2:I$177,'Ergebnis KEP'!$B$2:$B$177,'Importtabelle E001'!$A40,'Ergebnis KEP'!$C$2:$C$177,'Importtabelle E001'!$D40)</f>
        <v>0</v>
      </c>
    </row>
    <row r="41" spans="1:8" x14ac:dyDescent="0.25">
      <c r="A41" s="3" t="s">
        <v>130</v>
      </c>
      <c r="B41" s="2" t="s">
        <v>477</v>
      </c>
      <c r="C41" s="2" t="s">
        <v>477</v>
      </c>
      <c r="D41" s="23" t="s">
        <v>85</v>
      </c>
      <c r="E41" s="24">
        <v>380</v>
      </c>
      <c r="F41" s="6">
        <f>SUMIFS('Ergebnis KEP'!G$2:G$177,'Ergebnis KEP'!$B$2:$B$177,'Importtabelle E001'!$A41,'Ergebnis KEP'!$C$2:$C$177,'Importtabelle E001'!$D41)</f>
        <v>2620</v>
      </c>
      <c r="G41" s="6">
        <f>Pmin_E001!C42</f>
        <v>1834</v>
      </c>
      <c r="H41" s="6">
        <f>SUMIFS('Ergebnis KEP'!I$2:I$177,'Ergebnis KEP'!$B$2:$B$177,'Importtabelle E001'!$A41,'Ergebnis KEP'!$C$2:$C$177,'Importtabelle E001'!$D41)</f>
        <v>0</v>
      </c>
    </row>
    <row r="42" spans="1:8" x14ac:dyDescent="0.25">
      <c r="A42" s="3" t="s">
        <v>131</v>
      </c>
      <c r="B42" s="2" t="s">
        <v>477</v>
      </c>
      <c r="C42" s="2" t="s">
        <v>477</v>
      </c>
      <c r="D42" s="23" t="s">
        <v>85</v>
      </c>
      <c r="E42" s="24">
        <v>380</v>
      </c>
      <c r="F42" s="6">
        <f>SUMIFS('Ergebnis KEP'!G$2:G$177,'Ergebnis KEP'!$B$2:$B$177,'Importtabelle E001'!$A42,'Ergebnis KEP'!$C$2:$C$177,'Importtabelle E001'!$D42)</f>
        <v>5460</v>
      </c>
      <c r="G42" s="6">
        <f>Pmin_E001!C43</f>
        <v>3822</v>
      </c>
      <c r="H42" s="6">
        <f>SUMIFS('Ergebnis KEP'!I$2:I$177,'Ergebnis KEP'!$B$2:$B$177,'Importtabelle E001'!$A42,'Ergebnis KEP'!$C$2:$C$177,'Importtabelle E001'!$D42)</f>
        <v>0</v>
      </c>
    </row>
    <row r="43" spans="1:8" x14ac:dyDescent="0.25">
      <c r="A43" s="3" t="s">
        <v>132</v>
      </c>
      <c r="B43" s="2" t="s">
        <v>477</v>
      </c>
      <c r="C43" s="2" t="s">
        <v>477</v>
      </c>
      <c r="D43" s="23" t="s">
        <v>85</v>
      </c>
      <c r="E43" s="24">
        <v>220</v>
      </c>
      <c r="F43" s="6">
        <f>SUMIFS('Ergebnis KEP'!G$2:G$177,'Ergebnis KEP'!$B$2:$B$177,'Importtabelle E001'!$A43,'Ergebnis KEP'!$C$2:$C$177,'Importtabelle E001'!$D43)</f>
        <v>430.86</v>
      </c>
      <c r="G43" s="6">
        <f>Pmin_E001!C44</f>
        <v>0</v>
      </c>
      <c r="H43" s="6">
        <f>SUMIFS('Ergebnis KEP'!I$2:I$177,'Ergebnis KEP'!$B$2:$B$177,'Importtabelle E001'!$A43,'Ergebnis KEP'!$C$2:$C$177,'Importtabelle E001'!$D43)</f>
        <v>0</v>
      </c>
    </row>
    <row r="44" spans="1:8" x14ac:dyDescent="0.25">
      <c r="A44" s="3" t="s">
        <v>137</v>
      </c>
      <c r="B44" s="2" t="s">
        <v>477</v>
      </c>
      <c r="C44" s="2" t="s">
        <v>477</v>
      </c>
      <c r="D44" s="23" t="s">
        <v>85</v>
      </c>
      <c r="E44" s="24">
        <v>220</v>
      </c>
      <c r="F44" s="6">
        <f>SUMIFS('Ergebnis KEP'!G$2:G$177,'Ergebnis KEP'!$B$2:$B$177,'Importtabelle E001'!$A44,'Ergebnis KEP'!$C$2:$C$177,'Importtabelle E001'!$D44)</f>
        <v>585.93000000000006</v>
      </c>
      <c r="G44" s="6">
        <f>Pmin_E001!C45</f>
        <v>175.77900000000002</v>
      </c>
      <c r="H44" s="6">
        <f>SUMIFS('Ergebnis KEP'!I$2:I$177,'Ergebnis KEP'!$B$2:$B$177,'Importtabelle E001'!$A44,'Ergebnis KEP'!$C$2:$C$177,'Importtabelle E001'!$D44)</f>
        <v>0</v>
      </c>
    </row>
    <row r="45" spans="1:8" x14ac:dyDescent="0.25">
      <c r="A45" s="3" t="s">
        <v>141</v>
      </c>
      <c r="B45" s="2" t="s">
        <v>477</v>
      </c>
      <c r="C45" s="2" t="s">
        <v>477</v>
      </c>
      <c r="D45" s="23" t="s">
        <v>85</v>
      </c>
      <c r="E45" s="24">
        <v>220</v>
      </c>
      <c r="F45" s="6">
        <f>SUMIFS('Ergebnis KEP'!G$2:G$177,'Ergebnis KEP'!$B$2:$B$177,'Importtabelle E001'!$A45,'Ergebnis KEP'!$C$2:$C$177,'Importtabelle E001'!$D45)</f>
        <v>86.93</v>
      </c>
      <c r="G45" s="6">
        <f>Pmin_E001!C46</f>
        <v>17.386000000000003</v>
      </c>
      <c r="H45" s="6">
        <f>SUMIFS('Ergebnis KEP'!I$2:I$177,'Ergebnis KEP'!$B$2:$B$177,'Importtabelle E001'!$A45,'Ergebnis KEP'!$C$2:$C$177,'Importtabelle E001'!$D45)</f>
        <v>0</v>
      </c>
    </row>
    <row r="46" spans="1:8" x14ac:dyDescent="0.25">
      <c r="A46" s="3" t="s">
        <v>142</v>
      </c>
      <c r="B46" s="2" t="s">
        <v>477</v>
      </c>
      <c r="C46" s="2" t="s">
        <v>477</v>
      </c>
      <c r="D46" s="23" t="s">
        <v>85</v>
      </c>
      <c r="E46" s="24">
        <v>380</v>
      </c>
      <c r="F46" s="6">
        <f>SUMIFS('Ergebnis KEP'!G$2:G$177,'Ergebnis KEP'!$B$2:$B$177,'Importtabelle E001'!$A46,'Ergebnis KEP'!$C$2:$C$177,'Importtabelle E001'!$D46)</f>
        <v>3640</v>
      </c>
      <c r="G46" s="6">
        <f>Pmin_E001!C47</f>
        <v>2548</v>
      </c>
      <c r="H46" s="6">
        <f>SUMIFS('Ergebnis KEP'!I$2:I$177,'Ergebnis KEP'!$B$2:$B$177,'Importtabelle E001'!$A46,'Ergebnis KEP'!$C$2:$C$177,'Importtabelle E001'!$D46)</f>
        <v>0</v>
      </c>
    </row>
    <row r="47" spans="1:8" x14ac:dyDescent="0.25">
      <c r="A47" s="3" t="s">
        <v>145</v>
      </c>
      <c r="B47" s="2" t="s">
        <v>477</v>
      </c>
      <c r="C47" s="2" t="s">
        <v>477</v>
      </c>
      <c r="D47" s="23" t="s">
        <v>85</v>
      </c>
      <c r="E47" s="24">
        <v>380</v>
      </c>
      <c r="F47" s="6">
        <f>SUMIFS('Ergebnis KEP'!G$2:G$177,'Ergebnis KEP'!$B$2:$B$177,'Importtabelle E001'!$A47,'Ergebnis KEP'!$C$2:$C$177,'Importtabelle E001'!$D47)</f>
        <v>3580</v>
      </c>
      <c r="G47" s="6">
        <f>Pmin_E001!C48</f>
        <v>2506</v>
      </c>
      <c r="H47" s="6">
        <f>SUMIFS('Ergebnis KEP'!I$2:I$177,'Ergebnis KEP'!$B$2:$B$177,'Importtabelle E001'!$A47,'Ergebnis KEP'!$C$2:$C$177,'Importtabelle E001'!$D47)</f>
        <v>0</v>
      </c>
    </row>
    <row r="48" spans="1:8" x14ac:dyDescent="0.25">
      <c r="A48" s="3" t="s">
        <v>146</v>
      </c>
      <c r="B48" s="2" t="s">
        <v>477</v>
      </c>
      <c r="C48" s="2" t="s">
        <v>477</v>
      </c>
      <c r="D48" s="23" t="s">
        <v>85</v>
      </c>
      <c r="E48" s="24">
        <v>220</v>
      </c>
      <c r="F48" s="6">
        <f>SUMIFS('Ergebnis KEP'!G$2:G$177,'Ergebnis KEP'!$B$2:$B$177,'Importtabelle E001'!$A48,'Ergebnis KEP'!$C$2:$C$177,'Importtabelle E001'!$D48)</f>
        <v>90.43</v>
      </c>
      <c r="G48" s="6">
        <f>Pmin_E001!C49</f>
        <v>0</v>
      </c>
      <c r="H48" s="6">
        <f>SUMIFS('Ergebnis KEP'!I$2:I$177,'Ergebnis KEP'!$B$2:$B$177,'Importtabelle E001'!$A48,'Ergebnis KEP'!$C$2:$C$177,'Importtabelle E001'!$D48)</f>
        <v>0</v>
      </c>
    </row>
    <row r="49" spans="1:8" x14ac:dyDescent="0.25">
      <c r="A49" s="3" t="s">
        <v>148</v>
      </c>
      <c r="B49" s="2" t="s">
        <v>477</v>
      </c>
      <c r="C49" s="2" t="s">
        <v>477</v>
      </c>
      <c r="D49" s="23" t="s">
        <v>85</v>
      </c>
      <c r="E49" s="24">
        <v>380</v>
      </c>
      <c r="F49" s="6">
        <f>SUMIFS('Ergebnis KEP'!G$2:G$177,'Ergebnis KEP'!$B$2:$B$177,'Importtabelle E001'!$A49,'Ergebnis KEP'!$C$2:$C$177,'Importtabelle E001'!$D49)</f>
        <v>1535.93</v>
      </c>
      <c r="G49" s="6">
        <f>Pmin_E001!C50</f>
        <v>460.779</v>
      </c>
      <c r="H49" s="6">
        <f>SUMIFS('Ergebnis KEP'!I$2:I$177,'Ergebnis KEP'!$B$2:$B$177,'Importtabelle E001'!$A49,'Ergebnis KEP'!$C$2:$C$177,'Importtabelle E001'!$D49)</f>
        <v>0</v>
      </c>
    </row>
    <row r="50" spans="1:8" x14ac:dyDescent="0.25">
      <c r="A50" s="3" t="s">
        <v>151</v>
      </c>
      <c r="B50" s="2" t="s">
        <v>477</v>
      </c>
      <c r="C50" s="2" t="s">
        <v>477</v>
      </c>
      <c r="D50" s="23" t="s">
        <v>85</v>
      </c>
      <c r="E50" s="24">
        <v>380</v>
      </c>
      <c r="F50" s="6">
        <f>SUMIFS('Ergebnis KEP'!G$2:G$177,'Ergebnis KEP'!$B$2:$B$177,'Importtabelle E001'!$A50,'Ergebnis KEP'!$C$2:$C$177,'Importtabelle E001'!$D50)</f>
        <v>3660</v>
      </c>
      <c r="G50" s="6">
        <f>Pmin_E001!C51</f>
        <v>2562</v>
      </c>
      <c r="H50" s="6">
        <f>SUMIFS('Ergebnis KEP'!I$2:I$177,'Ergebnis KEP'!$B$2:$B$177,'Importtabelle E001'!$A50,'Ergebnis KEP'!$C$2:$C$177,'Importtabelle E001'!$D50)</f>
        <v>0</v>
      </c>
    </row>
    <row r="51" spans="1:8" x14ac:dyDescent="0.25">
      <c r="A51" s="3" t="s">
        <v>153</v>
      </c>
      <c r="B51" s="2" t="s">
        <v>477</v>
      </c>
      <c r="C51" s="2" t="s">
        <v>477</v>
      </c>
      <c r="D51" s="23" t="s">
        <v>85</v>
      </c>
      <c r="E51" s="24">
        <v>220</v>
      </c>
      <c r="F51" s="6">
        <f>SUMIFS('Ergebnis KEP'!G$2:G$177,'Ergebnis KEP'!$B$2:$B$177,'Importtabelle E001'!$A51,'Ergebnis KEP'!$C$2:$C$177,'Importtabelle E001'!$D51)</f>
        <v>191.26000000000002</v>
      </c>
      <c r="G51" s="6">
        <f>Pmin_E001!C52</f>
        <v>0</v>
      </c>
      <c r="H51" s="6">
        <f>SUMIFS('Ergebnis KEP'!I$2:I$177,'Ergebnis KEP'!$B$2:$B$177,'Importtabelle E001'!$A51,'Ergebnis KEP'!$C$2:$C$177,'Importtabelle E001'!$D51)</f>
        <v>0</v>
      </c>
    </row>
    <row r="52" spans="1:8" x14ac:dyDescent="0.25">
      <c r="A52" s="3" t="s">
        <v>154</v>
      </c>
      <c r="B52" s="2" t="s">
        <v>477</v>
      </c>
      <c r="C52" s="2" t="s">
        <v>477</v>
      </c>
      <c r="D52" s="23" t="s">
        <v>85</v>
      </c>
      <c r="E52" s="24">
        <v>220</v>
      </c>
      <c r="F52" s="6">
        <f>SUMIFS('Ergebnis KEP'!G$2:G$177,'Ergebnis KEP'!$B$2:$B$177,'Importtabelle E001'!$A52,'Ergebnis KEP'!$C$2:$C$177,'Importtabelle E001'!$D52)</f>
        <v>105.53</v>
      </c>
      <c r="G52" s="6">
        <f>Pmin_E001!C53</f>
        <v>0</v>
      </c>
      <c r="H52" s="6">
        <f>SUMIFS('Ergebnis KEP'!I$2:I$177,'Ergebnis KEP'!$B$2:$B$177,'Importtabelle E001'!$A52,'Ergebnis KEP'!$C$2:$C$177,'Importtabelle E001'!$D52)</f>
        <v>0</v>
      </c>
    </row>
    <row r="53" spans="1:8" x14ac:dyDescent="0.25">
      <c r="A53" s="3" t="s">
        <v>156</v>
      </c>
      <c r="B53" s="2" t="s">
        <v>477</v>
      </c>
      <c r="C53" s="2" t="s">
        <v>477</v>
      </c>
      <c r="D53" s="23" t="s">
        <v>85</v>
      </c>
      <c r="E53" s="24">
        <v>220</v>
      </c>
      <c r="F53" s="6">
        <f>SUMIFS('Ergebnis KEP'!G$2:G$177,'Ergebnis KEP'!$B$2:$B$177,'Importtabelle E001'!$A53,'Ergebnis KEP'!$C$2:$C$177,'Importtabelle E001'!$D53)</f>
        <v>355.93</v>
      </c>
      <c r="G53" s="6">
        <f>Pmin_E001!C54</f>
        <v>106.779</v>
      </c>
      <c r="H53" s="6">
        <f>SUMIFS('Ergebnis KEP'!I$2:I$177,'Ergebnis KEP'!$B$2:$B$177,'Importtabelle E001'!$A53,'Ergebnis KEP'!$C$2:$C$177,'Importtabelle E001'!$D53)</f>
        <v>0</v>
      </c>
    </row>
    <row r="54" spans="1:8" x14ac:dyDescent="0.25">
      <c r="A54" s="3" t="s">
        <v>157</v>
      </c>
      <c r="B54" s="2" t="s">
        <v>477</v>
      </c>
      <c r="C54" s="2" t="s">
        <v>477</v>
      </c>
      <c r="D54" s="23" t="s">
        <v>85</v>
      </c>
      <c r="E54" s="24">
        <v>380</v>
      </c>
      <c r="F54" s="6">
        <f>SUMIFS('Ergebnis KEP'!G$2:G$177,'Ergebnis KEP'!$B$2:$B$177,'Importtabelle E001'!$A54,'Ergebnis KEP'!$C$2:$C$177,'Importtabelle E001'!$D54)</f>
        <v>91.43</v>
      </c>
      <c r="G54" s="6">
        <f>Pmin_E001!C55</f>
        <v>0</v>
      </c>
      <c r="H54" s="6">
        <f>SUMIFS('Ergebnis KEP'!I$2:I$177,'Ergebnis KEP'!$B$2:$B$177,'Importtabelle E001'!$A54,'Ergebnis KEP'!$C$2:$C$177,'Importtabelle E001'!$D54)</f>
        <v>0</v>
      </c>
    </row>
    <row r="55" spans="1:8" x14ac:dyDescent="0.25">
      <c r="A55" s="3" t="s">
        <v>158</v>
      </c>
      <c r="B55" s="2" t="s">
        <v>477</v>
      </c>
      <c r="C55" s="2" t="s">
        <v>477</v>
      </c>
      <c r="D55" s="23" t="s">
        <v>85</v>
      </c>
      <c r="E55" s="24">
        <v>220</v>
      </c>
      <c r="F55" s="6">
        <f>SUMIFS('Ergebnis KEP'!G$2:G$177,'Ergebnis KEP'!$B$2:$B$177,'Importtabelle E001'!$A55,'Ergebnis KEP'!$C$2:$C$177,'Importtabelle E001'!$D55)</f>
        <v>1015.9300000000001</v>
      </c>
      <c r="G55" s="6">
        <f>Pmin_E001!C56</f>
        <v>203.18600000000004</v>
      </c>
      <c r="H55" s="6">
        <f>SUMIFS('Ergebnis KEP'!I$2:I$177,'Ergebnis KEP'!$B$2:$B$177,'Importtabelle E001'!$A55,'Ergebnis KEP'!$C$2:$C$177,'Importtabelle E001'!$D55)</f>
        <v>0</v>
      </c>
    </row>
    <row r="56" spans="1:8" x14ac:dyDescent="0.25">
      <c r="A56" s="3" t="s">
        <v>163</v>
      </c>
      <c r="B56" s="2" t="s">
        <v>477</v>
      </c>
      <c r="C56" s="2" t="s">
        <v>477</v>
      </c>
      <c r="D56" s="23" t="s">
        <v>85</v>
      </c>
      <c r="E56" s="24">
        <v>380</v>
      </c>
      <c r="F56" s="6">
        <f>SUMIFS('Ergebnis KEP'!G$2:G$177,'Ergebnis KEP'!$B$2:$B$177,'Importtabelle E001'!$A56,'Ergebnis KEP'!$C$2:$C$177,'Importtabelle E001'!$D56)</f>
        <v>93.93</v>
      </c>
      <c r="G56" s="6">
        <f>Pmin_E001!C57</f>
        <v>0</v>
      </c>
      <c r="H56" s="6">
        <f>SUMIFS('Ergebnis KEP'!I$2:I$177,'Ergebnis KEP'!$B$2:$B$177,'Importtabelle E001'!$A56,'Ergebnis KEP'!$C$2:$C$177,'Importtabelle E001'!$D56)</f>
        <v>0</v>
      </c>
    </row>
    <row r="57" spans="1:8" x14ac:dyDescent="0.25">
      <c r="A57" s="3" t="s">
        <v>165</v>
      </c>
      <c r="B57" s="2" t="s">
        <v>477</v>
      </c>
      <c r="C57" s="2" t="s">
        <v>477</v>
      </c>
      <c r="D57" s="23" t="s">
        <v>85</v>
      </c>
      <c r="E57" s="24">
        <v>380</v>
      </c>
      <c r="F57" s="6">
        <f>SUMIFS('Ergebnis KEP'!G$2:G$177,'Ergebnis KEP'!$B$2:$B$177,'Importtabelle E001'!$A57,'Ergebnis KEP'!$C$2:$C$177,'Importtabelle E001'!$D57)</f>
        <v>455.93</v>
      </c>
      <c r="G57" s="6">
        <f>Pmin_E001!C58</f>
        <v>91.186000000000007</v>
      </c>
      <c r="H57" s="6">
        <f>SUMIFS('Ergebnis KEP'!I$2:I$177,'Ergebnis KEP'!$B$2:$B$177,'Importtabelle E001'!$A57,'Ergebnis KEP'!$C$2:$C$177,'Importtabelle E001'!$D57)</f>
        <v>0</v>
      </c>
    </row>
    <row r="58" spans="1:8" x14ac:dyDescent="0.25">
      <c r="A58" s="3" t="s">
        <v>168</v>
      </c>
      <c r="B58" s="2" t="s">
        <v>477</v>
      </c>
      <c r="C58" s="2" t="s">
        <v>477</v>
      </c>
      <c r="D58" s="23" t="s">
        <v>85</v>
      </c>
      <c r="E58" s="24">
        <v>380</v>
      </c>
      <c r="F58" s="6">
        <f>SUMIFS('Ergebnis KEP'!G$2:G$177,'Ergebnis KEP'!$B$2:$B$177,'Importtabelle E001'!$A58,'Ergebnis KEP'!$C$2:$C$177,'Importtabelle E001'!$D58)</f>
        <v>640.93000000000006</v>
      </c>
      <c r="G58" s="6">
        <f>Pmin_E001!C59</f>
        <v>192.27900000000002</v>
      </c>
      <c r="H58" s="6">
        <f>SUMIFS('Ergebnis KEP'!I$2:I$177,'Ergebnis KEP'!$B$2:$B$177,'Importtabelle E001'!$A58,'Ergebnis KEP'!$C$2:$C$177,'Importtabelle E001'!$D58)</f>
        <v>0</v>
      </c>
    </row>
    <row r="59" spans="1:8" x14ac:dyDescent="0.25">
      <c r="A59" s="3" t="s">
        <v>169</v>
      </c>
      <c r="B59" s="2" t="s">
        <v>477</v>
      </c>
      <c r="C59" s="2" t="s">
        <v>477</v>
      </c>
      <c r="D59" s="23" t="s">
        <v>85</v>
      </c>
      <c r="E59" s="24">
        <v>220</v>
      </c>
      <c r="F59" s="6">
        <f>SUMIFS('Ergebnis KEP'!G$2:G$177,'Ergebnis KEP'!$B$2:$B$177,'Importtabelle E001'!$A59,'Ergebnis KEP'!$C$2:$C$177,'Importtabelle E001'!$D59)</f>
        <v>95.93</v>
      </c>
      <c r="G59" s="6">
        <f>Pmin_E001!C60</f>
        <v>0</v>
      </c>
      <c r="H59" s="6">
        <f>SUMIFS('Ergebnis KEP'!I$2:I$177,'Ergebnis KEP'!$B$2:$B$177,'Importtabelle E001'!$A59,'Ergebnis KEP'!$C$2:$C$177,'Importtabelle E001'!$D59)</f>
        <v>0</v>
      </c>
    </row>
    <row r="60" spans="1:8" x14ac:dyDescent="0.25">
      <c r="A60" s="3" t="s">
        <v>170</v>
      </c>
      <c r="B60" s="2" t="s">
        <v>477</v>
      </c>
      <c r="C60" s="2" t="s">
        <v>477</v>
      </c>
      <c r="D60" s="23" t="s">
        <v>85</v>
      </c>
      <c r="E60" s="24">
        <v>220</v>
      </c>
      <c r="F60" s="6">
        <f>SUMIFS('Ergebnis KEP'!G$2:G$177,'Ergebnis KEP'!$B$2:$B$177,'Importtabelle E001'!$A60,'Ergebnis KEP'!$C$2:$C$177,'Importtabelle E001'!$D60)</f>
        <v>231.86</v>
      </c>
      <c r="G60" s="6">
        <f>Pmin_E001!C61</f>
        <v>0</v>
      </c>
      <c r="H60" s="6">
        <f>SUMIFS('Ergebnis KEP'!I$2:I$177,'Ergebnis KEP'!$B$2:$B$177,'Importtabelle E001'!$A60,'Ergebnis KEP'!$C$2:$C$177,'Importtabelle E001'!$D60)</f>
        <v>0</v>
      </c>
    </row>
    <row r="61" spans="1:8" x14ac:dyDescent="0.25">
      <c r="A61" s="3" t="s">
        <v>171</v>
      </c>
      <c r="B61" s="2" t="s">
        <v>477</v>
      </c>
      <c r="C61" s="2" t="s">
        <v>477</v>
      </c>
      <c r="D61" s="23" t="s">
        <v>85</v>
      </c>
      <c r="E61" s="24">
        <v>220</v>
      </c>
      <c r="F61" s="6">
        <f>SUMIFS('Ergebnis KEP'!G$2:G$177,'Ergebnis KEP'!$B$2:$B$177,'Importtabelle E001'!$A61,'Ergebnis KEP'!$C$2:$C$177,'Importtabelle E001'!$D61)</f>
        <v>98.93</v>
      </c>
      <c r="G61" s="6">
        <f>Pmin_E001!C62</f>
        <v>0</v>
      </c>
      <c r="H61" s="6">
        <f>SUMIFS('Ergebnis KEP'!I$2:I$177,'Ergebnis KEP'!$B$2:$B$177,'Importtabelle E001'!$A61,'Ergebnis KEP'!$C$2:$C$177,'Importtabelle E001'!$D61)</f>
        <v>0</v>
      </c>
    </row>
    <row r="62" spans="1:8" x14ac:dyDescent="0.25">
      <c r="A62" s="3" t="s">
        <v>172</v>
      </c>
      <c r="B62" s="2" t="s">
        <v>477</v>
      </c>
      <c r="C62" s="2" t="s">
        <v>477</v>
      </c>
      <c r="D62" s="23" t="s">
        <v>85</v>
      </c>
      <c r="E62" s="24">
        <v>220</v>
      </c>
      <c r="F62" s="6">
        <f>SUMIFS('Ergebnis KEP'!G$2:G$177,'Ergebnis KEP'!$B$2:$B$177,'Importtabelle E001'!$A62,'Ergebnis KEP'!$C$2:$C$177,'Importtabelle E001'!$D62)</f>
        <v>435.93</v>
      </c>
      <c r="G62" s="6">
        <f>Pmin_E001!C63</f>
        <v>87.186000000000007</v>
      </c>
      <c r="H62" s="6">
        <f>SUMIFS('Ergebnis KEP'!I$2:I$177,'Ergebnis KEP'!$B$2:$B$177,'Importtabelle E001'!$A62,'Ergebnis KEP'!$C$2:$C$177,'Importtabelle E001'!$D62)</f>
        <v>0</v>
      </c>
    </row>
    <row r="63" spans="1:8" x14ac:dyDescent="0.25">
      <c r="A63" s="3" t="s">
        <v>173</v>
      </c>
      <c r="B63" s="2" t="s">
        <v>477</v>
      </c>
      <c r="C63" s="2" t="s">
        <v>477</v>
      </c>
      <c r="D63" s="23" t="s">
        <v>85</v>
      </c>
      <c r="E63" s="24">
        <v>220</v>
      </c>
      <c r="F63" s="6">
        <f>SUMIFS('Ergebnis KEP'!G$2:G$177,'Ergebnis KEP'!$B$2:$B$177,'Importtabelle E001'!$A63,'Ergebnis KEP'!$C$2:$C$177,'Importtabelle E001'!$D63)</f>
        <v>86.73</v>
      </c>
      <c r="G63" s="6">
        <f>Pmin_E001!C64</f>
        <v>17.346</v>
      </c>
      <c r="H63" s="6">
        <f>SUMIFS('Ergebnis KEP'!I$2:I$177,'Ergebnis KEP'!$B$2:$B$177,'Importtabelle E001'!$A63,'Ergebnis KEP'!$C$2:$C$177,'Importtabelle E001'!$D63)</f>
        <v>0</v>
      </c>
    </row>
    <row r="64" spans="1:8" x14ac:dyDescent="0.25">
      <c r="A64" s="3" t="s">
        <v>174</v>
      </c>
      <c r="B64" s="2" t="s">
        <v>477</v>
      </c>
      <c r="C64" s="2" t="s">
        <v>477</v>
      </c>
      <c r="D64" s="23" t="s">
        <v>85</v>
      </c>
      <c r="E64" s="24">
        <v>380</v>
      </c>
      <c r="F64" s="6">
        <f>SUMIFS('Ergebnis KEP'!G$2:G$177,'Ergebnis KEP'!$B$2:$B$177,'Importtabelle E001'!$A64,'Ergebnis KEP'!$C$2:$C$177,'Importtabelle E001'!$D64)</f>
        <v>2620</v>
      </c>
      <c r="G64" s="6">
        <f>Pmin_E001!C65</f>
        <v>1834</v>
      </c>
      <c r="H64" s="6">
        <f>SUMIFS('Ergebnis KEP'!I$2:I$177,'Ergebnis KEP'!$B$2:$B$177,'Importtabelle E001'!$A64,'Ergebnis KEP'!$C$2:$C$177,'Importtabelle E001'!$D64)</f>
        <v>0</v>
      </c>
    </row>
    <row r="65" spans="1:8" x14ac:dyDescent="0.25">
      <c r="A65" s="3" t="s">
        <v>175</v>
      </c>
      <c r="B65" s="2" t="s">
        <v>477</v>
      </c>
      <c r="C65" s="2" t="s">
        <v>477</v>
      </c>
      <c r="D65" s="23" t="s">
        <v>85</v>
      </c>
      <c r="E65" s="24">
        <v>380</v>
      </c>
      <c r="F65" s="6">
        <f>SUMIFS('Ergebnis KEP'!G$2:G$177,'Ergebnis KEP'!$B$2:$B$177,'Importtabelle E001'!$A65,'Ergebnis KEP'!$C$2:$C$177,'Importtabelle E001'!$D65)</f>
        <v>5320</v>
      </c>
      <c r="G65" s="6">
        <f>Pmin_E001!C66</f>
        <v>3724</v>
      </c>
      <c r="H65" s="6">
        <f>SUMIFS('Ergebnis KEP'!I$2:I$177,'Ergebnis KEP'!$B$2:$B$177,'Importtabelle E001'!$A65,'Ergebnis KEP'!$C$2:$C$177,'Importtabelle E001'!$D65)</f>
        <v>0</v>
      </c>
    </row>
    <row r="66" spans="1:8" x14ac:dyDescent="0.25">
      <c r="A66" s="3" t="s">
        <v>176</v>
      </c>
      <c r="B66" s="2" t="s">
        <v>477</v>
      </c>
      <c r="C66" s="2" t="s">
        <v>477</v>
      </c>
      <c r="D66" s="23" t="s">
        <v>85</v>
      </c>
      <c r="E66" s="24">
        <v>220</v>
      </c>
      <c r="F66" s="6">
        <f>SUMIFS('Ergebnis KEP'!G$2:G$177,'Ergebnis KEP'!$B$2:$B$177,'Importtabelle E001'!$A66,'Ergebnis KEP'!$C$2:$C$177,'Importtabelle E001'!$D66)</f>
        <v>105.13000000000001</v>
      </c>
      <c r="G66" s="6">
        <f>Pmin_E001!C67</f>
        <v>21.026000000000003</v>
      </c>
      <c r="H66" s="6">
        <f>SUMIFS('Ergebnis KEP'!I$2:I$177,'Ergebnis KEP'!$B$2:$B$177,'Importtabelle E001'!$A66,'Ergebnis KEP'!$C$2:$C$177,'Importtabelle E001'!$D66)</f>
        <v>0</v>
      </c>
    </row>
    <row r="67" spans="1:8" x14ac:dyDescent="0.25">
      <c r="A67" s="3" t="s">
        <v>177</v>
      </c>
      <c r="B67" s="2" t="s">
        <v>477</v>
      </c>
      <c r="C67" s="2" t="s">
        <v>477</v>
      </c>
      <c r="D67" s="23" t="s">
        <v>85</v>
      </c>
      <c r="E67" s="24">
        <v>220</v>
      </c>
      <c r="F67" s="6">
        <f>SUMIFS('Ergebnis KEP'!G$2:G$177,'Ergebnis KEP'!$B$2:$B$177,'Importtabelle E001'!$A67,'Ergebnis KEP'!$C$2:$C$177,'Importtabelle E001'!$D67)</f>
        <v>89.53</v>
      </c>
      <c r="G67" s="6">
        <f>Pmin_E001!C68</f>
        <v>0</v>
      </c>
      <c r="H67" s="6">
        <f>SUMIFS('Ergebnis KEP'!I$2:I$177,'Ergebnis KEP'!$B$2:$B$177,'Importtabelle E001'!$A67,'Ergebnis KEP'!$C$2:$C$177,'Importtabelle E001'!$D67)</f>
        <v>0</v>
      </c>
    </row>
    <row r="68" spans="1:8" x14ac:dyDescent="0.25">
      <c r="A68" s="3" t="s">
        <v>178</v>
      </c>
      <c r="B68" s="2" t="s">
        <v>477</v>
      </c>
      <c r="C68" s="2" t="s">
        <v>477</v>
      </c>
      <c r="D68" s="23" t="s">
        <v>85</v>
      </c>
      <c r="E68" s="24">
        <v>380</v>
      </c>
      <c r="F68" s="6">
        <f>SUMIFS('Ergebnis KEP'!G$2:G$177,'Ergebnis KEP'!$B$2:$B$177,'Importtabelle E001'!$A68,'Ergebnis KEP'!$C$2:$C$177,'Importtabelle E001'!$D68)</f>
        <v>2660</v>
      </c>
      <c r="G68" s="6">
        <f>Pmin_E001!C69</f>
        <v>1862</v>
      </c>
      <c r="H68" s="6">
        <f>SUMIFS('Ergebnis KEP'!I$2:I$177,'Ergebnis KEP'!$B$2:$B$177,'Importtabelle E001'!$A68,'Ergebnis KEP'!$C$2:$C$177,'Importtabelle E001'!$D68)</f>
        <v>0</v>
      </c>
    </row>
    <row r="69" spans="1:8" x14ac:dyDescent="0.25">
      <c r="A69" s="3" t="s">
        <v>180</v>
      </c>
      <c r="B69" s="2" t="s">
        <v>477</v>
      </c>
      <c r="C69" s="2" t="s">
        <v>477</v>
      </c>
      <c r="D69" s="23" t="s">
        <v>85</v>
      </c>
      <c r="E69" s="24">
        <v>220</v>
      </c>
      <c r="F69" s="6">
        <f>SUMIFS('Ergebnis KEP'!G$2:G$177,'Ergebnis KEP'!$B$2:$B$177,'Importtabelle E001'!$A69,'Ergebnis KEP'!$C$2:$C$177,'Importtabelle E001'!$D69)</f>
        <v>95.93</v>
      </c>
      <c r="G69" s="6">
        <f>Pmin_E001!C70</f>
        <v>0</v>
      </c>
      <c r="H69" s="6">
        <f>SUMIFS('Ergebnis KEP'!I$2:I$177,'Ergebnis KEP'!$B$2:$B$177,'Importtabelle E001'!$A69,'Ergebnis KEP'!$C$2:$C$177,'Importtabelle E001'!$D69)</f>
        <v>0</v>
      </c>
    </row>
    <row r="70" spans="1:8" x14ac:dyDescent="0.25">
      <c r="A70" s="3" t="s">
        <v>183</v>
      </c>
      <c r="B70" s="2" t="s">
        <v>477</v>
      </c>
      <c r="C70" s="2" t="s">
        <v>477</v>
      </c>
      <c r="D70" s="23" t="s">
        <v>85</v>
      </c>
      <c r="E70" s="24">
        <v>380</v>
      </c>
      <c r="F70" s="6">
        <f>SUMIFS('Ergebnis KEP'!G$2:G$177,'Ergebnis KEP'!$B$2:$B$177,'Importtabelle E001'!$A70,'Ergebnis KEP'!$C$2:$C$177,'Importtabelle E001'!$D70)</f>
        <v>2485.9299999999998</v>
      </c>
      <c r="G70" s="6">
        <f>Pmin_E001!C71</f>
        <v>497.18599999999998</v>
      </c>
      <c r="H70" s="6">
        <f>SUMIFS('Ergebnis KEP'!I$2:I$177,'Ergebnis KEP'!$B$2:$B$177,'Importtabelle E001'!$A70,'Ergebnis KEP'!$C$2:$C$177,'Importtabelle E001'!$D70)</f>
        <v>0</v>
      </c>
    </row>
    <row r="71" spans="1:8" x14ac:dyDescent="0.25">
      <c r="A71" s="3" t="s">
        <v>184</v>
      </c>
      <c r="B71" s="2" t="s">
        <v>477</v>
      </c>
      <c r="C71" s="2" t="s">
        <v>477</v>
      </c>
      <c r="D71" s="23" t="s">
        <v>85</v>
      </c>
      <c r="E71" s="24">
        <v>220</v>
      </c>
      <c r="F71" s="6">
        <f>SUMIFS('Ergebnis KEP'!G$2:G$177,'Ergebnis KEP'!$B$2:$B$177,'Importtabelle E001'!$A71,'Ergebnis KEP'!$C$2:$C$177,'Importtabelle E001'!$D71)</f>
        <v>1676.7900000000002</v>
      </c>
      <c r="G71" s="6">
        <f>Pmin_E001!C72</f>
        <v>105.18600000000002</v>
      </c>
      <c r="H71" s="6">
        <f>SUMIFS('Ergebnis KEP'!I$2:I$177,'Ergebnis KEP'!$B$2:$B$177,'Importtabelle E001'!$A71,'Ergebnis KEP'!$C$2:$C$177,'Importtabelle E001'!$D71)</f>
        <v>0</v>
      </c>
    </row>
    <row r="72" spans="1:8" x14ac:dyDescent="0.25">
      <c r="A72" s="3" t="s">
        <v>186</v>
      </c>
      <c r="B72" s="2" t="s">
        <v>477</v>
      </c>
      <c r="C72" s="2" t="s">
        <v>477</v>
      </c>
      <c r="D72" s="23" t="s">
        <v>85</v>
      </c>
      <c r="E72" s="24">
        <v>380</v>
      </c>
      <c r="F72" s="6">
        <f>SUMIFS('Ergebnis KEP'!G$2:G$177,'Ergebnis KEP'!$B$2:$B$177,'Importtabelle E001'!$A72,'Ergebnis KEP'!$C$2:$C$177,'Importtabelle E001'!$D72)</f>
        <v>86.73</v>
      </c>
      <c r="G72" s="6">
        <f>Pmin_E001!C73</f>
        <v>17.346</v>
      </c>
      <c r="H72" s="6">
        <f>SUMIFS('Ergebnis KEP'!I$2:I$177,'Ergebnis KEP'!$B$2:$B$177,'Importtabelle E001'!$A72,'Ergebnis KEP'!$C$2:$C$177,'Importtabelle E001'!$D72)</f>
        <v>0</v>
      </c>
    </row>
    <row r="73" spans="1:8" x14ac:dyDescent="0.25">
      <c r="A73" s="3" t="s">
        <v>187</v>
      </c>
      <c r="B73" s="2" t="s">
        <v>477</v>
      </c>
      <c r="C73" s="2" t="s">
        <v>477</v>
      </c>
      <c r="D73" s="23" t="s">
        <v>85</v>
      </c>
      <c r="E73" s="24">
        <v>220</v>
      </c>
      <c r="F73" s="6">
        <f>SUMIFS('Ergebnis KEP'!G$2:G$177,'Ergebnis KEP'!$B$2:$B$177,'Importtabelle E001'!$A73,'Ergebnis KEP'!$C$2:$C$177,'Importtabelle E001'!$D73)</f>
        <v>89.03</v>
      </c>
      <c r="G73" s="6">
        <f>Pmin_E001!C74</f>
        <v>0</v>
      </c>
      <c r="H73" s="6">
        <f>SUMIFS('Ergebnis KEP'!I$2:I$177,'Ergebnis KEP'!$B$2:$B$177,'Importtabelle E001'!$A73,'Ergebnis KEP'!$C$2:$C$177,'Importtabelle E001'!$D73)</f>
        <v>0</v>
      </c>
    </row>
    <row r="74" spans="1:8" x14ac:dyDescent="0.25">
      <c r="A74" s="3" t="s">
        <v>188</v>
      </c>
      <c r="B74" s="2" t="s">
        <v>477</v>
      </c>
      <c r="C74" s="2" t="s">
        <v>477</v>
      </c>
      <c r="D74" s="23" t="s">
        <v>85</v>
      </c>
      <c r="E74" s="24">
        <v>220</v>
      </c>
      <c r="F74" s="6">
        <f>SUMIFS('Ergebnis KEP'!G$2:G$177,'Ergebnis KEP'!$B$2:$B$177,'Importtabelle E001'!$A74,'Ergebnis KEP'!$C$2:$C$177,'Importtabelle E001'!$D74)</f>
        <v>86.93</v>
      </c>
      <c r="G74" s="6">
        <f>Pmin_E001!C75</f>
        <v>0</v>
      </c>
      <c r="H74" s="6">
        <f>SUMIFS('Ergebnis KEP'!I$2:I$177,'Ergebnis KEP'!$B$2:$B$177,'Importtabelle E001'!$A74,'Ergebnis KEP'!$C$2:$C$177,'Importtabelle E001'!$D74)</f>
        <v>0</v>
      </c>
    </row>
    <row r="75" spans="1:8" x14ac:dyDescent="0.25">
      <c r="A75" s="3" t="s">
        <v>189</v>
      </c>
      <c r="B75" s="2" t="s">
        <v>477</v>
      </c>
      <c r="C75" s="2" t="s">
        <v>477</v>
      </c>
      <c r="D75" s="23" t="s">
        <v>85</v>
      </c>
      <c r="E75" s="24">
        <v>220</v>
      </c>
      <c r="F75" s="6">
        <f>SUMIFS('Ergebnis KEP'!G$2:G$177,'Ergebnis KEP'!$B$2:$B$177,'Importtabelle E001'!$A75,'Ergebnis KEP'!$C$2:$C$177,'Importtabelle E001'!$D75)</f>
        <v>497.93</v>
      </c>
      <c r="G75" s="6">
        <f>Pmin_E001!C76</f>
        <v>99.585999999999999</v>
      </c>
      <c r="H75" s="6">
        <f>SUMIFS('Ergebnis KEP'!I$2:I$177,'Ergebnis KEP'!$B$2:$B$177,'Importtabelle E001'!$A75,'Ergebnis KEP'!$C$2:$C$177,'Importtabelle E001'!$D75)</f>
        <v>0</v>
      </c>
    </row>
    <row r="76" spans="1:8" x14ac:dyDescent="0.25">
      <c r="A76" s="3" t="s">
        <v>191</v>
      </c>
      <c r="B76" s="2" t="s">
        <v>477</v>
      </c>
      <c r="C76" s="2" t="s">
        <v>477</v>
      </c>
      <c r="D76" s="23" t="s">
        <v>85</v>
      </c>
      <c r="E76" s="24">
        <v>220</v>
      </c>
      <c r="F76" s="6">
        <f>SUMIFS('Ergebnis KEP'!G$2:G$177,'Ergebnis KEP'!$B$2:$B$177,'Importtabelle E001'!$A76,'Ergebnis KEP'!$C$2:$C$177,'Importtabelle E001'!$D76)</f>
        <v>87.13000000000001</v>
      </c>
      <c r="G76" s="6">
        <f>Pmin_E001!C77</f>
        <v>17.426000000000002</v>
      </c>
      <c r="H76" s="6">
        <f>SUMIFS('Ergebnis KEP'!I$2:I$177,'Ergebnis KEP'!$B$2:$B$177,'Importtabelle E001'!$A76,'Ergebnis KEP'!$C$2:$C$177,'Importtabelle E001'!$D76)</f>
        <v>0</v>
      </c>
    </row>
    <row r="77" spans="1:8" x14ac:dyDescent="0.25">
      <c r="A77" s="3" t="s">
        <v>192</v>
      </c>
      <c r="B77" s="2" t="s">
        <v>477</v>
      </c>
      <c r="C77" s="2" t="s">
        <v>477</v>
      </c>
      <c r="D77" s="23" t="s">
        <v>85</v>
      </c>
      <c r="E77" s="24">
        <v>220</v>
      </c>
      <c r="F77" s="6">
        <f>SUMIFS('Ergebnis KEP'!G$2:G$177,'Ergebnis KEP'!$B$2:$B$177,'Importtabelle E001'!$A77,'Ergebnis KEP'!$C$2:$C$177,'Importtabelle E001'!$D77)</f>
        <v>93.93</v>
      </c>
      <c r="G77" s="6">
        <f>Pmin_E001!C78</f>
        <v>0</v>
      </c>
      <c r="H77" s="6">
        <f>SUMIFS('Ergebnis KEP'!I$2:I$177,'Ergebnis KEP'!$B$2:$B$177,'Importtabelle E001'!$A77,'Ergebnis KEP'!$C$2:$C$177,'Importtabelle E001'!$D77)</f>
        <v>0</v>
      </c>
    </row>
    <row r="78" spans="1:8" x14ac:dyDescent="0.25">
      <c r="A78" s="3" t="s">
        <v>197</v>
      </c>
      <c r="B78" s="2" t="s">
        <v>477</v>
      </c>
      <c r="C78" s="2" t="s">
        <v>477</v>
      </c>
      <c r="D78" s="23" t="s">
        <v>85</v>
      </c>
      <c r="E78" s="24">
        <v>220</v>
      </c>
      <c r="F78" s="6">
        <f>SUMIFS('Ergebnis KEP'!G$2:G$177,'Ergebnis KEP'!$B$2:$B$177,'Importtabelle E001'!$A78,'Ergebnis KEP'!$C$2:$C$177,'Importtabelle E001'!$D78)</f>
        <v>102.93</v>
      </c>
      <c r="G78" s="6">
        <f>Pmin_E001!C79</f>
        <v>0</v>
      </c>
      <c r="H78" s="6">
        <f>SUMIFS('Ergebnis KEP'!I$2:I$177,'Ergebnis KEP'!$B$2:$B$177,'Importtabelle E001'!$A78,'Ergebnis KEP'!$C$2:$C$177,'Importtabelle E001'!$D78)</f>
        <v>0</v>
      </c>
    </row>
    <row r="79" spans="1:8" x14ac:dyDescent="0.25">
      <c r="A79" s="3" t="s">
        <v>199</v>
      </c>
      <c r="B79" s="2" t="s">
        <v>477</v>
      </c>
      <c r="C79" s="2" t="s">
        <v>477</v>
      </c>
      <c r="D79" s="23" t="s">
        <v>85</v>
      </c>
      <c r="E79" s="24">
        <v>220</v>
      </c>
      <c r="F79" s="6">
        <f>SUMIFS('Ergebnis KEP'!G$2:G$177,'Ergebnis KEP'!$B$2:$B$177,'Importtabelle E001'!$A79,'Ergebnis KEP'!$C$2:$C$177,'Importtabelle E001'!$D79)</f>
        <v>86.73</v>
      </c>
      <c r="G79" s="6">
        <f>Pmin_E001!C80</f>
        <v>17.346</v>
      </c>
      <c r="H79" s="6">
        <f>SUMIFS('Ergebnis KEP'!I$2:I$177,'Ergebnis KEP'!$B$2:$B$177,'Importtabelle E001'!$A79,'Ergebnis KEP'!$C$2:$C$177,'Importtabelle E001'!$D79)</f>
        <v>0</v>
      </c>
    </row>
    <row r="80" spans="1:8" x14ac:dyDescent="0.25">
      <c r="A80" s="3" t="s">
        <v>204</v>
      </c>
      <c r="B80" s="2" t="s">
        <v>477</v>
      </c>
      <c r="C80" s="2" t="s">
        <v>477</v>
      </c>
      <c r="D80" s="23" t="s">
        <v>85</v>
      </c>
      <c r="E80" s="24">
        <v>220</v>
      </c>
      <c r="F80" s="6">
        <f>SUMIFS('Ergebnis KEP'!G$2:G$177,'Ergebnis KEP'!$B$2:$B$177,'Importtabelle E001'!$A80,'Ergebnis KEP'!$C$2:$C$177,'Importtabelle E001'!$D80)</f>
        <v>520.93000000000006</v>
      </c>
      <c r="G80" s="6">
        <f>Pmin_E001!C81</f>
        <v>104.18600000000002</v>
      </c>
      <c r="H80" s="6">
        <f>SUMIFS('Ergebnis KEP'!I$2:I$177,'Ergebnis KEP'!$B$2:$B$177,'Importtabelle E001'!$A80,'Ergebnis KEP'!$C$2:$C$177,'Importtabelle E001'!$D80)</f>
        <v>0</v>
      </c>
    </row>
    <row r="81" spans="1:8" x14ac:dyDescent="0.25">
      <c r="A81" s="3" t="s">
        <v>206</v>
      </c>
      <c r="B81" s="2" t="s">
        <v>477</v>
      </c>
      <c r="C81" s="2" t="s">
        <v>477</v>
      </c>
      <c r="D81" s="23" t="s">
        <v>85</v>
      </c>
      <c r="E81" s="24">
        <v>380</v>
      </c>
      <c r="F81" s="6">
        <f>SUMIFS('Ergebnis KEP'!G$2:G$177,'Ergebnis KEP'!$B$2:$B$177,'Importtabelle E001'!$A81,'Ergebnis KEP'!$C$2:$C$177,'Importtabelle E001'!$D81)</f>
        <v>2670</v>
      </c>
      <c r="G81" s="6">
        <f>Pmin_E001!C82</f>
        <v>1869</v>
      </c>
      <c r="H81" s="6">
        <f>SUMIFS('Ergebnis KEP'!I$2:I$177,'Ergebnis KEP'!$B$2:$B$177,'Importtabelle E001'!$A81,'Ergebnis KEP'!$C$2:$C$177,'Importtabelle E001'!$D81)</f>
        <v>0</v>
      </c>
    </row>
    <row r="82" spans="1:8" x14ac:dyDescent="0.25">
      <c r="A82" s="3" t="s">
        <v>479</v>
      </c>
      <c r="B82" s="2" t="s">
        <v>477</v>
      </c>
      <c r="C82" s="2" t="s">
        <v>477</v>
      </c>
      <c r="D82" s="23" t="s">
        <v>85</v>
      </c>
      <c r="E82" s="24">
        <v>380</v>
      </c>
      <c r="F82" s="6">
        <f>SUMIFS('Ergebnis KEP'!G$2:G$177,'Ergebnis KEP'!$B$2:$B$177,'Importtabelle E001'!$A82,'Ergebnis KEP'!$C$2:$C$177,'Importtabelle E001'!$D82)</f>
        <v>1395.93</v>
      </c>
      <c r="G82" s="6">
        <f>Pmin_E001!C83</f>
        <v>418.779</v>
      </c>
      <c r="H82" s="6">
        <f>SUMIFS('Ergebnis KEP'!I$2:I$177,'Ergebnis KEP'!$B$2:$B$177,'Importtabelle E001'!$A82,'Ergebnis KEP'!$C$2:$C$177,'Importtabelle E001'!$D82)</f>
        <v>0</v>
      </c>
    </row>
    <row r="83" spans="1:8" x14ac:dyDescent="0.25">
      <c r="A83" s="3" t="s">
        <v>207</v>
      </c>
      <c r="B83" s="2" t="s">
        <v>477</v>
      </c>
      <c r="C83" s="2" t="s">
        <v>477</v>
      </c>
      <c r="D83" s="23" t="s">
        <v>85</v>
      </c>
      <c r="E83" s="24">
        <v>380</v>
      </c>
      <c r="F83" s="6">
        <f>SUMIFS('Ergebnis KEP'!G$2:G$177,'Ergebnis KEP'!$B$2:$B$177,'Importtabelle E001'!$A83,'Ergebnis KEP'!$C$2:$C$177,'Importtabelle E001'!$D83)</f>
        <v>915</v>
      </c>
      <c r="G83" s="6">
        <f>Pmin_E001!C84</f>
        <v>640.5</v>
      </c>
      <c r="H83" s="6">
        <f>SUMIFS('Ergebnis KEP'!I$2:I$177,'Ergebnis KEP'!$B$2:$B$177,'Importtabelle E001'!$A83,'Ergebnis KEP'!$C$2:$C$177,'Importtabelle E001'!$D83)</f>
        <v>0</v>
      </c>
    </row>
    <row r="84" spans="1:8" x14ac:dyDescent="0.25">
      <c r="A84" s="3" t="s">
        <v>208</v>
      </c>
      <c r="B84" s="2" t="s">
        <v>477</v>
      </c>
      <c r="C84" s="2" t="s">
        <v>477</v>
      </c>
      <c r="D84" s="23" t="s">
        <v>85</v>
      </c>
      <c r="E84" s="24">
        <v>380</v>
      </c>
      <c r="F84" s="6">
        <f>SUMIFS('Ergebnis KEP'!G$2:G$177,'Ergebnis KEP'!$B$2:$B$177,'Importtabelle E001'!$A84,'Ergebnis KEP'!$C$2:$C$177,'Importtabelle E001'!$D84)</f>
        <v>915</v>
      </c>
      <c r="G84" s="6">
        <f>Pmin_E001!C85</f>
        <v>640.5</v>
      </c>
      <c r="H84" s="6">
        <f>SUMIFS('Ergebnis KEP'!I$2:I$177,'Ergebnis KEP'!$B$2:$B$177,'Importtabelle E001'!$A84,'Ergebnis KEP'!$C$2:$C$177,'Importtabelle E001'!$D84)</f>
        <v>0</v>
      </c>
    </row>
    <row r="85" spans="1:8" x14ac:dyDescent="0.25">
      <c r="A85" s="3" t="s">
        <v>209</v>
      </c>
      <c r="B85" s="2" t="s">
        <v>477</v>
      </c>
      <c r="C85" s="2" t="s">
        <v>477</v>
      </c>
      <c r="D85" s="23" t="s">
        <v>85</v>
      </c>
      <c r="E85" s="24">
        <v>220</v>
      </c>
      <c r="F85" s="6">
        <f>SUMIFS('Ergebnis KEP'!G$2:G$177,'Ergebnis KEP'!$B$2:$B$177,'Importtabelle E001'!$A85,'Ergebnis KEP'!$C$2:$C$177,'Importtabelle E001'!$D85)</f>
        <v>107.93</v>
      </c>
      <c r="G85" s="6">
        <f>Pmin_E001!C86</f>
        <v>0</v>
      </c>
      <c r="H85" s="6">
        <f>SUMIFS('Ergebnis KEP'!I$2:I$177,'Ergebnis KEP'!$B$2:$B$177,'Importtabelle E001'!$A85,'Ergebnis KEP'!$C$2:$C$177,'Importtabelle E001'!$D85)</f>
        <v>0</v>
      </c>
    </row>
    <row r="86" spans="1:8" x14ac:dyDescent="0.25">
      <c r="A86" s="3" t="s">
        <v>211</v>
      </c>
      <c r="B86" s="2" t="s">
        <v>477</v>
      </c>
      <c r="C86" s="2" t="s">
        <v>477</v>
      </c>
      <c r="D86" s="23" t="s">
        <v>85</v>
      </c>
      <c r="E86" s="24">
        <v>220</v>
      </c>
      <c r="F86" s="6">
        <f>SUMIFS('Ergebnis KEP'!G$2:G$177,'Ergebnis KEP'!$B$2:$B$177,'Importtabelle E001'!$A86,'Ergebnis KEP'!$C$2:$C$177,'Importtabelle E001'!$D86)</f>
        <v>265.93</v>
      </c>
      <c r="G86" s="6">
        <f>Pmin_E001!C87</f>
        <v>53.186000000000007</v>
      </c>
      <c r="H86" s="6">
        <f>SUMIFS('Ergebnis KEP'!I$2:I$177,'Ergebnis KEP'!$B$2:$B$177,'Importtabelle E001'!$A86,'Ergebnis KEP'!$C$2:$C$177,'Importtabelle E001'!$D86)</f>
        <v>0</v>
      </c>
    </row>
    <row r="87" spans="1:8" x14ac:dyDescent="0.25">
      <c r="A87" s="3" t="s">
        <v>480</v>
      </c>
      <c r="B87" s="2" t="s">
        <v>477</v>
      </c>
      <c r="C87" s="2" t="s">
        <v>477</v>
      </c>
      <c r="D87" s="23" t="s">
        <v>85</v>
      </c>
      <c r="E87" s="24">
        <v>220</v>
      </c>
      <c r="F87" s="6">
        <f>SUMIFS('Ergebnis KEP'!G$2:G$177,'Ergebnis KEP'!$B$2:$B$177,'Importtabelle E001'!$A87,'Ergebnis KEP'!$C$2:$C$177,'Importtabelle E001'!$D87)</f>
        <v>113.93</v>
      </c>
      <c r="G87" s="6">
        <f>Pmin_E001!C88</f>
        <v>0</v>
      </c>
      <c r="H87" s="6">
        <f>SUMIFS('Ergebnis KEP'!I$2:I$177,'Ergebnis KEP'!$B$2:$B$177,'Importtabelle E001'!$A87,'Ergebnis KEP'!$C$2:$C$177,'Importtabelle E001'!$D87)</f>
        <v>0</v>
      </c>
    </row>
    <row r="88" spans="1:8" x14ac:dyDescent="0.25">
      <c r="A88" s="3" t="s">
        <v>213</v>
      </c>
      <c r="B88" s="2" t="s">
        <v>477</v>
      </c>
      <c r="C88" s="2" t="s">
        <v>477</v>
      </c>
      <c r="D88" s="23" t="s">
        <v>85</v>
      </c>
      <c r="E88" s="24">
        <v>220</v>
      </c>
      <c r="F88" s="6">
        <f>SUMIFS('Ergebnis KEP'!G$2:G$177,'Ergebnis KEP'!$B$2:$B$177,'Importtabelle E001'!$A88,'Ergebnis KEP'!$C$2:$C$177,'Importtabelle E001'!$D88)</f>
        <v>436.86</v>
      </c>
      <c r="G88" s="6">
        <f>Pmin_E001!C89</f>
        <v>0</v>
      </c>
      <c r="H88" s="6">
        <f>SUMIFS('Ergebnis KEP'!I$2:I$177,'Ergebnis KEP'!$B$2:$B$177,'Importtabelle E001'!$A88,'Ergebnis KEP'!$C$2:$C$177,'Importtabelle E001'!$D88)</f>
        <v>0</v>
      </c>
    </row>
    <row r="89" spans="1:8" x14ac:dyDescent="0.25">
      <c r="A89" s="3" t="s">
        <v>214</v>
      </c>
      <c r="B89" s="2" t="s">
        <v>477</v>
      </c>
      <c r="C89" s="2" t="s">
        <v>477</v>
      </c>
      <c r="D89" s="23" t="s">
        <v>85</v>
      </c>
      <c r="E89" s="24">
        <v>380</v>
      </c>
      <c r="F89" s="6">
        <f>SUMIFS('Ergebnis KEP'!G$2:G$177,'Ergebnis KEP'!$B$2:$B$177,'Importtabelle E001'!$A89,'Ergebnis KEP'!$C$2:$C$177,'Importtabelle E001'!$D89)</f>
        <v>835.93000000000006</v>
      </c>
      <c r="G89" s="6">
        <f>Pmin_E001!C90</f>
        <v>250.77900000000002</v>
      </c>
      <c r="H89" s="6">
        <f>SUMIFS('Ergebnis KEP'!I$2:I$177,'Ergebnis KEP'!$B$2:$B$177,'Importtabelle E001'!$A89,'Ergebnis KEP'!$C$2:$C$177,'Importtabelle E001'!$D89)</f>
        <v>0</v>
      </c>
    </row>
    <row r="90" spans="1:8" x14ac:dyDescent="0.25">
      <c r="A90" s="3" t="s">
        <v>216</v>
      </c>
      <c r="B90" s="2" t="s">
        <v>477</v>
      </c>
      <c r="C90" s="2" t="s">
        <v>477</v>
      </c>
      <c r="D90" s="23" t="s">
        <v>85</v>
      </c>
      <c r="E90" s="24">
        <v>380</v>
      </c>
      <c r="F90" s="6">
        <f>SUMIFS('Ergebnis KEP'!G$2:G$177,'Ergebnis KEP'!$B$2:$B$177,'Importtabelle E001'!$A90,'Ergebnis KEP'!$C$2:$C$177,'Importtabelle E001'!$D90)</f>
        <v>102.93</v>
      </c>
      <c r="G90" s="6">
        <f>Pmin_E001!C91</f>
        <v>0</v>
      </c>
      <c r="H90" s="6">
        <f>SUMIFS('Ergebnis KEP'!I$2:I$177,'Ergebnis KEP'!$B$2:$B$177,'Importtabelle E001'!$A90,'Ergebnis KEP'!$C$2:$C$177,'Importtabelle E001'!$D90)</f>
        <v>0</v>
      </c>
    </row>
    <row r="91" spans="1:8" x14ac:dyDescent="0.25">
      <c r="A91" s="3" t="s">
        <v>218</v>
      </c>
      <c r="B91" s="2" t="s">
        <v>477</v>
      </c>
      <c r="C91" s="2" t="s">
        <v>477</v>
      </c>
      <c r="D91" s="23" t="s">
        <v>85</v>
      </c>
      <c r="E91" s="24">
        <v>220</v>
      </c>
      <c r="F91" s="6">
        <f>SUMIFS('Ergebnis KEP'!G$2:G$177,'Ergebnis KEP'!$B$2:$B$177,'Importtabelle E001'!$A91,'Ergebnis KEP'!$C$2:$C$177,'Importtabelle E001'!$D91)</f>
        <v>92.03</v>
      </c>
      <c r="G91" s="6">
        <f>Pmin_E001!C92</f>
        <v>0</v>
      </c>
      <c r="H91" s="6">
        <f>SUMIFS('Ergebnis KEP'!I$2:I$177,'Ergebnis KEP'!$B$2:$B$177,'Importtabelle E001'!$A91,'Ergebnis KEP'!$C$2:$C$177,'Importtabelle E001'!$D91)</f>
        <v>0</v>
      </c>
    </row>
    <row r="92" spans="1:8" x14ac:dyDescent="0.25">
      <c r="A92" s="3" t="s">
        <v>219</v>
      </c>
      <c r="B92" s="2" t="s">
        <v>477</v>
      </c>
      <c r="C92" s="2" t="s">
        <v>477</v>
      </c>
      <c r="D92" s="23" t="s">
        <v>85</v>
      </c>
      <c r="E92" s="24">
        <v>380</v>
      </c>
      <c r="F92" s="6">
        <f>SUMIFS('Ergebnis KEP'!G$2:G$177,'Ergebnis KEP'!$B$2:$B$177,'Importtabelle E001'!$A92,'Ergebnis KEP'!$C$2:$C$177,'Importtabelle E001'!$D92)</f>
        <v>97.43</v>
      </c>
      <c r="G92" s="6">
        <f>Pmin_E001!C93</f>
        <v>0</v>
      </c>
      <c r="H92" s="6">
        <f>SUMIFS('Ergebnis KEP'!I$2:I$177,'Ergebnis KEP'!$B$2:$B$177,'Importtabelle E001'!$A92,'Ergebnis KEP'!$C$2:$C$177,'Importtabelle E001'!$D92)</f>
        <v>0</v>
      </c>
    </row>
    <row r="93" spans="1:8" x14ac:dyDescent="0.25">
      <c r="A93" s="3" t="s">
        <v>220</v>
      </c>
      <c r="B93" s="2" t="s">
        <v>477</v>
      </c>
      <c r="C93" s="2" t="s">
        <v>477</v>
      </c>
      <c r="D93" s="23" t="s">
        <v>85</v>
      </c>
      <c r="E93" s="24">
        <v>380</v>
      </c>
      <c r="F93" s="6">
        <f>SUMIFS('Ergebnis KEP'!G$2:G$177,'Ergebnis KEP'!$B$2:$B$177,'Importtabelle E001'!$A93,'Ergebnis KEP'!$C$2:$C$177,'Importtabelle E001'!$D93)</f>
        <v>91.93</v>
      </c>
      <c r="G93" s="6">
        <f>Pmin_E001!C94</f>
        <v>0</v>
      </c>
      <c r="H93" s="6">
        <f>SUMIFS('Ergebnis KEP'!I$2:I$177,'Ergebnis KEP'!$B$2:$B$177,'Importtabelle E001'!$A93,'Ergebnis KEP'!$C$2:$C$177,'Importtabelle E001'!$D93)</f>
        <v>0</v>
      </c>
    </row>
    <row r="94" spans="1:8" x14ac:dyDescent="0.25">
      <c r="A94" s="3" t="s">
        <v>221</v>
      </c>
      <c r="B94" s="2" t="s">
        <v>477</v>
      </c>
      <c r="C94" s="2" t="s">
        <v>477</v>
      </c>
      <c r="D94" s="23" t="s">
        <v>85</v>
      </c>
      <c r="E94" s="24">
        <v>220</v>
      </c>
      <c r="F94" s="6">
        <f>SUMIFS('Ergebnis KEP'!G$2:G$177,'Ergebnis KEP'!$B$2:$B$177,'Importtabelle E001'!$A94,'Ergebnis KEP'!$C$2:$C$177,'Importtabelle E001'!$D94)</f>
        <v>1539.9900000000002</v>
      </c>
      <c r="G94" s="6">
        <f>Pmin_E001!C95</f>
        <v>0</v>
      </c>
      <c r="H94" s="6">
        <f>SUMIFS('Ergebnis KEP'!I$2:I$177,'Ergebnis KEP'!$B$2:$B$177,'Importtabelle E001'!$A94,'Ergebnis KEP'!$C$2:$C$177,'Importtabelle E001'!$D94)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95"/>
  <sheetViews>
    <sheetView workbookViewId="0">
      <selection activeCell="B2" sqref="B2"/>
    </sheetView>
  </sheetViews>
  <sheetFormatPr baseColWidth="10" defaultRowHeight="15" x14ac:dyDescent="0.25"/>
  <cols>
    <col min="2" max="2" width="25.140625" bestFit="1" customWidth="1"/>
  </cols>
  <sheetData>
    <row r="1" spans="2:105" x14ac:dyDescent="0.25">
      <c r="C1" s="29" t="s">
        <v>10</v>
      </c>
      <c r="D1" s="3" t="s">
        <v>34</v>
      </c>
      <c r="E1" s="3" t="s">
        <v>35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46</v>
      </c>
      <c r="N1" s="3" t="s">
        <v>47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78</v>
      </c>
      <c r="AO1" s="3" t="s">
        <v>79</v>
      </c>
      <c r="AP1" s="3" t="s">
        <v>81</v>
      </c>
      <c r="AQ1" s="3" t="s">
        <v>82</v>
      </c>
      <c r="AR1" s="3" t="s">
        <v>83</v>
      </c>
      <c r="AS1" s="3" t="s">
        <v>223</v>
      </c>
      <c r="AT1" s="3" t="s">
        <v>224</v>
      </c>
      <c r="AU1" s="3" t="s">
        <v>225</v>
      </c>
      <c r="AV1" s="3" t="s">
        <v>230</v>
      </c>
      <c r="AW1" s="3" t="s">
        <v>238</v>
      </c>
      <c r="AX1" s="3" t="s">
        <v>239</v>
      </c>
      <c r="AY1" s="3" t="s">
        <v>244</v>
      </c>
      <c r="AZ1" s="3" t="s">
        <v>245</v>
      </c>
      <c r="BA1" s="3" t="s">
        <v>248</v>
      </c>
      <c r="BB1" s="3" t="s">
        <v>252</v>
      </c>
      <c r="BC1" s="3" t="s">
        <v>254</v>
      </c>
      <c r="BD1" s="3" t="s">
        <v>255</v>
      </c>
      <c r="BE1" s="3" t="s">
        <v>256</v>
      </c>
      <c r="BF1" s="3" t="s">
        <v>258</v>
      </c>
      <c r="BG1" s="3" t="s">
        <v>259</v>
      </c>
      <c r="BH1" s="3" t="s">
        <v>260</v>
      </c>
      <c r="BI1" s="3" t="s">
        <v>268</v>
      </c>
      <c r="BJ1" s="3" t="s">
        <v>270</v>
      </c>
      <c r="BK1" s="3" t="s">
        <v>274</v>
      </c>
      <c r="BL1" s="3" t="s">
        <v>275</v>
      </c>
      <c r="BM1" s="3" t="s">
        <v>276</v>
      </c>
      <c r="BN1" s="3" t="s">
        <v>277</v>
      </c>
      <c r="BO1" s="3" t="s">
        <v>278</v>
      </c>
      <c r="BP1" s="3" t="s">
        <v>279</v>
      </c>
      <c r="BQ1" s="3" t="s">
        <v>280</v>
      </c>
      <c r="BR1" s="3" t="s">
        <v>281</v>
      </c>
      <c r="BS1" s="3" t="s">
        <v>282</v>
      </c>
      <c r="BT1" s="3" t="s">
        <v>283</v>
      </c>
      <c r="BU1" s="3" t="s">
        <v>284</v>
      </c>
      <c r="BV1" s="3" t="s">
        <v>285</v>
      </c>
      <c r="BW1" s="3" t="s">
        <v>288</v>
      </c>
      <c r="BX1" s="3" t="s">
        <v>292</v>
      </c>
      <c r="BY1" s="3" t="s">
        <v>293</v>
      </c>
      <c r="BZ1" s="3" t="s">
        <v>294</v>
      </c>
      <c r="CA1" s="3" t="s">
        <v>295</v>
      </c>
      <c r="CB1" s="3" t="s">
        <v>298</v>
      </c>
      <c r="CC1" s="3" t="s">
        <v>299</v>
      </c>
      <c r="CD1" s="3" t="s">
        <v>300</v>
      </c>
      <c r="CE1" s="3" t="s">
        <v>301</v>
      </c>
      <c r="CF1" s="3" t="s">
        <v>303</v>
      </c>
      <c r="CG1" s="3" t="s">
        <v>304</v>
      </c>
      <c r="CH1" s="3" t="s">
        <v>314</v>
      </c>
      <c r="CI1" s="3" t="s">
        <v>316</v>
      </c>
      <c r="CJ1" s="3" t="s">
        <v>325</v>
      </c>
      <c r="CK1" s="3" t="s">
        <v>327</v>
      </c>
      <c r="CL1" s="3" t="s">
        <v>328</v>
      </c>
      <c r="CM1" s="3" t="s">
        <v>329</v>
      </c>
      <c r="CN1" s="3" t="s">
        <v>330</v>
      </c>
      <c r="CO1" s="3" t="s">
        <v>331</v>
      </c>
      <c r="CP1" s="3" t="s">
        <v>333</v>
      </c>
      <c r="CQ1" s="3" t="s">
        <v>335</v>
      </c>
      <c r="CR1" s="3" t="s">
        <v>336</v>
      </c>
      <c r="CS1" s="3" t="s">
        <v>337</v>
      </c>
      <c r="CT1" s="3" t="s">
        <v>338</v>
      </c>
      <c r="CU1" s="3" t="s">
        <v>340</v>
      </c>
      <c r="CV1" s="3" t="s">
        <v>342</v>
      </c>
      <c r="CW1" s="3" t="s">
        <v>343</v>
      </c>
      <c r="CX1" s="3" t="s">
        <v>344</v>
      </c>
      <c r="CY1" s="3" t="s">
        <v>345</v>
      </c>
      <c r="CZ1" s="3" t="s">
        <v>346</v>
      </c>
      <c r="DA1" s="3" t="s">
        <v>347</v>
      </c>
    </row>
    <row r="2" spans="2:105" x14ac:dyDescent="0.25">
      <c r="C2" s="7" t="s">
        <v>5</v>
      </c>
      <c r="D2" s="3" t="s">
        <v>84</v>
      </c>
      <c r="E2" s="3" t="s">
        <v>86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 t="s">
        <v>98</v>
      </c>
      <c r="N2" s="3" t="s">
        <v>99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111</v>
      </c>
      <c r="Y2" s="3" t="s">
        <v>112</v>
      </c>
      <c r="Z2" s="3" t="s">
        <v>112</v>
      </c>
      <c r="AA2" s="3" t="s">
        <v>112</v>
      </c>
      <c r="AB2" s="3" t="s">
        <v>112</v>
      </c>
      <c r="AC2" s="3" t="s">
        <v>113</v>
      </c>
      <c r="AD2" s="3" t="s">
        <v>114</v>
      </c>
      <c r="AE2" s="3" t="s">
        <v>115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126</v>
      </c>
      <c r="AO2" s="3" t="s">
        <v>127</v>
      </c>
      <c r="AP2" s="3" t="s">
        <v>128</v>
      </c>
      <c r="AQ2" s="3" t="s">
        <v>129</v>
      </c>
      <c r="AR2" s="3" t="s">
        <v>130</v>
      </c>
      <c r="AS2" s="3" t="s">
        <v>131</v>
      </c>
      <c r="AT2" s="3" t="s">
        <v>132</v>
      </c>
      <c r="AU2" s="3" t="s">
        <v>132</v>
      </c>
      <c r="AV2" s="3" t="s">
        <v>137</v>
      </c>
      <c r="AW2" s="3" t="s">
        <v>141</v>
      </c>
      <c r="AX2" s="3" t="s">
        <v>142</v>
      </c>
      <c r="AY2" s="3" t="s">
        <v>145</v>
      </c>
      <c r="AZ2" s="3" t="s">
        <v>146</v>
      </c>
      <c r="BA2" s="3" t="s">
        <v>148</v>
      </c>
      <c r="BB2" s="3" t="s">
        <v>151</v>
      </c>
      <c r="BC2" s="3" t="s">
        <v>153</v>
      </c>
      <c r="BD2" s="3" t="s">
        <v>153</v>
      </c>
      <c r="BE2" s="3" t="s">
        <v>154</v>
      </c>
      <c r="BF2" s="3" t="s">
        <v>156</v>
      </c>
      <c r="BG2" s="3" t="s">
        <v>157</v>
      </c>
      <c r="BH2" s="3" t="s">
        <v>158</v>
      </c>
      <c r="BI2" s="3" t="s">
        <v>163</v>
      </c>
      <c r="BJ2" s="3" t="s">
        <v>165</v>
      </c>
      <c r="BK2" s="3" t="s">
        <v>168</v>
      </c>
      <c r="BL2" s="3" t="s">
        <v>169</v>
      </c>
      <c r="BM2" s="3" t="s">
        <v>170</v>
      </c>
      <c r="BN2" s="3" t="s">
        <v>170</v>
      </c>
      <c r="BO2" s="3" t="s">
        <v>171</v>
      </c>
      <c r="BP2" s="3" t="s">
        <v>172</v>
      </c>
      <c r="BQ2" s="3" t="s">
        <v>173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178</v>
      </c>
      <c r="BW2" s="3" t="s">
        <v>180</v>
      </c>
      <c r="BX2" s="3" t="s">
        <v>183</v>
      </c>
      <c r="BY2" s="3" t="s">
        <v>184</v>
      </c>
      <c r="BZ2" s="3" t="s">
        <v>184</v>
      </c>
      <c r="CA2" s="3" t="s">
        <v>184</v>
      </c>
      <c r="CB2" s="3" t="s">
        <v>186</v>
      </c>
      <c r="CC2" s="3" t="s">
        <v>187</v>
      </c>
      <c r="CD2" s="3" t="s">
        <v>188</v>
      </c>
      <c r="CE2" s="3" t="s">
        <v>189</v>
      </c>
      <c r="CF2" s="3" t="s">
        <v>191</v>
      </c>
      <c r="CG2" s="3" t="s">
        <v>192</v>
      </c>
      <c r="CH2" s="3" t="s">
        <v>197</v>
      </c>
      <c r="CI2" s="3" t="s">
        <v>199</v>
      </c>
      <c r="CJ2" s="3" t="s">
        <v>204</v>
      </c>
      <c r="CK2" s="3" t="s">
        <v>206</v>
      </c>
      <c r="CL2" s="3" t="s">
        <v>479</v>
      </c>
      <c r="CM2" s="3" t="s">
        <v>207</v>
      </c>
      <c r="CN2" s="3" t="s">
        <v>208</v>
      </c>
      <c r="CO2" s="3" t="s">
        <v>209</v>
      </c>
      <c r="CP2" s="3" t="s">
        <v>211</v>
      </c>
      <c r="CQ2" s="3" t="s">
        <v>480</v>
      </c>
      <c r="CR2" s="3" t="s">
        <v>213</v>
      </c>
      <c r="CS2" s="3" t="s">
        <v>213</v>
      </c>
      <c r="CT2" s="3" t="s">
        <v>214</v>
      </c>
      <c r="CU2" s="3" t="s">
        <v>216</v>
      </c>
      <c r="CV2" s="3" t="s">
        <v>218</v>
      </c>
      <c r="CW2" s="3" t="s">
        <v>219</v>
      </c>
      <c r="CX2" s="3" t="s">
        <v>220</v>
      </c>
      <c r="CY2" s="3" t="s">
        <v>221</v>
      </c>
      <c r="CZ2" s="3" t="s">
        <v>221</v>
      </c>
      <c r="DA2" s="3" t="s">
        <v>221</v>
      </c>
    </row>
    <row r="3" spans="2:105" x14ac:dyDescent="0.25">
      <c r="C3" s="29" t="s">
        <v>481</v>
      </c>
      <c r="D3" s="3">
        <v>297.18600000000004</v>
      </c>
      <c r="E3" s="3">
        <v>67.186000000000007</v>
      </c>
      <c r="F3" s="3">
        <v>0</v>
      </c>
      <c r="G3" s="3">
        <v>0</v>
      </c>
      <c r="H3" s="3">
        <v>98.786000000000001</v>
      </c>
      <c r="I3" s="3">
        <v>17.366000000000003</v>
      </c>
      <c r="J3" s="3">
        <v>0</v>
      </c>
      <c r="K3" s="3">
        <v>1834</v>
      </c>
      <c r="L3" s="3">
        <v>0</v>
      </c>
      <c r="M3" s="3">
        <v>177.18600000000004</v>
      </c>
      <c r="N3" s="3">
        <v>76.186000000000007</v>
      </c>
      <c r="O3" s="3">
        <v>17.246000000000002</v>
      </c>
      <c r="P3" s="3">
        <v>0</v>
      </c>
      <c r="Q3" s="3">
        <v>3640</v>
      </c>
      <c r="R3" s="3">
        <v>0</v>
      </c>
      <c r="S3" s="3">
        <v>17.426000000000002</v>
      </c>
      <c r="T3" s="3">
        <v>0</v>
      </c>
      <c r="U3" s="3">
        <v>2534</v>
      </c>
      <c r="V3" s="3">
        <v>2100</v>
      </c>
      <c r="W3" s="3">
        <v>2093</v>
      </c>
      <c r="X3" s="3">
        <v>805.779</v>
      </c>
      <c r="Y3" s="3">
        <v>0</v>
      </c>
      <c r="Z3" s="3">
        <v>0</v>
      </c>
      <c r="AA3" s="3">
        <v>99.786000000000001</v>
      </c>
      <c r="AB3" s="3">
        <v>18.286000000000001</v>
      </c>
      <c r="AC3" s="3">
        <v>0</v>
      </c>
      <c r="AD3" s="3">
        <v>0</v>
      </c>
      <c r="AE3" s="3">
        <v>2562</v>
      </c>
      <c r="AF3" s="3">
        <v>2492</v>
      </c>
      <c r="AG3" s="3">
        <v>51.186000000000007</v>
      </c>
      <c r="AH3" s="3">
        <v>0</v>
      </c>
      <c r="AI3" s="3">
        <v>286.17900000000003</v>
      </c>
      <c r="AJ3" s="3">
        <v>1232</v>
      </c>
      <c r="AK3" s="3">
        <v>1862</v>
      </c>
      <c r="AL3" s="3">
        <v>17.346</v>
      </c>
      <c r="AM3" s="3">
        <v>0</v>
      </c>
      <c r="AN3" s="3">
        <v>0</v>
      </c>
      <c r="AO3" s="3">
        <v>0</v>
      </c>
      <c r="AP3" s="3">
        <v>25.786000000000005</v>
      </c>
      <c r="AQ3" s="3">
        <v>0</v>
      </c>
      <c r="AR3" s="3">
        <v>1834</v>
      </c>
      <c r="AS3" s="3">
        <v>3822</v>
      </c>
      <c r="AT3" s="3">
        <v>101.679</v>
      </c>
      <c r="AU3" s="3">
        <v>0</v>
      </c>
      <c r="AV3" s="3">
        <v>175.77900000000002</v>
      </c>
      <c r="AW3" s="3">
        <v>17.386000000000003</v>
      </c>
      <c r="AX3" s="3">
        <v>2548</v>
      </c>
      <c r="AY3" s="3">
        <v>2506</v>
      </c>
      <c r="AZ3" s="3">
        <v>0</v>
      </c>
      <c r="BA3" s="3">
        <v>460.779</v>
      </c>
      <c r="BB3" s="3">
        <v>2562</v>
      </c>
      <c r="BC3" s="3">
        <v>0</v>
      </c>
      <c r="BD3" s="3">
        <v>0</v>
      </c>
      <c r="BE3" s="3">
        <v>0</v>
      </c>
      <c r="BF3" s="3">
        <v>106.779</v>
      </c>
      <c r="BG3" s="3">
        <v>0</v>
      </c>
      <c r="BH3" s="3">
        <v>203.18600000000004</v>
      </c>
      <c r="BI3" s="3">
        <v>0</v>
      </c>
      <c r="BJ3" s="3">
        <v>91.186000000000007</v>
      </c>
      <c r="BK3" s="3">
        <v>192.27900000000002</v>
      </c>
      <c r="BL3" s="3">
        <v>0</v>
      </c>
      <c r="BM3" s="3">
        <v>0</v>
      </c>
      <c r="BN3" s="3">
        <v>0</v>
      </c>
      <c r="BO3" s="3">
        <v>0</v>
      </c>
      <c r="BP3" s="3">
        <v>87.186000000000007</v>
      </c>
      <c r="BQ3" s="3">
        <v>17.346</v>
      </c>
      <c r="BR3" s="3">
        <v>1834</v>
      </c>
      <c r="BS3" s="3">
        <v>3724</v>
      </c>
      <c r="BT3" s="3">
        <v>21.026000000000003</v>
      </c>
      <c r="BU3" s="3">
        <v>0</v>
      </c>
      <c r="BV3" s="3">
        <v>1862</v>
      </c>
      <c r="BW3" s="3">
        <v>0</v>
      </c>
      <c r="BX3" s="3">
        <v>497.18599999999998</v>
      </c>
      <c r="BY3" s="3">
        <v>105.18600000000002</v>
      </c>
      <c r="BZ3" s="3">
        <v>115.18600000000002</v>
      </c>
      <c r="CA3" s="3">
        <v>114.98600000000002</v>
      </c>
      <c r="CB3" s="3">
        <v>17.346</v>
      </c>
      <c r="CC3" s="3">
        <v>0</v>
      </c>
      <c r="CD3" s="3">
        <v>0</v>
      </c>
      <c r="CE3" s="3">
        <v>99.585999999999999</v>
      </c>
      <c r="CF3" s="3">
        <v>17.426000000000002</v>
      </c>
      <c r="CG3" s="3">
        <v>0</v>
      </c>
      <c r="CH3" s="3">
        <v>0</v>
      </c>
      <c r="CI3" s="3">
        <v>17.346</v>
      </c>
      <c r="CJ3" s="3">
        <v>104.18600000000002</v>
      </c>
      <c r="CK3" s="3">
        <v>1869</v>
      </c>
      <c r="CL3" s="3">
        <v>418.779</v>
      </c>
      <c r="CM3" s="3">
        <v>640.5</v>
      </c>
      <c r="CN3" s="3">
        <v>640.5</v>
      </c>
      <c r="CO3" s="3">
        <v>0</v>
      </c>
      <c r="CP3" s="3">
        <v>53.186000000000007</v>
      </c>
      <c r="CQ3" s="3">
        <v>0</v>
      </c>
      <c r="CR3" s="3">
        <v>100.779</v>
      </c>
      <c r="CS3" s="3">
        <v>0</v>
      </c>
      <c r="CT3" s="3">
        <v>250.77900000000002</v>
      </c>
      <c r="CU3" s="3">
        <v>0</v>
      </c>
      <c r="CV3" s="3">
        <v>0</v>
      </c>
      <c r="CW3" s="3">
        <v>0</v>
      </c>
      <c r="CX3" s="3">
        <v>0</v>
      </c>
      <c r="CY3" s="3">
        <v>385.779</v>
      </c>
      <c r="CZ3" s="3">
        <v>0</v>
      </c>
      <c r="DA3" s="3">
        <v>0</v>
      </c>
    </row>
    <row r="4" spans="2:105" x14ac:dyDescent="0.25">
      <c r="B4" s="7" t="s">
        <v>5</v>
      </c>
    </row>
    <row r="5" spans="2:105" x14ac:dyDescent="0.25">
      <c r="B5" s="3" t="s">
        <v>84</v>
      </c>
      <c r="C5">
        <f>MIN(D5:DA5)</f>
        <v>297.18600000000004</v>
      </c>
      <c r="D5">
        <f>IF($B5=D$2,D$3,"")</f>
        <v>297.18600000000004</v>
      </c>
      <c r="E5" t="str">
        <f t="shared" ref="E5:BP8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ref="BQ5:DA11" si="1">IF($B5=BQ$2,BQ$3,"")</f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</row>
    <row r="6" spans="2:105" x14ac:dyDescent="0.25">
      <c r="B6" s="3" t="s">
        <v>86</v>
      </c>
      <c r="C6">
        <f t="shared" ref="C6:C69" si="2">MIN(D6:DA6)</f>
        <v>67.186000000000007</v>
      </c>
      <c r="D6" t="str">
        <f t="shared" ref="D6:S28" si="3">IF($B6=D$2,D$3,"")</f>
        <v/>
      </c>
      <c r="E6">
        <f t="shared" si="0"/>
        <v>67.186000000000007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0"/>
        <v/>
      </c>
      <c r="BP6" t="str">
        <f t="shared" si="0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  <c r="BZ6" t="str">
        <f t="shared" si="1"/>
        <v/>
      </c>
      <c r="CA6" t="str">
        <f t="shared" si="1"/>
        <v/>
      </c>
      <c r="CB6" t="str">
        <f t="shared" si="1"/>
        <v/>
      </c>
      <c r="CC6" t="str">
        <f t="shared" si="1"/>
        <v/>
      </c>
      <c r="CD6" t="str">
        <f t="shared" si="1"/>
        <v/>
      </c>
      <c r="CE6" t="str">
        <f t="shared" si="1"/>
        <v/>
      </c>
      <c r="CF6" t="str">
        <f t="shared" si="1"/>
        <v/>
      </c>
      <c r="CG6" t="str">
        <f t="shared" si="1"/>
        <v/>
      </c>
      <c r="CH6" t="str">
        <f t="shared" si="1"/>
        <v/>
      </c>
      <c r="CI6" t="str">
        <f t="shared" si="1"/>
        <v/>
      </c>
      <c r="CJ6" t="str">
        <f t="shared" si="1"/>
        <v/>
      </c>
      <c r="CK6" t="str">
        <f t="shared" si="1"/>
        <v/>
      </c>
      <c r="CL6" t="str">
        <f t="shared" si="1"/>
        <v/>
      </c>
      <c r="CM6" t="str">
        <f t="shared" si="1"/>
        <v/>
      </c>
      <c r="CN6" t="str">
        <f t="shared" si="1"/>
        <v/>
      </c>
      <c r="CO6" t="str">
        <f t="shared" si="1"/>
        <v/>
      </c>
      <c r="CP6" t="str">
        <f t="shared" si="1"/>
        <v/>
      </c>
      <c r="CQ6" t="str">
        <f t="shared" si="1"/>
        <v/>
      </c>
      <c r="CR6" t="str">
        <f t="shared" si="1"/>
        <v/>
      </c>
      <c r="CS6" t="str">
        <f t="shared" si="1"/>
        <v/>
      </c>
      <c r="CT6" t="str">
        <f t="shared" si="1"/>
        <v/>
      </c>
      <c r="CU6" t="str">
        <f t="shared" si="1"/>
        <v/>
      </c>
      <c r="CV6" t="str">
        <f t="shared" si="1"/>
        <v/>
      </c>
      <c r="CW6" t="str">
        <f t="shared" si="1"/>
        <v/>
      </c>
      <c r="CX6" t="str">
        <f t="shared" si="1"/>
        <v/>
      </c>
      <c r="CY6" t="str">
        <f t="shared" si="1"/>
        <v/>
      </c>
      <c r="CZ6" t="str">
        <f t="shared" si="1"/>
        <v/>
      </c>
      <c r="DA6" t="str">
        <f t="shared" si="1"/>
        <v/>
      </c>
    </row>
    <row r="7" spans="2:105" x14ac:dyDescent="0.25">
      <c r="B7" s="3" t="s">
        <v>90</v>
      </c>
      <c r="C7">
        <f t="shared" si="2"/>
        <v>0</v>
      </c>
      <c r="D7" t="str">
        <f t="shared" si="3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  <c r="BM7" t="str">
        <f t="shared" si="0"/>
        <v/>
      </c>
      <c r="BN7" t="str">
        <f t="shared" si="0"/>
        <v/>
      </c>
      <c r="BO7" t="str">
        <f t="shared" si="0"/>
        <v/>
      </c>
      <c r="BP7" t="str">
        <f t="shared" si="0"/>
        <v/>
      </c>
      <c r="BQ7" t="str">
        <f t="shared" si="1"/>
        <v/>
      </c>
      <c r="BR7" t="str">
        <f t="shared" si="1"/>
        <v/>
      </c>
      <c r="BS7" t="str">
        <f t="shared" si="1"/>
        <v/>
      </c>
      <c r="BT7" t="str">
        <f t="shared" si="1"/>
        <v/>
      </c>
      <c r="BU7" t="str">
        <f t="shared" si="1"/>
        <v/>
      </c>
      <c r="BV7" t="str">
        <f t="shared" si="1"/>
        <v/>
      </c>
      <c r="BW7" t="str">
        <f t="shared" si="1"/>
        <v/>
      </c>
      <c r="BX7" t="str">
        <f t="shared" si="1"/>
        <v/>
      </c>
      <c r="BY7" t="str">
        <f t="shared" si="1"/>
        <v/>
      </c>
      <c r="BZ7" t="str">
        <f t="shared" si="1"/>
        <v/>
      </c>
      <c r="CA7" t="str">
        <f t="shared" si="1"/>
        <v/>
      </c>
      <c r="CB7" t="str">
        <f t="shared" si="1"/>
        <v/>
      </c>
      <c r="CC7" t="str">
        <f t="shared" si="1"/>
        <v/>
      </c>
      <c r="CD7" t="str">
        <f t="shared" si="1"/>
        <v/>
      </c>
      <c r="CE7" t="str">
        <f t="shared" si="1"/>
        <v/>
      </c>
      <c r="CF7" t="str">
        <f t="shared" si="1"/>
        <v/>
      </c>
      <c r="CG7" t="str">
        <f t="shared" si="1"/>
        <v/>
      </c>
      <c r="CH7" t="str">
        <f t="shared" si="1"/>
        <v/>
      </c>
      <c r="CI7" t="str">
        <f t="shared" si="1"/>
        <v/>
      </c>
      <c r="CJ7" t="str">
        <f t="shared" si="1"/>
        <v/>
      </c>
      <c r="CK7" t="str">
        <f t="shared" si="1"/>
        <v/>
      </c>
      <c r="CL7" t="str">
        <f t="shared" si="1"/>
        <v/>
      </c>
      <c r="CM7" t="str">
        <f t="shared" si="1"/>
        <v/>
      </c>
      <c r="CN7" t="str">
        <f t="shared" si="1"/>
        <v/>
      </c>
      <c r="CO7" t="str">
        <f t="shared" si="1"/>
        <v/>
      </c>
      <c r="CP7" t="str">
        <f t="shared" si="1"/>
        <v/>
      </c>
      <c r="CQ7" t="str">
        <f t="shared" si="1"/>
        <v/>
      </c>
      <c r="CR7" t="str">
        <f t="shared" si="1"/>
        <v/>
      </c>
      <c r="CS7" t="str">
        <f t="shared" si="1"/>
        <v/>
      </c>
      <c r="CT7" t="str">
        <f t="shared" si="1"/>
        <v/>
      </c>
      <c r="CU7" t="str">
        <f t="shared" si="1"/>
        <v/>
      </c>
      <c r="CV7" t="str">
        <f t="shared" si="1"/>
        <v/>
      </c>
      <c r="CW7" t="str">
        <f t="shared" si="1"/>
        <v/>
      </c>
      <c r="CX7" t="str">
        <f t="shared" si="1"/>
        <v/>
      </c>
      <c r="CY7" t="str">
        <f t="shared" si="1"/>
        <v/>
      </c>
      <c r="CZ7" t="str">
        <f t="shared" si="1"/>
        <v/>
      </c>
      <c r="DA7" t="str">
        <f t="shared" si="1"/>
        <v/>
      </c>
    </row>
    <row r="8" spans="2:105" x14ac:dyDescent="0.25">
      <c r="B8" s="3" t="s">
        <v>91</v>
      </c>
      <c r="C8">
        <f t="shared" si="2"/>
        <v>0</v>
      </c>
      <c r="D8" t="str">
        <f t="shared" si="3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  <c r="BM8" t="str">
        <f t="shared" si="0"/>
        <v/>
      </c>
      <c r="BN8" t="str">
        <f t="shared" si="0"/>
        <v/>
      </c>
      <c r="BO8" t="str">
        <f t="shared" si="0"/>
        <v/>
      </c>
      <c r="BP8" t="str">
        <f t="shared" ref="E8:BP12" si="4">IF($B8=BP$2,BP$3,"")</f>
        <v/>
      </c>
      <c r="BQ8" t="str">
        <f t="shared" si="1"/>
        <v/>
      </c>
      <c r="BR8" t="str">
        <f t="shared" si="1"/>
        <v/>
      </c>
      <c r="BS8" t="str">
        <f t="shared" si="1"/>
        <v/>
      </c>
      <c r="BT8" t="str">
        <f t="shared" si="1"/>
        <v/>
      </c>
      <c r="BU8" t="str">
        <f t="shared" si="1"/>
        <v/>
      </c>
      <c r="BV8" t="str">
        <f t="shared" si="1"/>
        <v/>
      </c>
      <c r="BW8" t="str">
        <f t="shared" si="1"/>
        <v/>
      </c>
      <c r="BX8" t="str">
        <f t="shared" si="1"/>
        <v/>
      </c>
      <c r="BY8" t="str">
        <f t="shared" si="1"/>
        <v/>
      </c>
      <c r="BZ8" t="str">
        <f t="shared" si="1"/>
        <v/>
      </c>
      <c r="CA8" t="str">
        <f t="shared" si="1"/>
        <v/>
      </c>
      <c r="CB8" t="str">
        <f t="shared" si="1"/>
        <v/>
      </c>
      <c r="CC8" t="str">
        <f t="shared" si="1"/>
        <v/>
      </c>
      <c r="CD8" t="str">
        <f t="shared" si="1"/>
        <v/>
      </c>
      <c r="CE8" t="str">
        <f t="shared" si="1"/>
        <v/>
      </c>
      <c r="CF8" t="str">
        <f t="shared" si="1"/>
        <v/>
      </c>
      <c r="CG8" t="str">
        <f t="shared" si="1"/>
        <v/>
      </c>
      <c r="CH8" t="str">
        <f t="shared" si="1"/>
        <v/>
      </c>
      <c r="CI8" t="str">
        <f t="shared" si="1"/>
        <v/>
      </c>
      <c r="CJ8" t="str">
        <f t="shared" si="1"/>
        <v/>
      </c>
      <c r="CK8" t="str">
        <f t="shared" si="1"/>
        <v/>
      </c>
      <c r="CL8" t="str">
        <f t="shared" si="1"/>
        <v/>
      </c>
      <c r="CM8" t="str">
        <f t="shared" si="1"/>
        <v/>
      </c>
      <c r="CN8" t="str">
        <f t="shared" si="1"/>
        <v/>
      </c>
      <c r="CO8" t="str">
        <f t="shared" si="1"/>
        <v/>
      </c>
      <c r="CP8" t="str">
        <f t="shared" si="1"/>
        <v/>
      </c>
      <c r="CQ8" t="str">
        <f t="shared" si="1"/>
        <v/>
      </c>
      <c r="CR8" t="str">
        <f t="shared" si="1"/>
        <v/>
      </c>
      <c r="CS8" t="str">
        <f t="shared" si="1"/>
        <v/>
      </c>
      <c r="CT8" t="str">
        <f t="shared" si="1"/>
        <v/>
      </c>
      <c r="CU8" t="str">
        <f t="shared" si="1"/>
        <v/>
      </c>
      <c r="CV8" t="str">
        <f t="shared" si="1"/>
        <v/>
      </c>
      <c r="CW8" t="str">
        <f t="shared" si="1"/>
        <v/>
      </c>
      <c r="CX8" t="str">
        <f t="shared" si="1"/>
        <v/>
      </c>
      <c r="CY8" t="str">
        <f t="shared" si="1"/>
        <v/>
      </c>
      <c r="CZ8" t="str">
        <f t="shared" si="1"/>
        <v/>
      </c>
      <c r="DA8" t="str">
        <f t="shared" si="1"/>
        <v/>
      </c>
    </row>
    <row r="9" spans="2:105" x14ac:dyDescent="0.25">
      <c r="B9" s="3" t="s">
        <v>92</v>
      </c>
      <c r="C9">
        <f t="shared" si="2"/>
        <v>98.786000000000001</v>
      </c>
      <c r="D9" t="str">
        <f t="shared" si="3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>
        <f t="shared" si="4"/>
        <v>98.786000000000001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4"/>
        <v/>
      </c>
      <c r="AJ9" t="str">
        <f t="shared" si="4"/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si="4"/>
        <v/>
      </c>
      <c r="BA9" t="str">
        <f t="shared" si="4"/>
        <v/>
      </c>
      <c r="BB9" t="str">
        <f t="shared" si="4"/>
        <v/>
      </c>
      <c r="BC9" t="str">
        <f t="shared" si="4"/>
        <v/>
      </c>
      <c r="BD9" t="str">
        <f t="shared" si="4"/>
        <v/>
      </c>
      <c r="BE9" t="str">
        <f t="shared" si="4"/>
        <v/>
      </c>
      <c r="BF9" t="str">
        <f t="shared" si="4"/>
        <v/>
      </c>
      <c r="BG9" t="str">
        <f t="shared" si="4"/>
        <v/>
      </c>
      <c r="BH9" t="str">
        <f t="shared" si="4"/>
        <v/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4"/>
        <v/>
      </c>
      <c r="BN9" t="str">
        <f t="shared" si="4"/>
        <v/>
      </c>
      <c r="BO9" t="str">
        <f t="shared" si="4"/>
        <v/>
      </c>
      <c r="BP9" t="str">
        <f t="shared" si="4"/>
        <v/>
      </c>
      <c r="BQ9" t="str">
        <f t="shared" si="1"/>
        <v/>
      </c>
      <c r="BR9" t="str">
        <f t="shared" si="1"/>
        <v/>
      </c>
      <c r="BS9" t="str">
        <f t="shared" si="1"/>
        <v/>
      </c>
      <c r="BT9" t="str">
        <f t="shared" si="1"/>
        <v/>
      </c>
      <c r="BU9" t="str">
        <f t="shared" si="1"/>
        <v/>
      </c>
      <c r="BV9" t="str">
        <f t="shared" si="1"/>
        <v/>
      </c>
      <c r="BW9" t="str">
        <f t="shared" si="1"/>
        <v/>
      </c>
      <c r="BX9" t="str">
        <f t="shared" si="1"/>
        <v/>
      </c>
      <c r="BY9" t="str">
        <f t="shared" si="1"/>
        <v/>
      </c>
      <c r="BZ9" t="str">
        <f t="shared" si="1"/>
        <v/>
      </c>
      <c r="CA9" t="str">
        <f t="shared" si="1"/>
        <v/>
      </c>
      <c r="CB9" t="str">
        <f t="shared" si="1"/>
        <v/>
      </c>
      <c r="CC9" t="str">
        <f t="shared" si="1"/>
        <v/>
      </c>
      <c r="CD9" t="str">
        <f t="shared" si="1"/>
        <v/>
      </c>
      <c r="CE9" t="str">
        <f t="shared" si="1"/>
        <v/>
      </c>
      <c r="CF9" t="str">
        <f t="shared" si="1"/>
        <v/>
      </c>
      <c r="CG9" t="str">
        <f t="shared" si="1"/>
        <v/>
      </c>
      <c r="CH9" t="str">
        <f t="shared" si="1"/>
        <v/>
      </c>
      <c r="CI9" t="str">
        <f t="shared" si="1"/>
        <v/>
      </c>
      <c r="CJ9" t="str">
        <f t="shared" si="1"/>
        <v/>
      </c>
      <c r="CK9" t="str">
        <f t="shared" si="1"/>
        <v/>
      </c>
      <c r="CL9" t="str">
        <f t="shared" si="1"/>
        <v/>
      </c>
      <c r="CM9" t="str">
        <f t="shared" si="1"/>
        <v/>
      </c>
      <c r="CN9" t="str">
        <f t="shared" si="1"/>
        <v/>
      </c>
      <c r="CO9" t="str">
        <f t="shared" si="1"/>
        <v/>
      </c>
      <c r="CP9" t="str">
        <f t="shared" si="1"/>
        <v/>
      </c>
      <c r="CQ9" t="str">
        <f t="shared" si="1"/>
        <v/>
      </c>
      <c r="CR9" t="str">
        <f t="shared" si="1"/>
        <v/>
      </c>
      <c r="CS9" t="str">
        <f t="shared" si="1"/>
        <v/>
      </c>
      <c r="CT9" t="str">
        <f t="shared" si="1"/>
        <v/>
      </c>
      <c r="CU9" t="str">
        <f t="shared" si="1"/>
        <v/>
      </c>
      <c r="CV9" t="str">
        <f t="shared" si="1"/>
        <v/>
      </c>
      <c r="CW9" t="str">
        <f t="shared" si="1"/>
        <v/>
      </c>
      <c r="CX9" t="str">
        <f t="shared" si="1"/>
        <v/>
      </c>
      <c r="CY9" t="str">
        <f t="shared" si="1"/>
        <v/>
      </c>
      <c r="CZ9" t="str">
        <f t="shared" si="1"/>
        <v/>
      </c>
      <c r="DA9" t="str">
        <f t="shared" si="1"/>
        <v/>
      </c>
    </row>
    <row r="10" spans="2:105" x14ac:dyDescent="0.25">
      <c r="B10" s="3" t="s">
        <v>93</v>
      </c>
      <c r="C10">
        <f t="shared" si="2"/>
        <v>17.366000000000003</v>
      </c>
      <c r="D10" t="str">
        <f t="shared" si="3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>
        <f t="shared" si="4"/>
        <v>17.366000000000003</v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4"/>
        <v/>
      </c>
      <c r="BA10" t="str">
        <f t="shared" si="4"/>
        <v/>
      </c>
      <c r="BB10" t="str">
        <f t="shared" si="4"/>
        <v/>
      </c>
      <c r="BC10" t="str">
        <f t="shared" si="4"/>
        <v/>
      </c>
      <c r="BD10" t="str">
        <f t="shared" si="4"/>
        <v/>
      </c>
      <c r="BE10" t="str">
        <f t="shared" si="4"/>
        <v/>
      </c>
      <c r="BF10" t="str">
        <f t="shared" si="4"/>
        <v/>
      </c>
      <c r="BG10" t="str">
        <f t="shared" si="4"/>
        <v/>
      </c>
      <c r="BH10" t="str">
        <f t="shared" si="4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4"/>
        <v/>
      </c>
      <c r="BN10" t="str">
        <f t="shared" si="4"/>
        <v/>
      </c>
      <c r="BO10" t="str">
        <f t="shared" si="4"/>
        <v/>
      </c>
      <c r="BP10" t="str">
        <f t="shared" si="4"/>
        <v/>
      </c>
      <c r="BQ10" t="str">
        <f t="shared" si="1"/>
        <v/>
      </c>
      <c r="BR10" t="str">
        <f t="shared" si="1"/>
        <v/>
      </c>
      <c r="BS10" t="str">
        <f t="shared" si="1"/>
        <v/>
      </c>
      <c r="BT10" t="str">
        <f t="shared" si="1"/>
        <v/>
      </c>
      <c r="BU10" t="str">
        <f t="shared" si="1"/>
        <v/>
      </c>
      <c r="BV10" t="str">
        <f t="shared" si="1"/>
        <v/>
      </c>
      <c r="BW10" t="str">
        <f t="shared" si="1"/>
        <v/>
      </c>
      <c r="BX10" t="str">
        <f t="shared" si="1"/>
        <v/>
      </c>
      <c r="BY10" t="str">
        <f t="shared" si="1"/>
        <v/>
      </c>
      <c r="BZ10" t="str">
        <f t="shared" si="1"/>
        <v/>
      </c>
      <c r="CA10" t="str">
        <f t="shared" si="1"/>
        <v/>
      </c>
      <c r="CB10" t="str">
        <f t="shared" si="1"/>
        <v/>
      </c>
      <c r="CC10" t="str">
        <f t="shared" si="1"/>
        <v/>
      </c>
      <c r="CD10" t="str">
        <f t="shared" si="1"/>
        <v/>
      </c>
      <c r="CE10" t="str">
        <f t="shared" si="1"/>
        <v/>
      </c>
      <c r="CF10" t="str">
        <f t="shared" si="1"/>
        <v/>
      </c>
      <c r="CG10" t="str">
        <f t="shared" si="1"/>
        <v/>
      </c>
      <c r="CH10" t="str">
        <f t="shared" si="1"/>
        <v/>
      </c>
      <c r="CI10" t="str">
        <f t="shared" si="1"/>
        <v/>
      </c>
      <c r="CJ10" t="str">
        <f t="shared" si="1"/>
        <v/>
      </c>
      <c r="CK10" t="str">
        <f t="shared" si="1"/>
        <v/>
      </c>
      <c r="CL10" t="str">
        <f t="shared" si="1"/>
        <v/>
      </c>
      <c r="CM10" t="str">
        <f t="shared" si="1"/>
        <v/>
      </c>
      <c r="CN10" t="str">
        <f t="shared" si="1"/>
        <v/>
      </c>
      <c r="CO10" t="str">
        <f t="shared" si="1"/>
        <v/>
      </c>
      <c r="CP10" t="str">
        <f t="shared" si="1"/>
        <v/>
      </c>
      <c r="CQ10" t="str">
        <f t="shared" si="1"/>
        <v/>
      </c>
      <c r="CR10" t="str">
        <f t="shared" si="1"/>
        <v/>
      </c>
      <c r="CS10" t="str">
        <f t="shared" si="1"/>
        <v/>
      </c>
      <c r="CT10" t="str">
        <f t="shared" si="1"/>
        <v/>
      </c>
      <c r="CU10" t="str">
        <f t="shared" si="1"/>
        <v/>
      </c>
      <c r="CV10" t="str">
        <f t="shared" si="1"/>
        <v/>
      </c>
      <c r="CW10" t="str">
        <f t="shared" si="1"/>
        <v/>
      </c>
      <c r="CX10" t="str">
        <f t="shared" si="1"/>
        <v/>
      </c>
      <c r="CY10" t="str">
        <f t="shared" si="1"/>
        <v/>
      </c>
      <c r="CZ10" t="str">
        <f t="shared" si="1"/>
        <v/>
      </c>
      <c r="DA10" t="str">
        <f t="shared" si="1"/>
        <v/>
      </c>
    </row>
    <row r="11" spans="2:105" x14ac:dyDescent="0.25">
      <c r="B11" s="3" t="s">
        <v>94</v>
      </c>
      <c r="C11">
        <f t="shared" si="2"/>
        <v>0</v>
      </c>
      <c r="D11" t="str">
        <f t="shared" si="3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>
        <f t="shared" si="4"/>
        <v>0</v>
      </c>
      <c r="K11" t="str">
        <f t="shared" si="4"/>
        <v/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  <c r="BC11" t="str">
        <f t="shared" si="4"/>
        <v/>
      </c>
      <c r="BD11" t="str">
        <f t="shared" si="4"/>
        <v/>
      </c>
      <c r="BE11" t="str">
        <f t="shared" si="4"/>
        <v/>
      </c>
      <c r="BF11" t="str">
        <f t="shared" si="4"/>
        <v/>
      </c>
      <c r="BG11" t="str">
        <f t="shared" si="4"/>
        <v/>
      </c>
      <c r="BH11" t="str">
        <f t="shared" si="4"/>
        <v/>
      </c>
      <c r="BI11" t="str">
        <f t="shared" si="4"/>
        <v/>
      </c>
      <c r="BJ11" t="str">
        <f t="shared" si="4"/>
        <v/>
      </c>
      <c r="BK11" t="str">
        <f t="shared" si="4"/>
        <v/>
      </c>
      <c r="BL11" t="str">
        <f t="shared" si="4"/>
        <v/>
      </c>
      <c r="BM11" t="str">
        <f t="shared" si="4"/>
        <v/>
      </c>
      <c r="BN11" t="str">
        <f t="shared" si="4"/>
        <v/>
      </c>
      <c r="BO11" t="str">
        <f t="shared" si="4"/>
        <v/>
      </c>
      <c r="BP11" t="str">
        <f t="shared" si="4"/>
        <v/>
      </c>
      <c r="BQ11" t="str">
        <f t="shared" si="1"/>
        <v/>
      </c>
      <c r="BR11" t="str">
        <f t="shared" si="1"/>
        <v/>
      </c>
      <c r="BS11" t="str">
        <f t="shared" si="1"/>
        <v/>
      </c>
      <c r="BT11" t="str">
        <f t="shared" si="1"/>
        <v/>
      </c>
      <c r="BU11" t="str">
        <f t="shared" si="1"/>
        <v/>
      </c>
      <c r="BV11" t="str">
        <f t="shared" si="1"/>
        <v/>
      </c>
      <c r="BW11" t="str">
        <f t="shared" si="1"/>
        <v/>
      </c>
      <c r="BX11" t="str">
        <f t="shared" si="1"/>
        <v/>
      </c>
      <c r="BY11" t="str">
        <f t="shared" si="1"/>
        <v/>
      </c>
      <c r="BZ11" t="str">
        <f t="shared" si="1"/>
        <v/>
      </c>
      <c r="CA11" t="str">
        <f t="shared" si="1"/>
        <v/>
      </c>
      <c r="CB11" t="str">
        <f t="shared" si="1"/>
        <v/>
      </c>
      <c r="CC11" t="str">
        <f t="shared" si="1"/>
        <v/>
      </c>
      <c r="CD11" t="str">
        <f t="shared" si="1"/>
        <v/>
      </c>
      <c r="CE11" t="str">
        <f t="shared" si="1"/>
        <v/>
      </c>
      <c r="CF11" t="str">
        <f t="shared" si="1"/>
        <v/>
      </c>
      <c r="CG11" t="str">
        <f t="shared" si="1"/>
        <v/>
      </c>
      <c r="CH11" t="str">
        <f t="shared" si="1"/>
        <v/>
      </c>
      <c r="CI11" t="str">
        <f t="shared" si="1"/>
        <v/>
      </c>
      <c r="CJ11" t="str">
        <f t="shared" si="1"/>
        <v/>
      </c>
      <c r="CK11" t="str">
        <f t="shared" si="1"/>
        <v/>
      </c>
      <c r="CL11" t="str">
        <f t="shared" si="1"/>
        <v/>
      </c>
      <c r="CM11" t="str">
        <f t="shared" si="1"/>
        <v/>
      </c>
      <c r="CN11" t="str">
        <f t="shared" si="1"/>
        <v/>
      </c>
      <c r="CO11" t="str">
        <f t="shared" si="1"/>
        <v/>
      </c>
      <c r="CP11" t="str">
        <f t="shared" si="1"/>
        <v/>
      </c>
      <c r="CQ11" t="str">
        <f t="shared" si="1"/>
        <v/>
      </c>
      <c r="CR11" t="str">
        <f t="shared" si="1"/>
        <v/>
      </c>
      <c r="CS11" t="str">
        <f t="shared" si="1"/>
        <v/>
      </c>
      <c r="CT11" t="str">
        <f t="shared" si="1"/>
        <v/>
      </c>
      <c r="CU11" t="str">
        <f t="shared" si="1"/>
        <v/>
      </c>
      <c r="CV11" t="str">
        <f t="shared" si="1"/>
        <v/>
      </c>
      <c r="CW11" t="str">
        <f t="shared" si="1"/>
        <v/>
      </c>
      <c r="CX11" t="str">
        <f t="shared" ref="CX11:DA11" si="5">IF($B11=CX$2,CX$3,"")</f>
        <v/>
      </c>
      <c r="CY11" t="str">
        <f t="shared" si="5"/>
        <v/>
      </c>
      <c r="CZ11" t="str">
        <f t="shared" si="5"/>
        <v/>
      </c>
      <c r="DA11" t="str">
        <f t="shared" si="5"/>
        <v/>
      </c>
    </row>
    <row r="12" spans="2:105" x14ac:dyDescent="0.25">
      <c r="B12" s="3" t="s">
        <v>95</v>
      </c>
      <c r="C12">
        <f t="shared" si="2"/>
        <v>1834</v>
      </c>
      <c r="D12" t="str">
        <f t="shared" si="3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>
        <f t="shared" si="4"/>
        <v>1834</v>
      </c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  <c r="BC12" t="str">
        <f t="shared" si="4"/>
        <v/>
      </c>
      <c r="BD12" t="str">
        <f t="shared" si="4"/>
        <v/>
      </c>
      <c r="BE12" t="str">
        <f t="shared" si="4"/>
        <v/>
      </c>
      <c r="BF12" t="str">
        <f t="shared" si="4"/>
        <v/>
      </c>
      <c r="BG12" t="str">
        <f t="shared" si="4"/>
        <v/>
      </c>
      <c r="BH12" t="str">
        <f t="shared" si="4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4"/>
        <v/>
      </c>
      <c r="BN12" t="str">
        <f t="shared" si="4"/>
        <v/>
      </c>
      <c r="BO12" t="str">
        <f t="shared" ref="BO12:CD28" si="6">IF($B12=BO$2,BO$3,"")</f>
        <v/>
      </c>
      <c r="BP12" t="str">
        <f t="shared" si="6"/>
        <v/>
      </c>
      <c r="BQ12" t="str">
        <f t="shared" si="6"/>
        <v/>
      </c>
      <c r="BR12" t="str">
        <f t="shared" si="6"/>
        <v/>
      </c>
      <c r="BS12" t="str">
        <f t="shared" si="6"/>
        <v/>
      </c>
      <c r="BT12" t="str">
        <f t="shared" si="6"/>
        <v/>
      </c>
      <c r="BU12" t="str">
        <f t="shared" si="6"/>
        <v/>
      </c>
      <c r="BV12" t="str">
        <f t="shared" si="6"/>
        <v/>
      </c>
      <c r="BW12" t="str">
        <f t="shared" si="6"/>
        <v/>
      </c>
      <c r="BX12" t="str">
        <f t="shared" si="6"/>
        <v/>
      </c>
      <c r="BY12" t="str">
        <f t="shared" si="6"/>
        <v/>
      </c>
      <c r="BZ12" t="str">
        <f t="shared" si="6"/>
        <v/>
      </c>
      <c r="CA12" t="str">
        <f t="shared" si="6"/>
        <v/>
      </c>
      <c r="CB12" t="str">
        <f t="shared" si="6"/>
        <v/>
      </c>
      <c r="CC12" t="str">
        <f t="shared" si="6"/>
        <v/>
      </c>
      <c r="CD12" t="str">
        <f t="shared" si="6"/>
        <v/>
      </c>
      <c r="CE12" t="str">
        <f t="shared" ref="CE12:CT27" si="7">IF($B12=CE$2,CE$3,"")</f>
        <v/>
      </c>
      <c r="CF12" t="str">
        <f t="shared" si="7"/>
        <v/>
      </c>
      <c r="CG12" t="str">
        <f t="shared" si="7"/>
        <v/>
      </c>
      <c r="CH12" t="str">
        <f t="shared" si="7"/>
        <v/>
      </c>
      <c r="CI12" t="str">
        <f t="shared" si="7"/>
        <v/>
      </c>
      <c r="CJ12" t="str">
        <f t="shared" si="7"/>
        <v/>
      </c>
      <c r="CK12" t="str">
        <f t="shared" si="7"/>
        <v/>
      </c>
      <c r="CL12" t="str">
        <f t="shared" si="7"/>
        <v/>
      </c>
      <c r="CM12" t="str">
        <f t="shared" si="7"/>
        <v/>
      </c>
      <c r="CN12" t="str">
        <f t="shared" si="7"/>
        <v/>
      </c>
      <c r="CO12" t="str">
        <f t="shared" si="7"/>
        <v/>
      </c>
      <c r="CP12" t="str">
        <f t="shared" si="7"/>
        <v/>
      </c>
      <c r="CQ12" t="str">
        <f t="shared" si="7"/>
        <v/>
      </c>
      <c r="CR12" t="str">
        <f t="shared" si="7"/>
        <v/>
      </c>
      <c r="CS12" t="str">
        <f t="shared" si="7"/>
        <v/>
      </c>
      <c r="CT12" t="str">
        <f t="shared" si="7"/>
        <v/>
      </c>
      <c r="CU12" t="str">
        <f t="shared" ref="CU12:DA26" si="8">IF($B12=CU$2,CU$3,"")</f>
        <v/>
      </c>
      <c r="CV12" t="str">
        <f t="shared" si="8"/>
        <v/>
      </c>
      <c r="CW12" t="str">
        <f t="shared" si="8"/>
        <v/>
      </c>
      <c r="CX12" t="str">
        <f t="shared" si="8"/>
        <v/>
      </c>
      <c r="CY12" t="str">
        <f t="shared" si="8"/>
        <v/>
      </c>
      <c r="CZ12" t="str">
        <f t="shared" si="8"/>
        <v/>
      </c>
      <c r="DA12" t="str">
        <f t="shared" si="8"/>
        <v/>
      </c>
    </row>
    <row r="13" spans="2:105" x14ac:dyDescent="0.25">
      <c r="B13" s="3" t="s">
        <v>96</v>
      </c>
      <c r="C13">
        <f t="shared" si="2"/>
        <v>0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>
        <f t="shared" si="3"/>
        <v>0</v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ref="T13:AI27" si="9">IF($B13=T$2,T$3,"")</f>
        <v/>
      </c>
      <c r="U13" t="str">
        <f t="shared" si="9"/>
        <v/>
      </c>
      <c r="V13" t="str">
        <f t="shared" si="9"/>
        <v/>
      </c>
      <c r="W13" t="str">
        <f t="shared" si="9"/>
        <v/>
      </c>
      <c r="X13" t="str">
        <f t="shared" si="9"/>
        <v/>
      </c>
      <c r="Y13" t="str">
        <f t="shared" si="9"/>
        <v/>
      </c>
      <c r="Z13" t="str">
        <f t="shared" si="9"/>
        <v/>
      </c>
      <c r="AA13" t="str">
        <f t="shared" si="9"/>
        <v/>
      </c>
      <c r="AB13" t="str">
        <f t="shared" si="9"/>
        <v/>
      </c>
      <c r="AC13" t="str">
        <f t="shared" si="9"/>
        <v/>
      </c>
      <c r="AD13" t="str">
        <f t="shared" si="9"/>
        <v/>
      </c>
      <c r="AE13" t="str">
        <f t="shared" si="9"/>
        <v/>
      </c>
      <c r="AF13" t="str">
        <f t="shared" si="9"/>
        <v/>
      </c>
      <c r="AG13" t="str">
        <f t="shared" si="9"/>
        <v/>
      </c>
      <c r="AH13" t="str">
        <f t="shared" si="9"/>
        <v/>
      </c>
      <c r="AI13" t="str">
        <f t="shared" si="9"/>
        <v/>
      </c>
      <c r="AJ13" t="str">
        <f t="shared" ref="AJ13:AY27" si="10">IF($B13=AJ$2,AJ$3,"")</f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/>
      </c>
      <c r="AS13" t="str">
        <f t="shared" si="10"/>
        <v/>
      </c>
      <c r="AT13" t="str">
        <f t="shared" si="10"/>
        <v/>
      </c>
      <c r="AU13" t="str">
        <f t="shared" si="10"/>
        <v/>
      </c>
      <c r="AV13" t="str">
        <f t="shared" si="10"/>
        <v/>
      </c>
      <c r="AW13" t="str">
        <f t="shared" si="10"/>
        <v/>
      </c>
      <c r="AX13" t="str">
        <f t="shared" si="10"/>
        <v/>
      </c>
      <c r="AY13" t="str">
        <f t="shared" si="10"/>
        <v/>
      </c>
      <c r="AZ13" t="str">
        <f t="shared" ref="AZ13:BO27" si="11">IF($B13=AZ$2,AZ$3,"")</f>
        <v/>
      </c>
      <c r="BA13" t="str">
        <f t="shared" si="11"/>
        <v/>
      </c>
      <c r="BB13" t="str">
        <f t="shared" si="11"/>
        <v/>
      </c>
      <c r="BC13" t="str">
        <f t="shared" si="11"/>
        <v/>
      </c>
      <c r="BD13" t="str">
        <f t="shared" si="11"/>
        <v/>
      </c>
      <c r="BE13" t="str">
        <f t="shared" si="11"/>
        <v/>
      </c>
      <c r="BF13" t="str">
        <f t="shared" si="11"/>
        <v/>
      </c>
      <c r="BG13" t="str">
        <f t="shared" si="11"/>
        <v/>
      </c>
      <c r="BH13" t="str">
        <f t="shared" si="11"/>
        <v/>
      </c>
      <c r="BI13" t="str">
        <f t="shared" si="11"/>
        <v/>
      </c>
      <c r="BJ13" t="str">
        <f t="shared" si="11"/>
        <v/>
      </c>
      <c r="BK13" t="str">
        <f t="shared" si="11"/>
        <v/>
      </c>
      <c r="BL13" t="str">
        <f t="shared" si="11"/>
        <v/>
      </c>
      <c r="BM13" t="str">
        <f t="shared" si="11"/>
        <v/>
      </c>
      <c r="BN13" t="str">
        <f t="shared" si="11"/>
        <v/>
      </c>
      <c r="BO13" t="str">
        <f t="shared" si="11"/>
        <v/>
      </c>
      <c r="BP13" t="str">
        <f t="shared" si="6"/>
        <v/>
      </c>
      <c r="BQ13" t="str">
        <f t="shared" si="6"/>
        <v/>
      </c>
      <c r="BR13" t="str">
        <f t="shared" si="6"/>
        <v/>
      </c>
      <c r="BS13" t="str">
        <f t="shared" si="6"/>
        <v/>
      </c>
      <c r="BT13" t="str">
        <f t="shared" si="6"/>
        <v/>
      </c>
      <c r="BU13" t="str">
        <f t="shared" si="6"/>
        <v/>
      </c>
      <c r="BV13" t="str">
        <f t="shared" si="6"/>
        <v/>
      </c>
      <c r="BW13" t="str">
        <f t="shared" si="6"/>
        <v/>
      </c>
      <c r="BX13" t="str">
        <f t="shared" si="6"/>
        <v/>
      </c>
      <c r="BY13" t="str">
        <f t="shared" si="6"/>
        <v/>
      </c>
      <c r="BZ13" t="str">
        <f t="shared" si="6"/>
        <v/>
      </c>
      <c r="CA13" t="str">
        <f t="shared" si="6"/>
        <v/>
      </c>
      <c r="CB13" t="str">
        <f t="shared" si="6"/>
        <v/>
      </c>
      <c r="CC13" t="str">
        <f t="shared" si="6"/>
        <v/>
      </c>
      <c r="CD13" t="str">
        <f t="shared" si="6"/>
        <v/>
      </c>
      <c r="CE13" t="str">
        <f t="shared" si="7"/>
        <v/>
      </c>
      <c r="CF13" t="str">
        <f t="shared" si="7"/>
        <v/>
      </c>
      <c r="CG13" t="str">
        <f t="shared" si="7"/>
        <v/>
      </c>
      <c r="CH13" t="str">
        <f t="shared" si="7"/>
        <v/>
      </c>
      <c r="CI13" t="str">
        <f t="shared" si="7"/>
        <v/>
      </c>
      <c r="CJ13" t="str">
        <f t="shared" si="7"/>
        <v/>
      </c>
      <c r="CK13" t="str">
        <f t="shared" si="7"/>
        <v/>
      </c>
      <c r="CL13" t="str">
        <f t="shared" si="7"/>
        <v/>
      </c>
      <c r="CM13" t="str">
        <f t="shared" si="7"/>
        <v/>
      </c>
      <c r="CN13" t="str">
        <f t="shared" si="7"/>
        <v/>
      </c>
      <c r="CO13" t="str">
        <f t="shared" si="7"/>
        <v/>
      </c>
      <c r="CP13" t="str">
        <f t="shared" si="7"/>
        <v/>
      </c>
      <c r="CQ13" t="str">
        <f t="shared" si="7"/>
        <v/>
      </c>
      <c r="CR13" t="str">
        <f t="shared" si="7"/>
        <v/>
      </c>
      <c r="CS13" t="str">
        <f t="shared" si="7"/>
        <v/>
      </c>
      <c r="CT13" t="str">
        <f t="shared" si="7"/>
        <v/>
      </c>
      <c r="CU13" t="str">
        <f t="shared" si="8"/>
        <v/>
      </c>
      <c r="CV13" t="str">
        <f t="shared" si="8"/>
        <v/>
      </c>
      <c r="CW13" t="str">
        <f t="shared" si="8"/>
        <v/>
      </c>
      <c r="CX13" t="str">
        <f t="shared" si="8"/>
        <v/>
      </c>
      <c r="CY13" t="str">
        <f t="shared" si="8"/>
        <v/>
      </c>
      <c r="CZ13" t="str">
        <f t="shared" si="8"/>
        <v/>
      </c>
      <c r="DA13" t="str">
        <f t="shared" si="8"/>
        <v/>
      </c>
    </row>
    <row r="14" spans="2:105" x14ac:dyDescent="0.25">
      <c r="B14" s="3" t="s">
        <v>98</v>
      </c>
      <c r="C14">
        <f t="shared" si="2"/>
        <v>177.18600000000004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>
        <f t="shared" si="3"/>
        <v>177.18600000000004</v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9"/>
        <v/>
      </c>
      <c r="U14" t="str">
        <f t="shared" si="9"/>
        <v/>
      </c>
      <c r="V14" t="str">
        <f t="shared" si="9"/>
        <v/>
      </c>
      <c r="W14" t="str">
        <f t="shared" si="9"/>
        <v/>
      </c>
      <c r="X14" t="str">
        <f t="shared" si="9"/>
        <v/>
      </c>
      <c r="Y14" t="str">
        <f t="shared" si="9"/>
        <v/>
      </c>
      <c r="Z14" t="str">
        <f t="shared" si="9"/>
        <v/>
      </c>
      <c r="AA14" t="str">
        <f t="shared" si="9"/>
        <v/>
      </c>
      <c r="AB14" t="str">
        <f t="shared" si="9"/>
        <v/>
      </c>
      <c r="AC14" t="str">
        <f t="shared" si="9"/>
        <v/>
      </c>
      <c r="AD14" t="str">
        <f t="shared" si="9"/>
        <v/>
      </c>
      <c r="AE14" t="str">
        <f t="shared" si="9"/>
        <v/>
      </c>
      <c r="AF14" t="str">
        <f t="shared" si="9"/>
        <v/>
      </c>
      <c r="AG14" t="str">
        <f t="shared" si="9"/>
        <v/>
      </c>
      <c r="AH14" t="str">
        <f t="shared" si="9"/>
        <v/>
      </c>
      <c r="AI14" t="str">
        <f t="shared" si="9"/>
        <v/>
      </c>
      <c r="AJ14" t="str">
        <f t="shared" si="10"/>
        <v/>
      </c>
      <c r="AK14" t="str">
        <f t="shared" si="10"/>
        <v/>
      </c>
      <c r="AL14" t="str">
        <f t="shared" si="10"/>
        <v/>
      </c>
      <c r="AM14" t="str">
        <f t="shared" si="10"/>
        <v/>
      </c>
      <c r="AN14" t="str">
        <f t="shared" si="10"/>
        <v/>
      </c>
      <c r="AO14" t="str">
        <f t="shared" si="10"/>
        <v/>
      </c>
      <c r="AP14" t="str">
        <f t="shared" si="10"/>
        <v/>
      </c>
      <c r="AQ14" t="str">
        <f t="shared" si="10"/>
        <v/>
      </c>
      <c r="AR14" t="str">
        <f t="shared" si="10"/>
        <v/>
      </c>
      <c r="AS14" t="str">
        <f t="shared" si="10"/>
        <v/>
      </c>
      <c r="AT14" t="str">
        <f t="shared" si="10"/>
        <v/>
      </c>
      <c r="AU14" t="str">
        <f t="shared" si="10"/>
        <v/>
      </c>
      <c r="AV14" t="str">
        <f t="shared" si="10"/>
        <v/>
      </c>
      <c r="AW14" t="str">
        <f t="shared" si="10"/>
        <v/>
      </c>
      <c r="AX14" t="str">
        <f t="shared" si="10"/>
        <v/>
      </c>
      <c r="AY14" t="str">
        <f t="shared" si="10"/>
        <v/>
      </c>
      <c r="AZ14" t="str">
        <f t="shared" si="11"/>
        <v/>
      </c>
      <c r="BA14" t="str">
        <f t="shared" si="11"/>
        <v/>
      </c>
      <c r="BB14" t="str">
        <f t="shared" si="11"/>
        <v/>
      </c>
      <c r="BC14" t="str">
        <f t="shared" si="11"/>
        <v/>
      </c>
      <c r="BD14" t="str">
        <f t="shared" si="11"/>
        <v/>
      </c>
      <c r="BE14" t="str">
        <f t="shared" si="11"/>
        <v/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O14" t="str">
        <f t="shared" si="11"/>
        <v/>
      </c>
      <c r="BP14" t="str">
        <f t="shared" si="6"/>
        <v/>
      </c>
      <c r="BQ14" t="str">
        <f t="shared" si="6"/>
        <v/>
      </c>
      <c r="BR14" t="str">
        <f t="shared" si="6"/>
        <v/>
      </c>
      <c r="BS14" t="str">
        <f t="shared" si="6"/>
        <v/>
      </c>
      <c r="BT14" t="str">
        <f t="shared" si="6"/>
        <v/>
      </c>
      <c r="BU14" t="str">
        <f t="shared" si="6"/>
        <v/>
      </c>
      <c r="BV14" t="str">
        <f t="shared" si="6"/>
        <v/>
      </c>
      <c r="BW14" t="str">
        <f t="shared" si="6"/>
        <v/>
      </c>
      <c r="BX14" t="str">
        <f t="shared" si="6"/>
        <v/>
      </c>
      <c r="BY14" t="str">
        <f t="shared" si="6"/>
        <v/>
      </c>
      <c r="BZ14" t="str">
        <f t="shared" si="6"/>
        <v/>
      </c>
      <c r="CA14" t="str">
        <f t="shared" si="6"/>
        <v/>
      </c>
      <c r="CB14" t="str">
        <f t="shared" si="6"/>
        <v/>
      </c>
      <c r="CC14" t="str">
        <f t="shared" si="6"/>
        <v/>
      </c>
      <c r="CD14" t="str">
        <f t="shared" si="6"/>
        <v/>
      </c>
      <c r="CE14" t="str">
        <f t="shared" si="7"/>
        <v/>
      </c>
      <c r="CF14" t="str">
        <f t="shared" si="7"/>
        <v/>
      </c>
      <c r="CG14" t="str">
        <f t="shared" si="7"/>
        <v/>
      </c>
      <c r="CH14" t="str">
        <f t="shared" si="7"/>
        <v/>
      </c>
      <c r="CI14" t="str">
        <f t="shared" si="7"/>
        <v/>
      </c>
      <c r="CJ14" t="str">
        <f t="shared" si="7"/>
        <v/>
      </c>
      <c r="CK14" t="str">
        <f t="shared" si="7"/>
        <v/>
      </c>
      <c r="CL14" t="str">
        <f t="shared" si="7"/>
        <v/>
      </c>
      <c r="CM14" t="str">
        <f t="shared" si="7"/>
        <v/>
      </c>
      <c r="CN14" t="str">
        <f t="shared" si="7"/>
        <v/>
      </c>
      <c r="CO14" t="str">
        <f t="shared" si="7"/>
        <v/>
      </c>
      <c r="CP14" t="str">
        <f t="shared" si="7"/>
        <v/>
      </c>
      <c r="CQ14" t="str">
        <f t="shared" si="7"/>
        <v/>
      </c>
      <c r="CR14" t="str">
        <f t="shared" si="7"/>
        <v/>
      </c>
      <c r="CS14" t="str">
        <f t="shared" si="7"/>
        <v/>
      </c>
      <c r="CT14" t="str">
        <f t="shared" si="7"/>
        <v/>
      </c>
      <c r="CU14" t="str">
        <f t="shared" si="8"/>
        <v/>
      </c>
      <c r="CV14" t="str">
        <f t="shared" si="8"/>
        <v/>
      </c>
      <c r="CW14" t="str">
        <f t="shared" si="8"/>
        <v/>
      </c>
      <c r="CX14" t="str">
        <f t="shared" si="8"/>
        <v/>
      </c>
      <c r="CY14" t="str">
        <f t="shared" si="8"/>
        <v/>
      </c>
      <c r="CZ14" t="str">
        <f t="shared" si="8"/>
        <v/>
      </c>
      <c r="DA14" t="str">
        <f t="shared" si="8"/>
        <v/>
      </c>
    </row>
    <row r="15" spans="2:105" x14ac:dyDescent="0.25">
      <c r="B15" s="3" t="s">
        <v>99</v>
      </c>
      <c r="C15">
        <f t="shared" si="2"/>
        <v>76.186000000000007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>
        <f t="shared" si="3"/>
        <v>76.186000000000007</v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9"/>
        <v/>
      </c>
      <c r="U15" t="str">
        <f t="shared" si="9"/>
        <v/>
      </c>
      <c r="V15" t="str">
        <f t="shared" si="9"/>
        <v/>
      </c>
      <c r="W15" t="str">
        <f t="shared" si="9"/>
        <v/>
      </c>
      <c r="X15" t="str">
        <f t="shared" si="9"/>
        <v/>
      </c>
      <c r="Y15" t="str">
        <f t="shared" si="9"/>
        <v/>
      </c>
      <c r="Z15" t="str">
        <f t="shared" si="9"/>
        <v/>
      </c>
      <c r="AA15" t="str">
        <f t="shared" si="9"/>
        <v/>
      </c>
      <c r="AB15" t="str">
        <f t="shared" si="9"/>
        <v/>
      </c>
      <c r="AC15" t="str">
        <f t="shared" si="9"/>
        <v/>
      </c>
      <c r="AD15" t="str">
        <f t="shared" si="9"/>
        <v/>
      </c>
      <c r="AE15" t="str">
        <f t="shared" si="9"/>
        <v/>
      </c>
      <c r="AF15" t="str">
        <f t="shared" si="9"/>
        <v/>
      </c>
      <c r="AG15" t="str">
        <f t="shared" si="9"/>
        <v/>
      </c>
      <c r="AH15" t="str">
        <f t="shared" si="9"/>
        <v/>
      </c>
      <c r="AI15" t="str">
        <f t="shared" si="9"/>
        <v/>
      </c>
      <c r="AJ15" t="str">
        <f t="shared" si="10"/>
        <v/>
      </c>
      <c r="AK15" t="str">
        <f t="shared" si="10"/>
        <v/>
      </c>
      <c r="AL15" t="str">
        <f t="shared" si="10"/>
        <v/>
      </c>
      <c r="AM15" t="str">
        <f t="shared" si="10"/>
        <v/>
      </c>
      <c r="AN15" t="str">
        <f t="shared" si="10"/>
        <v/>
      </c>
      <c r="AO15" t="str">
        <f t="shared" si="10"/>
        <v/>
      </c>
      <c r="AP15" t="str">
        <f t="shared" si="10"/>
        <v/>
      </c>
      <c r="AQ15" t="str">
        <f t="shared" si="10"/>
        <v/>
      </c>
      <c r="AR15" t="str">
        <f t="shared" si="10"/>
        <v/>
      </c>
      <c r="AS15" t="str">
        <f t="shared" si="10"/>
        <v/>
      </c>
      <c r="AT15" t="str">
        <f t="shared" si="10"/>
        <v/>
      </c>
      <c r="AU15" t="str">
        <f t="shared" si="10"/>
        <v/>
      </c>
      <c r="AV15" t="str">
        <f t="shared" si="10"/>
        <v/>
      </c>
      <c r="AW15" t="str">
        <f t="shared" si="10"/>
        <v/>
      </c>
      <c r="AX15" t="str">
        <f t="shared" si="10"/>
        <v/>
      </c>
      <c r="AY15" t="str">
        <f t="shared" si="10"/>
        <v/>
      </c>
      <c r="AZ15" t="str">
        <f t="shared" si="11"/>
        <v/>
      </c>
      <c r="BA15" t="str">
        <f t="shared" si="11"/>
        <v/>
      </c>
      <c r="BB15" t="str">
        <f t="shared" si="11"/>
        <v/>
      </c>
      <c r="BC15" t="str">
        <f t="shared" si="11"/>
        <v/>
      </c>
      <c r="BD15" t="str">
        <f t="shared" si="11"/>
        <v/>
      </c>
      <c r="BE15" t="str">
        <f t="shared" si="11"/>
        <v/>
      </c>
      <c r="BF15" t="str">
        <f t="shared" si="11"/>
        <v/>
      </c>
      <c r="BG15" t="str">
        <f t="shared" si="11"/>
        <v/>
      </c>
      <c r="BH15" t="str">
        <f t="shared" si="11"/>
        <v/>
      </c>
      <c r="BI15" t="str">
        <f t="shared" si="11"/>
        <v/>
      </c>
      <c r="BJ15" t="str">
        <f t="shared" si="11"/>
        <v/>
      </c>
      <c r="BK15" t="str">
        <f t="shared" si="11"/>
        <v/>
      </c>
      <c r="BL15" t="str">
        <f t="shared" si="11"/>
        <v/>
      </c>
      <c r="BM15" t="str">
        <f t="shared" si="11"/>
        <v/>
      </c>
      <c r="BN15" t="str">
        <f t="shared" si="11"/>
        <v/>
      </c>
      <c r="BO15" t="str">
        <f t="shared" si="11"/>
        <v/>
      </c>
      <c r="BP15" t="str">
        <f t="shared" si="6"/>
        <v/>
      </c>
      <c r="BQ15" t="str">
        <f t="shared" si="6"/>
        <v/>
      </c>
      <c r="BR15" t="str">
        <f t="shared" si="6"/>
        <v/>
      </c>
      <c r="BS15" t="str">
        <f t="shared" si="6"/>
        <v/>
      </c>
      <c r="BT15" t="str">
        <f t="shared" si="6"/>
        <v/>
      </c>
      <c r="BU15" t="str">
        <f t="shared" si="6"/>
        <v/>
      </c>
      <c r="BV15" t="str">
        <f t="shared" si="6"/>
        <v/>
      </c>
      <c r="BW15" t="str">
        <f t="shared" si="6"/>
        <v/>
      </c>
      <c r="BX15" t="str">
        <f t="shared" si="6"/>
        <v/>
      </c>
      <c r="BY15" t="str">
        <f t="shared" si="6"/>
        <v/>
      </c>
      <c r="BZ15" t="str">
        <f t="shared" si="6"/>
        <v/>
      </c>
      <c r="CA15" t="str">
        <f t="shared" si="6"/>
        <v/>
      </c>
      <c r="CB15" t="str">
        <f t="shared" si="6"/>
        <v/>
      </c>
      <c r="CC15" t="str">
        <f t="shared" si="6"/>
        <v/>
      </c>
      <c r="CD15" t="str">
        <f t="shared" si="6"/>
        <v/>
      </c>
      <c r="CE15" t="str">
        <f t="shared" si="7"/>
        <v/>
      </c>
      <c r="CF15" t="str">
        <f t="shared" si="7"/>
        <v/>
      </c>
      <c r="CG15" t="str">
        <f t="shared" si="7"/>
        <v/>
      </c>
      <c r="CH15" t="str">
        <f t="shared" si="7"/>
        <v/>
      </c>
      <c r="CI15" t="str">
        <f t="shared" si="7"/>
        <v/>
      </c>
      <c r="CJ15" t="str">
        <f t="shared" si="7"/>
        <v/>
      </c>
      <c r="CK15" t="str">
        <f t="shared" si="7"/>
        <v/>
      </c>
      <c r="CL15" t="str">
        <f t="shared" si="7"/>
        <v/>
      </c>
      <c r="CM15" t="str">
        <f t="shared" si="7"/>
        <v/>
      </c>
      <c r="CN15" t="str">
        <f t="shared" si="7"/>
        <v/>
      </c>
      <c r="CO15" t="str">
        <f t="shared" si="7"/>
        <v/>
      </c>
      <c r="CP15" t="str">
        <f t="shared" si="7"/>
        <v/>
      </c>
      <c r="CQ15" t="str">
        <f t="shared" si="7"/>
        <v/>
      </c>
      <c r="CR15" t="str">
        <f t="shared" si="7"/>
        <v/>
      </c>
      <c r="CS15" t="str">
        <f t="shared" si="7"/>
        <v/>
      </c>
      <c r="CT15" t="str">
        <f t="shared" si="7"/>
        <v/>
      </c>
      <c r="CU15" t="str">
        <f t="shared" si="8"/>
        <v/>
      </c>
      <c r="CV15" t="str">
        <f t="shared" si="8"/>
        <v/>
      </c>
      <c r="CW15" t="str">
        <f t="shared" si="8"/>
        <v/>
      </c>
      <c r="CX15" t="str">
        <f t="shared" si="8"/>
        <v/>
      </c>
      <c r="CY15" t="str">
        <f t="shared" si="8"/>
        <v/>
      </c>
      <c r="CZ15" t="str">
        <f t="shared" si="8"/>
        <v/>
      </c>
      <c r="DA15" t="str">
        <f t="shared" si="8"/>
        <v/>
      </c>
    </row>
    <row r="16" spans="2:105" x14ac:dyDescent="0.25">
      <c r="B16" s="3" t="s">
        <v>101</v>
      </c>
      <c r="C16">
        <f t="shared" si="2"/>
        <v>17.246000000000002</v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>
        <f t="shared" si="3"/>
        <v>17.246000000000002</v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9"/>
        <v/>
      </c>
      <c r="U16" t="str">
        <f t="shared" si="9"/>
        <v/>
      </c>
      <c r="V16" t="str">
        <f t="shared" si="9"/>
        <v/>
      </c>
      <c r="W16" t="str">
        <f t="shared" si="9"/>
        <v/>
      </c>
      <c r="X16" t="str">
        <f t="shared" si="9"/>
        <v/>
      </c>
      <c r="Y16" t="str">
        <f t="shared" si="9"/>
        <v/>
      </c>
      <c r="Z16" t="str">
        <f t="shared" si="9"/>
        <v/>
      </c>
      <c r="AA16" t="str">
        <f t="shared" si="9"/>
        <v/>
      </c>
      <c r="AB16" t="str">
        <f t="shared" si="9"/>
        <v/>
      </c>
      <c r="AC16" t="str">
        <f t="shared" si="9"/>
        <v/>
      </c>
      <c r="AD16" t="str">
        <f t="shared" si="9"/>
        <v/>
      </c>
      <c r="AE16" t="str">
        <f t="shared" si="9"/>
        <v/>
      </c>
      <c r="AF16" t="str">
        <f t="shared" si="9"/>
        <v/>
      </c>
      <c r="AG16" t="str">
        <f t="shared" si="9"/>
        <v/>
      </c>
      <c r="AH16" t="str">
        <f t="shared" si="9"/>
        <v/>
      </c>
      <c r="AI16" t="str">
        <f t="shared" si="9"/>
        <v/>
      </c>
      <c r="AJ16" t="str">
        <f t="shared" si="10"/>
        <v/>
      </c>
      <c r="AK16" t="str">
        <f t="shared" si="10"/>
        <v/>
      </c>
      <c r="AL16" t="str">
        <f t="shared" si="10"/>
        <v/>
      </c>
      <c r="AM16" t="str">
        <f t="shared" si="10"/>
        <v/>
      </c>
      <c r="AN16" t="str">
        <f t="shared" si="10"/>
        <v/>
      </c>
      <c r="AO16" t="str">
        <f t="shared" si="10"/>
        <v/>
      </c>
      <c r="AP16" t="str">
        <f t="shared" si="10"/>
        <v/>
      </c>
      <c r="AQ16" t="str">
        <f t="shared" si="10"/>
        <v/>
      </c>
      <c r="AR16" t="str">
        <f t="shared" si="10"/>
        <v/>
      </c>
      <c r="AS16" t="str">
        <f t="shared" si="10"/>
        <v/>
      </c>
      <c r="AT16" t="str">
        <f t="shared" si="10"/>
        <v/>
      </c>
      <c r="AU16" t="str">
        <f t="shared" si="10"/>
        <v/>
      </c>
      <c r="AV16" t="str">
        <f t="shared" si="10"/>
        <v/>
      </c>
      <c r="AW16" t="str">
        <f t="shared" si="10"/>
        <v/>
      </c>
      <c r="AX16" t="str">
        <f t="shared" si="10"/>
        <v/>
      </c>
      <c r="AY16" t="str">
        <f t="shared" si="10"/>
        <v/>
      </c>
      <c r="AZ16" t="str">
        <f t="shared" si="11"/>
        <v/>
      </c>
      <c r="BA16" t="str">
        <f t="shared" si="11"/>
        <v/>
      </c>
      <c r="BB16" t="str">
        <f t="shared" si="11"/>
        <v/>
      </c>
      <c r="BC16" t="str">
        <f t="shared" si="11"/>
        <v/>
      </c>
      <c r="BD16" t="str">
        <f t="shared" si="11"/>
        <v/>
      </c>
      <c r="BE16" t="str">
        <f t="shared" si="11"/>
        <v/>
      </c>
      <c r="BF16" t="str">
        <f t="shared" si="11"/>
        <v/>
      </c>
      <c r="BG16" t="str">
        <f t="shared" si="11"/>
        <v/>
      </c>
      <c r="BH16" t="str">
        <f t="shared" si="11"/>
        <v/>
      </c>
      <c r="BI16" t="str">
        <f t="shared" si="11"/>
        <v/>
      </c>
      <c r="BJ16" t="str">
        <f t="shared" si="11"/>
        <v/>
      </c>
      <c r="BK16" t="str">
        <f t="shared" si="11"/>
        <v/>
      </c>
      <c r="BL16" t="str">
        <f t="shared" si="11"/>
        <v/>
      </c>
      <c r="BM16" t="str">
        <f t="shared" si="11"/>
        <v/>
      </c>
      <c r="BN16" t="str">
        <f t="shared" si="11"/>
        <v/>
      </c>
      <c r="BO16" t="str">
        <f t="shared" si="11"/>
        <v/>
      </c>
      <c r="BP16" t="str">
        <f t="shared" si="6"/>
        <v/>
      </c>
      <c r="BQ16" t="str">
        <f t="shared" si="6"/>
        <v/>
      </c>
      <c r="BR16" t="str">
        <f t="shared" si="6"/>
        <v/>
      </c>
      <c r="BS16" t="str">
        <f t="shared" si="6"/>
        <v/>
      </c>
      <c r="BT16" t="str">
        <f t="shared" si="6"/>
        <v/>
      </c>
      <c r="BU16" t="str">
        <f t="shared" si="6"/>
        <v/>
      </c>
      <c r="BV16" t="str">
        <f t="shared" si="6"/>
        <v/>
      </c>
      <c r="BW16" t="str">
        <f t="shared" si="6"/>
        <v/>
      </c>
      <c r="BX16" t="str">
        <f t="shared" si="6"/>
        <v/>
      </c>
      <c r="BY16" t="str">
        <f t="shared" si="6"/>
        <v/>
      </c>
      <c r="BZ16" t="str">
        <f t="shared" si="6"/>
        <v/>
      </c>
      <c r="CA16" t="str">
        <f t="shared" si="6"/>
        <v/>
      </c>
      <c r="CB16" t="str">
        <f t="shared" si="6"/>
        <v/>
      </c>
      <c r="CC16" t="str">
        <f t="shared" si="6"/>
        <v/>
      </c>
      <c r="CD16" t="str">
        <f t="shared" si="6"/>
        <v/>
      </c>
      <c r="CE16" t="str">
        <f t="shared" si="7"/>
        <v/>
      </c>
      <c r="CF16" t="str">
        <f t="shared" si="7"/>
        <v/>
      </c>
      <c r="CG16" t="str">
        <f t="shared" si="7"/>
        <v/>
      </c>
      <c r="CH16" t="str">
        <f t="shared" si="7"/>
        <v/>
      </c>
      <c r="CI16" t="str">
        <f t="shared" si="7"/>
        <v/>
      </c>
      <c r="CJ16" t="str">
        <f t="shared" si="7"/>
        <v/>
      </c>
      <c r="CK16" t="str">
        <f t="shared" si="7"/>
        <v/>
      </c>
      <c r="CL16" t="str">
        <f t="shared" si="7"/>
        <v/>
      </c>
      <c r="CM16" t="str">
        <f t="shared" si="7"/>
        <v/>
      </c>
      <c r="CN16" t="str">
        <f t="shared" si="7"/>
        <v/>
      </c>
      <c r="CO16" t="str">
        <f t="shared" si="7"/>
        <v/>
      </c>
      <c r="CP16" t="str">
        <f t="shared" si="7"/>
        <v/>
      </c>
      <c r="CQ16" t="str">
        <f t="shared" si="7"/>
        <v/>
      </c>
      <c r="CR16" t="str">
        <f t="shared" si="7"/>
        <v/>
      </c>
      <c r="CS16" t="str">
        <f t="shared" si="7"/>
        <v/>
      </c>
      <c r="CT16" t="str">
        <f t="shared" si="7"/>
        <v/>
      </c>
      <c r="CU16" t="str">
        <f t="shared" si="8"/>
        <v/>
      </c>
      <c r="CV16" t="str">
        <f t="shared" si="8"/>
        <v/>
      </c>
      <c r="CW16" t="str">
        <f t="shared" si="8"/>
        <v/>
      </c>
      <c r="CX16" t="str">
        <f t="shared" si="8"/>
        <v/>
      </c>
      <c r="CY16" t="str">
        <f t="shared" si="8"/>
        <v/>
      </c>
      <c r="CZ16" t="str">
        <f t="shared" si="8"/>
        <v/>
      </c>
      <c r="DA16" t="str">
        <f t="shared" si="8"/>
        <v/>
      </c>
    </row>
    <row r="17" spans="2:105" x14ac:dyDescent="0.25">
      <c r="B17" s="3" t="s">
        <v>102</v>
      </c>
      <c r="C17">
        <f t="shared" si="2"/>
        <v>0</v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>
        <f t="shared" si="3"/>
        <v>0</v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9"/>
        <v/>
      </c>
      <c r="U17" t="str">
        <f t="shared" si="9"/>
        <v/>
      </c>
      <c r="V17" t="str">
        <f t="shared" si="9"/>
        <v/>
      </c>
      <c r="W17" t="str">
        <f t="shared" si="9"/>
        <v/>
      </c>
      <c r="X17" t="str">
        <f t="shared" si="9"/>
        <v/>
      </c>
      <c r="Y17" t="str">
        <f t="shared" si="9"/>
        <v/>
      </c>
      <c r="Z17" t="str">
        <f t="shared" si="9"/>
        <v/>
      </c>
      <c r="AA17" t="str">
        <f t="shared" si="9"/>
        <v/>
      </c>
      <c r="AB17" t="str">
        <f t="shared" si="9"/>
        <v/>
      </c>
      <c r="AC17" t="str">
        <f t="shared" si="9"/>
        <v/>
      </c>
      <c r="AD17" t="str">
        <f t="shared" si="9"/>
        <v/>
      </c>
      <c r="AE17" t="str">
        <f t="shared" si="9"/>
        <v/>
      </c>
      <c r="AF17" t="str">
        <f t="shared" si="9"/>
        <v/>
      </c>
      <c r="AG17" t="str">
        <f t="shared" si="9"/>
        <v/>
      </c>
      <c r="AH17" t="str">
        <f t="shared" si="9"/>
        <v/>
      </c>
      <c r="AI17" t="str">
        <f t="shared" si="9"/>
        <v/>
      </c>
      <c r="AJ17" t="str">
        <f t="shared" si="10"/>
        <v/>
      </c>
      <c r="AK17" t="str">
        <f t="shared" si="10"/>
        <v/>
      </c>
      <c r="AL17" t="str">
        <f t="shared" si="10"/>
        <v/>
      </c>
      <c r="AM17" t="str">
        <f t="shared" si="10"/>
        <v/>
      </c>
      <c r="AN17" t="str">
        <f t="shared" si="10"/>
        <v/>
      </c>
      <c r="AO17" t="str">
        <f t="shared" si="10"/>
        <v/>
      </c>
      <c r="AP17" t="str">
        <f t="shared" si="10"/>
        <v/>
      </c>
      <c r="AQ17" t="str">
        <f t="shared" si="10"/>
        <v/>
      </c>
      <c r="AR17" t="str">
        <f t="shared" si="10"/>
        <v/>
      </c>
      <c r="AS17" t="str">
        <f t="shared" si="10"/>
        <v/>
      </c>
      <c r="AT17" t="str">
        <f t="shared" si="10"/>
        <v/>
      </c>
      <c r="AU17" t="str">
        <f t="shared" si="10"/>
        <v/>
      </c>
      <c r="AV17" t="str">
        <f t="shared" si="10"/>
        <v/>
      </c>
      <c r="AW17" t="str">
        <f t="shared" si="10"/>
        <v/>
      </c>
      <c r="AX17" t="str">
        <f t="shared" si="10"/>
        <v/>
      </c>
      <c r="AY17" t="str">
        <f t="shared" si="10"/>
        <v/>
      </c>
      <c r="AZ17" t="str">
        <f t="shared" si="11"/>
        <v/>
      </c>
      <c r="BA17" t="str">
        <f t="shared" si="11"/>
        <v/>
      </c>
      <c r="BB17" t="str">
        <f t="shared" si="11"/>
        <v/>
      </c>
      <c r="BC17" t="str">
        <f t="shared" si="11"/>
        <v/>
      </c>
      <c r="BD17" t="str">
        <f t="shared" si="11"/>
        <v/>
      </c>
      <c r="BE17" t="str">
        <f t="shared" si="11"/>
        <v/>
      </c>
      <c r="BF17" t="str">
        <f t="shared" si="11"/>
        <v/>
      </c>
      <c r="BG17" t="str">
        <f t="shared" si="11"/>
        <v/>
      </c>
      <c r="BH17" t="str">
        <f t="shared" si="11"/>
        <v/>
      </c>
      <c r="BI17" t="str">
        <f t="shared" si="11"/>
        <v/>
      </c>
      <c r="BJ17" t="str">
        <f t="shared" si="11"/>
        <v/>
      </c>
      <c r="BK17" t="str">
        <f t="shared" si="11"/>
        <v/>
      </c>
      <c r="BL17" t="str">
        <f t="shared" si="11"/>
        <v/>
      </c>
      <c r="BM17" t="str">
        <f t="shared" si="11"/>
        <v/>
      </c>
      <c r="BN17" t="str">
        <f t="shared" si="11"/>
        <v/>
      </c>
      <c r="BO17" t="str">
        <f t="shared" si="11"/>
        <v/>
      </c>
      <c r="BP17" t="str">
        <f t="shared" si="6"/>
        <v/>
      </c>
      <c r="BQ17" t="str">
        <f t="shared" si="6"/>
        <v/>
      </c>
      <c r="BR17" t="str">
        <f t="shared" si="6"/>
        <v/>
      </c>
      <c r="BS17" t="str">
        <f t="shared" si="6"/>
        <v/>
      </c>
      <c r="BT17" t="str">
        <f t="shared" si="6"/>
        <v/>
      </c>
      <c r="BU17" t="str">
        <f t="shared" si="6"/>
        <v/>
      </c>
      <c r="BV17" t="str">
        <f t="shared" si="6"/>
        <v/>
      </c>
      <c r="BW17" t="str">
        <f t="shared" si="6"/>
        <v/>
      </c>
      <c r="BX17" t="str">
        <f t="shared" si="6"/>
        <v/>
      </c>
      <c r="BY17" t="str">
        <f t="shared" si="6"/>
        <v/>
      </c>
      <c r="BZ17" t="str">
        <f t="shared" si="6"/>
        <v/>
      </c>
      <c r="CA17" t="str">
        <f t="shared" si="6"/>
        <v/>
      </c>
      <c r="CB17" t="str">
        <f t="shared" si="6"/>
        <v/>
      </c>
      <c r="CC17" t="str">
        <f t="shared" si="6"/>
        <v/>
      </c>
      <c r="CD17" t="str">
        <f t="shared" si="6"/>
        <v/>
      </c>
      <c r="CE17" t="str">
        <f t="shared" si="7"/>
        <v/>
      </c>
      <c r="CF17" t="str">
        <f t="shared" si="7"/>
        <v/>
      </c>
      <c r="CG17" t="str">
        <f t="shared" si="7"/>
        <v/>
      </c>
      <c r="CH17" t="str">
        <f t="shared" si="7"/>
        <v/>
      </c>
      <c r="CI17" t="str">
        <f t="shared" si="7"/>
        <v/>
      </c>
      <c r="CJ17" t="str">
        <f t="shared" si="7"/>
        <v/>
      </c>
      <c r="CK17" t="str">
        <f t="shared" si="7"/>
        <v/>
      </c>
      <c r="CL17" t="str">
        <f t="shared" si="7"/>
        <v/>
      </c>
      <c r="CM17" t="str">
        <f t="shared" si="7"/>
        <v/>
      </c>
      <c r="CN17" t="str">
        <f t="shared" si="7"/>
        <v/>
      </c>
      <c r="CO17" t="str">
        <f t="shared" si="7"/>
        <v/>
      </c>
      <c r="CP17" t="str">
        <f t="shared" si="7"/>
        <v/>
      </c>
      <c r="CQ17" t="str">
        <f t="shared" si="7"/>
        <v/>
      </c>
      <c r="CR17" t="str">
        <f t="shared" si="7"/>
        <v/>
      </c>
      <c r="CS17" t="str">
        <f t="shared" si="7"/>
        <v/>
      </c>
      <c r="CT17" t="str">
        <f t="shared" si="7"/>
        <v/>
      </c>
      <c r="CU17" t="str">
        <f t="shared" si="8"/>
        <v/>
      </c>
      <c r="CV17" t="str">
        <f t="shared" si="8"/>
        <v/>
      </c>
      <c r="CW17" t="str">
        <f t="shared" si="8"/>
        <v/>
      </c>
      <c r="CX17" t="str">
        <f t="shared" si="8"/>
        <v/>
      </c>
      <c r="CY17" t="str">
        <f t="shared" si="8"/>
        <v/>
      </c>
      <c r="CZ17" t="str">
        <f t="shared" si="8"/>
        <v/>
      </c>
      <c r="DA17" t="str">
        <f t="shared" si="8"/>
        <v/>
      </c>
    </row>
    <row r="18" spans="2:105" x14ac:dyDescent="0.25">
      <c r="B18" s="3" t="s">
        <v>103</v>
      </c>
      <c r="C18">
        <f t="shared" si="2"/>
        <v>3640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>
        <f t="shared" si="3"/>
        <v>3640</v>
      </c>
      <c r="R18" t="str">
        <f t="shared" si="3"/>
        <v/>
      </c>
      <c r="S18" t="str">
        <f t="shared" si="3"/>
        <v/>
      </c>
      <c r="T18" t="str">
        <f t="shared" si="9"/>
        <v/>
      </c>
      <c r="U18" t="str">
        <f t="shared" si="9"/>
        <v/>
      </c>
      <c r="V18" t="str">
        <f t="shared" si="9"/>
        <v/>
      </c>
      <c r="W18" t="str">
        <f t="shared" si="9"/>
        <v/>
      </c>
      <c r="X18" t="str">
        <f t="shared" si="9"/>
        <v/>
      </c>
      <c r="Y18" t="str">
        <f t="shared" si="9"/>
        <v/>
      </c>
      <c r="Z18" t="str">
        <f t="shared" si="9"/>
        <v/>
      </c>
      <c r="AA18" t="str">
        <f t="shared" si="9"/>
        <v/>
      </c>
      <c r="AB18" t="str">
        <f t="shared" si="9"/>
        <v/>
      </c>
      <c r="AC18" t="str">
        <f t="shared" si="9"/>
        <v/>
      </c>
      <c r="AD18" t="str">
        <f t="shared" si="9"/>
        <v/>
      </c>
      <c r="AE18" t="str">
        <f t="shared" si="9"/>
        <v/>
      </c>
      <c r="AF18" t="str">
        <f t="shared" si="9"/>
        <v/>
      </c>
      <c r="AG18" t="str">
        <f t="shared" si="9"/>
        <v/>
      </c>
      <c r="AH18" t="str">
        <f t="shared" si="9"/>
        <v/>
      </c>
      <c r="AI18" t="str">
        <f t="shared" si="9"/>
        <v/>
      </c>
      <c r="AJ18" t="str">
        <f t="shared" si="10"/>
        <v/>
      </c>
      <c r="AK18" t="str">
        <f t="shared" si="10"/>
        <v/>
      </c>
      <c r="AL18" t="str">
        <f t="shared" si="10"/>
        <v/>
      </c>
      <c r="AM18" t="str">
        <f t="shared" si="10"/>
        <v/>
      </c>
      <c r="AN18" t="str">
        <f t="shared" si="10"/>
        <v/>
      </c>
      <c r="AO18" t="str">
        <f t="shared" si="10"/>
        <v/>
      </c>
      <c r="AP18" t="str">
        <f t="shared" si="10"/>
        <v/>
      </c>
      <c r="AQ18" t="str">
        <f t="shared" si="10"/>
        <v/>
      </c>
      <c r="AR18" t="str">
        <f t="shared" si="10"/>
        <v/>
      </c>
      <c r="AS18" t="str">
        <f t="shared" si="10"/>
        <v/>
      </c>
      <c r="AT18" t="str">
        <f t="shared" si="10"/>
        <v/>
      </c>
      <c r="AU18" t="str">
        <f t="shared" si="10"/>
        <v/>
      </c>
      <c r="AV18" t="str">
        <f t="shared" si="10"/>
        <v/>
      </c>
      <c r="AW18" t="str">
        <f t="shared" si="10"/>
        <v/>
      </c>
      <c r="AX18" t="str">
        <f t="shared" si="10"/>
        <v/>
      </c>
      <c r="AY18" t="str">
        <f t="shared" si="10"/>
        <v/>
      </c>
      <c r="AZ18" t="str">
        <f t="shared" si="11"/>
        <v/>
      </c>
      <c r="BA18" t="str">
        <f t="shared" si="11"/>
        <v/>
      </c>
      <c r="BB18" t="str">
        <f t="shared" si="11"/>
        <v/>
      </c>
      <c r="BC18" t="str">
        <f t="shared" si="11"/>
        <v/>
      </c>
      <c r="BD18" t="str">
        <f t="shared" si="11"/>
        <v/>
      </c>
      <c r="BE18" t="str">
        <f t="shared" si="11"/>
        <v/>
      </c>
      <c r="BF18" t="str">
        <f t="shared" si="11"/>
        <v/>
      </c>
      <c r="BG18" t="str">
        <f t="shared" si="11"/>
        <v/>
      </c>
      <c r="BH18" t="str">
        <f t="shared" si="11"/>
        <v/>
      </c>
      <c r="BI18" t="str">
        <f t="shared" si="11"/>
        <v/>
      </c>
      <c r="BJ18" t="str">
        <f t="shared" si="11"/>
        <v/>
      </c>
      <c r="BK18" t="str">
        <f t="shared" si="11"/>
        <v/>
      </c>
      <c r="BL18" t="str">
        <f t="shared" si="11"/>
        <v/>
      </c>
      <c r="BM18" t="str">
        <f t="shared" si="11"/>
        <v/>
      </c>
      <c r="BN18" t="str">
        <f t="shared" si="11"/>
        <v/>
      </c>
      <c r="BO18" t="str">
        <f t="shared" si="11"/>
        <v/>
      </c>
      <c r="BP18" t="str">
        <f t="shared" si="6"/>
        <v/>
      </c>
      <c r="BQ18" t="str">
        <f t="shared" si="6"/>
        <v/>
      </c>
      <c r="BR18" t="str">
        <f t="shared" si="6"/>
        <v/>
      </c>
      <c r="BS18" t="str">
        <f t="shared" si="6"/>
        <v/>
      </c>
      <c r="BT18" t="str">
        <f t="shared" si="6"/>
        <v/>
      </c>
      <c r="BU18" t="str">
        <f t="shared" si="6"/>
        <v/>
      </c>
      <c r="BV18" t="str">
        <f t="shared" si="6"/>
        <v/>
      </c>
      <c r="BW18" t="str">
        <f t="shared" si="6"/>
        <v/>
      </c>
      <c r="BX18" t="str">
        <f t="shared" si="6"/>
        <v/>
      </c>
      <c r="BY18" t="str">
        <f t="shared" si="6"/>
        <v/>
      </c>
      <c r="BZ18" t="str">
        <f t="shared" si="6"/>
        <v/>
      </c>
      <c r="CA18" t="str">
        <f t="shared" si="6"/>
        <v/>
      </c>
      <c r="CB18" t="str">
        <f t="shared" si="6"/>
        <v/>
      </c>
      <c r="CC18" t="str">
        <f t="shared" si="6"/>
        <v/>
      </c>
      <c r="CD18" t="str">
        <f t="shared" si="6"/>
        <v/>
      </c>
      <c r="CE18" t="str">
        <f t="shared" si="7"/>
        <v/>
      </c>
      <c r="CF18" t="str">
        <f t="shared" si="7"/>
        <v/>
      </c>
      <c r="CG18" t="str">
        <f t="shared" si="7"/>
        <v/>
      </c>
      <c r="CH18" t="str">
        <f t="shared" si="7"/>
        <v/>
      </c>
      <c r="CI18" t="str">
        <f t="shared" si="7"/>
        <v/>
      </c>
      <c r="CJ18" t="str">
        <f t="shared" si="7"/>
        <v/>
      </c>
      <c r="CK18" t="str">
        <f t="shared" si="7"/>
        <v/>
      </c>
      <c r="CL18" t="str">
        <f t="shared" si="7"/>
        <v/>
      </c>
      <c r="CM18" t="str">
        <f t="shared" si="7"/>
        <v/>
      </c>
      <c r="CN18" t="str">
        <f t="shared" si="7"/>
        <v/>
      </c>
      <c r="CO18" t="str">
        <f t="shared" si="7"/>
        <v/>
      </c>
      <c r="CP18" t="str">
        <f t="shared" si="7"/>
        <v/>
      </c>
      <c r="CQ18" t="str">
        <f t="shared" si="7"/>
        <v/>
      </c>
      <c r="CR18" t="str">
        <f t="shared" si="7"/>
        <v/>
      </c>
      <c r="CS18" t="str">
        <f t="shared" si="7"/>
        <v/>
      </c>
      <c r="CT18" t="str">
        <f t="shared" si="7"/>
        <v/>
      </c>
      <c r="CU18" t="str">
        <f t="shared" si="8"/>
        <v/>
      </c>
      <c r="CV18" t="str">
        <f t="shared" si="8"/>
        <v/>
      </c>
      <c r="CW18" t="str">
        <f t="shared" si="8"/>
        <v/>
      </c>
      <c r="CX18" t="str">
        <f t="shared" si="8"/>
        <v/>
      </c>
      <c r="CY18" t="str">
        <f t="shared" si="8"/>
        <v/>
      </c>
      <c r="CZ18" t="str">
        <f t="shared" si="8"/>
        <v/>
      </c>
      <c r="DA18" t="str">
        <f t="shared" si="8"/>
        <v/>
      </c>
    </row>
    <row r="19" spans="2:105" x14ac:dyDescent="0.25">
      <c r="B19" s="3" t="s">
        <v>104</v>
      </c>
      <c r="C19">
        <f t="shared" si="2"/>
        <v>0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>
        <f t="shared" si="3"/>
        <v>0</v>
      </c>
      <c r="S19" t="str">
        <f t="shared" si="3"/>
        <v/>
      </c>
      <c r="T19" t="str">
        <f t="shared" si="9"/>
        <v/>
      </c>
      <c r="U19" t="str">
        <f t="shared" si="9"/>
        <v/>
      </c>
      <c r="V19" t="str">
        <f t="shared" si="9"/>
        <v/>
      </c>
      <c r="W19" t="str">
        <f t="shared" si="9"/>
        <v/>
      </c>
      <c r="X19" t="str">
        <f t="shared" si="9"/>
        <v/>
      </c>
      <c r="Y19" t="str">
        <f t="shared" si="9"/>
        <v/>
      </c>
      <c r="Z19" t="str">
        <f t="shared" si="9"/>
        <v/>
      </c>
      <c r="AA19" t="str">
        <f t="shared" si="9"/>
        <v/>
      </c>
      <c r="AB19" t="str">
        <f t="shared" si="9"/>
        <v/>
      </c>
      <c r="AC19" t="str">
        <f t="shared" si="9"/>
        <v/>
      </c>
      <c r="AD19" t="str">
        <f t="shared" si="9"/>
        <v/>
      </c>
      <c r="AE19" t="str">
        <f t="shared" si="9"/>
        <v/>
      </c>
      <c r="AF19" t="str">
        <f t="shared" si="9"/>
        <v/>
      </c>
      <c r="AG19" t="str">
        <f t="shared" si="9"/>
        <v/>
      </c>
      <c r="AH19" t="str">
        <f t="shared" si="9"/>
        <v/>
      </c>
      <c r="AI19" t="str">
        <f t="shared" si="9"/>
        <v/>
      </c>
      <c r="AJ19" t="str">
        <f t="shared" si="10"/>
        <v/>
      </c>
      <c r="AK19" t="str">
        <f t="shared" si="10"/>
        <v/>
      </c>
      <c r="AL19" t="str">
        <f t="shared" si="10"/>
        <v/>
      </c>
      <c r="AM19" t="str">
        <f t="shared" si="10"/>
        <v/>
      </c>
      <c r="AN19" t="str">
        <f t="shared" si="10"/>
        <v/>
      </c>
      <c r="AO19" t="str">
        <f t="shared" si="10"/>
        <v/>
      </c>
      <c r="AP19" t="str">
        <f t="shared" si="10"/>
        <v/>
      </c>
      <c r="AQ19" t="str">
        <f t="shared" si="10"/>
        <v/>
      </c>
      <c r="AR19" t="str">
        <f t="shared" si="10"/>
        <v/>
      </c>
      <c r="AS19" t="str">
        <f t="shared" si="10"/>
        <v/>
      </c>
      <c r="AT19" t="str">
        <f t="shared" si="10"/>
        <v/>
      </c>
      <c r="AU19" t="str">
        <f t="shared" si="10"/>
        <v/>
      </c>
      <c r="AV19" t="str">
        <f t="shared" si="10"/>
        <v/>
      </c>
      <c r="AW19" t="str">
        <f t="shared" si="10"/>
        <v/>
      </c>
      <c r="AX19" t="str">
        <f t="shared" si="10"/>
        <v/>
      </c>
      <c r="AY19" t="str">
        <f t="shared" si="10"/>
        <v/>
      </c>
      <c r="AZ19" t="str">
        <f t="shared" si="11"/>
        <v/>
      </c>
      <c r="BA19" t="str">
        <f t="shared" si="11"/>
        <v/>
      </c>
      <c r="BB19" t="str">
        <f t="shared" si="11"/>
        <v/>
      </c>
      <c r="BC19" t="str">
        <f t="shared" si="11"/>
        <v/>
      </c>
      <c r="BD19" t="str">
        <f t="shared" si="11"/>
        <v/>
      </c>
      <c r="BE19" t="str">
        <f t="shared" si="11"/>
        <v/>
      </c>
      <c r="BF19" t="str">
        <f t="shared" si="11"/>
        <v/>
      </c>
      <c r="BG19" t="str">
        <f t="shared" si="11"/>
        <v/>
      </c>
      <c r="BH19" t="str">
        <f t="shared" si="11"/>
        <v/>
      </c>
      <c r="BI19" t="str">
        <f t="shared" si="11"/>
        <v/>
      </c>
      <c r="BJ19" t="str">
        <f t="shared" si="11"/>
        <v/>
      </c>
      <c r="BK19" t="str">
        <f t="shared" si="11"/>
        <v/>
      </c>
      <c r="BL19" t="str">
        <f t="shared" si="11"/>
        <v/>
      </c>
      <c r="BM19" t="str">
        <f t="shared" si="11"/>
        <v/>
      </c>
      <c r="BN19" t="str">
        <f t="shared" si="11"/>
        <v/>
      </c>
      <c r="BO19" t="str">
        <f t="shared" si="11"/>
        <v/>
      </c>
      <c r="BP19" t="str">
        <f t="shared" si="6"/>
        <v/>
      </c>
      <c r="BQ19" t="str">
        <f t="shared" si="6"/>
        <v/>
      </c>
      <c r="BR19" t="str">
        <f t="shared" si="6"/>
        <v/>
      </c>
      <c r="BS19" t="str">
        <f t="shared" si="6"/>
        <v/>
      </c>
      <c r="BT19" t="str">
        <f t="shared" si="6"/>
        <v/>
      </c>
      <c r="BU19" t="str">
        <f t="shared" si="6"/>
        <v/>
      </c>
      <c r="BV19" t="str">
        <f t="shared" si="6"/>
        <v/>
      </c>
      <c r="BW19" t="str">
        <f t="shared" si="6"/>
        <v/>
      </c>
      <c r="BX19" t="str">
        <f t="shared" si="6"/>
        <v/>
      </c>
      <c r="BY19" t="str">
        <f t="shared" si="6"/>
        <v/>
      </c>
      <c r="BZ19" t="str">
        <f t="shared" si="6"/>
        <v/>
      </c>
      <c r="CA19" t="str">
        <f t="shared" si="6"/>
        <v/>
      </c>
      <c r="CB19" t="str">
        <f t="shared" si="6"/>
        <v/>
      </c>
      <c r="CC19" t="str">
        <f t="shared" si="6"/>
        <v/>
      </c>
      <c r="CD19" t="str">
        <f t="shared" si="6"/>
        <v/>
      </c>
      <c r="CE19" t="str">
        <f t="shared" si="7"/>
        <v/>
      </c>
      <c r="CF19" t="str">
        <f t="shared" si="7"/>
        <v/>
      </c>
      <c r="CG19" t="str">
        <f t="shared" si="7"/>
        <v/>
      </c>
      <c r="CH19" t="str">
        <f t="shared" si="7"/>
        <v/>
      </c>
      <c r="CI19" t="str">
        <f t="shared" si="7"/>
        <v/>
      </c>
      <c r="CJ19" t="str">
        <f t="shared" si="7"/>
        <v/>
      </c>
      <c r="CK19" t="str">
        <f t="shared" si="7"/>
        <v/>
      </c>
      <c r="CL19" t="str">
        <f t="shared" si="7"/>
        <v/>
      </c>
      <c r="CM19" t="str">
        <f t="shared" si="7"/>
        <v/>
      </c>
      <c r="CN19" t="str">
        <f t="shared" si="7"/>
        <v/>
      </c>
      <c r="CO19" t="str">
        <f t="shared" si="7"/>
        <v/>
      </c>
      <c r="CP19" t="str">
        <f t="shared" si="7"/>
        <v/>
      </c>
      <c r="CQ19" t="str">
        <f t="shared" si="7"/>
        <v/>
      </c>
      <c r="CR19" t="str">
        <f t="shared" si="7"/>
        <v/>
      </c>
      <c r="CS19" t="str">
        <f t="shared" si="7"/>
        <v/>
      </c>
      <c r="CT19" t="str">
        <f t="shared" si="7"/>
        <v/>
      </c>
      <c r="CU19" t="str">
        <f t="shared" si="8"/>
        <v/>
      </c>
      <c r="CV19" t="str">
        <f t="shared" si="8"/>
        <v/>
      </c>
      <c r="CW19" t="str">
        <f t="shared" si="8"/>
        <v/>
      </c>
      <c r="CX19" t="str">
        <f t="shared" si="8"/>
        <v/>
      </c>
      <c r="CY19" t="str">
        <f t="shared" si="8"/>
        <v/>
      </c>
      <c r="CZ19" t="str">
        <f t="shared" si="8"/>
        <v/>
      </c>
      <c r="DA19" t="str">
        <f t="shared" si="8"/>
        <v/>
      </c>
    </row>
    <row r="20" spans="2:105" x14ac:dyDescent="0.25">
      <c r="B20" s="3" t="s">
        <v>105</v>
      </c>
      <c r="C20">
        <f t="shared" si="2"/>
        <v>17.426000000000002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>
        <f t="shared" si="3"/>
        <v>17.426000000000002</v>
      </c>
      <c r="T20" t="str">
        <f t="shared" si="9"/>
        <v/>
      </c>
      <c r="U20" t="str">
        <f t="shared" si="9"/>
        <v/>
      </c>
      <c r="V20" t="str">
        <f t="shared" si="9"/>
        <v/>
      </c>
      <c r="W20" t="str">
        <f t="shared" si="9"/>
        <v/>
      </c>
      <c r="X20" t="str">
        <f t="shared" si="9"/>
        <v/>
      </c>
      <c r="Y20" t="str">
        <f t="shared" si="9"/>
        <v/>
      </c>
      <c r="Z20" t="str">
        <f t="shared" si="9"/>
        <v/>
      </c>
      <c r="AA20" t="str">
        <f t="shared" si="9"/>
        <v/>
      </c>
      <c r="AB20" t="str">
        <f t="shared" si="9"/>
        <v/>
      </c>
      <c r="AC20" t="str">
        <f t="shared" si="9"/>
        <v/>
      </c>
      <c r="AD20" t="str">
        <f t="shared" si="9"/>
        <v/>
      </c>
      <c r="AE20" t="str">
        <f t="shared" si="9"/>
        <v/>
      </c>
      <c r="AF20" t="str">
        <f t="shared" si="9"/>
        <v/>
      </c>
      <c r="AG20" t="str">
        <f t="shared" si="9"/>
        <v/>
      </c>
      <c r="AH20" t="str">
        <f t="shared" si="9"/>
        <v/>
      </c>
      <c r="AI20" t="str">
        <f t="shared" si="9"/>
        <v/>
      </c>
      <c r="AJ20" t="str">
        <f t="shared" si="10"/>
        <v/>
      </c>
      <c r="AK20" t="str">
        <f t="shared" si="10"/>
        <v/>
      </c>
      <c r="AL20" t="str">
        <f t="shared" si="10"/>
        <v/>
      </c>
      <c r="AM20" t="str">
        <f t="shared" si="10"/>
        <v/>
      </c>
      <c r="AN20" t="str">
        <f t="shared" si="10"/>
        <v/>
      </c>
      <c r="AO20" t="str">
        <f t="shared" si="10"/>
        <v/>
      </c>
      <c r="AP20" t="str">
        <f t="shared" si="10"/>
        <v/>
      </c>
      <c r="AQ20" t="str">
        <f t="shared" si="10"/>
        <v/>
      </c>
      <c r="AR20" t="str">
        <f t="shared" si="10"/>
        <v/>
      </c>
      <c r="AS20" t="str">
        <f t="shared" si="10"/>
        <v/>
      </c>
      <c r="AT20" t="str">
        <f t="shared" si="10"/>
        <v/>
      </c>
      <c r="AU20" t="str">
        <f t="shared" si="10"/>
        <v/>
      </c>
      <c r="AV20" t="str">
        <f t="shared" si="10"/>
        <v/>
      </c>
      <c r="AW20" t="str">
        <f t="shared" si="10"/>
        <v/>
      </c>
      <c r="AX20" t="str">
        <f t="shared" si="10"/>
        <v/>
      </c>
      <c r="AY20" t="str">
        <f t="shared" si="10"/>
        <v/>
      </c>
      <c r="AZ20" t="str">
        <f t="shared" si="11"/>
        <v/>
      </c>
      <c r="BA20" t="str">
        <f t="shared" si="11"/>
        <v/>
      </c>
      <c r="BB20" t="str">
        <f t="shared" si="11"/>
        <v/>
      </c>
      <c r="BC20" t="str">
        <f t="shared" si="11"/>
        <v/>
      </c>
      <c r="BD20" t="str">
        <f t="shared" si="11"/>
        <v/>
      </c>
      <c r="BE20" t="str">
        <f t="shared" si="11"/>
        <v/>
      </c>
      <c r="BF20" t="str">
        <f t="shared" si="11"/>
        <v/>
      </c>
      <c r="BG20" t="str">
        <f t="shared" si="11"/>
        <v/>
      </c>
      <c r="BH20" t="str">
        <f t="shared" si="11"/>
        <v/>
      </c>
      <c r="BI20" t="str">
        <f t="shared" si="11"/>
        <v/>
      </c>
      <c r="BJ20" t="str">
        <f t="shared" si="11"/>
        <v/>
      </c>
      <c r="BK20" t="str">
        <f t="shared" si="11"/>
        <v/>
      </c>
      <c r="BL20" t="str">
        <f t="shared" si="11"/>
        <v/>
      </c>
      <c r="BM20" t="str">
        <f t="shared" si="11"/>
        <v/>
      </c>
      <c r="BN20" t="str">
        <f t="shared" si="11"/>
        <v/>
      </c>
      <c r="BO20" t="str">
        <f t="shared" si="11"/>
        <v/>
      </c>
      <c r="BP20" t="str">
        <f t="shared" si="6"/>
        <v/>
      </c>
      <c r="BQ20" t="str">
        <f t="shared" si="6"/>
        <v/>
      </c>
      <c r="BR20" t="str">
        <f t="shared" si="6"/>
        <v/>
      </c>
      <c r="BS20" t="str">
        <f t="shared" si="6"/>
        <v/>
      </c>
      <c r="BT20" t="str">
        <f t="shared" si="6"/>
        <v/>
      </c>
      <c r="BU20" t="str">
        <f t="shared" si="6"/>
        <v/>
      </c>
      <c r="BV20" t="str">
        <f t="shared" si="6"/>
        <v/>
      </c>
      <c r="BW20" t="str">
        <f t="shared" si="6"/>
        <v/>
      </c>
      <c r="BX20" t="str">
        <f t="shared" si="6"/>
        <v/>
      </c>
      <c r="BY20" t="str">
        <f t="shared" si="6"/>
        <v/>
      </c>
      <c r="BZ20" t="str">
        <f t="shared" si="6"/>
        <v/>
      </c>
      <c r="CA20" t="str">
        <f t="shared" si="6"/>
        <v/>
      </c>
      <c r="CB20" t="str">
        <f t="shared" si="6"/>
        <v/>
      </c>
      <c r="CC20" t="str">
        <f t="shared" si="6"/>
        <v/>
      </c>
      <c r="CD20" t="str">
        <f t="shared" si="6"/>
        <v/>
      </c>
      <c r="CE20" t="str">
        <f t="shared" si="7"/>
        <v/>
      </c>
      <c r="CF20" t="str">
        <f t="shared" si="7"/>
        <v/>
      </c>
      <c r="CG20" t="str">
        <f t="shared" si="7"/>
        <v/>
      </c>
      <c r="CH20" t="str">
        <f t="shared" si="7"/>
        <v/>
      </c>
      <c r="CI20" t="str">
        <f t="shared" si="7"/>
        <v/>
      </c>
      <c r="CJ20" t="str">
        <f t="shared" si="7"/>
        <v/>
      </c>
      <c r="CK20" t="str">
        <f t="shared" si="7"/>
        <v/>
      </c>
      <c r="CL20" t="str">
        <f t="shared" si="7"/>
        <v/>
      </c>
      <c r="CM20" t="str">
        <f t="shared" si="7"/>
        <v/>
      </c>
      <c r="CN20" t="str">
        <f t="shared" si="7"/>
        <v/>
      </c>
      <c r="CO20" t="str">
        <f t="shared" si="7"/>
        <v/>
      </c>
      <c r="CP20" t="str">
        <f t="shared" si="7"/>
        <v/>
      </c>
      <c r="CQ20" t="str">
        <f t="shared" si="7"/>
        <v/>
      </c>
      <c r="CR20" t="str">
        <f t="shared" si="7"/>
        <v/>
      </c>
      <c r="CS20" t="str">
        <f t="shared" si="7"/>
        <v/>
      </c>
      <c r="CT20" t="str">
        <f t="shared" si="7"/>
        <v/>
      </c>
      <c r="CU20" t="str">
        <f t="shared" si="8"/>
        <v/>
      </c>
      <c r="CV20" t="str">
        <f t="shared" si="8"/>
        <v/>
      </c>
      <c r="CW20" t="str">
        <f t="shared" si="8"/>
        <v/>
      </c>
      <c r="CX20" t="str">
        <f t="shared" si="8"/>
        <v/>
      </c>
      <c r="CY20" t="str">
        <f t="shared" si="8"/>
        <v/>
      </c>
      <c r="CZ20" t="str">
        <f t="shared" si="8"/>
        <v/>
      </c>
      <c r="DA20" t="str">
        <f t="shared" si="8"/>
        <v/>
      </c>
    </row>
    <row r="21" spans="2:105" x14ac:dyDescent="0.25">
      <c r="B21" s="3" t="s">
        <v>106</v>
      </c>
      <c r="C21">
        <f t="shared" si="2"/>
        <v>0</v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>
        <f t="shared" si="9"/>
        <v>0</v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  <c r="AI21" t="str">
        <f t="shared" si="9"/>
        <v/>
      </c>
      <c r="AJ21" t="str">
        <f t="shared" si="10"/>
        <v/>
      </c>
      <c r="AK21" t="str">
        <f t="shared" si="10"/>
        <v/>
      </c>
      <c r="AL21" t="str">
        <f t="shared" si="10"/>
        <v/>
      </c>
      <c r="AM21" t="str">
        <f t="shared" si="10"/>
        <v/>
      </c>
      <c r="AN21" t="str">
        <f t="shared" si="10"/>
        <v/>
      </c>
      <c r="AO21" t="str">
        <f t="shared" si="10"/>
        <v/>
      </c>
      <c r="AP21" t="str">
        <f t="shared" si="10"/>
        <v/>
      </c>
      <c r="AQ21" t="str">
        <f t="shared" si="10"/>
        <v/>
      </c>
      <c r="AR21" t="str">
        <f t="shared" si="10"/>
        <v/>
      </c>
      <c r="AS21" t="str">
        <f t="shared" si="10"/>
        <v/>
      </c>
      <c r="AT21" t="str">
        <f t="shared" si="10"/>
        <v/>
      </c>
      <c r="AU21" t="str">
        <f t="shared" si="10"/>
        <v/>
      </c>
      <c r="AV21" t="str">
        <f t="shared" si="10"/>
        <v/>
      </c>
      <c r="AW21" t="str">
        <f t="shared" si="10"/>
        <v/>
      </c>
      <c r="AX21" t="str">
        <f t="shared" si="10"/>
        <v/>
      </c>
      <c r="AY21" t="str">
        <f t="shared" si="10"/>
        <v/>
      </c>
      <c r="AZ21" t="str">
        <f t="shared" si="11"/>
        <v/>
      </c>
      <c r="BA21" t="str">
        <f t="shared" si="11"/>
        <v/>
      </c>
      <c r="BB21" t="str">
        <f t="shared" si="11"/>
        <v/>
      </c>
      <c r="BC21" t="str">
        <f t="shared" si="11"/>
        <v/>
      </c>
      <c r="BD21" t="str">
        <f t="shared" si="11"/>
        <v/>
      </c>
      <c r="BE21" t="str">
        <f t="shared" si="11"/>
        <v/>
      </c>
      <c r="BF21" t="str">
        <f t="shared" si="11"/>
        <v/>
      </c>
      <c r="BG21" t="str">
        <f t="shared" si="11"/>
        <v/>
      </c>
      <c r="BH21" t="str">
        <f t="shared" si="11"/>
        <v/>
      </c>
      <c r="BI21" t="str">
        <f t="shared" si="11"/>
        <v/>
      </c>
      <c r="BJ21" t="str">
        <f t="shared" si="11"/>
        <v/>
      </c>
      <c r="BK21" t="str">
        <f t="shared" si="11"/>
        <v/>
      </c>
      <c r="BL21" t="str">
        <f t="shared" si="11"/>
        <v/>
      </c>
      <c r="BM21" t="str">
        <f t="shared" si="11"/>
        <v/>
      </c>
      <c r="BN21" t="str">
        <f t="shared" si="11"/>
        <v/>
      </c>
      <c r="BO21" t="str">
        <f t="shared" si="11"/>
        <v/>
      </c>
      <c r="BP21" t="str">
        <f t="shared" si="6"/>
        <v/>
      </c>
      <c r="BQ21" t="str">
        <f t="shared" si="6"/>
        <v/>
      </c>
      <c r="BR21" t="str">
        <f t="shared" si="6"/>
        <v/>
      </c>
      <c r="BS21" t="str">
        <f t="shared" si="6"/>
        <v/>
      </c>
      <c r="BT21" t="str">
        <f t="shared" si="6"/>
        <v/>
      </c>
      <c r="BU21" t="str">
        <f t="shared" si="6"/>
        <v/>
      </c>
      <c r="BV21" t="str">
        <f t="shared" si="6"/>
        <v/>
      </c>
      <c r="BW21" t="str">
        <f t="shared" si="6"/>
        <v/>
      </c>
      <c r="BX21" t="str">
        <f t="shared" si="6"/>
        <v/>
      </c>
      <c r="BY21" t="str">
        <f t="shared" si="6"/>
        <v/>
      </c>
      <c r="BZ21" t="str">
        <f t="shared" si="6"/>
        <v/>
      </c>
      <c r="CA21" t="str">
        <f t="shared" si="6"/>
        <v/>
      </c>
      <c r="CB21" t="str">
        <f t="shared" si="6"/>
        <v/>
      </c>
      <c r="CC21" t="str">
        <f t="shared" si="6"/>
        <v/>
      </c>
      <c r="CD21" t="str">
        <f t="shared" si="6"/>
        <v/>
      </c>
      <c r="CE21" t="str">
        <f t="shared" si="7"/>
        <v/>
      </c>
      <c r="CF21" t="str">
        <f t="shared" si="7"/>
        <v/>
      </c>
      <c r="CG21" t="str">
        <f t="shared" si="7"/>
        <v/>
      </c>
      <c r="CH21" t="str">
        <f t="shared" si="7"/>
        <v/>
      </c>
      <c r="CI21" t="str">
        <f t="shared" si="7"/>
        <v/>
      </c>
      <c r="CJ21" t="str">
        <f t="shared" si="7"/>
        <v/>
      </c>
      <c r="CK21" t="str">
        <f t="shared" si="7"/>
        <v/>
      </c>
      <c r="CL21" t="str">
        <f t="shared" si="7"/>
        <v/>
      </c>
      <c r="CM21" t="str">
        <f t="shared" si="7"/>
        <v/>
      </c>
      <c r="CN21" t="str">
        <f t="shared" si="7"/>
        <v/>
      </c>
      <c r="CO21" t="str">
        <f t="shared" si="7"/>
        <v/>
      </c>
      <c r="CP21" t="str">
        <f t="shared" si="7"/>
        <v/>
      </c>
      <c r="CQ21" t="str">
        <f t="shared" si="7"/>
        <v/>
      </c>
      <c r="CR21" t="str">
        <f t="shared" si="7"/>
        <v/>
      </c>
      <c r="CS21" t="str">
        <f t="shared" si="7"/>
        <v/>
      </c>
      <c r="CT21" t="str">
        <f t="shared" si="7"/>
        <v/>
      </c>
      <c r="CU21" t="str">
        <f t="shared" si="8"/>
        <v/>
      </c>
      <c r="CV21" t="str">
        <f t="shared" si="8"/>
        <v/>
      </c>
      <c r="CW21" t="str">
        <f t="shared" si="8"/>
        <v/>
      </c>
      <c r="CX21" t="str">
        <f t="shared" si="8"/>
        <v/>
      </c>
      <c r="CY21" t="str">
        <f t="shared" si="8"/>
        <v/>
      </c>
      <c r="CZ21" t="str">
        <f t="shared" si="8"/>
        <v/>
      </c>
      <c r="DA21" t="str">
        <f t="shared" si="8"/>
        <v/>
      </c>
    </row>
    <row r="22" spans="2:105" x14ac:dyDescent="0.25">
      <c r="B22" s="3" t="s">
        <v>107</v>
      </c>
      <c r="C22">
        <f t="shared" si="2"/>
        <v>2534</v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9"/>
        <v/>
      </c>
      <c r="U22">
        <f t="shared" si="9"/>
        <v>2534</v>
      </c>
      <c r="V22" t="str">
        <f t="shared" si="9"/>
        <v/>
      </c>
      <c r="W22" t="str">
        <f t="shared" si="9"/>
        <v/>
      </c>
      <c r="X22" t="str">
        <f t="shared" si="9"/>
        <v/>
      </c>
      <c r="Y22" t="str">
        <f t="shared" si="9"/>
        <v/>
      </c>
      <c r="Z22" t="str">
        <f t="shared" si="9"/>
        <v/>
      </c>
      <c r="AA22" t="str">
        <f t="shared" si="9"/>
        <v/>
      </c>
      <c r="AB22" t="str">
        <f t="shared" si="9"/>
        <v/>
      </c>
      <c r="AC22" t="str">
        <f t="shared" si="9"/>
        <v/>
      </c>
      <c r="AD22" t="str">
        <f t="shared" si="9"/>
        <v/>
      </c>
      <c r="AE22" t="str">
        <f t="shared" si="9"/>
        <v/>
      </c>
      <c r="AF22" t="str">
        <f t="shared" si="9"/>
        <v/>
      </c>
      <c r="AG22" t="str">
        <f t="shared" si="9"/>
        <v/>
      </c>
      <c r="AH22" t="str">
        <f t="shared" si="9"/>
        <v/>
      </c>
      <c r="AI22" t="str">
        <f t="shared" si="9"/>
        <v/>
      </c>
      <c r="AJ22" t="str">
        <f t="shared" si="10"/>
        <v/>
      </c>
      <c r="AK22" t="str">
        <f t="shared" si="10"/>
        <v/>
      </c>
      <c r="AL22" t="str">
        <f t="shared" si="10"/>
        <v/>
      </c>
      <c r="AM22" t="str">
        <f t="shared" si="10"/>
        <v/>
      </c>
      <c r="AN22" t="str">
        <f t="shared" si="10"/>
        <v/>
      </c>
      <c r="AO22" t="str">
        <f t="shared" si="10"/>
        <v/>
      </c>
      <c r="AP22" t="str">
        <f t="shared" si="10"/>
        <v/>
      </c>
      <c r="AQ22" t="str">
        <f t="shared" si="10"/>
        <v/>
      </c>
      <c r="AR22" t="str">
        <f t="shared" si="10"/>
        <v/>
      </c>
      <c r="AS22" t="str">
        <f t="shared" si="10"/>
        <v/>
      </c>
      <c r="AT22" t="str">
        <f t="shared" si="10"/>
        <v/>
      </c>
      <c r="AU22" t="str">
        <f t="shared" si="10"/>
        <v/>
      </c>
      <c r="AV22" t="str">
        <f t="shared" si="10"/>
        <v/>
      </c>
      <c r="AW22" t="str">
        <f t="shared" si="10"/>
        <v/>
      </c>
      <c r="AX22" t="str">
        <f t="shared" si="10"/>
        <v/>
      </c>
      <c r="AY22" t="str">
        <f t="shared" si="10"/>
        <v/>
      </c>
      <c r="AZ22" t="str">
        <f t="shared" si="11"/>
        <v/>
      </c>
      <c r="BA22" t="str">
        <f t="shared" si="11"/>
        <v/>
      </c>
      <c r="BB22" t="str">
        <f t="shared" si="11"/>
        <v/>
      </c>
      <c r="BC22" t="str">
        <f t="shared" si="11"/>
        <v/>
      </c>
      <c r="BD22" t="str">
        <f t="shared" si="11"/>
        <v/>
      </c>
      <c r="BE22" t="str">
        <f t="shared" si="11"/>
        <v/>
      </c>
      <c r="BF22" t="str">
        <f t="shared" si="11"/>
        <v/>
      </c>
      <c r="BG22" t="str">
        <f t="shared" si="11"/>
        <v/>
      </c>
      <c r="BH22" t="str">
        <f t="shared" si="11"/>
        <v/>
      </c>
      <c r="BI22" t="str">
        <f t="shared" si="11"/>
        <v/>
      </c>
      <c r="BJ22" t="str">
        <f t="shared" si="11"/>
        <v/>
      </c>
      <c r="BK22" t="str">
        <f t="shared" si="11"/>
        <v/>
      </c>
      <c r="BL22" t="str">
        <f t="shared" si="11"/>
        <v/>
      </c>
      <c r="BM22" t="str">
        <f t="shared" si="11"/>
        <v/>
      </c>
      <c r="BN22" t="str">
        <f t="shared" si="11"/>
        <v/>
      </c>
      <c r="BO22" t="str">
        <f t="shared" si="11"/>
        <v/>
      </c>
      <c r="BP22" t="str">
        <f t="shared" si="6"/>
        <v/>
      </c>
      <c r="BQ22" t="str">
        <f t="shared" si="6"/>
        <v/>
      </c>
      <c r="BR22" t="str">
        <f t="shared" si="6"/>
        <v/>
      </c>
      <c r="BS22" t="str">
        <f t="shared" si="6"/>
        <v/>
      </c>
      <c r="BT22" t="str">
        <f t="shared" si="6"/>
        <v/>
      </c>
      <c r="BU22" t="str">
        <f t="shared" si="6"/>
        <v/>
      </c>
      <c r="BV22" t="str">
        <f t="shared" si="6"/>
        <v/>
      </c>
      <c r="BW22" t="str">
        <f t="shared" si="6"/>
        <v/>
      </c>
      <c r="BX22" t="str">
        <f t="shared" si="6"/>
        <v/>
      </c>
      <c r="BY22" t="str">
        <f t="shared" si="6"/>
        <v/>
      </c>
      <c r="BZ22" t="str">
        <f t="shared" si="6"/>
        <v/>
      </c>
      <c r="CA22" t="str">
        <f t="shared" si="6"/>
        <v/>
      </c>
      <c r="CB22" t="str">
        <f t="shared" si="6"/>
        <v/>
      </c>
      <c r="CC22" t="str">
        <f t="shared" si="6"/>
        <v/>
      </c>
      <c r="CD22" t="str">
        <f t="shared" si="6"/>
        <v/>
      </c>
      <c r="CE22" t="str">
        <f t="shared" si="7"/>
        <v/>
      </c>
      <c r="CF22" t="str">
        <f t="shared" si="7"/>
        <v/>
      </c>
      <c r="CG22" t="str">
        <f t="shared" si="7"/>
        <v/>
      </c>
      <c r="CH22" t="str">
        <f t="shared" si="7"/>
        <v/>
      </c>
      <c r="CI22" t="str">
        <f t="shared" si="7"/>
        <v/>
      </c>
      <c r="CJ22" t="str">
        <f t="shared" si="7"/>
        <v/>
      </c>
      <c r="CK22" t="str">
        <f t="shared" si="7"/>
        <v/>
      </c>
      <c r="CL22" t="str">
        <f t="shared" si="7"/>
        <v/>
      </c>
      <c r="CM22" t="str">
        <f t="shared" si="7"/>
        <v/>
      </c>
      <c r="CN22" t="str">
        <f t="shared" si="7"/>
        <v/>
      </c>
      <c r="CO22" t="str">
        <f t="shared" si="7"/>
        <v/>
      </c>
      <c r="CP22" t="str">
        <f t="shared" si="7"/>
        <v/>
      </c>
      <c r="CQ22" t="str">
        <f t="shared" si="7"/>
        <v/>
      </c>
      <c r="CR22" t="str">
        <f t="shared" si="7"/>
        <v/>
      </c>
      <c r="CS22" t="str">
        <f t="shared" si="7"/>
        <v/>
      </c>
      <c r="CT22" t="str">
        <f t="shared" si="7"/>
        <v/>
      </c>
      <c r="CU22" t="str">
        <f t="shared" si="8"/>
        <v/>
      </c>
      <c r="CV22" t="str">
        <f t="shared" si="8"/>
        <v/>
      </c>
      <c r="CW22" t="str">
        <f t="shared" si="8"/>
        <v/>
      </c>
      <c r="CX22" t="str">
        <f t="shared" si="8"/>
        <v/>
      </c>
      <c r="CY22" t="str">
        <f t="shared" si="8"/>
        <v/>
      </c>
      <c r="CZ22" t="str">
        <f t="shared" si="8"/>
        <v/>
      </c>
      <c r="DA22" t="str">
        <f t="shared" si="8"/>
        <v/>
      </c>
    </row>
    <row r="23" spans="2:105" x14ac:dyDescent="0.25">
      <c r="B23" s="3" t="s">
        <v>108</v>
      </c>
      <c r="C23">
        <f t="shared" si="2"/>
        <v>2100</v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9"/>
        <v/>
      </c>
      <c r="U23" t="str">
        <f t="shared" si="9"/>
        <v/>
      </c>
      <c r="V23">
        <f t="shared" si="9"/>
        <v>2100</v>
      </c>
      <c r="W23" t="str">
        <f t="shared" si="9"/>
        <v/>
      </c>
      <c r="X23" t="str">
        <f t="shared" si="9"/>
        <v/>
      </c>
      <c r="Y23" t="str">
        <f t="shared" si="9"/>
        <v/>
      </c>
      <c r="Z23" t="str">
        <f t="shared" si="9"/>
        <v/>
      </c>
      <c r="AA23" t="str">
        <f t="shared" si="9"/>
        <v/>
      </c>
      <c r="AB23" t="str">
        <f t="shared" si="9"/>
        <v/>
      </c>
      <c r="AC23" t="str">
        <f t="shared" si="9"/>
        <v/>
      </c>
      <c r="AD23" t="str">
        <f t="shared" si="9"/>
        <v/>
      </c>
      <c r="AE23" t="str">
        <f t="shared" si="9"/>
        <v/>
      </c>
      <c r="AF23" t="str">
        <f t="shared" si="9"/>
        <v/>
      </c>
      <c r="AG23" t="str">
        <f t="shared" si="9"/>
        <v/>
      </c>
      <c r="AH23" t="str">
        <f t="shared" si="9"/>
        <v/>
      </c>
      <c r="AI23" t="str">
        <f t="shared" si="9"/>
        <v/>
      </c>
      <c r="AJ23" t="str">
        <f t="shared" si="10"/>
        <v/>
      </c>
      <c r="AK23" t="str">
        <f t="shared" si="10"/>
        <v/>
      </c>
      <c r="AL23" t="str">
        <f t="shared" si="10"/>
        <v/>
      </c>
      <c r="AM23" t="str">
        <f t="shared" si="10"/>
        <v/>
      </c>
      <c r="AN23" t="str">
        <f t="shared" si="10"/>
        <v/>
      </c>
      <c r="AO23" t="str">
        <f t="shared" si="10"/>
        <v/>
      </c>
      <c r="AP23" t="str">
        <f t="shared" si="10"/>
        <v/>
      </c>
      <c r="AQ23" t="str">
        <f t="shared" si="10"/>
        <v/>
      </c>
      <c r="AR23" t="str">
        <f t="shared" si="10"/>
        <v/>
      </c>
      <c r="AS23" t="str">
        <f t="shared" si="10"/>
        <v/>
      </c>
      <c r="AT23" t="str">
        <f t="shared" si="10"/>
        <v/>
      </c>
      <c r="AU23" t="str">
        <f t="shared" si="10"/>
        <v/>
      </c>
      <c r="AV23" t="str">
        <f t="shared" si="10"/>
        <v/>
      </c>
      <c r="AW23" t="str">
        <f t="shared" si="10"/>
        <v/>
      </c>
      <c r="AX23" t="str">
        <f t="shared" si="10"/>
        <v/>
      </c>
      <c r="AY23" t="str">
        <f t="shared" si="10"/>
        <v/>
      </c>
      <c r="AZ23" t="str">
        <f t="shared" si="11"/>
        <v/>
      </c>
      <c r="BA23" t="str">
        <f t="shared" si="11"/>
        <v/>
      </c>
      <c r="BB23" t="str">
        <f t="shared" si="11"/>
        <v/>
      </c>
      <c r="BC23" t="str">
        <f t="shared" si="11"/>
        <v/>
      </c>
      <c r="BD23" t="str">
        <f t="shared" si="11"/>
        <v/>
      </c>
      <c r="BE23" t="str">
        <f t="shared" si="11"/>
        <v/>
      </c>
      <c r="BF23" t="str">
        <f t="shared" si="11"/>
        <v/>
      </c>
      <c r="BG23" t="str">
        <f t="shared" si="11"/>
        <v/>
      </c>
      <c r="BH23" t="str">
        <f t="shared" si="11"/>
        <v/>
      </c>
      <c r="BI23" t="str">
        <f t="shared" si="11"/>
        <v/>
      </c>
      <c r="BJ23" t="str">
        <f t="shared" si="11"/>
        <v/>
      </c>
      <c r="BK23" t="str">
        <f t="shared" si="11"/>
        <v/>
      </c>
      <c r="BL23" t="str">
        <f t="shared" si="11"/>
        <v/>
      </c>
      <c r="BM23" t="str">
        <f t="shared" si="11"/>
        <v/>
      </c>
      <c r="BN23" t="str">
        <f t="shared" si="11"/>
        <v/>
      </c>
      <c r="BO23" t="str">
        <f t="shared" si="11"/>
        <v/>
      </c>
      <c r="BP23" t="str">
        <f t="shared" si="6"/>
        <v/>
      </c>
      <c r="BQ23" t="str">
        <f t="shared" si="6"/>
        <v/>
      </c>
      <c r="BR23" t="str">
        <f t="shared" si="6"/>
        <v/>
      </c>
      <c r="BS23" t="str">
        <f t="shared" si="6"/>
        <v/>
      </c>
      <c r="BT23" t="str">
        <f t="shared" si="6"/>
        <v/>
      </c>
      <c r="BU23" t="str">
        <f t="shared" si="6"/>
        <v/>
      </c>
      <c r="BV23" t="str">
        <f t="shared" si="6"/>
        <v/>
      </c>
      <c r="BW23" t="str">
        <f t="shared" si="6"/>
        <v/>
      </c>
      <c r="BX23" t="str">
        <f t="shared" si="6"/>
        <v/>
      </c>
      <c r="BY23" t="str">
        <f t="shared" si="6"/>
        <v/>
      </c>
      <c r="BZ23" t="str">
        <f t="shared" si="6"/>
        <v/>
      </c>
      <c r="CA23" t="str">
        <f t="shared" si="6"/>
        <v/>
      </c>
      <c r="CB23" t="str">
        <f t="shared" si="6"/>
        <v/>
      </c>
      <c r="CC23" t="str">
        <f t="shared" si="6"/>
        <v/>
      </c>
      <c r="CD23" t="str">
        <f t="shared" si="6"/>
        <v/>
      </c>
      <c r="CE23" t="str">
        <f t="shared" si="7"/>
        <v/>
      </c>
      <c r="CF23" t="str">
        <f t="shared" si="7"/>
        <v/>
      </c>
      <c r="CG23" t="str">
        <f t="shared" si="7"/>
        <v/>
      </c>
      <c r="CH23" t="str">
        <f t="shared" si="7"/>
        <v/>
      </c>
      <c r="CI23" t="str">
        <f t="shared" si="7"/>
        <v/>
      </c>
      <c r="CJ23" t="str">
        <f t="shared" si="7"/>
        <v/>
      </c>
      <c r="CK23" t="str">
        <f t="shared" si="7"/>
        <v/>
      </c>
      <c r="CL23" t="str">
        <f t="shared" si="7"/>
        <v/>
      </c>
      <c r="CM23" t="str">
        <f t="shared" si="7"/>
        <v/>
      </c>
      <c r="CN23" t="str">
        <f t="shared" si="7"/>
        <v/>
      </c>
      <c r="CO23" t="str">
        <f t="shared" si="7"/>
        <v/>
      </c>
      <c r="CP23" t="str">
        <f t="shared" si="7"/>
        <v/>
      </c>
      <c r="CQ23" t="str">
        <f t="shared" si="7"/>
        <v/>
      </c>
      <c r="CR23" t="str">
        <f t="shared" si="7"/>
        <v/>
      </c>
      <c r="CS23" t="str">
        <f t="shared" si="7"/>
        <v/>
      </c>
      <c r="CT23" t="str">
        <f t="shared" si="7"/>
        <v/>
      </c>
      <c r="CU23" t="str">
        <f t="shared" si="8"/>
        <v/>
      </c>
      <c r="CV23" t="str">
        <f t="shared" si="8"/>
        <v/>
      </c>
      <c r="CW23" t="str">
        <f t="shared" si="8"/>
        <v/>
      </c>
      <c r="CX23" t="str">
        <f t="shared" si="8"/>
        <v/>
      </c>
      <c r="CY23" t="str">
        <f t="shared" si="8"/>
        <v/>
      </c>
      <c r="CZ23" t="str">
        <f t="shared" si="8"/>
        <v/>
      </c>
      <c r="DA23" t="str">
        <f t="shared" si="8"/>
        <v/>
      </c>
    </row>
    <row r="24" spans="2:105" x14ac:dyDescent="0.25">
      <c r="B24" s="3" t="s">
        <v>109</v>
      </c>
      <c r="C24">
        <f t="shared" si="2"/>
        <v>2093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9"/>
        <v/>
      </c>
      <c r="U24" t="str">
        <f t="shared" si="9"/>
        <v/>
      </c>
      <c r="V24" t="str">
        <f t="shared" si="9"/>
        <v/>
      </c>
      <c r="W24">
        <f t="shared" si="9"/>
        <v>2093</v>
      </c>
      <c r="X24" t="str">
        <f t="shared" si="9"/>
        <v/>
      </c>
      <c r="Y24" t="str">
        <f t="shared" si="9"/>
        <v/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/>
      </c>
      <c r="AD24" t="str">
        <f t="shared" si="9"/>
        <v/>
      </c>
      <c r="AE24" t="str">
        <f t="shared" si="9"/>
        <v/>
      </c>
      <c r="AF24" t="str">
        <f t="shared" si="9"/>
        <v/>
      </c>
      <c r="AG24" t="str">
        <f t="shared" si="9"/>
        <v/>
      </c>
      <c r="AH24" t="str">
        <f t="shared" si="9"/>
        <v/>
      </c>
      <c r="AI24" t="str">
        <f t="shared" si="9"/>
        <v/>
      </c>
      <c r="AJ24" t="str">
        <f t="shared" si="10"/>
        <v/>
      </c>
      <c r="AK24" t="str">
        <f t="shared" si="10"/>
        <v/>
      </c>
      <c r="AL24" t="str">
        <f t="shared" si="10"/>
        <v/>
      </c>
      <c r="AM24" t="str">
        <f t="shared" si="10"/>
        <v/>
      </c>
      <c r="AN24" t="str">
        <f t="shared" si="10"/>
        <v/>
      </c>
      <c r="AO24" t="str">
        <f t="shared" si="10"/>
        <v/>
      </c>
      <c r="AP24" t="str">
        <f t="shared" si="10"/>
        <v/>
      </c>
      <c r="AQ24" t="str">
        <f t="shared" si="10"/>
        <v/>
      </c>
      <c r="AR24" t="str">
        <f t="shared" si="10"/>
        <v/>
      </c>
      <c r="AS24" t="str">
        <f t="shared" si="10"/>
        <v/>
      </c>
      <c r="AT24" t="str">
        <f t="shared" si="10"/>
        <v/>
      </c>
      <c r="AU24" t="str">
        <f t="shared" si="10"/>
        <v/>
      </c>
      <c r="AV24" t="str">
        <f t="shared" si="10"/>
        <v/>
      </c>
      <c r="AW24" t="str">
        <f t="shared" si="10"/>
        <v/>
      </c>
      <c r="AX24" t="str">
        <f t="shared" si="10"/>
        <v/>
      </c>
      <c r="AY24" t="str">
        <f t="shared" si="10"/>
        <v/>
      </c>
      <c r="AZ24" t="str">
        <f t="shared" si="11"/>
        <v/>
      </c>
      <c r="BA24" t="str">
        <f t="shared" si="11"/>
        <v/>
      </c>
      <c r="BB24" t="str">
        <f t="shared" si="11"/>
        <v/>
      </c>
      <c r="BC24" t="str">
        <f t="shared" si="11"/>
        <v/>
      </c>
      <c r="BD24" t="str">
        <f t="shared" si="11"/>
        <v/>
      </c>
      <c r="BE24" t="str">
        <f t="shared" si="11"/>
        <v/>
      </c>
      <c r="BF24" t="str">
        <f t="shared" si="11"/>
        <v/>
      </c>
      <c r="BG24" t="str">
        <f t="shared" si="11"/>
        <v/>
      </c>
      <c r="BH24" t="str">
        <f t="shared" si="11"/>
        <v/>
      </c>
      <c r="BI24" t="str">
        <f t="shared" si="11"/>
        <v/>
      </c>
      <c r="BJ24" t="str">
        <f t="shared" si="11"/>
        <v/>
      </c>
      <c r="BK24" t="str">
        <f t="shared" si="11"/>
        <v/>
      </c>
      <c r="BL24" t="str">
        <f t="shared" si="11"/>
        <v/>
      </c>
      <c r="BM24" t="str">
        <f t="shared" si="11"/>
        <v/>
      </c>
      <c r="BN24" t="str">
        <f t="shared" si="11"/>
        <v/>
      </c>
      <c r="BO24" t="str">
        <f t="shared" si="11"/>
        <v/>
      </c>
      <c r="BP24" t="str">
        <f t="shared" si="6"/>
        <v/>
      </c>
      <c r="BQ24" t="str">
        <f t="shared" si="6"/>
        <v/>
      </c>
      <c r="BR24" t="str">
        <f t="shared" si="6"/>
        <v/>
      </c>
      <c r="BS24" t="str">
        <f t="shared" si="6"/>
        <v/>
      </c>
      <c r="BT24" t="str">
        <f t="shared" si="6"/>
        <v/>
      </c>
      <c r="BU24" t="str">
        <f t="shared" si="6"/>
        <v/>
      </c>
      <c r="BV24" t="str">
        <f t="shared" si="6"/>
        <v/>
      </c>
      <c r="BW24" t="str">
        <f t="shared" si="6"/>
        <v/>
      </c>
      <c r="BX24" t="str">
        <f t="shared" si="6"/>
        <v/>
      </c>
      <c r="BY24" t="str">
        <f t="shared" si="6"/>
        <v/>
      </c>
      <c r="BZ24" t="str">
        <f t="shared" si="6"/>
        <v/>
      </c>
      <c r="CA24" t="str">
        <f t="shared" si="6"/>
        <v/>
      </c>
      <c r="CB24" t="str">
        <f t="shared" si="6"/>
        <v/>
      </c>
      <c r="CC24" t="str">
        <f t="shared" si="6"/>
        <v/>
      </c>
      <c r="CD24" t="str">
        <f t="shared" si="6"/>
        <v/>
      </c>
      <c r="CE24" t="str">
        <f t="shared" si="7"/>
        <v/>
      </c>
      <c r="CF24" t="str">
        <f t="shared" si="7"/>
        <v/>
      </c>
      <c r="CG24" t="str">
        <f t="shared" si="7"/>
        <v/>
      </c>
      <c r="CH24" t="str">
        <f t="shared" si="7"/>
        <v/>
      </c>
      <c r="CI24" t="str">
        <f t="shared" si="7"/>
        <v/>
      </c>
      <c r="CJ24" t="str">
        <f t="shared" si="7"/>
        <v/>
      </c>
      <c r="CK24" t="str">
        <f t="shared" si="7"/>
        <v/>
      </c>
      <c r="CL24" t="str">
        <f t="shared" si="7"/>
        <v/>
      </c>
      <c r="CM24" t="str">
        <f t="shared" si="7"/>
        <v/>
      </c>
      <c r="CN24" t="str">
        <f t="shared" si="7"/>
        <v/>
      </c>
      <c r="CO24" t="str">
        <f t="shared" si="7"/>
        <v/>
      </c>
      <c r="CP24" t="str">
        <f t="shared" si="7"/>
        <v/>
      </c>
      <c r="CQ24" t="str">
        <f t="shared" si="7"/>
        <v/>
      </c>
      <c r="CR24" t="str">
        <f t="shared" si="7"/>
        <v/>
      </c>
      <c r="CS24" t="str">
        <f t="shared" si="7"/>
        <v/>
      </c>
      <c r="CT24" t="str">
        <f t="shared" si="7"/>
        <v/>
      </c>
      <c r="CU24" t="str">
        <f t="shared" si="8"/>
        <v/>
      </c>
      <c r="CV24" t="str">
        <f t="shared" si="8"/>
        <v/>
      </c>
      <c r="CW24" t="str">
        <f t="shared" si="8"/>
        <v/>
      </c>
      <c r="CX24" t="str">
        <f t="shared" si="8"/>
        <v/>
      </c>
      <c r="CY24" t="str">
        <f t="shared" si="8"/>
        <v/>
      </c>
      <c r="CZ24" t="str">
        <f t="shared" si="8"/>
        <v/>
      </c>
      <c r="DA24" t="str">
        <f t="shared" si="8"/>
        <v/>
      </c>
    </row>
    <row r="25" spans="2:105" x14ac:dyDescent="0.25">
      <c r="B25" s="3" t="s">
        <v>111</v>
      </c>
      <c r="C25">
        <f t="shared" si="2"/>
        <v>805.779</v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9"/>
        <v/>
      </c>
      <c r="U25" t="str">
        <f t="shared" si="9"/>
        <v/>
      </c>
      <c r="V25" t="str">
        <f t="shared" si="9"/>
        <v/>
      </c>
      <c r="W25" t="str">
        <f t="shared" si="9"/>
        <v/>
      </c>
      <c r="X25">
        <f t="shared" si="9"/>
        <v>805.779</v>
      </c>
      <c r="Y25" t="str">
        <f t="shared" si="9"/>
        <v/>
      </c>
      <c r="Z25" t="str">
        <f t="shared" si="9"/>
        <v/>
      </c>
      <c r="AA25" t="str">
        <f t="shared" si="9"/>
        <v/>
      </c>
      <c r="AB25" t="str">
        <f t="shared" si="9"/>
        <v/>
      </c>
      <c r="AC25" t="str">
        <f t="shared" si="9"/>
        <v/>
      </c>
      <c r="AD25" t="str">
        <f t="shared" si="9"/>
        <v/>
      </c>
      <c r="AE25" t="str">
        <f t="shared" si="9"/>
        <v/>
      </c>
      <c r="AF25" t="str">
        <f t="shared" si="9"/>
        <v/>
      </c>
      <c r="AG25" t="str">
        <f t="shared" si="9"/>
        <v/>
      </c>
      <c r="AH25" t="str">
        <f t="shared" si="9"/>
        <v/>
      </c>
      <c r="AI25" t="str">
        <f t="shared" si="9"/>
        <v/>
      </c>
      <c r="AJ25" t="str">
        <f t="shared" si="10"/>
        <v/>
      </c>
      <c r="AK25" t="str">
        <f t="shared" si="10"/>
        <v/>
      </c>
      <c r="AL25" t="str">
        <f t="shared" si="10"/>
        <v/>
      </c>
      <c r="AM25" t="str">
        <f t="shared" si="10"/>
        <v/>
      </c>
      <c r="AN25" t="str">
        <f t="shared" si="10"/>
        <v/>
      </c>
      <c r="AO25" t="str">
        <f t="shared" si="10"/>
        <v/>
      </c>
      <c r="AP25" t="str">
        <f t="shared" si="10"/>
        <v/>
      </c>
      <c r="AQ25" t="str">
        <f t="shared" si="10"/>
        <v/>
      </c>
      <c r="AR25" t="str">
        <f t="shared" si="10"/>
        <v/>
      </c>
      <c r="AS25" t="str">
        <f t="shared" si="10"/>
        <v/>
      </c>
      <c r="AT25" t="str">
        <f t="shared" si="10"/>
        <v/>
      </c>
      <c r="AU25" t="str">
        <f t="shared" si="10"/>
        <v/>
      </c>
      <c r="AV25" t="str">
        <f t="shared" si="10"/>
        <v/>
      </c>
      <c r="AW25" t="str">
        <f t="shared" si="10"/>
        <v/>
      </c>
      <c r="AX25" t="str">
        <f t="shared" si="10"/>
        <v/>
      </c>
      <c r="AY25" t="str">
        <f t="shared" si="10"/>
        <v/>
      </c>
      <c r="AZ25" t="str">
        <f t="shared" si="11"/>
        <v/>
      </c>
      <c r="BA25" t="str">
        <f t="shared" si="11"/>
        <v/>
      </c>
      <c r="BB25" t="str">
        <f t="shared" si="11"/>
        <v/>
      </c>
      <c r="BC25" t="str">
        <f t="shared" si="11"/>
        <v/>
      </c>
      <c r="BD25" t="str">
        <f t="shared" si="11"/>
        <v/>
      </c>
      <c r="BE25" t="str">
        <f t="shared" si="11"/>
        <v/>
      </c>
      <c r="BF25" t="str">
        <f t="shared" si="11"/>
        <v/>
      </c>
      <c r="BG25" t="str">
        <f t="shared" si="11"/>
        <v/>
      </c>
      <c r="BH25" t="str">
        <f t="shared" si="11"/>
        <v/>
      </c>
      <c r="BI25" t="str">
        <f t="shared" si="11"/>
        <v/>
      </c>
      <c r="BJ25" t="str">
        <f t="shared" si="11"/>
        <v/>
      </c>
      <c r="BK25" t="str">
        <f t="shared" si="11"/>
        <v/>
      </c>
      <c r="BL25" t="str">
        <f t="shared" si="11"/>
        <v/>
      </c>
      <c r="BM25" t="str">
        <f t="shared" si="11"/>
        <v/>
      </c>
      <c r="BN25" t="str">
        <f t="shared" si="11"/>
        <v/>
      </c>
      <c r="BO25" t="str">
        <f t="shared" si="11"/>
        <v/>
      </c>
      <c r="BP25" t="str">
        <f t="shared" si="6"/>
        <v/>
      </c>
      <c r="BQ25" t="str">
        <f t="shared" si="6"/>
        <v/>
      </c>
      <c r="BR25" t="str">
        <f t="shared" si="6"/>
        <v/>
      </c>
      <c r="BS25" t="str">
        <f t="shared" si="6"/>
        <v/>
      </c>
      <c r="BT25" t="str">
        <f t="shared" si="6"/>
        <v/>
      </c>
      <c r="BU25" t="str">
        <f t="shared" si="6"/>
        <v/>
      </c>
      <c r="BV25" t="str">
        <f t="shared" si="6"/>
        <v/>
      </c>
      <c r="BW25" t="str">
        <f t="shared" si="6"/>
        <v/>
      </c>
      <c r="BX25" t="str">
        <f t="shared" si="6"/>
        <v/>
      </c>
      <c r="BY25" t="str">
        <f t="shared" si="6"/>
        <v/>
      </c>
      <c r="BZ25" t="str">
        <f t="shared" si="6"/>
        <v/>
      </c>
      <c r="CA25" t="str">
        <f t="shared" si="6"/>
        <v/>
      </c>
      <c r="CB25" t="str">
        <f t="shared" si="6"/>
        <v/>
      </c>
      <c r="CC25" t="str">
        <f t="shared" si="6"/>
        <v/>
      </c>
      <c r="CD25" t="str">
        <f t="shared" si="6"/>
        <v/>
      </c>
      <c r="CE25" t="str">
        <f t="shared" si="7"/>
        <v/>
      </c>
      <c r="CF25" t="str">
        <f t="shared" si="7"/>
        <v/>
      </c>
      <c r="CG25" t="str">
        <f t="shared" si="7"/>
        <v/>
      </c>
      <c r="CH25" t="str">
        <f t="shared" si="7"/>
        <v/>
      </c>
      <c r="CI25" t="str">
        <f t="shared" si="7"/>
        <v/>
      </c>
      <c r="CJ25" t="str">
        <f t="shared" si="7"/>
        <v/>
      </c>
      <c r="CK25" t="str">
        <f t="shared" si="7"/>
        <v/>
      </c>
      <c r="CL25" t="str">
        <f t="shared" si="7"/>
        <v/>
      </c>
      <c r="CM25" t="str">
        <f t="shared" si="7"/>
        <v/>
      </c>
      <c r="CN25" t="str">
        <f t="shared" si="7"/>
        <v/>
      </c>
      <c r="CO25" t="str">
        <f t="shared" si="7"/>
        <v/>
      </c>
      <c r="CP25" t="str">
        <f t="shared" si="7"/>
        <v/>
      </c>
      <c r="CQ25" t="str">
        <f t="shared" si="7"/>
        <v/>
      </c>
      <c r="CR25" t="str">
        <f t="shared" si="7"/>
        <v/>
      </c>
      <c r="CS25" t="str">
        <f t="shared" si="7"/>
        <v/>
      </c>
      <c r="CT25" t="str">
        <f t="shared" si="7"/>
        <v/>
      </c>
      <c r="CU25" t="str">
        <f t="shared" si="8"/>
        <v/>
      </c>
      <c r="CV25" t="str">
        <f t="shared" si="8"/>
        <v/>
      </c>
      <c r="CW25" t="str">
        <f t="shared" si="8"/>
        <v/>
      </c>
      <c r="CX25" t="str">
        <f t="shared" si="8"/>
        <v/>
      </c>
      <c r="CY25" t="str">
        <f t="shared" si="8"/>
        <v/>
      </c>
      <c r="CZ25" t="str">
        <f t="shared" si="8"/>
        <v/>
      </c>
      <c r="DA25" t="str">
        <f t="shared" si="8"/>
        <v/>
      </c>
    </row>
    <row r="26" spans="2:105" x14ac:dyDescent="0.25">
      <c r="B26" s="3" t="s">
        <v>112</v>
      </c>
      <c r="C26">
        <f t="shared" si="2"/>
        <v>0</v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9"/>
        <v/>
      </c>
      <c r="U26" t="str">
        <f t="shared" si="9"/>
        <v/>
      </c>
      <c r="V26" t="str">
        <f t="shared" si="9"/>
        <v/>
      </c>
      <c r="W26" t="str">
        <f t="shared" si="9"/>
        <v/>
      </c>
      <c r="X26" t="str">
        <f t="shared" si="9"/>
        <v/>
      </c>
      <c r="Y26">
        <f t="shared" si="9"/>
        <v>0</v>
      </c>
      <c r="Z26">
        <f t="shared" si="9"/>
        <v>0</v>
      </c>
      <c r="AA26">
        <f t="shared" si="9"/>
        <v>99.786000000000001</v>
      </c>
      <c r="AB26">
        <f t="shared" si="9"/>
        <v>18.286000000000001</v>
      </c>
      <c r="AC26" t="str">
        <f t="shared" si="9"/>
        <v/>
      </c>
      <c r="AD26" t="str">
        <f t="shared" si="9"/>
        <v/>
      </c>
      <c r="AE26" t="str">
        <f t="shared" si="9"/>
        <v/>
      </c>
      <c r="AF26" t="str">
        <f t="shared" si="9"/>
        <v/>
      </c>
      <c r="AG26" t="str">
        <f t="shared" si="9"/>
        <v/>
      </c>
      <c r="AH26" t="str">
        <f t="shared" si="9"/>
        <v/>
      </c>
      <c r="AI26" t="str">
        <f t="shared" si="9"/>
        <v/>
      </c>
      <c r="AJ26" t="str">
        <f t="shared" si="10"/>
        <v/>
      </c>
      <c r="AK26" t="str">
        <f t="shared" si="10"/>
        <v/>
      </c>
      <c r="AL26" t="str">
        <f t="shared" si="10"/>
        <v/>
      </c>
      <c r="AM26" t="str">
        <f t="shared" si="10"/>
        <v/>
      </c>
      <c r="AN26" t="str">
        <f t="shared" si="10"/>
        <v/>
      </c>
      <c r="AO26" t="str">
        <f t="shared" si="10"/>
        <v/>
      </c>
      <c r="AP26" t="str">
        <f t="shared" si="10"/>
        <v/>
      </c>
      <c r="AQ26" t="str">
        <f t="shared" si="10"/>
        <v/>
      </c>
      <c r="AR26" t="str">
        <f t="shared" si="10"/>
        <v/>
      </c>
      <c r="AS26" t="str">
        <f t="shared" si="10"/>
        <v/>
      </c>
      <c r="AT26" t="str">
        <f t="shared" si="10"/>
        <v/>
      </c>
      <c r="AU26" t="str">
        <f t="shared" si="10"/>
        <v/>
      </c>
      <c r="AV26" t="str">
        <f t="shared" si="10"/>
        <v/>
      </c>
      <c r="AW26" t="str">
        <f t="shared" si="10"/>
        <v/>
      </c>
      <c r="AX26" t="str">
        <f t="shared" si="10"/>
        <v/>
      </c>
      <c r="AY26" t="str">
        <f t="shared" si="10"/>
        <v/>
      </c>
      <c r="AZ26" t="str">
        <f t="shared" si="11"/>
        <v/>
      </c>
      <c r="BA26" t="str">
        <f t="shared" si="11"/>
        <v/>
      </c>
      <c r="BB26" t="str">
        <f t="shared" si="11"/>
        <v/>
      </c>
      <c r="BC26" t="str">
        <f t="shared" si="11"/>
        <v/>
      </c>
      <c r="BD26" t="str">
        <f t="shared" si="11"/>
        <v/>
      </c>
      <c r="BE26" t="str">
        <f t="shared" si="11"/>
        <v/>
      </c>
      <c r="BF26" t="str">
        <f t="shared" si="11"/>
        <v/>
      </c>
      <c r="BG26" t="str">
        <f t="shared" si="11"/>
        <v/>
      </c>
      <c r="BH26" t="str">
        <f t="shared" si="11"/>
        <v/>
      </c>
      <c r="BI26" t="str">
        <f t="shared" si="11"/>
        <v/>
      </c>
      <c r="BJ26" t="str">
        <f t="shared" si="11"/>
        <v/>
      </c>
      <c r="BK26" t="str">
        <f t="shared" si="11"/>
        <v/>
      </c>
      <c r="BL26" t="str">
        <f t="shared" si="11"/>
        <v/>
      </c>
      <c r="BM26" t="str">
        <f t="shared" si="11"/>
        <v/>
      </c>
      <c r="BN26" t="str">
        <f t="shared" si="11"/>
        <v/>
      </c>
      <c r="BO26" t="str">
        <f t="shared" si="11"/>
        <v/>
      </c>
      <c r="BP26" t="str">
        <f t="shared" si="6"/>
        <v/>
      </c>
      <c r="BQ26" t="str">
        <f t="shared" si="6"/>
        <v/>
      </c>
      <c r="BR26" t="str">
        <f t="shared" si="6"/>
        <v/>
      </c>
      <c r="BS26" t="str">
        <f t="shared" si="6"/>
        <v/>
      </c>
      <c r="BT26" t="str">
        <f t="shared" si="6"/>
        <v/>
      </c>
      <c r="BU26" t="str">
        <f t="shared" si="6"/>
        <v/>
      </c>
      <c r="BV26" t="str">
        <f t="shared" si="6"/>
        <v/>
      </c>
      <c r="BW26" t="str">
        <f t="shared" si="6"/>
        <v/>
      </c>
      <c r="BX26" t="str">
        <f t="shared" si="6"/>
        <v/>
      </c>
      <c r="BY26" t="str">
        <f t="shared" si="6"/>
        <v/>
      </c>
      <c r="BZ26" t="str">
        <f t="shared" si="6"/>
        <v/>
      </c>
      <c r="CA26" t="str">
        <f t="shared" si="6"/>
        <v/>
      </c>
      <c r="CB26" t="str">
        <f t="shared" si="6"/>
        <v/>
      </c>
      <c r="CC26" t="str">
        <f t="shared" si="6"/>
        <v/>
      </c>
      <c r="CD26" t="str">
        <f t="shared" si="6"/>
        <v/>
      </c>
      <c r="CE26" t="str">
        <f t="shared" si="7"/>
        <v/>
      </c>
      <c r="CF26" t="str">
        <f t="shared" si="7"/>
        <v/>
      </c>
      <c r="CG26" t="str">
        <f t="shared" si="7"/>
        <v/>
      </c>
      <c r="CH26" t="str">
        <f t="shared" si="7"/>
        <v/>
      </c>
      <c r="CI26" t="str">
        <f t="shared" si="7"/>
        <v/>
      </c>
      <c r="CJ26" t="str">
        <f t="shared" si="7"/>
        <v/>
      </c>
      <c r="CK26" t="str">
        <f t="shared" si="7"/>
        <v/>
      </c>
      <c r="CL26" t="str">
        <f t="shared" si="7"/>
        <v/>
      </c>
      <c r="CM26" t="str">
        <f t="shared" si="7"/>
        <v/>
      </c>
      <c r="CN26" t="str">
        <f t="shared" si="7"/>
        <v/>
      </c>
      <c r="CO26" t="str">
        <f t="shared" si="7"/>
        <v/>
      </c>
      <c r="CP26" t="str">
        <f t="shared" si="7"/>
        <v/>
      </c>
      <c r="CQ26" t="str">
        <f t="shared" si="7"/>
        <v/>
      </c>
      <c r="CR26" t="str">
        <f t="shared" si="7"/>
        <v/>
      </c>
      <c r="CS26" t="str">
        <f t="shared" si="7"/>
        <v/>
      </c>
      <c r="CT26" t="str">
        <f t="shared" si="7"/>
        <v/>
      </c>
      <c r="CU26" t="str">
        <f t="shared" si="8"/>
        <v/>
      </c>
      <c r="CV26" t="str">
        <f t="shared" si="8"/>
        <v/>
      </c>
      <c r="CW26" t="str">
        <f t="shared" si="8"/>
        <v/>
      </c>
      <c r="CX26" t="str">
        <f t="shared" si="8"/>
        <v/>
      </c>
      <c r="CY26" t="str">
        <f t="shared" si="8"/>
        <v/>
      </c>
      <c r="CZ26" t="str">
        <f t="shared" si="8"/>
        <v/>
      </c>
      <c r="DA26" t="str">
        <f t="shared" si="8"/>
        <v/>
      </c>
    </row>
    <row r="27" spans="2:105" x14ac:dyDescent="0.25">
      <c r="B27" s="3" t="s">
        <v>113</v>
      </c>
      <c r="C27">
        <f t="shared" si="2"/>
        <v>0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9"/>
        <v/>
      </c>
      <c r="U27" t="str">
        <f t="shared" si="9"/>
        <v/>
      </c>
      <c r="V27" t="str">
        <f t="shared" si="9"/>
        <v/>
      </c>
      <c r="W27" t="str">
        <f t="shared" si="9"/>
        <v/>
      </c>
      <c r="X27" t="str">
        <f t="shared" si="9"/>
        <v/>
      </c>
      <c r="Y27" t="str">
        <f t="shared" si="9"/>
        <v/>
      </c>
      <c r="Z27" t="str">
        <f t="shared" si="9"/>
        <v/>
      </c>
      <c r="AA27" t="str">
        <f t="shared" si="9"/>
        <v/>
      </c>
      <c r="AB27" t="str">
        <f t="shared" si="9"/>
        <v/>
      </c>
      <c r="AC27">
        <f t="shared" si="9"/>
        <v>0</v>
      </c>
      <c r="AD27" t="str">
        <f t="shared" si="9"/>
        <v/>
      </c>
      <c r="AE27" t="str">
        <f t="shared" si="9"/>
        <v/>
      </c>
      <c r="AF27" t="str">
        <f t="shared" si="9"/>
        <v/>
      </c>
      <c r="AG27" t="str">
        <f t="shared" si="9"/>
        <v/>
      </c>
      <c r="AH27" t="str">
        <f t="shared" si="9"/>
        <v/>
      </c>
      <c r="AI27" t="str">
        <f t="shared" si="9"/>
        <v/>
      </c>
      <c r="AJ27" t="str">
        <f t="shared" si="10"/>
        <v/>
      </c>
      <c r="AK27" t="str">
        <f t="shared" si="10"/>
        <v/>
      </c>
      <c r="AL27" t="str">
        <f t="shared" si="10"/>
        <v/>
      </c>
      <c r="AM27" t="str">
        <f t="shared" si="10"/>
        <v/>
      </c>
      <c r="AN27" t="str">
        <f t="shared" si="10"/>
        <v/>
      </c>
      <c r="AO27" t="str">
        <f t="shared" si="10"/>
        <v/>
      </c>
      <c r="AP27" t="str">
        <f t="shared" si="10"/>
        <v/>
      </c>
      <c r="AQ27" t="str">
        <f t="shared" si="10"/>
        <v/>
      </c>
      <c r="AR27" t="str">
        <f t="shared" si="10"/>
        <v/>
      </c>
      <c r="AS27" t="str">
        <f t="shared" si="10"/>
        <v/>
      </c>
      <c r="AT27" t="str">
        <f t="shared" si="10"/>
        <v/>
      </c>
      <c r="AU27" t="str">
        <f t="shared" si="10"/>
        <v/>
      </c>
      <c r="AV27" t="str">
        <f t="shared" si="10"/>
        <v/>
      </c>
      <c r="AW27" t="str">
        <f t="shared" si="10"/>
        <v/>
      </c>
      <c r="AX27" t="str">
        <f t="shared" si="10"/>
        <v/>
      </c>
      <c r="AY27" t="str">
        <f t="shared" si="10"/>
        <v/>
      </c>
      <c r="AZ27" t="str">
        <f t="shared" si="11"/>
        <v/>
      </c>
      <c r="BA27" t="str">
        <f t="shared" si="11"/>
        <v/>
      </c>
      <c r="BB27" t="str">
        <f t="shared" si="11"/>
        <v/>
      </c>
      <c r="BC27" t="str">
        <f t="shared" si="11"/>
        <v/>
      </c>
      <c r="BD27" t="str">
        <f t="shared" si="11"/>
        <v/>
      </c>
      <c r="BE27" t="str">
        <f t="shared" si="11"/>
        <v/>
      </c>
      <c r="BF27" t="str">
        <f t="shared" si="11"/>
        <v/>
      </c>
      <c r="BG27" t="str">
        <f t="shared" si="11"/>
        <v/>
      </c>
      <c r="BH27" t="str">
        <f t="shared" si="11"/>
        <v/>
      </c>
      <c r="BI27" t="str">
        <f t="shared" si="11"/>
        <v/>
      </c>
      <c r="BJ27" t="str">
        <f t="shared" si="11"/>
        <v/>
      </c>
      <c r="BK27" t="str">
        <f t="shared" si="11"/>
        <v/>
      </c>
      <c r="BL27" t="str">
        <f t="shared" si="11"/>
        <v/>
      </c>
      <c r="BM27" t="str">
        <f t="shared" si="11"/>
        <v/>
      </c>
      <c r="BN27" t="str">
        <f t="shared" si="11"/>
        <v/>
      </c>
      <c r="BO27" t="str">
        <f t="shared" si="11"/>
        <v/>
      </c>
      <c r="BP27" t="str">
        <f t="shared" si="6"/>
        <v/>
      </c>
      <c r="BQ27" t="str">
        <f t="shared" si="6"/>
        <v/>
      </c>
      <c r="BR27" t="str">
        <f t="shared" si="6"/>
        <v/>
      </c>
      <c r="BS27" t="str">
        <f t="shared" si="6"/>
        <v/>
      </c>
      <c r="BT27" t="str">
        <f t="shared" si="6"/>
        <v/>
      </c>
      <c r="BU27" t="str">
        <f t="shared" si="6"/>
        <v/>
      </c>
      <c r="BV27" t="str">
        <f t="shared" si="6"/>
        <v/>
      </c>
      <c r="BW27" t="str">
        <f t="shared" si="6"/>
        <v/>
      </c>
      <c r="BX27" t="str">
        <f t="shared" si="6"/>
        <v/>
      </c>
      <c r="BY27" t="str">
        <f t="shared" si="6"/>
        <v/>
      </c>
      <c r="BZ27" t="str">
        <f t="shared" si="6"/>
        <v/>
      </c>
      <c r="CA27" t="str">
        <f t="shared" si="6"/>
        <v/>
      </c>
      <c r="CB27" t="str">
        <f t="shared" si="6"/>
        <v/>
      </c>
      <c r="CC27" t="str">
        <f t="shared" si="6"/>
        <v/>
      </c>
      <c r="CD27" t="str">
        <f t="shared" si="6"/>
        <v/>
      </c>
      <c r="CE27" t="str">
        <f t="shared" si="7"/>
        <v/>
      </c>
      <c r="CF27" t="str">
        <f t="shared" si="7"/>
        <v/>
      </c>
      <c r="CG27" t="str">
        <f t="shared" si="7"/>
        <v/>
      </c>
      <c r="CH27" t="str">
        <f t="shared" si="7"/>
        <v/>
      </c>
      <c r="CI27" t="str">
        <f t="shared" si="7"/>
        <v/>
      </c>
      <c r="CJ27" t="str">
        <f t="shared" si="7"/>
        <v/>
      </c>
      <c r="CK27" t="str">
        <f t="shared" si="7"/>
        <v/>
      </c>
      <c r="CL27" t="str">
        <f t="shared" si="7"/>
        <v/>
      </c>
      <c r="CM27" t="str">
        <f t="shared" si="7"/>
        <v/>
      </c>
      <c r="CN27" t="str">
        <f t="shared" si="7"/>
        <v/>
      </c>
      <c r="CO27" t="str">
        <f t="shared" si="7"/>
        <v/>
      </c>
      <c r="CP27" t="str">
        <f t="shared" si="7"/>
        <v/>
      </c>
      <c r="CQ27" t="str">
        <f t="shared" si="7"/>
        <v/>
      </c>
      <c r="CR27" t="str">
        <f t="shared" si="7"/>
        <v/>
      </c>
      <c r="CS27" t="str">
        <f t="shared" si="7"/>
        <v/>
      </c>
      <c r="CT27" t="str">
        <f t="shared" ref="CT27:DA27" si="12">IF($B27=CT$2,CT$3,"")</f>
        <v/>
      </c>
      <c r="CU27" t="str">
        <f t="shared" si="12"/>
        <v/>
      </c>
      <c r="CV27" t="str">
        <f t="shared" si="12"/>
        <v/>
      </c>
      <c r="CW27" t="str">
        <f t="shared" si="12"/>
        <v/>
      </c>
      <c r="CX27" t="str">
        <f t="shared" si="12"/>
        <v/>
      </c>
      <c r="CY27" t="str">
        <f t="shared" si="12"/>
        <v/>
      </c>
      <c r="CZ27" t="str">
        <f t="shared" si="12"/>
        <v/>
      </c>
      <c r="DA27" t="str">
        <f t="shared" si="12"/>
        <v/>
      </c>
    </row>
    <row r="28" spans="2:105" x14ac:dyDescent="0.25">
      <c r="B28" s="3" t="s">
        <v>114</v>
      </c>
      <c r="C28">
        <f t="shared" si="2"/>
        <v>0</v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ref="L28:BP32" si="13">IF($B28=L$2,L$3,"")</f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>
        <f t="shared" si="13"/>
        <v>0</v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 t="str">
        <f t="shared" si="13"/>
        <v/>
      </c>
      <c r="AN28" t="str">
        <f t="shared" si="13"/>
        <v/>
      </c>
      <c r="AO28" t="str">
        <f t="shared" si="13"/>
        <v/>
      </c>
      <c r="AP28" t="str">
        <f t="shared" si="13"/>
        <v/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 t="str">
        <f t="shared" si="13"/>
        <v/>
      </c>
      <c r="AZ28" t="str">
        <f t="shared" si="13"/>
        <v/>
      </c>
      <c r="BA28" t="str">
        <f t="shared" si="13"/>
        <v/>
      </c>
      <c r="BB28" t="str">
        <f t="shared" si="13"/>
        <v/>
      </c>
      <c r="BC28" t="str">
        <f t="shared" si="13"/>
        <v/>
      </c>
      <c r="BD28" t="str">
        <f t="shared" si="13"/>
        <v/>
      </c>
      <c r="BE28" t="str">
        <f t="shared" si="13"/>
        <v/>
      </c>
      <c r="BF28" t="str">
        <f t="shared" si="13"/>
        <v/>
      </c>
      <c r="BG28" t="str">
        <f t="shared" si="13"/>
        <v/>
      </c>
      <c r="BH28" t="str">
        <f t="shared" si="13"/>
        <v/>
      </c>
      <c r="BI28" t="str">
        <f t="shared" si="13"/>
        <v/>
      </c>
      <c r="BJ28" t="str">
        <f t="shared" si="13"/>
        <v/>
      </c>
      <c r="BK28" t="str">
        <f t="shared" si="13"/>
        <v/>
      </c>
      <c r="BL28" t="str">
        <f t="shared" si="13"/>
        <v/>
      </c>
      <c r="BM28" t="str">
        <f t="shared" si="13"/>
        <v/>
      </c>
      <c r="BN28" t="str">
        <f t="shared" si="13"/>
        <v/>
      </c>
      <c r="BO28" t="str">
        <f t="shared" si="13"/>
        <v/>
      </c>
      <c r="BP28" t="str">
        <f t="shared" si="13"/>
        <v/>
      </c>
      <c r="BQ28" t="str">
        <f t="shared" si="6"/>
        <v/>
      </c>
      <c r="BR28" t="str">
        <f t="shared" si="6"/>
        <v/>
      </c>
      <c r="BS28" t="str">
        <f t="shared" si="6"/>
        <v/>
      </c>
      <c r="BT28" t="str">
        <f t="shared" si="6"/>
        <v/>
      </c>
      <c r="BU28" t="str">
        <f t="shared" si="6"/>
        <v/>
      </c>
      <c r="BV28" t="str">
        <f t="shared" si="6"/>
        <v/>
      </c>
      <c r="BW28" t="str">
        <f t="shared" si="6"/>
        <v/>
      </c>
      <c r="BX28" t="str">
        <f t="shared" si="6"/>
        <v/>
      </c>
      <c r="BY28" t="str">
        <f t="shared" si="6"/>
        <v/>
      </c>
      <c r="BZ28" t="str">
        <f t="shared" si="6"/>
        <v/>
      </c>
      <c r="CA28" t="str">
        <f t="shared" si="6"/>
        <v/>
      </c>
      <c r="CB28" t="str">
        <f t="shared" si="6"/>
        <v/>
      </c>
      <c r="CC28" t="str">
        <f t="shared" si="6"/>
        <v/>
      </c>
      <c r="CD28" t="str">
        <f t="shared" si="6"/>
        <v/>
      </c>
      <c r="CE28" t="str">
        <f t="shared" ref="CE28:DA39" si="14">IF($B28=CE$2,CE$3,"")</f>
        <v/>
      </c>
      <c r="CF28" t="str">
        <f t="shared" si="14"/>
        <v/>
      </c>
      <c r="CG28" t="str">
        <f t="shared" si="14"/>
        <v/>
      </c>
      <c r="CH28" t="str">
        <f t="shared" si="14"/>
        <v/>
      </c>
      <c r="CI28" t="str">
        <f t="shared" si="14"/>
        <v/>
      </c>
      <c r="CJ28" t="str">
        <f t="shared" si="14"/>
        <v/>
      </c>
      <c r="CK28" t="str">
        <f t="shared" si="14"/>
        <v/>
      </c>
      <c r="CL28" t="str">
        <f t="shared" si="14"/>
        <v/>
      </c>
      <c r="CM28" t="str">
        <f t="shared" si="14"/>
        <v/>
      </c>
      <c r="CN28" t="str">
        <f t="shared" si="14"/>
        <v/>
      </c>
      <c r="CO28" t="str">
        <f t="shared" si="14"/>
        <v/>
      </c>
      <c r="CP28" t="str">
        <f t="shared" si="14"/>
        <v/>
      </c>
      <c r="CQ28" t="str">
        <f t="shared" si="14"/>
        <v/>
      </c>
      <c r="CR28" t="str">
        <f t="shared" si="14"/>
        <v/>
      </c>
      <c r="CS28" t="str">
        <f t="shared" si="14"/>
        <v/>
      </c>
      <c r="CT28" t="str">
        <f t="shared" si="14"/>
        <v/>
      </c>
      <c r="CU28" t="str">
        <f t="shared" si="14"/>
        <v/>
      </c>
      <c r="CV28" t="str">
        <f t="shared" si="14"/>
        <v/>
      </c>
      <c r="CW28" t="str">
        <f t="shared" si="14"/>
        <v/>
      </c>
      <c r="CX28" t="str">
        <f t="shared" si="14"/>
        <v/>
      </c>
      <c r="CY28" t="str">
        <f t="shared" si="14"/>
        <v/>
      </c>
      <c r="CZ28" t="str">
        <f t="shared" si="14"/>
        <v/>
      </c>
      <c r="DA28" t="str">
        <f t="shared" si="14"/>
        <v/>
      </c>
    </row>
    <row r="29" spans="2:105" x14ac:dyDescent="0.25">
      <c r="B29" s="3" t="s">
        <v>115</v>
      </c>
      <c r="C29">
        <f t="shared" si="2"/>
        <v>2562</v>
      </c>
      <c r="D29" t="str">
        <f t="shared" ref="D29:S69" si="15">IF($B29=D$2,D$3,"")</f>
        <v/>
      </c>
      <c r="E29" t="str">
        <f t="shared" si="15"/>
        <v/>
      </c>
      <c r="F29" t="str">
        <f t="shared" si="15"/>
        <v/>
      </c>
      <c r="G29" t="str">
        <f t="shared" si="15"/>
        <v/>
      </c>
      <c r="H29" t="str">
        <f t="shared" si="15"/>
        <v/>
      </c>
      <c r="I29" t="str">
        <f t="shared" si="15"/>
        <v/>
      </c>
      <c r="J29" t="str">
        <f t="shared" si="15"/>
        <v/>
      </c>
      <c r="K29" t="str">
        <f t="shared" si="15"/>
        <v/>
      </c>
      <c r="L29" t="str">
        <f t="shared" si="13"/>
        <v/>
      </c>
      <c r="M29" t="str">
        <f t="shared" si="13"/>
        <v/>
      </c>
      <c r="N29" t="str">
        <f t="shared" si="13"/>
        <v/>
      </c>
      <c r="O29" t="str">
        <f t="shared" si="13"/>
        <v/>
      </c>
      <c r="P29" t="str">
        <f t="shared" si="13"/>
        <v/>
      </c>
      <c r="Q29" t="str">
        <f t="shared" si="13"/>
        <v/>
      </c>
      <c r="R29" t="str">
        <f t="shared" si="13"/>
        <v/>
      </c>
      <c r="S29" t="str">
        <f t="shared" si="13"/>
        <v/>
      </c>
      <c r="T29" t="str">
        <f t="shared" si="13"/>
        <v/>
      </c>
      <c r="U29" t="str">
        <f t="shared" si="13"/>
        <v/>
      </c>
      <c r="V29" t="str">
        <f t="shared" si="13"/>
        <v/>
      </c>
      <c r="W29" t="str">
        <f t="shared" si="13"/>
        <v/>
      </c>
      <c r="X29" t="str">
        <f t="shared" si="13"/>
        <v/>
      </c>
      <c r="Y29" t="str">
        <f t="shared" si="13"/>
        <v/>
      </c>
      <c r="Z29" t="str">
        <f t="shared" si="13"/>
        <v/>
      </c>
      <c r="AA29" t="str">
        <f t="shared" si="13"/>
        <v/>
      </c>
      <c r="AB29" t="str">
        <f t="shared" si="13"/>
        <v/>
      </c>
      <c r="AC29" t="str">
        <f t="shared" si="13"/>
        <v/>
      </c>
      <c r="AD29" t="str">
        <f t="shared" si="13"/>
        <v/>
      </c>
      <c r="AE29">
        <f t="shared" si="13"/>
        <v>2562</v>
      </c>
      <c r="AF29" t="str">
        <f t="shared" si="13"/>
        <v/>
      </c>
      <c r="AG29" t="str">
        <f t="shared" si="13"/>
        <v/>
      </c>
      <c r="AH29" t="str">
        <f t="shared" si="13"/>
        <v/>
      </c>
      <c r="AI29" t="str">
        <f t="shared" si="13"/>
        <v/>
      </c>
      <c r="AJ29" t="str">
        <f t="shared" si="13"/>
        <v/>
      </c>
      <c r="AK29" t="str">
        <f t="shared" si="13"/>
        <v/>
      </c>
      <c r="AL29" t="str">
        <f t="shared" si="13"/>
        <v/>
      </c>
      <c r="AM29" t="str">
        <f t="shared" si="13"/>
        <v/>
      </c>
      <c r="AN29" t="str">
        <f t="shared" si="13"/>
        <v/>
      </c>
      <c r="AO29" t="str">
        <f t="shared" si="13"/>
        <v/>
      </c>
      <c r="AP29" t="str">
        <f t="shared" si="13"/>
        <v/>
      </c>
      <c r="AQ29" t="str">
        <f t="shared" si="13"/>
        <v/>
      </c>
      <c r="AR29" t="str">
        <f t="shared" si="13"/>
        <v/>
      </c>
      <c r="AS29" t="str">
        <f t="shared" si="13"/>
        <v/>
      </c>
      <c r="AT29" t="str">
        <f t="shared" si="13"/>
        <v/>
      </c>
      <c r="AU29" t="str">
        <f t="shared" si="13"/>
        <v/>
      </c>
      <c r="AV29" t="str">
        <f t="shared" si="13"/>
        <v/>
      </c>
      <c r="AW29" t="str">
        <f t="shared" si="13"/>
        <v/>
      </c>
      <c r="AX29" t="str">
        <f t="shared" si="13"/>
        <v/>
      </c>
      <c r="AY29" t="str">
        <f t="shared" si="13"/>
        <v/>
      </c>
      <c r="AZ29" t="str">
        <f t="shared" si="13"/>
        <v/>
      </c>
      <c r="BA29" t="str">
        <f t="shared" si="13"/>
        <v/>
      </c>
      <c r="BB29" t="str">
        <f t="shared" si="13"/>
        <v/>
      </c>
      <c r="BC29" t="str">
        <f t="shared" si="13"/>
        <v/>
      </c>
      <c r="BD29" t="str">
        <f t="shared" si="13"/>
        <v/>
      </c>
      <c r="BE29" t="str">
        <f t="shared" si="13"/>
        <v/>
      </c>
      <c r="BF29" t="str">
        <f t="shared" si="13"/>
        <v/>
      </c>
      <c r="BG29" t="str">
        <f t="shared" si="13"/>
        <v/>
      </c>
      <c r="BH29" t="str">
        <f t="shared" si="13"/>
        <v/>
      </c>
      <c r="BI29" t="str">
        <f t="shared" si="13"/>
        <v/>
      </c>
      <c r="BJ29" t="str">
        <f t="shared" si="13"/>
        <v/>
      </c>
      <c r="BK29" t="str">
        <f t="shared" si="13"/>
        <v/>
      </c>
      <c r="BL29" t="str">
        <f t="shared" si="13"/>
        <v/>
      </c>
      <c r="BM29" t="str">
        <f t="shared" si="13"/>
        <v/>
      </c>
      <c r="BN29" t="str">
        <f t="shared" si="13"/>
        <v/>
      </c>
      <c r="BO29" t="str">
        <f t="shared" si="13"/>
        <v/>
      </c>
      <c r="BP29" t="str">
        <f t="shared" si="13"/>
        <v/>
      </c>
      <c r="BQ29" t="str">
        <f t="shared" ref="BQ29:CF46" si="16">IF($B29=BQ$2,BQ$3,"")</f>
        <v/>
      </c>
      <c r="BR29" t="str">
        <f t="shared" si="16"/>
        <v/>
      </c>
      <c r="BS29" t="str">
        <f t="shared" si="16"/>
        <v/>
      </c>
      <c r="BT29" t="str">
        <f t="shared" si="16"/>
        <v/>
      </c>
      <c r="BU29" t="str">
        <f t="shared" si="16"/>
        <v/>
      </c>
      <c r="BV29" t="str">
        <f t="shared" si="16"/>
        <v/>
      </c>
      <c r="BW29" t="str">
        <f t="shared" si="16"/>
        <v/>
      </c>
      <c r="BX29" t="str">
        <f t="shared" si="16"/>
        <v/>
      </c>
      <c r="BY29" t="str">
        <f t="shared" si="16"/>
        <v/>
      </c>
      <c r="BZ29" t="str">
        <f t="shared" si="16"/>
        <v/>
      </c>
      <c r="CA29" t="str">
        <f t="shared" si="16"/>
        <v/>
      </c>
      <c r="CB29" t="str">
        <f t="shared" si="16"/>
        <v/>
      </c>
      <c r="CC29" t="str">
        <f t="shared" si="16"/>
        <v/>
      </c>
      <c r="CD29" t="str">
        <f t="shared" si="16"/>
        <v/>
      </c>
      <c r="CE29" t="str">
        <f t="shared" si="14"/>
        <v/>
      </c>
      <c r="CF29" t="str">
        <f t="shared" si="14"/>
        <v/>
      </c>
      <c r="CG29" t="str">
        <f t="shared" si="14"/>
        <v/>
      </c>
      <c r="CH29" t="str">
        <f t="shared" si="14"/>
        <v/>
      </c>
      <c r="CI29" t="str">
        <f t="shared" si="14"/>
        <v/>
      </c>
      <c r="CJ29" t="str">
        <f t="shared" si="14"/>
        <v/>
      </c>
      <c r="CK29" t="str">
        <f t="shared" si="14"/>
        <v/>
      </c>
      <c r="CL29" t="str">
        <f t="shared" si="14"/>
        <v/>
      </c>
      <c r="CM29" t="str">
        <f t="shared" si="14"/>
        <v/>
      </c>
      <c r="CN29" t="str">
        <f t="shared" si="14"/>
        <v/>
      </c>
      <c r="CO29" t="str">
        <f t="shared" si="14"/>
        <v/>
      </c>
      <c r="CP29" t="str">
        <f t="shared" si="14"/>
        <v/>
      </c>
      <c r="CQ29" t="str">
        <f t="shared" si="14"/>
        <v/>
      </c>
      <c r="CR29" t="str">
        <f t="shared" si="14"/>
        <v/>
      </c>
      <c r="CS29" t="str">
        <f t="shared" si="14"/>
        <v/>
      </c>
      <c r="CT29" t="str">
        <f t="shared" si="14"/>
        <v/>
      </c>
      <c r="CU29" t="str">
        <f t="shared" si="14"/>
        <v/>
      </c>
      <c r="CV29" t="str">
        <f t="shared" si="14"/>
        <v/>
      </c>
      <c r="CW29" t="str">
        <f t="shared" si="14"/>
        <v/>
      </c>
      <c r="CX29" t="str">
        <f t="shared" si="14"/>
        <v/>
      </c>
      <c r="CY29" t="str">
        <f t="shared" si="14"/>
        <v/>
      </c>
      <c r="CZ29" t="str">
        <f t="shared" si="14"/>
        <v/>
      </c>
      <c r="DA29" t="str">
        <f t="shared" si="14"/>
        <v/>
      </c>
    </row>
    <row r="30" spans="2:105" x14ac:dyDescent="0.25">
      <c r="B30" s="3" t="s">
        <v>117</v>
      </c>
      <c r="C30">
        <f t="shared" si="2"/>
        <v>2492</v>
      </c>
      <c r="D30" t="str">
        <f t="shared" si="15"/>
        <v/>
      </c>
      <c r="E30" t="str">
        <f t="shared" si="15"/>
        <v/>
      </c>
      <c r="F30" t="str">
        <f t="shared" si="15"/>
        <v/>
      </c>
      <c r="G30" t="str">
        <f t="shared" si="15"/>
        <v/>
      </c>
      <c r="H30" t="str">
        <f t="shared" si="15"/>
        <v/>
      </c>
      <c r="I30" t="str">
        <f t="shared" si="15"/>
        <v/>
      </c>
      <c r="J30" t="str">
        <f t="shared" si="15"/>
        <v/>
      </c>
      <c r="K30" t="str">
        <f t="shared" si="15"/>
        <v/>
      </c>
      <c r="L30" t="str">
        <f t="shared" si="13"/>
        <v/>
      </c>
      <c r="M30" t="str">
        <f t="shared" si="13"/>
        <v/>
      </c>
      <c r="N30" t="str">
        <f t="shared" si="13"/>
        <v/>
      </c>
      <c r="O30" t="str">
        <f t="shared" si="13"/>
        <v/>
      </c>
      <c r="P30" t="str">
        <f t="shared" si="13"/>
        <v/>
      </c>
      <c r="Q30" t="str">
        <f t="shared" si="13"/>
        <v/>
      </c>
      <c r="R30" t="str">
        <f t="shared" si="13"/>
        <v/>
      </c>
      <c r="S30" t="str">
        <f t="shared" si="13"/>
        <v/>
      </c>
      <c r="T30" t="str">
        <f t="shared" si="13"/>
        <v/>
      </c>
      <c r="U30" t="str">
        <f t="shared" si="13"/>
        <v/>
      </c>
      <c r="V30" t="str">
        <f t="shared" si="13"/>
        <v/>
      </c>
      <c r="W30" t="str">
        <f t="shared" si="13"/>
        <v/>
      </c>
      <c r="X30" t="str">
        <f t="shared" si="13"/>
        <v/>
      </c>
      <c r="Y30" t="str">
        <f t="shared" si="13"/>
        <v/>
      </c>
      <c r="Z30" t="str">
        <f t="shared" si="13"/>
        <v/>
      </c>
      <c r="AA30" t="str">
        <f t="shared" si="13"/>
        <v/>
      </c>
      <c r="AB30" t="str">
        <f t="shared" si="13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>
        <f t="shared" si="13"/>
        <v>2492</v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 t="str">
        <f t="shared" si="13"/>
        <v/>
      </c>
      <c r="AL30" t="str">
        <f t="shared" si="13"/>
        <v/>
      </c>
      <c r="AM30" t="str">
        <f t="shared" si="13"/>
        <v/>
      </c>
      <c r="AN30" t="str">
        <f t="shared" si="13"/>
        <v/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3"/>
        <v/>
      </c>
      <c r="AS30" t="str">
        <f t="shared" si="13"/>
        <v/>
      </c>
      <c r="AT30" t="str">
        <f t="shared" si="13"/>
        <v/>
      </c>
      <c r="AU30" t="str">
        <f t="shared" si="13"/>
        <v/>
      </c>
      <c r="AV30" t="str">
        <f t="shared" si="13"/>
        <v/>
      </c>
      <c r="AW30" t="str">
        <f t="shared" si="13"/>
        <v/>
      </c>
      <c r="AX30" t="str">
        <f t="shared" si="13"/>
        <v/>
      </c>
      <c r="AY30" t="str">
        <f t="shared" si="13"/>
        <v/>
      </c>
      <c r="AZ30" t="str">
        <f t="shared" si="13"/>
        <v/>
      </c>
      <c r="BA30" t="str">
        <f t="shared" si="13"/>
        <v/>
      </c>
      <c r="BB30" t="str">
        <f t="shared" si="13"/>
        <v/>
      </c>
      <c r="BC30" t="str">
        <f t="shared" si="13"/>
        <v/>
      </c>
      <c r="BD30" t="str">
        <f t="shared" si="13"/>
        <v/>
      </c>
      <c r="BE30" t="str">
        <f t="shared" si="13"/>
        <v/>
      </c>
      <c r="BF30" t="str">
        <f t="shared" si="13"/>
        <v/>
      </c>
      <c r="BG30" t="str">
        <f t="shared" si="13"/>
        <v/>
      </c>
      <c r="BH30" t="str">
        <f t="shared" si="13"/>
        <v/>
      </c>
      <c r="BI30" t="str">
        <f t="shared" si="13"/>
        <v/>
      </c>
      <c r="BJ30" t="str">
        <f t="shared" si="13"/>
        <v/>
      </c>
      <c r="BK30" t="str">
        <f t="shared" si="13"/>
        <v/>
      </c>
      <c r="BL30" t="str">
        <f t="shared" si="13"/>
        <v/>
      </c>
      <c r="BM30" t="str">
        <f t="shared" si="13"/>
        <v/>
      </c>
      <c r="BN30" t="str">
        <f t="shared" si="13"/>
        <v/>
      </c>
      <c r="BO30" t="str">
        <f t="shared" si="13"/>
        <v/>
      </c>
      <c r="BP30" t="str">
        <f t="shared" si="13"/>
        <v/>
      </c>
      <c r="BQ30" t="str">
        <f t="shared" si="16"/>
        <v/>
      </c>
      <c r="BR30" t="str">
        <f t="shared" si="16"/>
        <v/>
      </c>
      <c r="BS30" t="str">
        <f t="shared" si="16"/>
        <v/>
      </c>
      <c r="BT30" t="str">
        <f t="shared" si="16"/>
        <v/>
      </c>
      <c r="BU30" t="str">
        <f t="shared" si="16"/>
        <v/>
      </c>
      <c r="BV30" t="str">
        <f t="shared" si="16"/>
        <v/>
      </c>
      <c r="BW30" t="str">
        <f t="shared" si="16"/>
        <v/>
      </c>
      <c r="BX30" t="str">
        <f t="shared" si="16"/>
        <v/>
      </c>
      <c r="BY30" t="str">
        <f t="shared" si="16"/>
        <v/>
      </c>
      <c r="BZ30" t="str">
        <f t="shared" si="16"/>
        <v/>
      </c>
      <c r="CA30" t="str">
        <f t="shared" si="16"/>
        <v/>
      </c>
      <c r="CB30" t="str">
        <f t="shared" si="16"/>
        <v/>
      </c>
      <c r="CC30" t="str">
        <f t="shared" si="16"/>
        <v/>
      </c>
      <c r="CD30" t="str">
        <f t="shared" si="16"/>
        <v/>
      </c>
      <c r="CE30" t="str">
        <f t="shared" si="14"/>
        <v/>
      </c>
      <c r="CF30" t="str">
        <f t="shared" si="14"/>
        <v/>
      </c>
      <c r="CG30" t="str">
        <f t="shared" si="14"/>
        <v/>
      </c>
      <c r="CH30" t="str">
        <f t="shared" si="14"/>
        <v/>
      </c>
      <c r="CI30" t="str">
        <f t="shared" si="14"/>
        <v/>
      </c>
      <c r="CJ30" t="str">
        <f t="shared" si="14"/>
        <v/>
      </c>
      <c r="CK30" t="str">
        <f t="shared" si="14"/>
        <v/>
      </c>
      <c r="CL30" t="str">
        <f t="shared" si="14"/>
        <v/>
      </c>
      <c r="CM30" t="str">
        <f t="shared" si="14"/>
        <v/>
      </c>
      <c r="CN30" t="str">
        <f t="shared" si="14"/>
        <v/>
      </c>
      <c r="CO30" t="str">
        <f t="shared" si="14"/>
        <v/>
      </c>
      <c r="CP30" t="str">
        <f t="shared" si="14"/>
        <v/>
      </c>
      <c r="CQ30" t="str">
        <f t="shared" si="14"/>
        <v/>
      </c>
      <c r="CR30" t="str">
        <f t="shared" si="14"/>
        <v/>
      </c>
      <c r="CS30" t="str">
        <f t="shared" si="14"/>
        <v/>
      </c>
      <c r="CT30" t="str">
        <f t="shared" si="14"/>
        <v/>
      </c>
      <c r="CU30" t="str">
        <f t="shared" si="14"/>
        <v/>
      </c>
      <c r="CV30" t="str">
        <f t="shared" si="14"/>
        <v/>
      </c>
      <c r="CW30" t="str">
        <f t="shared" si="14"/>
        <v/>
      </c>
      <c r="CX30" t="str">
        <f t="shared" si="14"/>
        <v/>
      </c>
      <c r="CY30" t="str">
        <f t="shared" si="14"/>
        <v/>
      </c>
      <c r="CZ30" t="str">
        <f t="shared" si="14"/>
        <v/>
      </c>
      <c r="DA30" t="str">
        <f t="shared" si="14"/>
        <v/>
      </c>
    </row>
    <row r="31" spans="2:105" x14ac:dyDescent="0.25">
      <c r="B31" s="3" t="s">
        <v>118</v>
      </c>
      <c r="C31">
        <f t="shared" si="2"/>
        <v>51.186000000000007</v>
      </c>
      <c r="D31" t="str">
        <f t="shared" si="15"/>
        <v/>
      </c>
      <c r="E31" t="str">
        <f t="shared" si="15"/>
        <v/>
      </c>
      <c r="F31" t="str">
        <f t="shared" si="15"/>
        <v/>
      </c>
      <c r="G31" t="str">
        <f t="shared" si="15"/>
        <v/>
      </c>
      <c r="H31" t="str">
        <f t="shared" si="15"/>
        <v/>
      </c>
      <c r="I31" t="str">
        <f t="shared" si="15"/>
        <v/>
      </c>
      <c r="J31" t="str">
        <f t="shared" si="15"/>
        <v/>
      </c>
      <c r="K31" t="str">
        <f t="shared" si="15"/>
        <v/>
      </c>
      <c r="L31" t="str">
        <f t="shared" si="13"/>
        <v/>
      </c>
      <c r="M31" t="str">
        <f t="shared" si="13"/>
        <v/>
      </c>
      <c r="N31" t="str">
        <f t="shared" si="13"/>
        <v/>
      </c>
      <c r="O31" t="str">
        <f t="shared" si="13"/>
        <v/>
      </c>
      <c r="P31" t="str">
        <f t="shared" si="13"/>
        <v/>
      </c>
      <c r="Q31" t="str">
        <f t="shared" si="13"/>
        <v/>
      </c>
      <c r="R31" t="str">
        <f t="shared" si="13"/>
        <v/>
      </c>
      <c r="S31" t="str">
        <f t="shared" si="13"/>
        <v/>
      </c>
      <c r="T31" t="str">
        <f t="shared" si="13"/>
        <v/>
      </c>
      <c r="U31" t="str">
        <f t="shared" si="13"/>
        <v/>
      </c>
      <c r="V31" t="str">
        <f t="shared" si="13"/>
        <v/>
      </c>
      <c r="W31" t="str">
        <f t="shared" si="13"/>
        <v/>
      </c>
      <c r="X31" t="str">
        <f t="shared" si="13"/>
        <v/>
      </c>
      <c r="Y31" t="str">
        <f t="shared" si="13"/>
        <v/>
      </c>
      <c r="Z31" t="str">
        <f t="shared" si="13"/>
        <v/>
      </c>
      <c r="AA31" t="str">
        <f t="shared" si="13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>
        <f t="shared" si="13"/>
        <v>51.186000000000007</v>
      </c>
      <c r="AH31" t="str">
        <f t="shared" si="13"/>
        <v/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 t="str">
        <f t="shared" si="13"/>
        <v/>
      </c>
      <c r="AP31" t="str">
        <f t="shared" si="13"/>
        <v/>
      </c>
      <c r="AQ31" t="str">
        <f t="shared" si="13"/>
        <v/>
      </c>
      <c r="AR31" t="str">
        <f t="shared" si="13"/>
        <v/>
      </c>
      <c r="AS31" t="str">
        <f t="shared" si="13"/>
        <v/>
      </c>
      <c r="AT31" t="str">
        <f t="shared" si="13"/>
        <v/>
      </c>
      <c r="AU31" t="str">
        <f t="shared" si="13"/>
        <v/>
      </c>
      <c r="AV31" t="str">
        <f t="shared" si="13"/>
        <v/>
      </c>
      <c r="AW31" t="str">
        <f t="shared" si="13"/>
        <v/>
      </c>
      <c r="AX31" t="str">
        <f t="shared" si="13"/>
        <v/>
      </c>
      <c r="AY31" t="str">
        <f t="shared" si="13"/>
        <v/>
      </c>
      <c r="AZ31" t="str">
        <f t="shared" si="13"/>
        <v/>
      </c>
      <c r="BA31" t="str">
        <f t="shared" si="13"/>
        <v/>
      </c>
      <c r="BB31" t="str">
        <f t="shared" si="13"/>
        <v/>
      </c>
      <c r="BC31" t="str">
        <f t="shared" si="13"/>
        <v/>
      </c>
      <c r="BD31" t="str">
        <f t="shared" si="13"/>
        <v/>
      </c>
      <c r="BE31" t="str">
        <f t="shared" si="13"/>
        <v/>
      </c>
      <c r="BF31" t="str">
        <f t="shared" si="13"/>
        <v/>
      </c>
      <c r="BG31" t="str">
        <f t="shared" si="13"/>
        <v/>
      </c>
      <c r="BH31" t="str">
        <f t="shared" si="13"/>
        <v/>
      </c>
      <c r="BI31" t="str">
        <f t="shared" si="13"/>
        <v/>
      </c>
      <c r="BJ31" t="str">
        <f t="shared" si="13"/>
        <v/>
      </c>
      <c r="BK31" t="str">
        <f t="shared" si="13"/>
        <v/>
      </c>
      <c r="BL31" t="str">
        <f t="shared" si="13"/>
        <v/>
      </c>
      <c r="BM31" t="str">
        <f t="shared" si="13"/>
        <v/>
      </c>
      <c r="BN31" t="str">
        <f t="shared" si="13"/>
        <v/>
      </c>
      <c r="BO31" t="str">
        <f t="shared" si="13"/>
        <v/>
      </c>
      <c r="BP31" t="str">
        <f t="shared" si="13"/>
        <v/>
      </c>
      <c r="BQ31" t="str">
        <f t="shared" si="16"/>
        <v/>
      </c>
      <c r="BR31" t="str">
        <f t="shared" si="16"/>
        <v/>
      </c>
      <c r="BS31" t="str">
        <f t="shared" si="16"/>
        <v/>
      </c>
      <c r="BT31" t="str">
        <f t="shared" si="16"/>
        <v/>
      </c>
      <c r="BU31" t="str">
        <f t="shared" si="16"/>
        <v/>
      </c>
      <c r="BV31" t="str">
        <f t="shared" si="16"/>
        <v/>
      </c>
      <c r="BW31" t="str">
        <f t="shared" si="16"/>
        <v/>
      </c>
      <c r="BX31" t="str">
        <f t="shared" si="16"/>
        <v/>
      </c>
      <c r="BY31" t="str">
        <f t="shared" si="16"/>
        <v/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6"/>
        <v/>
      </c>
      <c r="CE31" t="str">
        <f t="shared" si="14"/>
        <v/>
      </c>
      <c r="CF31" t="str">
        <f t="shared" si="14"/>
        <v/>
      </c>
      <c r="CG31" t="str">
        <f t="shared" si="14"/>
        <v/>
      </c>
      <c r="CH31" t="str">
        <f t="shared" si="14"/>
        <v/>
      </c>
      <c r="CI31" t="str">
        <f t="shared" si="14"/>
        <v/>
      </c>
      <c r="CJ31" t="str">
        <f t="shared" si="14"/>
        <v/>
      </c>
      <c r="CK31" t="str">
        <f t="shared" si="14"/>
        <v/>
      </c>
      <c r="CL31" t="str">
        <f t="shared" si="14"/>
        <v/>
      </c>
      <c r="CM31" t="str">
        <f t="shared" si="14"/>
        <v/>
      </c>
      <c r="CN31" t="str">
        <f t="shared" si="14"/>
        <v/>
      </c>
      <c r="CO31" t="str">
        <f t="shared" si="14"/>
        <v/>
      </c>
      <c r="CP31" t="str">
        <f t="shared" si="14"/>
        <v/>
      </c>
      <c r="CQ31" t="str">
        <f t="shared" si="14"/>
        <v/>
      </c>
      <c r="CR31" t="str">
        <f t="shared" si="14"/>
        <v/>
      </c>
      <c r="CS31" t="str">
        <f t="shared" si="14"/>
        <v/>
      </c>
      <c r="CT31" t="str">
        <f t="shared" si="14"/>
        <v/>
      </c>
      <c r="CU31" t="str">
        <f t="shared" si="14"/>
        <v/>
      </c>
      <c r="CV31" t="str">
        <f t="shared" si="14"/>
        <v/>
      </c>
      <c r="CW31" t="str">
        <f t="shared" si="14"/>
        <v/>
      </c>
      <c r="CX31" t="str">
        <f t="shared" si="14"/>
        <v/>
      </c>
      <c r="CY31" t="str">
        <f t="shared" si="14"/>
        <v/>
      </c>
      <c r="CZ31" t="str">
        <f t="shared" si="14"/>
        <v/>
      </c>
      <c r="DA31" t="str">
        <f t="shared" si="14"/>
        <v/>
      </c>
    </row>
    <row r="32" spans="2:105" x14ac:dyDescent="0.25">
      <c r="B32" s="3" t="s">
        <v>119</v>
      </c>
      <c r="C32">
        <f t="shared" si="2"/>
        <v>0</v>
      </c>
      <c r="D32" t="str">
        <f t="shared" si="15"/>
        <v/>
      </c>
      <c r="E32" t="str">
        <f t="shared" si="15"/>
        <v/>
      </c>
      <c r="F32" t="str">
        <f t="shared" si="15"/>
        <v/>
      </c>
      <c r="G32" t="str">
        <f t="shared" si="15"/>
        <v/>
      </c>
      <c r="H32" t="str">
        <f t="shared" si="15"/>
        <v/>
      </c>
      <c r="I32" t="str">
        <f t="shared" si="15"/>
        <v/>
      </c>
      <c r="J32" t="str">
        <f t="shared" si="15"/>
        <v/>
      </c>
      <c r="K32" t="str">
        <f t="shared" si="15"/>
        <v/>
      </c>
      <c r="L32" t="str">
        <f t="shared" si="13"/>
        <v/>
      </c>
      <c r="M32" t="str">
        <f t="shared" si="13"/>
        <v/>
      </c>
      <c r="N32" t="str">
        <f t="shared" si="13"/>
        <v/>
      </c>
      <c r="O32" t="str">
        <f t="shared" si="13"/>
        <v/>
      </c>
      <c r="P32" t="str">
        <f t="shared" si="13"/>
        <v/>
      </c>
      <c r="Q32" t="str">
        <f t="shared" si="13"/>
        <v/>
      </c>
      <c r="R32" t="str">
        <f t="shared" si="13"/>
        <v/>
      </c>
      <c r="S32" t="str">
        <f t="shared" si="13"/>
        <v/>
      </c>
      <c r="T32" t="str">
        <f t="shared" si="13"/>
        <v/>
      </c>
      <c r="U32" t="str">
        <f t="shared" si="13"/>
        <v/>
      </c>
      <c r="V32" t="str">
        <f t="shared" si="13"/>
        <v/>
      </c>
      <c r="W32" t="str">
        <f t="shared" si="13"/>
        <v/>
      </c>
      <c r="X32" t="str">
        <f t="shared" si="13"/>
        <v/>
      </c>
      <c r="Y32" t="str">
        <f t="shared" si="13"/>
        <v/>
      </c>
      <c r="Z32" t="str">
        <f t="shared" si="13"/>
        <v/>
      </c>
      <c r="AA32" t="str">
        <f t="shared" si="13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>
        <f t="shared" si="13"/>
        <v>0</v>
      </c>
      <c r="AI32" t="str">
        <f t="shared" si="13"/>
        <v/>
      </c>
      <c r="AJ32" t="str">
        <f t="shared" si="13"/>
        <v/>
      </c>
      <c r="AK32" t="str">
        <f t="shared" si="13"/>
        <v/>
      </c>
      <c r="AL32" t="str">
        <f t="shared" si="13"/>
        <v/>
      </c>
      <c r="AM32" t="str">
        <f t="shared" ref="AM32:BB47" si="17">IF($B32=AM$2,AM$3,"")</f>
        <v/>
      </c>
      <c r="AN32" t="str">
        <f t="shared" si="17"/>
        <v/>
      </c>
      <c r="AO32" t="str">
        <f t="shared" si="17"/>
        <v/>
      </c>
      <c r="AP32" t="str">
        <f t="shared" si="17"/>
        <v/>
      </c>
      <c r="AQ32" t="str">
        <f t="shared" si="17"/>
        <v/>
      </c>
      <c r="AR32" t="str">
        <f t="shared" si="17"/>
        <v/>
      </c>
      <c r="AS32" t="str">
        <f t="shared" si="17"/>
        <v/>
      </c>
      <c r="AT32" t="str">
        <f t="shared" si="17"/>
        <v/>
      </c>
      <c r="AU32" t="str">
        <f t="shared" si="17"/>
        <v/>
      </c>
      <c r="AV32" t="str">
        <f t="shared" si="17"/>
        <v/>
      </c>
      <c r="AW32" t="str">
        <f t="shared" si="17"/>
        <v/>
      </c>
      <c r="AX32" t="str">
        <f t="shared" si="17"/>
        <v/>
      </c>
      <c r="AY32" t="str">
        <f t="shared" si="17"/>
        <v/>
      </c>
      <c r="AZ32" t="str">
        <f t="shared" si="17"/>
        <v/>
      </c>
      <c r="BA32" t="str">
        <f t="shared" si="17"/>
        <v/>
      </c>
      <c r="BB32" t="str">
        <f t="shared" si="17"/>
        <v/>
      </c>
      <c r="BC32" t="str">
        <f t="shared" ref="BC32:BR61" si="18">IF($B32=BC$2,BC$3,"")</f>
        <v/>
      </c>
      <c r="BD32" t="str">
        <f t="shared" si="18"/>
        <v/>
      </c>
      <c r="BE32" t="str">
        <f t="shared" si="18"/>
        <v/>
      </c>
      <c r="BF32" t="str">
        <f t="shared" si="18"/>
        <v/>
      </c>
      <c r="BG32" t="str">
        <f t="shared" si="18"/>
        <v/>
      </c>
      <c r="BH32" t="str">
        <f t="shared" si="18"/>
        <v/>
      </c>
      <c r="BI32" t="str">
        <f t="shared" si="18"/>
        <v/>
      </c>
      <c r="BJ32" t="str">
        <f t="shared" si="18"/>
        <v/>
      </c>
      <c r="BK32" t="str">
        <f t="shared" si="18"/>
        <v/>
      </c>
      <c r="BL32" t="str">
        <f t="shared" si="18"/>
        <v/>
      </c>
      <c r="BM32" t="str">
        <f t="shared" si="18"/>
        <v/>
      </c>
      <c r="BN32" t="str">
        <f t="shared" si="18"/>
        <v/>
      </c>
      <c r="BO32" t="str">
        <f t="shared" si="18"/>
        <v/>
      </c>
      <c r="BP32" t="str">
        <f t="shared" si="18"/>
        <v/>
      </c>
      <c r="BQ32" t="str">
        <f t="shared" si="16"/>
        <v/>
      </c>
      <c r="BR32" t="str">
        <f t="shared" si="16"/>
        <v/>
      </c>
      <c r="BS32" t="str">
        <f t="shared" si="16"/>
        <v/>
      </c>
      <c r="BT32" t="str">
        <f t="shared" si="16"/>
        <v/>
      </c>
      <c r="BU32" t="str">
        <f t="shared" si="16"/>
        <v/>
      </c>
      <c r="BV32" t="str">
        <f t="shared" si="16"/>
        <v/>
      </c>
      <c r="BW32" t="str">
        <f t="shared" si="16"/>
        <v/>
      </c>
      <c r="BX32" t="str">
        <f t="shared" si="16"/>
        <v/>
      </c>
      <c r="BY32" t="str">
        <f t="shared" si="16"/>
        <v/>
      </c>
      <c r="BZ32" t="str">
        <f t="shared" si="16"/>
        <v/>
      </c>
      <c r="CA32" t="str">
        <f t="shared" si="16"/>
        <v/>
      </c>
      <c r="CB32" t="str">
        <f t="shared" si="16"/>
        <v/>
      </c>
      <c r="CC32" t="str">
        <f t="shared" si="16"/>
        <v/>
      </c>
      <c r="CD32" t="str">
        <f t="shared" si="16"/>
        <v/>
      </c>
      <c r="CE32" t="str">
        <f t="shared" si="14"/>
        <v/>
      </c>
      <c r="CF32" t="str">
        <f t="shared" si="14"/>
        <v/>
      </c>
      <c r="CG32" t="str">
        <f t="shared" si="14"/>
        <v/>
      </c>
      <c r="CH32" t="str">
        <f t="shared" si="14"/>
        <v/>
      </c>
      <c r="CI32" t="str">
        <f t="shared" si="14"/>
        <v/>
      </c>
      <c r="CJ32" t="str">
        <f t="shared" si="14"/>
        <v/>
      </c>
      <c r="CK32" t="str">
        <f t="shared" si="14"/>
        <v/>
      </c>
      <c r="CL32" t="str">
        <f t="shared" si="14"/>
        <v/>
      </c>
      <c r="CM32" t="str">
        <f t="shared" si="14"/>
        <v/>
      </c>
      <c r="CN32" t="str">
        <f t="shared" si="14"/>
        <v/>
      </c>
      <c r="CO32" t="str">
        <f t="shared" si="14"/>
        <v/>
      </c>
      <c r="CP32" t="str">
        <f t="shared" si="14"/>
        <v/>
      </c>
      <c r="CQ32" t="str">
        <f t="shared" si="14"/>
        <v/>
      </c>
      <c r="CR32" t="str">
        <f t="shared" si="14"/>
        <v/>
      </c>
      <c r="CS32" t="str">
        <f t="shared" si="14"/>
        <v/>
      </c>
      <c r="CT32" t="str">
        <f t="shared" si="14"/>
        <v/>
      </c>
      <c r="CU32" t="str">
        <f t="shared" si="14"/>
        <v/>
      </c>
      <c r="CV32" t="str">
        <f t="shared" si="14"/>
        <v/>
      </c>
      <c r="CW32" t="str">
        <f t="shared" si="14"/>
        <v/>
      </c>
      <c r="CX32" t="str">
        <f t="shared" si="14"/>
        <v/>
      </c>
      <c r="CY32" t="str">
        <f t="shared" si="14"/>
        <v/>
      </c>
      <c r="CZ32" t="str">
        <f t="shared" si="14"/>
        <v/>
      </c>
      <c r="DA32" t="str">
        <f t="shared" si="14"/>
        <v/>
      </c>
    </row>
    <row r="33" spans="2:105" x14ac:dyDescent="0.25">
      <c r="B33" s="3" t="s">
        <v>120</v>
      </c>
      <c r="C33">
        <f t="shared" si="2"/>
        <v>286.17900000000003</v>
      </c>
      <c r="D33" t="str">
        <f t="shared" si="15"/>
        <v/>
      </c>
      <c r="E33" t="str">
        <f t="shared" si="15"/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ref="T33:AI49" si="19">IF($B33=T$2,T$3,"")</f>
        <v/>
      </c>
      <c r="U33" t="str">
        <f t="shared" si="19"/>
        <v/>
      </c>
      <c r="V33" t="str">
        <f t="shared" si="19"/>
        <v/>
      </c>
      <c r="W33" t="str">
        <f t="shared" si="19"/>
        <v/>
      </c>
      <c r="X33" t="str">
        <f t="shared" si="19"/>
        <v/>
      </c>
      <c r="Y33" t="str">
        <f t="shared" si="19"/>
        <v/>
      </c>
      <c r="Z33" t="str">
        <f t="shared" si="19"/>
        <v/>
      </c>
      <c r="AA33" t="str">
        <f t="shared" si="19"/>
        <v/>
      </c>
      <c r="AB33" t="str">
        <f t="shared" si="19"/>
        <v/>
      </c>
      <c r="AC33" t="str">
        <f t="shared" si="19"/>
        <v/>
      </c>
      <c r="AD33" t="str">
        <f t="shared" si="19"/>
        <v/>
      </c>
      <c r="AE33" t="str">
        <f t="shared" si="19"/>
        <v/>
      </c>
      <c r="AF33" t="str">
        <f t="shared" si="19"/>
        <v/>
      </c>
      <c r="AG33" t="str">
        <f t="shared" si="19"/>
        <v/>
      </c>
      <c r="AH33" t="str">
        <f t="shared" si="19"/>
        <v/>
      </c>
      <c r="AI33">
        <f t="shared" si="19"/>
        <v>286.17900000000003</v>
      </c>
      <c r="AJ33" t="str">
        <f t="shared" ref="AJ33:AY48" si="20">IF($B33=AJ$2,AJ$3,"")</f>
        <v/>
      </c>
      <c r="AK33" t="str">
        <f t="shared" si="20"/>
        <v/>
      </c>
      <c r="AL33" t="str">
        <f t="shared" si="20"/>
        <v/>
      </c>
      <c r="AM33" t="str">
        <f t="shared" si="20"/>
        <v/>
      </c>
      <c r="AN33" t="str">
        <f t="shared" si="20"/>
        <v/>
      </c>
      <c r="AO33" t="str">
        <f t="shared" si="20"/>
        <v/>
      </c>
      <c r="AP33" t="str">
        <f t="shared" si="20"/>
        <v/>
      </c>
      <c r="AQ33" t="str">
        <f t="shared" si="20"/>
        <v/>
      </c>
      <c r="AR33" t="str">
        <f t="shared" si="20"/>
        <v/>
      </c>
      <c r="AS33" t="str">
        <f t="shared" si="20"/>
        <v/>
      </c>
      <c r="AT33" t="str">
        <f t="shared" si="20"/>
        <v/>
      </c>
      <c r="AU33" t="str">
        <f t="shared" si="20"/>
        <v/>
      </c>
      <c r="AV33" t="str">
        <f t="shared" si="20"/>
        <v/>
      </c>
      <c r="AW33" t="str">
        <f t="shared" si="20"/>
        <v/>
      </c>
      <c r="AX33" t="str">
        <f t="shared" si="20"/>
        <v/>
      </c>
      <c r="AY33" t="str">
        <f t="shared" si="20"/>
        <v/>
      </c>
      <c r="AZ33" t="str">
        <f t="shared" si="17"/>
        <v/>
      </c>
      <c r="BA33" t="str">
        <f t="shared" si="17"/>
        <v/>
      </c>
      <c r="BB33" t="str">
        <f t="shared" si="17"/>
        <v/>
      </c>
      <c r="BC33" t="str">
        <f t="shared" si="18"/>
        <v/>
      </c>
      <c r="BD33" t="str">
        <f t="shared" si="18"/>
        <v/>
      </c>
      <c r="BE33" t="str">
        <f t="shared" si="18"/>
        <v/>
      </c>
      <c r="BF33" t="str">
        <f t="shared" si="18"/>
        <v/>
      </c>
      <c r="BG33" t="str">
        <f t="shared" si="18"/>
        <v/>
      </c>
      <c r="BH33" t="str">
        <f t="shared" si="18"/>
        <v/>
      </c>
      <c r="BI33" t="str">
        <f t="shared" si="18"/>
        <v/>
      </c>
      <c r="BJ33" t="str">
        <f t="shared" si="18"/>
        <v/>
      </c>
      <c r="BK33" t="str">
        <f t="shared" si="18"/>
        <v/>
      </c>
      <c r="BL33" t="str">
        <f t="shared" si="18"/>
        <v/>
      </c>
      <c r="BM33" t="str">
        <f t="shared" si="18"/>
        <v/>
      </c>
      <c r="BN33" t="str">
        <f t="shared" si="18"/>
        <v/>
      </c>
      <c r="BO33" t="str">
        <f t="shared" si="18"/>
        <v/>
      </c>
      <c r="BP33" t="str">
        <f t="shared" si="18"/>
        <v/>
      </c>
      <c r="BQ33" t="str">
        <f t="shared" si="16"/>
        <v/>
      </c>
      <c r="BR33" t="str">
        <f t="shared" si="16"/>
        <v/>
      </c>
      <c r="BS33" t="str">
        <f t="shared" si="16"/>
        <v/>
      </c>
      <c r="BT33" t="str">
        <f t="shared" si="16"/>
        <v/>
      </c>
      <c r="BU33" t="str">
        <f t="shared" si="16"/>
        <v/>
      </c>
      <c r="BV33" t="str">
        <f t="shared" si="16"/>
        <v/>
      </c>
      <c r="BW33" t="str">
        <f t="shared" si="16"/>
        <v/>
      </c>
      <c r="BX33" t="str">
        <f t="shared" si="16"/>
        <v/>
      </c>
      <c r="BY33" t="str">
        <f t="shared" si="16"/>
        <v/>
      </c>
      <c r="BZ33" t="str">
        <f t="shared" si="16"/>
        <v/>
      </c>
      <c r="CA33" t="str">
        <f t="shared" si="16"/>
        <v/>
      </c>
      <c r="CB33" t="str">
        <f t="shared" si="16"/>
        <v/>
      </c>
      <c r="CC33" t="str">
        <f t="shared" si="16"/>
        <v/>
      </c>
      <c r="CD33" t="str">
        <f t="shared" si="16"/>
        <v/>
      </c>
      <c r="CE33" t="str">
        <f t="shared" si="14"/>
        <v/>
      </c>
      <c r="CF33" t="str">
        <f t="shared" si="14"/>
        <v/>
      </c>
      <c r="CG33" t="str">
        <f t="shared" si="14"/>
        <v/>
      </c>
      <c r="CH33" t="str">
        <f t="shared" si="14"/>
        <v/>
      </c>
      <c r="CI33" t="str">
        <f t="shared" si="14"/>
        <v/>
      </c>
      <c r="CJ33" t="str">
        <f t="shared" si="14"/>
        <v/>
      </c>
      <c r="CK33" t="str">
        <f t="shared" si="14"/>
        <v/>
      </c>
      <c r="CL33" t="str">
        <f t="shared" si="14"/>
        <v/>
      </c>
      <c r="CM33" t="str">
        <f t="shared" si="14"/>
        <v/>
      </c>
      <c r="CN33" t="str">
        <f t="shared" si="14"/>
        <v/>
      </c>
      <c r="CO33" t="str">
        <f t="shared" si="14"/>
        <v/>
      </c>
      <c r="CP33" t="str">
        <f t="shared" si="14"/>
        <v/>
      </c>
      <c r="CQ33" t="str">
        <f t="shared" si="14"/>
        <v/>
      </c>
      <c r="CR33" t="str">
        <f t="shared" si="14"/>
        <v/>
      </c>
      <c r="CS33" t="str">
        <f t="shared" si="14"/>
        <v/>
      </c>
      <c r="CT33" t="str">
        <f t="shared" si="14"/>
        <v/>
      </c>
      <c r="CU33" t="str">
        <f t="shared" si="14"/>
        <v/>
      </c>
      <c r="CV33" t="str">
        <f t="shared" si="14"/>
        <v/>
      </c>
      <c r="CW33" t="str">
        <f t="shared" si="14"/>
        <v/>
      </c>
      <c r="CX33" t="str">
        <f t="shared" si="14"/>
        <v/>
      </c>
      <c r="CY33" t="str">
        <f t="shared" si="14"/>
        <v/>
      </c>
      <c r="CZ33" t="str">
        <f t="shared" si="14"/>
        <v/>
      </c>
      <c r="DA33" t="str">
        <f t="shared" si="14"/>
        <v/>
      </c>
    </row>
    <row r="34" spans="2:105" x14ac:dyDescent="0.25">
      <c r="B34" s="3" t="s">
        <v>121</v>
      </c>
      <c r="C34">
        <f t="shared" si="2"/>
        <v>1232</v>
      </c>
      <c r="D34" t="str">
        <f t="shared" si="15"/>
        <v/>
      </c>
      <c r="E34" t="str">
        <f t="shared" si="15"/>
        <v/>
      </c>
      <c r="F34" t="str">
        <f t="shared" si="15"/>
        <v/>
      </c>
      <c r="G34" t="str">
        <f t="shared" si="15"/>
        <v/>
      </c>
      <c r="H34" t="str">
        <f t="shared" si="15"/>
        <v/>
      </c>
      <c r="I34" t="str">
        <f t="shared" si="15"/>
        <v/>
      </c>
      <c r="J34" t="str">
        <f t="shared" si="15"/>
        <v/>
      </c>
      <c r="K34" t="str">
        <f t="shared" si="15"/>
        <v/>
      </c>
      <c r="L34" t="str">
        <f t="shared" si="15"/>
        <v/>
      </c>
      <c r="M34" t="str">
        <f t="shared" ref="M34:AB49" si="21">IF($B34=M$2,M$3,"")</f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si="21"/>
        <v/>
      </c>
      <c r="Y34" t="str">
        <f t="shared" si="21"/>
        <v/>
      </c>
      <c r="Z34" t="str">
        <f t="shared" si="21"/>
        <v/>
      </c>
      <c r="AA34" t="str">
        <f t="shared" si="21"/>
        <v/>
      </c>
      <c r="AB34" t="str">
        <f t="shared" si="21"/>
        <v/>
      </c>
      <c r="AC34" t="str">
        <f t="shared" si="19"/>
        <v/>
      </c>
      <c r="AD34" t="str">
        <f t="shared" si="19"/>
        <v/>
      </c>
      <c r="AE34" t="str">
        <f t="shared" si="19"/>
        <v/>
      </c>
      <c r="AF34" t="str">
        <f t="shared" si="19"/>
        <v/>
      </c>
      <c r="AG34" t="str">
        <f t="shared" si="19"/>
        <v/>
      </c>
      <c r="AH34" t="str">
        <f t="shared" si="19"/>
        <v/>
      </c>
      <c r="AI34" t="str">
        <f t="shared" si="19"/>
        <v/>
      </c>
      <c r="AJ34">
        <f t="shared" si="20"/>
        <v>1232</v>
      </c>
      <c r="AK34" t="str">
        <f t="shared" si="20"/>
        <v/>
      </c>
      <c r="AL34" t="str">
        <f t="shared" si="20"/>
        <v/>
      </c>
      <c r="AM34" t="str">
        <f t="shared" si="20"/>
        <v/>
      </c>
      <c r="AN34" t="str">
        <f t="shared" si="20"/>
        <v/>
      </c>
      <c r="AO34" t="str">
        <f t="shared" si="20"/>
        <v/>
      </c>
      <c r="AP34" t="str">
        <f t="shared" si="20"/>
        <v/>
      </c>
      <c r="AQ34" t="str">
        <f t="shared" si="20"/>
        <v/>
      </c>
      <c r="AR34" t="str">
        <f t="shared" si="20"/>
        <v/>
      </c>
      <c r="AS34" t="str">
        <f t="shared" si="20"/>
        <v/>
      </c>
      <c r="AT34" t="str">
        <f t="shared" si="20"/>
        <v/>
      </c>
      <c r="AU34" t="str">
        <f t="shared" si="20"/>
        <v/>
      </c>
      <c r="AV34" t="str">
        <f t="shared" si="20"/>
        <v/>
      </c>
      <c r="AW34" t="str">
        <f t="shared" si="20"/>
        <v/>
      </c>
      <c r="AX34" t="str">
        <f t="shared" si="20"/>
        <v/>
      </c>
      <c r="AY34" t="str">
        <f t="shared" si="20"/>
        <v/>
      </c>
      <c r="AZ34" t="str">
        <f t="shared" si="17"/>
        <v/>
      </c>
      <c r="BA34" t="str">
        <f t="shared" si="17"/>
        <v/>
      </c>
      <c r="BB34" t="str">
        <f t="shared" si="17"/>
        <v/>
      </c>
      <c r="BC34" t="str">
        <f t="shared" si="18"/>
        <v/>
      </c>
      <c r="BD34" t="str">
        <f t="shared" si="18"/>
        <v/>
      </c>
      <c r="BE34" t="str">
        <f t="shared" si="18"/>
        <v/>
      </c>
      <c r="BF34" t="str">
        <f t="shared" si="18"/>
        <v/>
      </c>
      <c r="BG34" t="str">
        <f t="shared" si="18"/>
        <v/>
      </c>
      <c r="BH34" t="str">
        <f t="shared" si="18"/>
        <v/>
      </c>
      <c r="BI34" t="str">
        <f t="shared" si="18"/>
        <v/>
      </c>
      <c r="BJ34" t="str">
        <f t="shared" si="18"/>
        <v/>
      </c>
      <c r="BK34" t="str">
        <f t="shared" si="18"/>
        <v/>
      </c>
      <c r="BL34" t="str">
        <f t="shared" si="18"/>
        <v/>
      </c>
      <c r="BM34" t="str">
        <f t="shared" si="18"/>
        <v/>
      </c>
      <c r="BN34" t="str">
        <f t="shared" si="18"/>
        <v/>
      </c>
      <c r="BO34" t="str">
        <f t="shared" si="18"/>
        <v/>
      </c>
      <c r="BP34" t="str">
        <f t="shared" si="18"/>
        <v/>
      </c>
      <c r="BQ34" t="str">
        <f t="shared" si="16"/>
        <v/>
      </c>
      <c r="BR34" t="str">
        <f t="shared" si="16"/>
        <v/>
      </c>
      <c r="BS34" t="str">
        <f t="shared" si="16"/>
        <v/>
      </c>
      <c r="BT34" t="str">
        <f t="shared" si="16"/>
        <v/>
      </c>
      <c r="BU34" t="str">
        <f t="shared" si="16"/>
        <v/>
      </c>
      <c r="BV34" t="str">
        <f t="shared" si="16"/>
        <v/>
      </c>
      <c r="BW34" t="str">
        <f t="shared" si="16"/>
        <v/>
      </c>
      <c r="BX34" t="str">
        <f t="shared" si="16"/>
        <v/>
      </c>
      <c r="BY34" t="str">
        <f t="shared" si="16"/>
        <v/>
      </c>
      <c r="BZ34" t="str">
        <f t="shared" si="16"/>
        <v/>
      </c>
      <c r="CA34" t="str">
        <f t="shared" si="16"/>
        <v/>
      </c>
      <c r="CB34" t="str">
        <f t="shared" si="16"/>
        <v/>
      </c>
      <c r="CC34" t="str">
        <f t="shared" si="16"/>
        <v/>
      </c>
      <c r="CD34" t="str">
        <f t="shared" si="16"/>
        <v/>
      </c>
      <c r="CE34" t="str">
        <f t="shared" si="14"/>
        <v/>
      </c>
      <c r="CF34" t="str">
        <f t="shared" si="14"/>
        <v/>
      </c>
      <c r="CG34" t="str">
        <f t="shared" si="14"/>
        <v/>
      </c>
      <c r="CH34" t="str">
        <f t="shared" si="14"/>
        <v/>
      </c>
      <c r="CI34" t="str">
        <f t="shared" si="14"/>
        <v/>
      </c>
      <c r="CJ34" t="str">
        <f t="shared" si="14"/>
        <v/>
      </c>
      <c r="CK34" t="str">
        <f t="shared" si="14"/>
        <v/>
      </c>
      <c r="CL34" t="str">
        <f t="shared" si="14"/>
        <v/>
      </c>
      <c r="CM34" t="str">
        <f t="shared" si="14"/>
        <v/>
      </c>
      <c r="CN34" t="str">
        <f t="shared" si="14"/>
        <v/>
      </c>
      <c r="CO34" t="str">
        <f t="shared" si="14"/>
        <v/>
      </c>
      <c r="CP34" t="str">
        <f t="shared" si="14"/>
        <v/>
      </c>
      <c r="CQ34" t="str">
        <f t="shared" si="14"/>
        <v/>
      </c>
      <c r="CR34" t="str">
        <f t="shared" si="14"/>
        <v/>
      </c>
      <c r="CS34" t="str">
        <f t="shared" si="14"/>
        <v/>
      </c>
      <c r="CT34" t="str">
        <f t="shared" si="14"/>
        <v/>
      </c>
      <c r="CU34" t="str">
        <f t="shared" si="14"/>
        <v/>
      </c>
      <c r="CV34" t="str">
        <f t="shared" si="14"/>
        <v/>
      </c>
      <c r="CW34" t="str">
        <f t="shared" si="14"/>
        <v/>
      </c>
      <c r="CX34" t="str">
        <f t="shared" si="14"/>
        <v/>
      </c>
      <c r="CY34" t="str">
        <f t="shared" si="14"/>
        <v/>
      </c>
      <c r="CZ34" t="str">
        <f t="shared" si="14"/>
        <v/>
      </c>
      <c r="DA34" t="str">
        <f t="shared" si="14"/>
        <v/>
      </c>
    </row>
    <row r="35" spans="2:105" x14ac:dyDescent="0.25">
      <c r="B35" s="3" t="s">
        <v>122</v>
      </c>
      <c r="C35">
        <f t="shared" si="2"/>
        <v>1862</v>
      </c>
      <c r="D35" t="str">
        <f t="shared" si="15"/>
        <v/>
      </c>
      <c r="E35" t="str">
        <f t="shared" si="15"/>
        <v/>
      </c>
      <c r="F35" t="str">
        <f t="shared" si="15"/>
        <v/>
      </c>
      <c r="G35" t="str">
        <f t="shared" si="15"/>
        <v/>
      </c>
      <c r="H35" t="str">
        <f t="shared" ref="H35:W50" si="22">IF($B35=H$2,H$3,"")</f>
        <v/>
      </c>
      <c r="I35" t="str">
        <f t="shared" si="22"/>
        <v/>
      </c>
      <c r="J35" t="str">
        <f t="shared" si="22"/>
        <v/>
      </c>
      <c r="K35" t="str">
        <f t="shared" si="22"/>
        <v/>
      </c>
      <c r="L35" t="str">
        <f t="shared" si="22"/>
        <v/>
      </c>
      <c r="M35" t="str">
        <f t="shared" si="22"/>
        <v/>
      </c>
      <c r="N35" t="str">
        <f t="shared" si="22"/>
        <v/>
      </c>
      <c r="O35" t="str">
        <f t="shared" si="22"/>
        <v/>
      </c>
      <c r="P35" t="str">
        <f t="shared" si="22"/>
        <v/>
      </c>
      <c r="Q35" t="str">
        <f t="shared" si="22"/>
        <v/>
      </c>
      <c r="R35" t="str">
        <f t="shared" si="22"/>
        <v/>
      </c>
      <c r="S35" t="str">
        <f t="shared" si="22"/>
        <v/>
      </c>
      <c r="T35" t="str">
        <f t="shared" si="22"/>
        <v/>
      </c>
      <c r="U35" t="str">
        <f t="shared" si="22"/>
        <v/>
      </c>
      <c r="V35" t="str">
        <f t="shared" si="22"/>
        <v/>
      </c>
      <c r="W35" t="str">
        <f t="shared" si="22"/>
        <v/>
      </c>
      <c r="X35" t="str">
        <f t="shared" si="21"/>
        <v/>
      </c>
      <c r="Y35" t="str">
        <f t="shared" si="21"/>
        <v/>
      </c>
      <c r="Z35" t="str">
        <f t="shared" si="21"/>
        <v/>
      </c>
      <c r="AA35" t="str">
        <f t="shared" si="21"/>
        <v/>
      </c>
      <c r="AB35" t="str">
        <f t="shared" si="21"/>
        <v/>
      </c>
      <c r="AC35" t="str">
        <f t="shared" si="19"/>
        <v/>
      </c>
      <c r="AD35" t="str">
        <f t="shared" si="19"/>
        <v/>
      </c>
      <c r="AE35" t="str">
        <f t="shared" si="19"/>
        <v/>
      </c>
      <c r="AF35" t="str">
        <f t="shared" si="19"/>
        <v/>
      </c>
      <c r="AG35" t="str">
        <f t="shared" si="19"/>
        <v/>
      </c>
      <c r="AH35" t="str">
        <f t="shared" si="19"/>
        <v/>
      </c>
      <c r="AI35" t="str">
        <f t="shared" si="19"/>
        <v/>
      </c>
      <c r="AJ35" t="str">
        <f t="shared" si="20"/>
        <v/>
      </c>
      <c r="AK35">
        <f t="shared" si="20"/>
        <v>1862</v>
      </c>
      <c r="AL35" t="str">
        <f t="shared" si="20"/>
        <v/>
      </c>
      <c r="AM35" t="str">
        <f t="shared" si="20"/>
        <v/>
      </c>
      <c r="AN35" t="str">
        <f t="shared" si="20"/>
        <v/>
      </c>
      <c r="AO35" t="str">
        <f t="shared" si="20"/>
        <v/>
      </c>
      <c r="AP35" t="str">
        <f t="shared" si="20"/>
        <v/>
      </c>
      <c r="AQ35" t="str">
        <f t="shared" si="20"/>
        <v/>
      </c>
      <c r="AR35" t="str">
        <f t="shared" si="20"/>
        <v/>
      </c>
      <c r="AS35" t="str">
        <f t="shared" si="20"/>
        <v/>
      </c>
      <c r="AT35" t="str">
        <f t="shared" si="20"/>
        <v/>
      </c>
      <c r="AU35" t="str">
        <f t="shared" si="20"/>
        <v/>
      </c>
      <c r="AV35" t="str">
        <f t="shared" si="20"/>
        <v/>
      </c>
      <c r="AW35" t="str">
        <f t="shared" si="20"/>
        <v/>
      </c>
      <c r="AX35" t="str">
        <f t="shared" si="20"/>
        <v/>
      </c>
      <c r="AY35" t="str">
        <f t="shared" si="20"/>
        <v/>
      </c>
      <c r="AZ35" t="str">
        <f t="shared" si="17"/>
        <v/>
      </c>
      <c r="BA35" t="str">
        <f t="shared" si="17"/>
        <v/>
      </c>
      <c r="BB35" t="str">
        <f t="shared" si="17"/>
        <v/>
      </c>
      <c r="BC35" t="str">
        <f t="shared" si="18"/>
        <v/>
      </c>
      <c r="BD35" t="str">
        <f t="shared" si="18"/>
        <v/>
      </c>
      <c r="BE35" t="str">
        <f t="shared" si="18"/>
        <v/>
      </c>
      <c r="BF35" t="str">
        <f t="shared" si="18"/>
        <v/>
      </c>
      <c r="BG35" t="str">
        <f t="shared" si="18"/>
        <v/>
      </c>
      <c r="BH35" t="str">
        <f t="shared" si="18"/>
        <v/>
      </c>
      <c r="BI35" t="str">
        <f t="shared" si="18"/>
        <v/>
      </c>
      <c r="BJ35" t="str">
        <f t="shared" si="18"/>
        <v/>
      </c>
      <c r="BK35" t="str">
        <f t="shared" si="18"/>
        <v/>
      </c>
      <c r="BL35" t="str">
        <f t="shared" si="18"/>
        <v/>
      </c>
      <c r="BM35" t="str">
        <f t="shared" si="18"/>
        <v/>
      </c>
      <c r="BN35" t="str">
        <f t="shared" si="18"/>
        <v/>
      </c>
      <c r="BO35" t="str">
        <f t="shared" si="18"/>
        <v/>
      </c>
      <c r="BP35" t="str">
        <f t="shared" si="18"/>
        <v/>
      </c>
      <c r="BQ35" t="str">
        <f t="shared" si="16"/>
        <v/>
      </c>
      <c r="BR35" t="str">
        <f t="shared" si="16"/>
        <v/>
      </c>
      <c r="BS35" t="str">
        <f t="shared" si="16"/>
        <v/>
      </c>
      <c r="BT35" t="str">
        <f t="shared" si="16"/>
        <v/>
      </c>
      <c r="BU35" t="str">
        <f t="shared" si="16"/>
        <v/>
      </c>
      <c r="BV35" t="str">
        <f t="shared" si="16"/>
        <v/>
      </c>
      <c r="BW35" t="str">
        <f t="shared" si="16"/>
        <v/>
      </c>
      <c r="BX35" t="str">
        <f t="shared" si="16"/>
        <v/>
      </c>
      <c r="BY35" t="str">
        <f t="shared" si="16"/>
        <v/>
      </c>
      <c r="BZ35" t="str">
        <f t="shared" si="16"/>
        <v/>
      </c>
      <c r="CA35" t="str">
        <f t="shared" si="16"/>
        <v/>
      </c>
      <c r="CB35" t="str">
        <f t="shared" si="16"/>
        <v/>
      </c>
      <c r="CC35" t="str">
        <f t="shared" si="16"/>
        <v/>
      </c>
      <c r="CD35" t="str">
        <f t="shared" si="16"/>
        <v/>
      </c>
      <c r="CE35" t="str">
        <f t="shared" si="14"/>
        <v/>
      </c>
      <c r="CF35" t="str">
        <f t="shared" si="14"/>
        <v/>
      </c>
      <c r="CG35" t="str">
        <f t="shared" si="14"/>
        <v/>
      </c>
      <c r="CH35" t="str">
        <f t="shared" si="14"/>
        <v/>
      </c>
      <c r="CI35" t="str">
        <f t="shared" si="14"/>
        <v/>
      </c>
      <c r="CJ35" t="str">
        <f t="shared" si="14"/>
        <v/>
      </c>
      <c r="CK35" t="str">
        <f t="shared" si="14"/>
        <v/>
      </c>
      <c r="CL35" t="str">
        <f t="shared" si="14"/>
        <v/>
      </c>
      <c r="CM35" t="str">
        <f t="shared" si="14"/>
        <v/>
      </c>
      <c r="CN35" t="str">
        <f t="shared" si="14"/>
        <v/>
      </c>
      <c r="CO35" t="str">
        <f t="shared" si="14"/>
        <v/>
      </c>
      <c r="CP35" t="str">
        <f t="shared" si="14"/>
        <v/>
      </c>
      <c r="CQ35" t="str">
        <f t="shared" si="14"/>
        <v/>
      </c>
      <c r="CR35" t="str">
        <f t="shared" si="14"/>
        <v/>
      </c>
      <c r="CS35" t="str">
        <f t="shared" si="14"/>
        <v/>
      </c>
      <c r="CT35" t="str">
        <f t="shared" si="14"/>
        <v/>
      </c>
      <c r="CU35" t="str">
        <f t="shared" si="14"/>
        <v/>
      </c>
      <c r="CV35" t="str">
        <f t="shared" si="14"/>
        <v/>
      </c>
      <c r="CW35" t="str">
        <f t="shared" si="14"/>
        <v/>
      </c>
      <c r="CX35" t="str">
        <f t="shared" si="14"/>
        <v/>
      </c>
      <c r="CY35" t="str">
        <f t="shared" si="14"/>
        <v/>
      </c>
      <c r="CZ35" t="str">
        <f t="shared" si="14"/>
        <v/>
      </c>
      <c r="DA35" t="str">
        <f t="shared" si="14"/>
        <v/>
      </c>
    </row>
    <row r="36" spans="2:105" x14ac:dyDescent="0.25">
      <c r="B36" s="3" t="s">
        <v>123</v>
      </c>
      <c r="C36">
        <f t="shared" si="2"/>
        <v>17.346</v>
      </c>
      <c r="D36" t="str">
        <f t="shared" si="15"/>
        <v/>
      </c>
      <c r="E36" t="str">
        <f t="shared" si="15"/>
        <v/>
      </c>
      <c r="F36" t="str">
        <f t="shared" si="15"/>
        <v/>
      </c>
      <c r="G36" t="str">
        <f t="shared" si="15"/>
        <v/>
      </c>
      <c r="H36" t="str">
        <f t="shared" si="22"/>
        <v/>
      </c>
      <c r="I36" t="str">
        <f t="shared" si="22"/>
        <v/>
      </c>
      <c r="J36" t="str">
        <f t="shared" si="22"/>
        <v/>
      </c>
      <c r="K36" t="str">
        <f t="shared" si="22"/>
        <v/>
      </c>
      <c r="L36" t="str">
        <f t="shared" si="22"/>
        <v/>
      </c>
      <c r="M36" t="str">
        <f t="shared" si="22"/>
        <v/>
      </c>
      <c r="N36" t="str">
        <f t="shared" si="22"/>
        <v/>
      </c>
      <c r="O36" t="str">
        <f t="shared" si="22"/>
        <v/>
      </c>
      <c r="P36" t="str">
        <f t="shared" si="22"/>
        <v/>
      </c>
      <c r="Q36" t="str">
        <f t="shared" si="22"/>
        <v/>
      </c>
      <c r="R36" t="str">
        <f t="shared" si="22"/>
        <v/>
      </c>
      <c r="S36" t="str">
        <f t="shared" si="22"/>
        <v/>
      </c>
      <c r="T36" t="str">
        <f t="shared" si="22"/>
        <v/>
      </c>
      <c r="U36" t="str">
        <f t="shared" si="22"/>
        <v/>
      </c>
      <c r="V36" t="str">
        <f t="shared" si="22"/>
        <v/>
      </c>
      <c r="W36" t="str">
        <f t="shared" si="22"/>
        <v/>
      </c>
      <c r="X36" t="str">
        <f t="shared" si="21"/>
        <v/>
      </c>
      <c r="Y36" t="str">
        <f t="shared" si="21"/>
        <v/>
      </c>
      <c r="Z36" t="str">
        <f t="shared" si="21"/>
        <v/>
      </c>
      <c r="AA36" t="str">
        <f t="shared" si="21"/>
        <v/>
      </c>
      <c r="AB36" t="str">
        <f t="shared" si="21"/>
        <v/>
      </c>
      <c r="AC36" t="str">
        <f t="shared" si="19"/>
        <v/>
      </c>
      <c r="AD36" t="str">
        <f t="shared" si="19"/>
        <v/>
      </c>
      <c r="AE36" t="str">
        <f t="shared" si="19"/>
        <v/>
      </c>
      <c r="AF36" t="str">
        <f t="shared" si="19"/>
        <v/>
      </c>
      <c r="AG36" t="str">
        <f t="shared" si="19"/>
        <v/>
      </c>
      <c r="AH36" t="str">
        <f t="shared" si="19"/>
        <v/>
      </c>
      <c r="AI36" t="str">
        <f t="shared" si="19"/>
        <v/>
      </c>
      <c r="AJ36" t="str">
        <f t="shared" si="20"/>
        <v/>
      </c>
      <c r="AK36" t="str">
        <f t="shared" si="20"/>
        <v/>
      </c>
      <c r="AL36">
        <f t="shared" si="20"/>
        <v>17.346</v>
      </c>
      <c r="AM36" t="str">
        <f t="shared" si="20"/>
        <v/>
      </c>
      <c r="AN36" t="str">
        <f t="shared" si="20"/>
        <v/>
      </c>
      <c r="AO36" t="str">
        <f t="shared" si="20"/>
        <v/>
      </c>
      <c r="AP36" t="str">
        <f t="shared" si="20"/>
        <v/>
      </c>
      <c r="AQ36" t="str">
        <f t="shared" si="20"/>
        <v/>
      </c>
      <c r="AR36" t="str">
        <f t="shared" si="20"/>
        <v/>
      </c>
      <c r="AS36" t="str">
        <f t="shared" si="20"/>
        <v/>
      </c>
      <c r="AT36" t="str">
        <f t="shared" si="20"/>
        <v/>
      </c>
      <c r="AU36" t="str">
        <f t="shared" si="20"/>
        <v/>
      </c>
      <c r="AV36" t="str">
        <f t="shared" si="20"/>
        <v/>
      </c>
      <c r="AW36" t="str">
        <f t="shared" si="20"/>
        <v/>
      </c>
      <c r="AX36" t="str">
        <f t="shared" si="20"/>
        <v/>
      </c>
      <c r="AY36" t="str">
        <f t="shared" si="20"/>
        <v/>
      </c>
      <c r="AZ36" t="str">
        <f t="shared" si="17"/>
        <v/>
      </c>
      <c r="BA36" t="str">
        <f t="shared" si="17"/>
        <v/>
      </c>
      <c r="BB36" t="str">
        <f t="shared" si="17"/>
        <v/>
      </c>
      <c r="BC36" t="str">
        <f t="shared" si="18"/>
        <v/>
      </c>
      <c r="BD36" t="str">
        <f t="shared" si="18"/>
        <v/>
      </c>
      <c r="BE36" t="str">
        <f t="shared" si="18"/>
        <v/>
      </c>
      <c r="BF36" t="str">
        <f t="shared" si="18"/>
        <v/>
      </c>
      <c r="BG36" t="str">
        <f t="shared" si="18"/>
        <v/>
      </c>
      <c r="BH36" t="str">
        <f t="shared" si="18"/>
        <v/>
      </c>
      <c r="BI36" t="str">
        <f t="shared" si="18"/>
        <v/>
      </c>
      <c r="BJ36" t="str">
        <f t="shared" si="18"/>
        <v/>
      </c>
      <c r="BK36" t="str">
        <f t="shared" si="18"/>
        <v/>
      </c>
      <c r="BL36" t="str">
        <f t="shared" si="18"/>
        <v/>
      </c>
      <c r="BM36" t="str">
        <f t="shared" si="18"/>
        <v/>
      </c>
      <c r="BN36" t="str">
        <f t="shared" si="18"/>
        <v/>
      </c>
      <c r="BO36" t="str">
        <f t="shared" si="18"/>
        <v/>
      </c>
      <c r="BP36" t="str">
        <f t="shared" si="18"/>
        <v/>
      </c>
      <c r="BQ36" t="str">
        <f t="shared" si="16"/>
        <v/>
      </c>
      <c r="BR36" t="str">
        <f t="shared" si="16"/>
        <v/>
      </c>
      <c r="BS36" t="str">
        <f t="shared" si="16"/>
        <v/>
      </c>
      <c r="BT36" t="str">
        <f t="shared" si="16"/>
        <v/>
      </c>
      <c r="BU36" t="str">
        <f t="shared" si="16"/>
        <v/>
      </c>
      <c r="BV36" t="str">
        <f t="shared" si="16"/>
        <v/>
      </c>
      <c r="BW36" t="str">
        <f t="shared" si="16"/>
        <v/>
      </c>
      <c r="BX36" t="str">
        <f t="shared" si="16"/>
        <v/>
      </c>
      <c r="BY36" t="str">
        <f t="shared" si="16"/>
        <v/>
      </c>
      <c r="BZ36" t="str">
        <f t="shared" si="16"/>
        <v/>
      </c>
      <c r="CA36" t="str">
        <f t="shared" si="16"/>
        <v/>
      </c>
      <c r="CB36" t="str">
        <f t="shared" si="16"/>
        <v/>
      </c>
      <c r="CC36" t="str">
        <f t="shared" si="16"/>
        <v/>
      </c>
      <c r="CD36" t="str">
        <f t="shared" si="16"/>
        <v/>
      </c>
      <c r="CE36" t="str">
        <f t="shared" si="14"/>
        <v/>
      </c>
      <c r="CF36" t="str">
        <f t="shared" si="14"/>
        <v/>
      </c>
      <c r="CG36" t="str">
        <f t="shared" si="14"/>
        <v/>
      </c>
      <c r="CH36" t="str">
        <f t="shared" si="14"/>
        <v/>
      </c>
      <c r="CI36" t="str">
        <f t="shared" si="14"/>
        <v/>
      </c>
      <c r="CJ36" t="str">
        <f t="shared" si="14"/>
        <v/>
      </c>
      <c r="CK36" t="str">
        <f t="shared" si="14"/>
        <v/>
      </c>
      <c r="CL36" t="str">
        <f t="shared" si="14"/>
        <v/>
      </c>
      <c r="CM36" t="str">
        <f t="shared" si="14"/>
        <v/>
      </c>
      <c r="CN36" t="str">
        <f t="shared" si="14"/>
        <v/>
      </c>
      <c r="CO36" t="str">
        <f t="shared" si="14"/>
        <v/>
      </c>
      <c r="CP36" t="str">
        <f t="shared" si="14"/>
        <v/>
      </c>
      <c r="CQ36" t="str">
        <f t="shared" si="14"/>
        <v/>
      </c>
      <c r="CR36" t="str">
        <f t="shared" si="14"/>
        <v/>
      </c>
      <c r="CS36" t="str">
        <f t="shared" si="14"/>
        <v/>
      </c>
      <c r="CT36" t="str">
        <f t="shared" si="14"/>
        <v/>
      </c>
      <c r="CU36" t="str">
        <f t="shared" si="14"/>
        <v/>
      </c>
      <c r="CV36" t="str">
        <f t="shared" si="14"/>
        <v/>
      </c>
      <c r="CW36" t="str">
        <f t="shared" si="14"/>
        <v/>
      </c>
      <c r="CX36" t="str">
        <f t="shared" si="14"/>
        <v/>
      </c>
      <c r="CY36" t="str">
        <f t="shared" si="14"/>
        <v/>
      </c>
      <c r="CZ36" t="str">
        <f t="shared" si="14"/>
        <v/>
      </c>
      <c r="DA36" t="str">
        <f t="shared" si="14"/>
        <v/>
      </c>
    </row>
    <row r="37" spans="2:105" x14ac:dyDescent="0.25">
      <c r="B37" s="3" t="s">
        <v>124</v>
      </c>
      <c r="C37">
        <f t="shared" si="2"/>
        <v>0</v>
      </c>
      <c r="D37" t="str">
        <f t="shared" si="15"/>
        <v/>
      </c>
      <c r="E37" t="str">
        <f t="shared" si="15"/>
        <v/>
      </c>
      <c r="F37" t="str">
        <f t="shared" si="15"/>
        <v/>
      </c>
      <c r="G37" t="str">
        <f t="shared" si="15"/>
        <v/>
      </c>
      <c r="H37" t="str">
        <f t="shared" si="22"/>
        <v/>
      </c>
      <c r="I37" t="str">
        <f t="shared" si="22"/>
        <v/>
      </c>
      <c r="J37" t="str">
        <f t="shared" si="22"/>
        <v/>
      </c>
      <c r="K37" t="str">
        <f t="shared" si="22"/>
        <v/>
      </c>
      <c r="L37" t="str">
        <f t="shared" si="22"/>
        <v/>
      </c>
      <c r="M37" t="str">
        <f t="shared" si="22"/>
        <v/>
      </c>
      <c r="N37" t="str">
        <f t="shared" si="22"/>
        <v/>
      </c>
      <c r="O37" t="str">
        <f t="shared" si="22"/>
        <v/>
      </c>
      <c r="P37" t="str">
        <f t="shared" si="22"/>
        <v/>
      </c>
      <c r="Q37" t="str">
        <f t="shared" si="22"/>
        <v/>
      </c>
      <c r="R37" t="str">
        <f t="shared" si="22"/>
        <v/>
      </c>
      <c r="S37" t="str">
        <f t="shared" si="22"/>
        <v/>
      </c>
      <c r="T37" t="str">
        <f t="shared" si="22"/>
        <v/>
      </c>
      <c r="U37" t="str">
        <f t="shared" si="22"/>
        <v/>
      </c>
      <c r="V37" t="str">
        <f t="shared" si="22"/>
        <v/>
      </c>
      <c r="W37" t="str">
        <f t="shared" si="22"/>
        <v/>
      </c>
      <c r="X37" t="str">
        <f t="shared" si="21"/>
        <v/>
      </c>
      <c r="Y37" t="str">
        <f t="shared" si="21"/>
        <v/>
      </c>
      <c r="Z37" t="str">
        <f t="shared" si="21"/>
        <v/>
      </c>
      <c r="AA37" t="str">
        <f t="shared" si="21"/>
        <v/>
      </c>
      <c r="AB37" t="str">
        <f t="shared" si="21"/>
        <v/>
      </c>
      <c r="AC37" t="str">
        <f t="shared" si="19"/>
        <v/>
      </c>
      <c r="AD37" t="str">
        <f t="shared" si="19"/>
        <v/>
      </c>
      <c r="AE37" t="str">
        <f t="shared" si="19"/>
        <v/>
      </c>
      <c r="AF37" t="str">
        <f t="shared" si="19"/>
        <v/>
      </c>
      <c r="AG37" t="str">
        <f t="shared" si="19"/>
        <v/>
      </c>
      <c r="AH37" t="str">
        <f t="shared" si="19"/>
        <v/>
      </c>
      <c r="AI37" t="str">
        <f t="shared" si="19"/>
        <v/>
      </c>
      <c r="AJ37" t="str">
        <f t="shared" si="20"/>
        <v/>
      </c>
      <c r="AK37" t="str">
        <f t="shared" si="20"/>
        <v/>
      </c>
      <c r="AL37" t="str">
        <f t="shared" si="20"/>
        <v/>
      </c>
      <c r="AM37">
        <f t="shared" si="20"/>
        <v>0</v>
      </c>
      <c r="AN37" t="str">
        <f t="shared" si="20"/>
        <v/>
      </c>
      <c r="AO37" t="str">
        <f t="shared" si="20"/>
        <v/>
      </c>
      <c r="AP37" t="str">
        <f t="shared" si="20"/>
        <v/>
      </c>
      <c r="AQ37" t="str">
        <f t="shared" si="20"/>
        <v/>
      </c>
      <c r="AR37" t="str">
        <f t="shared" si="20"/>
        <v/>
      </c>
      <c r="AS37" t="str">
        <f t="shared" si="20"/>
        <v/>
      </c>
      <c r="AT37" t="str">
        <f t="shared" si="20"/>
        <v/>
      </c>
      <c r="AU37" t="str">
        <f t="shared" si="20"/>
        <v/>
      </c>
      <c r="AV37" t="str">
        <f t="shared" si="20"/>
        <v/>
      </c>
      <c r="AW37" t="str">
        <f t="shared" si="20"/>
        <v/>
      </c>
      <c r="AX37" t="str">
        <f t="shared" si="20"/>
        <v/>
      </c>
      <c r="AY37" t="str">
        <f t="shared" si="20"/>
        <v/>
      </c>
      <c r="AZ37" t="str">
        <f t="shared" si="17"/>
        <v/>
      </c>
      <c r="BA37" t="str">
        <f t="shared" si="17"/>
        <v/>
      </c>
      <c r="BB37" t="str">
        <f t="shared" si="17"/>
        <v/>
      </c>
      <c r="BC37" t="str">
        <f t="shared" si="18"/>
        <v/>
      </c>
      <c r="BD37" t="str">
        <f t="shared" si="18"/>
        <v/>
      </c>
      <c r="BE37" t="str">
        <f t="shared" si="18"/>
        <v/>
      </c>
      <c r="BF37" t="str">
        <f t="shared" si="18"/>
        <v/>
      </c>
      <c r="BG37" t="str">
        <f t="shared" si="18"/>
        <v/>
      </c>
      <c r="BH37" t="str">
        <f t="shared" si="18"/>
        <v/>
      </c>
      <c r="BI37" t="str">
        <f t="shared" si="18"/>
        <v/>
      </c>
      <c r="BJ37" t="str">
        <f t="shared" si="18"/>
        <v/>
      </c>
      <c r="BK37" t="str">
        <f t="shared" si="18"/>
        <v/>
      </c>
      <c r="BL37" t="str">
        <f t="shared" si="18"/>
        <v/>
      </c>
      <c r="BM37" t="str">
        <f t="shared" si="18"/>
        <v/>
      </c>
      <c r="BN37" t="str">
        <f t="shared" si="18"/>
        <v/>
      </c>
      <c r="BO37" t="str">
        <f t="shared" si="18"/>
        <v/>
      </c>
      <c r="BP37" t="str">
        <f t="shared" si="18"/>
        <v/>
      </c>
      <c r="BQ37" t="str">
        <f t="shared" si="16"/>
        <v/>
      </c>
      <c r="BR37" t="str">
        <f t="shared" si="16"/>
        <v/>
      </c>
      <c r="BS37" t="str">
        <f t="shared" si="16"/>
        <v/>
      </c>
      <c r="BT37" t="str">
        <f t="shared" si="16"/>
        <v/>
      </c>
      <c r="BU37" t="str">
        <f t="shared" si="16"/>
        <v/>
      </c>
      <c r="BV37" t="str">
        <f t="shared" si="16"/>
        <v/>
      </c>
      <c r="BW37" t="str">
        <f t="shared" si="16"/>
        <v/>
      </c>
      <c r="BX37" t="str">
        <f t="shared" si="16"/>
        <v/>
      </c>
      <c r="BY37" t="str">
        <f t="shared" si="16"/>
        <v/>
      </c>
      <c r="BZ37" t="str">
        <f t="shared" si="16"/>
        <v/>
      </c>
      <c r="CA37" t="str">
        <f t="shared" si="16"/>
        <v/>
      </c>
      <c r="CB37" t="str">
        <f t="shared" si="16"/>
        <v/>
      </c>
      <c r="CC37" t="str">
        <f t="shared" si="16"/>
        <v/>
      </c>
      <c r="CD37" t="str">
        <f t="shared" si="16"/>
        <v/>
      </c>
      <c r="CE37" t="str">
        <f t="shared" si="14"/>
        <v/>
      </c>
      <c r="CF37" t="str">
        <f t="shared" si="14"/>
        <v/>
      </c>
      <c r="CG37" t="str">
        <f t="shared" si="14"/>
        <v/>
      </c>
      <c r="CH37" t="str">
        <f t="shared" si="14"/>
        <v/>
      </c>
      <c r="CI37" t="str">
        <f t="shared" si="14"/>
        <v/>
      </c>
      <c r="CJ37" t="str">
        <f t="shared" si="14"/>
        <v/>
      </c>
      <c r="CK37" t="str">
        <f t="shared" si="14"/>
        <v/>
      </c>
      <c r="CL37" t="str">
        <f t="shared" si="14"/>
        <v/>
      </c>
      <c r="CM37" t="str">
        <f t="shared" si="14"/>
        <v/>
      </c>
      <c r="CN37" t="str">
        <f t="shared" si="14"/>
        <v/>
      </c>
      <c r="CO37" t="str">
        <f t="shared" si="14"/>
        <v/>
      </c>
      <c r="CP37" t="str">
        <f t="shared" si="14"/>
        <v/>
      </c>
      <c r="CQ37" t="str">
        <f t="shared" si="14"/>
        <v/>
      </c>
      <c r="CR37" t="str">
        <f t="shared" si="14"/>
        <v/>
      </c>
      <c r="CS37" t="str">
        <f t="shared" si="14"/>
        <v/>
      </c>
      <c r="CT37" t="str">
        <f t="shared" si="14"/>
        <v/>
      </c>
      <c r="CU37" t="str">
        <f t="shared" si="14"/>
        <v/>
      </c>
      <c r="CV37" t="str">
        <f t="shared" si="14"/>
        <v/>
      </c>
      <c r="CW37" t="str">
        <f t="shared" si="14"/>
        <v/>
      </c>
      <c r="CX37" t="str">
        <f t="shared" si="14"/>
        <v/>
      </c>
      <c r="CY37" t="str">
        <f t="shared" si="14"/>
        <v/>
      </c>
      <c r="CZ37" t="str">
        <f t="shared" si="14"/>
        <v/>
      </c>
      <c r="DA37" t="str">
        <f t="shared" si="14"/>
        <v/>
      </c>
    </row>
    <row r="38" spans="2:105" x14ac:dyDescent="0.25">
      <c r="B38" s="3" t="s">
        <v>126</v>
      </c>
      <c r="C38">
        <f t="shared" si="2"/>
        <v>0</v>
      </c>
      <c r="D38" t="str">
        <f t="shared" si="15"/>
        <v/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22"/>
        <v/>
      </c>
      <c r="I38" t="str">
        <f t="shared" si="22"/>
        <v/>
      </c>
      <c r="J38" t="str">
        <f t="shared" si="22"/>
        <v/>
      </c>
      <c r="K38" t="str">
        <f t="shared" si="22"/>
        <v/>
      </c>
      <c r="L38" t="str">
        <f t="shared" si="22"/>
        <v/>
      </c>
      <c r="M38" t="str">
        <f t="shared" si="22"/>
        <v/>
      </c>
      <c r="N38" t="str">
        <f t="shared" si="22"/>
        <v/>
      </c>
      <c r="O38" t="str">
        <f t="shared" si="22"/>
        <v/>
      </c>
      <c r="P38" t="str">
        <f t="shared" si="22"/>
        <v/>
      </c>
      <c r="Q38" t="str">
        <f t="shared" si="22"/>
        <v/>
      </c>
      <c r="R38" t="str">
        <f t="shared" si="22"/>
        <v/>
      </c>
      <c r="S38" t="str">
        <f t="shared" si="22"/>
        <v/>
      </c>
      <c r="T38" t="str">
        <f t="shared" si="22"/>
        <v/>
      </c>
      <c r="U38" t="str">
        <f t="shared" si="22"/>
        <v/>
      </c>
      <c r="V38" t="str">
        <f t="shared" si="22"/>
        <v/>
      </c>
      <c r="W38" t="str">
        <f t="shared" si="22"/>
        <v/>
      </c>
      <c r="X38" t="str">
        <f t="shared" si="21"/>
        <v/>
      </c>
      <c r="Y38" t="str">
        <f t="shared" si="21"/>
        <v/>
      </c>
      <c r="Z38" t="str">
        <f t="shared" si="21"/>
        <v/>
      </c>
      <c r="AA38" t="str">
        <f t="shared" si="21"/>
        <v/>
      </c>
      <c r="AB38" t="str">
        <f t="shared" si="21"/>
        <v/>
      </c>
      <c r="AC38" t="str">
        <f t="shared" si="19"/>
        <v/>
      </c>
      <c r="AD38" t="str">
        <f t="shared" si="19"/>
        <v/>
      </c>
      <c r="AE38" t="str">
        <f t="shared" si="19"/>
        <v/>
      </c>
      <c r="AF38" t="str">
        <f t="shared" si="19"/>
        <v/>
      </c>
      <c r="AG38" t="str">
        <f t="shared" si="19"/>
        <v/>
      </c>
      <c r="AH38" t="str">
        <f t="shared" si="19"/>
        <v/>
      </c>
      <c r="AI38" t="str">
        <f t="shared" si="19"/>
        <v/>
      </c>
      <c r="AJ38" t="str">
        <f t="shared" si="20"/>
        <v/>
      </c>
      <c r="AK38" t="str">
        <f t="shared" si="20"/>
        <v/>
      </c>
      <c r="AL38" t="str">
        <f t="shared" si="20"/>
        <v/>
      </c>
      <c r="AM38" t="str">
        <f t="shared" si="20"/>
        <v/>
      </c>
      <c r="AN38">
        <f t="shared" si="20"/>
        <v>0</v>
      </c>
      <c r="AO38" t="str">
        <f t="shared" si="20"/>
        <v/>
      </c>
      <c r="AP38" t="str">
        <f t="shared" si="20"/>
        <v/>
      </c>
      <c r="AQ38" t="str">
        <f t="shared" si="20"/>
        <v/>
      </c>
      <c r="AR38" t="str">
        <f t="shared" si="20"/>
        <v/>
      </c>
      <c r="AS38" t="str">
        <f t="shared" si="20"/>
        <v/>
      </c>
      <c r="AT38" t="str">
        <f t="shared" si="20"/>
        <v/>
      </c>
      <c r="AU38" t="str">
        <f t="shared" si="20"/>
        <v/>
      </c>
      <c r="AV38" t="str">
        <f t="shared" si="20"/>
        <v/>
      </c>
      <c r="AW38" t="str">
        <f t="shared" si="20"/>
        <v/>
      </c>
      <c r="AX38" t="str">
        <f t="shared" si="20"/>
        <v/>
      </c>
      <c r="AY38" t="str">
        <f t="shared" si="20"/>
        <v/>
      </c>
      <c r="AZ38" t="str">
        <f t="shared" si="17"/>
        <v/>
      </c>
      <c r="BA38" t="str">
        <f t="shared" si="17"/>
        <v/>
      </c>
      <c r="BB38" t="str">
        <f t="shared" si="17"/>
        <v/>
      </c>
      <c r="BC38" t="str">
        <f t="shared" si="18"/>
        <v/>
      </c>
      <c r="BD38" t="str">
        <f t="shared" si="18"/>
        <v/>
      </c>
      <c r="BE38" t="str">
        <f t="shared" si="18"/>
        <v/>
      </c>
      <c r="BF38" t="str">
        <f t="shared" si="18"/>
        <v/>
      </c>
      <c r="BG38" t="str">
        <f t="shared" si="18"/>
        <v/>
      </c>
      <c r="BH38" t="str">
        <f t="shared" si="18"/>
        <v/>
      </c>
      <c r="BI38" t="str">
        <f t="shared" si="18"/>
        <v/>
      </c>
      <c r="BJ38" t="str">
        <f t="shared" si="18"/>
        <v/>
      </c>
      <c r="BK38" t="str">
        <f t="shared" si="18"/>
        <v/>
      </c>
      <c r="BL38" t="str">
        <f t="shared" si="18"/>
        <v/>
      </c>
      <c r="BM38" t="str">
        <f t="shared" si="18"/>
        <v/>
      </c>
      <c r="BN38" t="str">
        <f t="shared" si="18"/>
        <v/>
      </c>
      <c r="BO38" t="str">
        <f t="shared" si="18"/>
        <v/>
      </c>
      <c r="BP38" t="str">
        <f t="shared" si="18"/>
        <v/>
      </c>
      <c r="BQ38" t="str">
        <f t="shared" si="16"/>
        <v/>
      </c>
      <c r="BR38" t="str">
        <f t="shared" si="16"/>
        <v/>
      </c>
      <c r="BS38" t="str">
        <f t="shared" si="16"/>
        <v/>
      </c>
      <c r="BT38" t="str">
        <f t="shared" si="16"/>
        <v/>
      </c>
      <c r="BU38" t="str">
        <f t="shared" si="16"/>
        <v/>
      </c>
      <c r="BV38" t="str">
        <f t="shared" si="16"/>
        <v/>
      </c>
      <c r="BW38" t="str">
        <f t="shared" si="16"/>
        <v/>
      </c>
      <c r="BX38" t="str">
        <f t="shared" si="16"/>
        <v/>
      </c>
      <c r="BY38" t="str">
        <f t="shared" si="16"/>
        <v/>
      </c>
      <c r="BZ38" t="str">
        <f t="shared" si="16"/>
        <v/>
      </c>
      <c r="CA38" t="str">
        <f t="shared" si="16"/>
        <v/>
      </c>
      <c r="CB38" t="str">
        <f t="shared" si="16"/>
        <v/>
      </c>
      <c r="CC38" t="str">
        <f t="shared" si="16"/>
        <v/>
      </c>
      <c r="CD38" t="str">
        <f t="shared" si="16"/>
        <v/>
      </c>
      <c r="CE38" t="str">
        <f t="shared" si="14"/>
        <v/>
      </c>
      <c r="CF38" t="str">
        <f t="shared" si="14"/>
        <v/>
      </c>
      <c r="CG38" t="str">
        <f t="shared" si="14"/>
        <v/>
      </c>
      <c r="CH38" t="str">
        <f t="shared" si="14"/>
        <v/>
      </c>
      <c r="CI38" t="str">
        <f t="shared" si="14"/>
        <v/>
      </c>
      <c r="CJ38" t="str">
        <f t="shared" si="14"/>
        <v/>
      </c>
      <c r="CK38" t="str">
        <f t="shared" si="14"/>
        <v/>
      </c>
      <c r="CL38" t="str">
        <f t="shared" si="14"/>
        <v/>
      </c>
      <c r="CM38" t="str">
        <f t="shared" si="14"/>
        <v/>
      </c>
      <c r="CN38" t="str">
        <f t="shared" si="14"/>
        <v/>
      </c>
      <c r="CO38" t="str">
        <f t="shared" si="14"/>
        <v/>
      </c>
      <c r="CP38" t="str">
        <f t="shared" si="14"/>
        <v/>
      </c>
      <c r="CQ38" t="str">
        <f t="shared" si="14"/>
        <v/>
      </c>
      <c r="CR38" t="str">
        <f t="shared" si="14"/>
        <v/>
      </c>
      <c r="CS38" t="str">
        <f t="shared" si="14"/>
        <v/>
      </c>
      <c r="CT38" t="str">
        <f t="shared" si="14"/>
        <v/>
      </c>
      <c r="CU38" t="str">
        <f t="shared" si="14"/>
        <v/>
      </c>
      <c r="CV38" t="str">
        <f t="shared" si="14"/>
        <v/>
      </c>
      <c r="CW38" t="str">
        <f t="shared" si="14"/>
        <v/>
      </c>
      <c r="CX38" t="str">
        <f t="shared" si="14"/>
        <v/>
      </c>
      <c r="CY38" t="str">
        <f t="shared" si="14"/>
        <v/>
      </c>
      <c r="CZ38" t="str">
        <f t="shared" si="14"/>
        <v/>
      </c>
      <c r="DA38" t="str">
        <f t="shared" si="14"/>
        <v/>
      </c>
    </row>
    <row r="39" spans="2:105" x14ac:dyDescent="0.25">
      <c r="B39" s="3" t="s">
        <v>127</v>
      </c>
      <c r="C39">
        <f t="shared" si="2"/>
        <v>0</v>
      </c>
      <c r="D39" t="str">
        <f t="shared" si="15"/>
        <v/>
      </c>
      <c r="E39" t="str">
        <f t="shared" si="15"/>
        <v/>
      </c>
      <c r="F39" t="str">
        <f t="shared" si="15"/>
        <v/>
      </c>
      <c r="G39" t="str">
        <f t="shared" si="15"/>
        <v/>
      </c>
      <c r="H39" t="str">
        <f t="shared" si="22"/>
        <v/>
      </c>
      <c r="I39" t="str">
        <f t="shared" si="22"/>
        <v/>
      </c>
      <c r="J39" t="str">
        <f t="shared" si="22"/>
        <v/>
      </c>
      <c r="K39" t="str">
        <f t="shared" si="22"/>
        <v/>
      </c>
      <c r="L39" t="str">
        <f t="shared" si="22"/>
        <v/>
      </c>
      <c r="M39" t="str">
        <f t="shared" si="22"/>
        <v/>
      </c>
      <c r="N39" t="str">
        <f t="shared" si="22"/>
        <v/>
      </c>
      <c r="O39" t="str">
        <f t="shared" si="22"/>
        <v/>
      </c>
      <c r="P39" t="str">
        <f t="shared" si="22"/>
        <v/>
      </c>
      <c r="Q39" t="str">
        <f t="shared" si="22"/>
        <v/>
      </c>
      <c r="R39" t="str">
        <f t="shared" si="22"/>
        <v/>
      </c>
      <c r="S39" t="str">
        <f t="shared" si="22"/>
        <v/>
      </c>
      <c r="T39" t="str">
        <f t="shared" si="22"/>
        <v/>
      </c>
      <c r="U39" t="str">
        <f t="shared" si="22"/>
        <v/>
      </c>
      <c r="V39" t="str">
        <f t="shared" si="22"/>
        <v/>
      </c>
      <c r="W39" t="str">
        <f t="shared" si="22"/>
        <v/>
      </c>
      <c r="X39" t="str">
        <f t="shared" si="21"/>
        <v/>
      </c>
      <c r="Y39" t="str">
        <f t="shared" si="21"/>
        <v/>
      </c>
      <c r="Z39" t="str">
        <f t="shared" si="21"/>
        <v/>
      </c>
      <c r="AA39" t="str">
        <f t="shared" si="21"/>
        <v/>
      </c>
      <c r="AB39" t="str">
        <f t="shared" si="21"/>
        <v/>
      </c>
      <c r="AC39" t="str">
        <f t="shared" si="19"/>
        <v/>
      </c>
      <c r="AD39" t="str">
        <f t="shared" si="19"/>
        <v/>
      </c>
      <c r="AE39" t="str">
        <f t="shared" si="19"/>
        <v/>
      </c>
      <c r="AF39" t="str">
        <f t="shared" si="19"/>
        <v/>
      </c>
      <c r="AG39" t="str">
        <f t="shared" si="19"/>
        <v/>
      </c>
      <c r="AH39" t="str">
        <f t="shared" si="19"/>
        <v/>
      </c>
      <c r="AI39" t="str">
        <f t="shared" si="19"/>
        <v/>
      </c>
      <c r="AJ39" t="str">
        <f t="shared" si="20"/>
        <v/>
      </c>
      <c r="AK39" t="str">
        <f t="shared" si="20"/>
        <v/>
      </c>
      <c r="AL39" t="str">
        <f t="shared" si="20"/>
        <v/>
      </c>
      <c r="AM39" t="str">
        <f t="shared" si="20"/>
        <v/>
      </c>
      <c r="AN39" t="str">
        <f t="shared" si="20"/>
        <v/>
      </c>
      <c r="AO39">
        <f t="shared" si="20"/>
        <v>0</v>
      </c>
      <c r="AP39" t="str">
        <f t="shared" si="20"/>
        <v/>
      </c>
      <c r="AQ39" t="str">
        <f t="shared" si="20"/>
        <v/>
      </c>
      <c r="AR39" t="str">
        <f t="shared" si="20"/>
        <v/>
      </c>
      <c r="AS39" t="str">
        <f t="shared" si="20"/>
        <v/>
      </c>
      <c r="AT39" t="str">
        <f t="shared" si="20"/>
        <v/>
      </c>
      <c r="AU39" t="str">
        <f t="shared" si="20"/>
        <v/>
      </c>
      <c r="AV39" t="str">
        <f t="shared" si="20"/>
        <v/>
      </c>
      <c r="AW39" t="str">
        <f t="shared" si="20"/>
        <v/>
      </c>
      <c r="AX39" t="str">
        <f t="shared" si="20"/>
        <v/>
      </c>
      <c r="AY39" t="str">
        <f t="shared" si="20"/>
        <v/>
      </c>
      <c r="AZ39" t="str">
        <f t="shared" si="17"/>
        <v/>
      </c>
      <c r="BA39" t="str">
        <f t="shared" si="17"/>
        <v/>
      </c>
      <c r="BB39" t="str">
        <f t="shared" si="17"/>
        <v/>
      </c>
      <c r="BC39" t="str">
        <f t="shared" si="18"/>
        <v/>
      </c>
      <c r="BD39" t="str">
        <f t="shared" si="18"/>
        <v/>
      </c>
      <c r="BE39" t="str">
        <f t="shared" si="18"/>
        <v/>
      </c>
      <c r="BF39" t="str">
        <f t="shared" si="18"/>
        <v/>
      </c>
      <c r="BG39" t="str">
        <f t="shared" si="18"/>
        <v/>
      </c>
      <c r="BH39" t="str">
        <f t="shared" si="18"/>
        <v/>
      </c>
      <c r="BI39" t="str">
        <f t="shared" si="18"/>
        <v/>
      </c>
      <c r="BJ39" t="str">
        <f t="shared" si="18"/>
        <v/>
      </c>
      <c r="BK39" t="str">
        <f t="shared" si="18"/>
        <v/>
      </c>
      <c r="BL39" t="str">
        <f t="shared" si="18"/>
        <v/>
      </c>
      <c r="BM39" t="str">
        <f t="shared" si="18"/>
        <v/>
      </c>
      <c r="BN39" t="str">
        <f t="shared" si="18"/>
        <v/>
      </c>
      <c r="BO39" t="str">
        <f t="shared" si="18"/>
        <v/>
      </c>
      <c r="BP39" t="str">
        <f t="shared" si="18"/>
        <v/>
      </c>
      <c r="BQ39" t="str">
        <f t="shared" si="16"/>
        <v/>
      </c>
      <c r="BR39" t="str">
        <f t="shared" si="16"/>
        <v/>
      </c>
      <c r="BS39" t="str">
        <f t="shared" si="16"/>
        <v/>
      </c>
      <c r="BT39" t="str">
        <f t="shared" si="16"/>
        <v/>
      </c>
      <c r="BU39" t="str">
        <f t="shared" si="16"/>
        <v/>
      </c>
      <c r="BV39" t="str">
        <f t="shared" si="16"/>
        <v/>
      </c>
      <c r="BW39" t="str">
        <f t="shared" si="16"/>
        <v/>
      </c>
      <c r="BX39" t="str">
        <f t="shared" si="16"/>
        <v/>
      </c>
      <c r="BY39" t="str">
        <f t="shared" si="16"/>
        <v/>
      </c>
      <c r="BZ39" t="str">
        <f t="shared" si="16"/>
        <v/>
      </c>
      <c r="CA39" t="str">
        <f t="shared" si="16"/>
        <v/>
      </c>
      <c r="CB39" t="str">
        <f t="shared" si="16"/>
        <v/>
      </c>
      <c r="CC39" t="str">
        <f t="shared" si="16"/>
        <v/>
      </c>
      <c r="CD39" t="str">
        <f t="shared" si="16"/>
        <v/>
      </c>
      <c r="CE39" t="str">
        <f t="shared" si="14"/>
        <v/>
      </c>
      <c r="CF39" t="str">
        <f t="shared" si="14"/>
        <v/>
      </c>
      <c r="CG39" t="str">
        <f t="shared" ref="CG39:CV58" si="23">IF($B39=CG$2,CG$3,"")</f>
        <v/>
      </c>
      <c r="CH39" t="str">
        <f t="shared" si="23"/>
        <v/>
      </c>
      <c r="CI39" t="str">
        <f t="shared" si="23"/>
        <v/>
      </c>
      <c r="CJ39" t="str">
        <f t="shared" si="23"/>
        <v/>
      </c>
      <c r="CK39" t="str">
        <f t="shared" si="23"/>
        <v/>
      </c>
      <c r="CL39" t="str">
        <f t="shared" si="23"/>
        <v/>
      </c>
      <c r="CM39" t="str">
        <f t="shared" si="23"/>
        <v/>
      </c>
      <c r="CN39" t="str">
        <f t="shared" si="23"/>
        <v/>
      </c>
      <c r="CO39" t="str">
        <f t="shared" si="23"/>
        <v/>
      </c>
      <c r="CP39" t="str">
        <f t="shared" si="23"/>
        <v/>
      </c>
      <c r="CQ39" t="str">
        <f t="shared" si="23"/>
        <v/>
      </c>
      <c r="CR39" t="str">
        <f t="shared" si="23"/>
        <v/>
      </c>
      <c r="CS39" t="str">
        <f t="shared" si="23"/>
        <v/>
      </c>
      <c r="CT39" t="str">
        <f t="shared" si="23"/>
        <v/>
      </c>
      <c r="CU39" t="str">
        <f t="shared" si="23"/>
        <v/>
      </c>
      <c r="CV39" t="str">
        <f t="shared" si="23"/>
        <v/>
      </c>
      <c r="CW39" t="str">
        <f t="shared" ref="CW39:DA58" si="24">IF($B39=CW$2,CW$3,"")</f>
        <v/>
      </c>
      <c r="CX39" t="str">
        <f t="shared" si="24"/>
        <v/>
      </c>
      <c r="CY39" t="str">
        <f t="shared" si="24"/>
        <v/>
      </c>
      <c r="CZ39" t="str">
        <f t="shared" si="24"/>
        <v/>
      </c>
      <c r="DA39" t="str">
        <f t="shared" si="24"/>
        <v/>
      </c>
    </row>
    <row r="40" spans="2:105" x14ac:dyDescent="0.25">
      <c r="B40" s="3" t="s">
        <v>128</v>
      </c>
      <c r="C40">
        <f t="shared" si="2"/>
        <v>25.786000000000005</v>
      </c>
      <c r="D40" t="str">
        <f t="shared" si="15"/>
        <v/>
      </c>
      <c r="E40" t="str">
        <f t="shared" si="15"/>
        <v/>
      </c>
      <c r="F40" t="str">
        <f t="shared" si="15"/>
        <v/>
      </c>
      <c r="G40" t="str">
        <f t="shared" si="15"/>
        <v/>
      </c>
      <c r="H40" t="str">
        <f t="shared" si="22"/>
        <v/>
      </c>
      <c r="I40" t="str">
        <f t="shared" si="22"/>
        <v/>
      </c>
      <c r="J40" t="str">
        <f t="shared" si="22"/>
        <v/>
      </c>
      <c r="K40" t="str">
        <f t="shared" si="22"/>
        <v/>
      </c>
      <c r="L40" t="str">
        <f t="shared" si="22"/>
        <v/>
      </c>
      <c r="M40" t="str">
        <f t="shared" si="22"/>
        <v/>
      </c>
      <c r="N40" t="str">
        <f t="shared" si="22"/>
        <v/>
      </c>
      <c r="O40" t="str">
        <f t="shared" si="22"/>
        <v/>
      </c>
      <c r="P40" t="str">
        <f t="shared" si="22"/>
        <v/>
      </c>
      <c r="Q40" t="str">
        <f t="shared" si="22"/>
        <v/>
      </c>
      <c r="R40" t="str">
        <f t="shared" si="22"/>
        <v/>
      </c>
      <c r="S40" t="str">
        <f t="shared" si="22"/>
        <v/>
      </c>
      <c r="T40" t="str">
        <f t="shared" si="22"/>
        <v/>
      </c>
      <c r="U40" t="str">
        <f t="shared" si="22"/>
        <v/>
      </c>
      <c r="V40" t="str">
        <f t="shared" si="22"/>
        <v/>
      </c>
      <c r="W40" t="str">
        <f t="shared" si="22"/>
        <v/>
      </c>
      <c r="X40" t="str">
        <f t="shared" si="21"/>
        <v/>
      </c>
      <c r="Y40" t="str">
        <f t="shared" si="21"/>
        <v/>
      </c>
      <c r="Z40" t="str">
        <f t="shared" si="21"/>
        <v/>
      </c>
      <c r="AA40" t="str">
        <f t="shared" si="21"/>
        <v/>
      </c>
      <c r="AB40" t="str">
        <f t="shared" si="21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  <c r="AI40" t="str">
        <f t="shared" si="19"/>
        <v/>
      </c>
      <c r="AJ40" t="str">
        <f t="shared" si="20"/>
        <v/>
      </c>
      <c r="AK40" t="str">
        <f t="shared" si="20"/>
        <v/>
      </c>
      <c r="AL40" t="str">
        <f t="shared" si="20"/>
        <v/>
      </c>
      <c r="AM40" t="str">
        <f t="shared" si="20"/>
        <v/>
      </c>
      <c r="AN40" t="str">
        <f t="shared" si="20"/>
        <v/>
      </c>
      <c r="AO40" t="str">
        <f t="shared" si="20"/>
        <v/>
      </c>
      <c r="AP40">
        <f t="shared" si="20"/>
        <v>25.786000000000005</v>
      </c>
      <c r="AQ40" t="str">
        <f t="shared" si="20"/>
        <v/>
      </c>
      <c r="AR40" t="str">
        <f t="shared" si="20"/>
        <v/>
      </c>
      <c r="AS40" t="str">
        <f t="shared" si="20"/>
        <v/>
      </c>
      <c r="AT40" t="str">
        <f t="shared" si="20"/>
        <v/>
      </c>
      <c r="AU40" t="str">
        <f t="shared" si="20"/>
        <v/>
      </c>
      <c r="AV40" t="str">
        <f t="shared" si="20"/>
        <v/>
      </c>
      <c r="AW40" t="str">
        <f t="shared" si="20"/>
        <v/>
      </c>
      <c r="AX40" t="str">
        <f t="shared" si="20"/>
        <v/>
      </c>
      <c r="AY40" t="str">
        <f t="shared" si="20"/>
        <v/>
      </c>
      <c r="AZ40" t="str">
        <f t="shared" si="17"/>
        <v/>
      </c>
      <c r="BA40" t="str">
        <f t="shared" si="17"/>
        <v/>
      </c>
      <c r="BB40" t="str">
        <f t="shared" si="17"/>
        <v/>
      </c>
      <c r="BC40" t="str">
        <f t="shared" si="18"/>
        <v/>
      </c>
      <c r="BD40" t="str">
        <f t="shared" si="18"/>
        <v/>
      </c>
      <c r="BE40" t="str">
        <f t="shared" si="18"/>
        <v/>
      </c>
      <c r="BF40" t="str">
        <f t="shared" si="18"/>
        <v/>
      </c>
      <c r="BG40" t="str">
        <f t="shared" si="18"/>
        <v/>
      </c>
      <c r="BH40" t="str">
        <f t="shared" si="18"/>
        <v/>
      </c>
      <c r="BI40" t="str">
        <f t="shared" si="18"/>
        <v/>
      </c>
      <c r="BJ40" t="str">
        <f t="shared" si="18"/>
        <v/>
      </c>
      <c r="BK40" t="str">
        <f t="shared" si="18"/>
        <v/>
      </c>
      <c r="BL40" t="str">
        <f t="shared" si="18"/>
        <v/>
      </c>
      <c r="BM40" t="str">
        <f t="shared" si="18"/>
        <v/>
      </c>
      <c r="BN40" t="str">
        <f t="shared" si="18"/>
        <v/>
      </c>
      <c r="BO40" t="str">
        <f t="shared" si="18"/>
        <v/>
      </c>
      <c r="BP40" t="str">
        <f t="shared" si="18"/>
        <v/>
      </c>
      <c r="BQ40" t="str">
        <f t="shared" si="16"/>
        <v/>
      </c>
      <c r="BR40" t="str">
        <f t="shared" si="16"/>
        <v/>
      </c>
      <c r="BS40" t="str">
        <f t="shared" si="16"/>
        <v/>
      </c>
      <c r="BT40" t="str">
        <f t="shared" si="16"/>
        <v/>
      </c>
      <c r="BU40" t="str">
        <f t="shared" si="16"/>
        <v/>
      </c>
      <c r="BV40" t="str">
        <f t="shared" si="16"/>
        <v/>
      </c>
      <c r="BW40" t="str">
        <f t="shared" si="16"/>
        <v/>
      </c>
      <c r="BX40" t="str">
        <f t="shared" si="16"/>
        <v/>
      </c>
      <c r="BY40" t="str">
        <f t="shared" si="16"/>
        <v/>
      </c>
      <c r="BZ40" t="str">
        <f t="shared" si="16"/>
        <v/>
      </c>
      <c r="CA40" t="str">
        <f t="shared" si="16"/>
        <v/>
      </c>
      <c r="CB40" t="str">
        <f t="shared" si="16"/>
        <v/>
      </c>
      <c r="CC40" t="str">
        <f t="shared" si="16"/>
        <v/>
      </c>
      <c r="CD40" t="str">
        <f t="shared" si="16"/>
        <v/>
      </c>
      <c r="CE40" t="str">
        <f t="shared" si="16"/>
        <v/>
      </c>
      <c r="CF40" t="str">
        <f t="shared" si="16"/>
        <v/>
      </c>
      <c r="CG40" t="str">
        <f t="shared" si="23"/>
        <v/>
      </c>
      <c r="CH40" t="str">
        <f t="shared" si="23"/>
        <v/>
      </c>
      <c r="CI40" t="str">
        <f t="shared" si="23"/>
        <v/>
      </c>
      <c r="CJ40" t="str">
        <f t="shared" si="23"/>
        <v/>
      </c>
      <c r="CK40" t="str">
        <f t="shared" si="23"/>
        <v/>
      </c>
      <c r="CL40" t="str">
        <f t="shared" si="23"/>
        <v/>
      </c>
      <c r="CM40" t="str">
        <f t="shared" si="23"/>
        <v/>
      </c>
      <c r="CN40" t="str">
        <f t="shared" si="23"/>
        <v/>
      </c>
      <c r="CO40" t="str">
        <f t="shared" si="23"/>
        <v/>
      </c>
      <c r="CP40" t="str">
        <f t="shared" si="23"/>
        <v/>
      </c>
      <c r="CQ40" t="str">
        <f t="shared" si="23"/>
        <v/>
      </c>
      <c r="CR40" t="str">
        <f t="shared" si="23"/>
        <v/>
      </c>
      <c r="CS40" t="str">
        <f t="shared" si="23"/>
        <v/>
      </c>
      <c r="CT40" t="str">
        <f t="shared" si="23"/>
        <v/>
      </c>
      <c r="CU40" t="str">
        <f t="shared" si="23"/>
        <v/>
      </c>
      <c r="CV40" t="str">
        <f t="shared" si="23"/>
        <v/>
      </c>
      <c r="CW40" t="str">
        <f t="shared" si="24"/>
        <v/>
      </c>
      <c r="CX40" t="str">
        <f t="shared" si="24"/>
        <v/>
      </c>
      <c r="CY40" t="str">
        <f t="shared" si="24"/>
        <v/>
      </c>
      <c r="CZ40" t="str">
        <f t="shared" si="24"/>
        <v/>
      </c>
      <c r="DA40" t="str">
        <f t="shared" si="24"/>
        <v/>
      </c>
    </row>
    <row r="41" spans="2:105" x14ac:dyDescent="0.25">
      <c r="B41" s="3" t="s">
        <v>129</v>
      </c>
      <c r="C41">
        <f t="shared" si="2"/>
        <v>0</v>
      </c>
      <c r="D41" t="str">
        <f t="shared" si="15"/>
        <v/>
      </c>
      <c r="E41" t="str">
        <f t="shared" si="15"/>
        <v/>
      </c>
      <c r="F41" t="str">
        <f t="shared" si="15"/>
        <v/>
      </c>
      <c r="G41" t="str">
        <f t="shared" si="15"/>
        <v/>
      </c>
      <c r="H41" t="str">
        <f t="shared" si="22"/>
        <v/>
      </c>
      <c r="I41" t="str">
        <f t="shared" si="22"/>
        <v/>
      </c>
      <c r="J41" t="str">
        <f t="shared" si="22"/>
        <v/>
      </c>
      <c r="K41" t="str">
        <f t="shared" si="22"/>
        <v/>
      </c>
      <c r="L41" t="str">
        <f t="shared" si="22"/>
        <v/>
      </c>
      <c r="M41" t="str">
        <f t="shared" si="22"/>
        <v/>
      </c>
      <c r="N41" t="str">
        <f t="shared" si="22"/>
        <v/>
      </c>
      <c r="O41" t="str">
        <f t="shared" si="22"/>
        <v/>
      </c>
      <c r="P41" t="str">
        <f t="shared" si="22"/>
        <v/>
      </c>
      <c r="Q41" t="str">
        <f t="shared" si="22"/>
        <v/>
      </c>
      <c r="R41" t="str">
        <f t="shared" si="22"/>
        <v/>
      </c>
      <c r="S41" t="str">
        <f t="shared" si="22"/>
        <v/>
      </c>
      <c r="T41" t="str">
        <f t="shared" si="22"/>
        <v/>
      </c>
      <c r="U41" t="str">
        <f t="shared" si="22"/>
        <v/>
      </c>
      <c r="V41" t="str">
        <f t="shared" si="22"/>
        <v/>
      </c>
      <c r="W41" t="str">
        <f t="shared" si="22"/>
        <v/>
      </c>
      <c r="X41" t="str">
        <f t="shared" si="21"/>
        <v/>
      </c>
      <c r="Y41" t="str">
        <f t="shared" si="21"/>
        <v/>
      </c>
      <c r="Z41" t="str">
        <f t="shared" si="21"/>
        <v/>
      </c>
      <c r="AA41" t="str">
        <f t="shared" si="21"/>
        <v/>
      </c>
      <c r="AB41" t="str">
        <f t="shared" si="21"/>
        <v/>
      </c>
      <c r="AC41" t="str">
        <f t="shared" si="19"/>
        <v/>
      </c>
      <c r="AD41" t="str">
        <f t="shared" si="19"/>
        <v/>
      </c>
      <c r="AE41" t="str">
        <f t="shared" si="19"/>
        <v/>
      </c>
      <c r="AF41" t="str">
        <f t="shared" si="19"/>
        <v/>
      </c>
      <c r="AG41" t="str">
        <f t="shared" si="19"/>
        <v/>
      </c>
      <c r="AH41" t="str">
        <f t="shared" si="19"/>
        <v/>
      </c>
      <c r="AI41" t="str">
        <f t="shared" si="19"/>
        <v/>
      </c>
      <c r="AJ41" t="str">
        <f t="shared" si="20"/>
        <v/>
      </c>
      <c r="AK41" t="str">
        <f t="shared" si="20"/>
        <v/>
      </c>
      <c r="AL41" t="str">
        <f t="shared" si="20"/>
        <v/>
      </c>
      <c r="AM41" t="str">
        <f t="shared" si="20"/>
        <v/>
      </c>
      <c r="AN41" t="str">
        <f t="shared" si="20"/>
        <v/>
      </c>
      <c r="AO41" t="str">
        <f t="shared" si="20"/>
        <v/>
      </c>
      <c r="AP41" t="str">
        <f t="shared" si="20"/>
        <v/>
      </c>
      <c r="AQ41">
        <f t="shared" si="20"/>
        <v>0</v>
      </c>
      <c r="AR41" t="str">
        <f t="shared" si="20"/>
        <v/>
      </c>
      <c r="AS41" t="str">
        <f t="shared" si="20"/>
        <v/>
      </c>
      <c r="AT41" t="str">
        <f t="shared" si="20"/>
        <v/>
      </c>
      <c r="AU41" t="str">
        <f t="shared" si="20"/>
        <v/>
      </c>
      <c r="AV41" t="str">
        <f t="shared" si="20"/>
        <v/>
      </c>
      <c r="AW41" t="str">
        <f t="shared" si="20"/>
        <v/>
      </c>
      <c r="AX41" t="str">
        <f t="shared" si="20"/>
        <v/>
      </c>
      <c r="AY41" t="str">
        <f t="shared" si="20"/>
        <v/>
      </c>
      <c r="AZ41" t="str">
        <f t="shared" si="17"/>
        <v/>
      </c>
      <c r="BA41" t="str">
        <f t="shared" si="17"/>
        <v/>
      </c>
      <c r="BB41" t="str">
        <f t="shared" si="17"/>
        <v/>
      </c>
      <c r="BC41" t="str">
        <f t="shared" si="18"/>
        <v/>
      </c>
      <c r="BD41" t="str">
        <f t="shared" si="18"/>
        <v/>
      </c>
      <c r="BE41" t="str">
        <f t="shared" si="18"/>
        <v/>
      </c>
      <c r="BF41" t="str">
        <f t="shared" si="18"/>
        <v/>
      </c>
      <c r="BG41" t="str">
        <f t="shared" si="18"/>
        <v/>
      </c>
      <c r="BH41" t="str">
        <f t="shared" si="18"/>
        <v/>
      </c>
      <c r="BI41" t="str">
        <f t="shared" si="18"/>
        <v/>
      </c>
      <c r="BJ41" t="str">
        <f t="shared" si="18"/>
        <v/>
      </c>
      <c r="BK41" t="str">
        <f t="shared" si="18"/>
        <v/>
      </c>
      <c r="BL41" t="str">
        <f t="shared" si="18"/>
        <v/>
      </c>
      <c r="BM41" t="str">
        <f t="shared" si="18"/>
        <v/>
      </c>
      <c r="BN41" t="str">
        <f t="shared" si="18"/>
        <v/>
      </c>
      <c r="BO41" t="str">
        <f t="shared" si="18"/>
        <v/>
      </c>
      <c r="BP41" t="str">
        <f t="shared" si="18"/>
        <v/>
      </c>
      <c r="BQ41" t="str">
        <f t="shared" si="16"/>
        <v/>
      </c>
      <c r="BR41" t="str">
        <f t="shared" si="16"/>
        <v/>
      </c>
      <c r="BS41" t="str">
        <f t="shared" si="16"/>
        <v/>
      </c>
      <c r="BT41" t="str">
        <f t="shared" si="16"/>
        <v/>
      </c>
      <c r="BU41" t="str">
        <f t="shared" si="16"/>
        <v/>
      </c>
      <c r="BV41" t="str">
        <f t="shared" si="16"/>
        <v/>
      </c>
      <c r="BW41" t="str">
        <f t="shared" si="16"/>
        <v/>
      </c>
      <c r="BX41" t="str">
        <f t="shared" si="16"/>
        <v/>
      </c>
      <c r="BY41" t="str">
        <f t="shared" si="16"/>
        <v/>
      </c>
      <c r="BZ41" t="str">
        <f t="shared" si="16"/>
        <v/>
      </c>
      <c r="CA41" t="str">
        <f t="shared" si="16"/>
        <v/>
      </c>
      <c r="CB41" t="str">
        <f t="shared" si="16"/>
        <v/>
      </c>
      <c r="CC41" t="str">
        <f t="shared" si="16"/>
        <v/>
      </c>
      <c r="CD41" t="str">
        <f t="shared" si="16"/>
        <v/>
      </c>
      <c r="CE41" t="str">
        <f t="shared" si="16"/>
        <v/>
      </c>
      <c r="CF41" t="str">
        <f t="shared" si="16"/>
        <v/>
      </c>
      <c r="CG41" t="str">
        <f t="shared" si="23"/>
        <v/>
      </c>
      <c r="CH41" t="str">
        <f t="shared" si="23"/>
        <v/>
      </c>
      <c r="CI41" t="str">
        <f t="shared" si="23"/>
        <v/>
      </c>
      <c r="CJ41" t="str">
        <f t="shared" si="23"/>
        <v/>
      </c>
      <c r="CK41" t="str">
        <f t="shared" si="23"/>
        <v/>
      </c>
      <c r="CL41" t="str">
        <f t="shared" si="23"/>
        <v/>
      </c>
      <c r="CM41" t="str">
        <f t="shared" si="23"/>
        <v/>
      </c>
      <c r="CN41" t="str">
        <f t="shared" si="23"/>
        <v/>
      </c>
      <c r="CO41" t="str">
        <f t="shared" si="23"/>
        <v/>
      </c>
      <c r="CP41" t="str">
        <f t="shared" si="23"/>
        <v/>
      </c>
      <c r="CQ41" t="str">
        <f t="shared" si="23"/>
        <v/>
      </c>
      <c r="CR41" t="str">
        <f t="shared" si="23"/>
        <v/>
      </c>
      <c r="CS41" t="str">
        <f t="shared" si="23"/>
        <v/>
      </c>
      <c r="CT41" t="str">
        <f t="shared" si="23"/>
        <v/>
      </c>
      <c r="CU41" t="str">
        <f t="shared" si="23"/>
        <v/>
      </c>
      <c r="CV41" t="str">
        <f t="shared" si="23"/>
        <v/>
      </c>
      <c r="CW41" t="str">
        <f t="shared" si="24"/>
        <v/>
      </c>
      <c r="CX41" t="str">
        <f t="shared" si="24"/>
        <v/>
      </c>
      <c r="CY41" t="str">
        <f t="shared" si="24"/>
        <v/>
      </c>
      <c r="CZ41" t="str">
        <f t="shared" si="24"/>
        <v/>
      </c>
      <c r="DA41" t="str">
        <f t="shared" si="24"/>
        <v/>
      </c>
    </row>
    <row r="42" spans="2:105" x14ac:dyDescent="0.25">
      <c r="B42" s="3" t="s">
        <v>130</v>
      </c>
      <c r="C42">
        <f t="shared" si="2"/>
        <v>1834</v>
      </c>
      <c r="D42" t="str">
        <f t="shared" si="15"/>
        <v/>
      </c>
      <c r="E42" t="str">
        <f t="shared" si="15"/>
        <v/>
      </c>
      <c r="F42" t="str">
        <f t="shared" si="15"/>
        <v/>
      </c>
      <c r="G42" t="str">
        <f t="shared" si="15"/>
        <v/>
      </c>
      <c r="H42" t="str">
        <f t="shared" si="22"/>
        <v/>
      </c>
      <c r="I42" t="str">
        <f t="shared" si="22"/>
        <v/>
      </c>
      <c r="J42" t="str">
        <f t="shared" si="22"/>
        <v/>
      </c>
      <c r="K42" t="str">
        <f t="shared" si="22"/>
        <v/>
      </c>
      <c r="L42" t="str">
        <f t="shared" si="22"/>
        <v/>
      </c>
      <c r="M42" t="str">
        <f t="shared" si="22"/>
        <v/>
      </c>
      <c r="N42" t="str">
        <f t="shared" si="22"/>
        <v/>
      </c>
      <c r="O42" t="str">
        <f t="shared" si="22"/>
        <v/>
      </c>
      <c r="P42" t="str">
        <f t="shared" si="22"/>
        <v/>
      </c>
      <c r="Q42" t="str">
        <f t="shared" si="22"/>
        <v/>
      </c>
      <c r="R42" t="str">
        <f t="shared" si="22"/>
        <v/>
      </c>
      <c r="S42" t="str">
        <f t="shared" si="22"/>
        <v/>
      </c>
      <c r="T42" t="str">
        <f t="shared" si="22"/>
        <v/>
      </c>
      <c r="U42" t="str">
        <f t="shared" si="22"/>
        <v/>
      </c>
      <c r="V42" t="str">
        <f t="shared" si="22"/>
        <v/>
      </c>
      <c r="W42" t="str">
        <f t="shared" si="22"/>
        <v/>
      </c>
      <c r="X42" t="str">
        <f t="shared" si="21"/>
        <v/>
      </c>
      <c r="Y42" t="str">
        <f t="shared" si="21"/>
        <v/>
      </c>
      <c r="Z42" t="str">
        <f t="shared" si="21"/>
        <v/>
      </c>
      <c r="AA42" t="str">
        <f t="shared" si="21"/>
        <v/>
      </c>
      <c r="AB42" t="str">
        <f t="shared" si="21"/>
        <v/>
      </c>
      <c r="AC42" t="str">
        <f t="shared" si="19"/>
        <v/>
      </c>
      <c r="AD42" t="str">
        <f t="shared" si="19"/>
        <v/>
      </c>
      <c r="AE42" t="str">
        <f t="shared" si="19"/>
        <v/>
      </c>
      <c r="AF42" t="str">
        <f t="shared" si="19"/>
        <v/>
      </c>
      <c r="AG42" t="str">
        <f t="shared" si="19"/>
        <v/>
      </c>
      <c r="AH42" t="str">
        <f t="shared" si="19"/>
        <v/>
      </c>
      <c r="AI42" t="str">
        <f t="shared" si="19"/>
        <v/>
      </c>
      <c r="AJ42" t="str">
        <f t="shared" si="20"/>
        <v/>
      </c>
      <c r="AK42" t="str">
        <f t="shared" si="20"/>
        <v/>
      </c>
      <c r="AL42" t="str">
        <f t="shared" si="20"/>
        <v/>
      </c>
      <c r="AM42" t="str">
        <f t="shared" si="20"/>
        <v/>
      </c>
      <c r="AN42" t="str">
        <f t="shared" si="20"/>
        <v/>
      </c>
      <c r="AO42" t="str">
        <f t="shared" si="20"/>
        <v/>
      </c>
      <c r="AP42" t="str">
        <f t="shared" si="20"/>
        <v/>
      </c>
      <c r="AQ42" t="str">
        <f t="shared" si="20"/>
        <v/>
      </c>
      <c r="AR42">
        <f t="shared" si="20"/>
        <v>1834</v>
      </c>
      <c r="AS42" t="str">
        <f t="shared" si="20"/>
        <v/>
      </c>
      <c r="AT42" t="str">
        <f t="shared" si="20"/>
        <v/>
      </c>
      <c r="AU42" t="str">
        <f t="shared" si="20"/>
        <v/>
      </c>
      <c r="AV42" t="str">
        <f t="shared" si="20"/>
        <v/>
      </c>
      <c r="AW42" t="str">
        <f t="shared" si="20"/>
        <v/>
      </c>
      <c r="AX42" t="str">
        <f t="shared" si="20"/>
        <v/>
      </c>
      <c r="AY42" t="str">
        <f t="shared" si="20"/>
        <v/>
      </c>
      <c r="AZ42" t="str">
        <f t="shared" si="17"/>
        <v/>
      </c>
      <c r="BA42" t="str">
        <f t="shared" si="17"/>
        <v/>
      </c>
      <c r="BB42" t="str">
        <f t="shared" si="17"/>
        <v/>
      </c>
      <c r="BC42" t="str">
        <f t="shared" si="18"/>
        <v/>
      </c>
      <c r="BD42" t="str">
        <f t="shared" si="18"/>
        <v/>
      </c>
      <c r="BE42" t="str">
        <f t="shared" si="18"/>
        <v/>
      </c>
      <c r="BF42" t="str">
        <f t="shared" si="18"/>
        <v/>
      </c>
      <c r="BG42" t="str">
        <f t="shared" si="18"/>
        <v/>
      </c>
      <c r="BH42" t="str">
        <f t="shared" si="18"/>
        <v/>
      </c>
      <c r="BI42" t="str">
        <f t="shared" si="18"/>
        <v/>
      </c>
      <c r="BJ42" t="str">
        <f t="shared" si="18"/>
        <v/>
      </c>
      <c r="BK42" t="str">
        <f t="shared" si="18"/>
        <v/>
      </c>
      <c r="BL42" t="str">
        <f t="shared" si="18"/>
        <v/>
      </c>
      <c r="BM42" t="str">
        <f t="shared" si="18"/>
        <v/>
      </c>
      <c r="BN42" t="str">
        <f t="shared" si="18"/>
        <v/>
      </c>
      <c r="BO42" t="str">
        <f t="shared" si="18"/>
        <v/>
      </c>
      <c r="BP42" t="str">
        <f t="shared" si="18"/>
        <v/>
      </c>
      <c r="BQ42" t="str">
        <f t="shared" si="16"/>
        <v/>
      </c>
      <c r="BR42" t="str">
        <f t="shared" si="16"/>
        <v/>
      </c>
      <c r="BS42" t="str">
        <f t="shared" si="16"/>
        <v/>
      </c>
      <c r="BT42" t="str">
        <f t="shared" si="16"/>
        <v/>
      </c>
      <c r="BU42" t="str">
        <f t="shared" si="16"/>
        <v/>
      </c>
      <c r="BV42" t="str">
        <f t="shared" si="16"/>
        <v/>
      </c>
      <c r="BW42" t="str">
        <f t="shared" si="16"/>
        <v/>
      </c>
      <c r="BX42" t="str">
        <f t="shared" si="16"/>
        <v/>
      </c>
      <c r="BY42" t="str">
        <f t="shared" si="16"/>
        <v/>
      </c>
      <c r="BZ42" t="str">
        <f t="shared" si="16"/>
        <v/>
      </c>
      <c r="CA42" t="str">
        <f t="shared" si="16"/>
        <v/>
      </c>
      <c r="CB42" t="str">
        <f t="shared" si="16"/>
        <v/>
      </c>
      <c r="CC42" t="str">
        <f t="shared" si="16"/>
        <v/>
      </c>
      <c r="CD42" t="str">
        <f t="shared" si="16"/>
        <v/>
      </c>
      <c r="CE42" t="str">
        <f t="shared" si="16"/>
        <v/>
      </c>
      <c r="CF42" t="str">
        <f t="shared" si="16"/>
        <v/>
      </c>
      <c r="CG42" t="str">
        <f t="shared" si="23"/>
        <v/>
      </c>
      <c r="CH42" t="str">
        <f t="shared" si="23"/>
        <v/>
      </c>
      <c r="CI42" t="str">
        <f t="shared" si="23"/>
        <v/>
      </c>
      <c r="CJ42" t="str">
        <f t="shared" si="23"/>
        <v/>
      </c>
      <c r="CK42" t="str">
        <f t="shared" si="23"/>
        <v/>
      </c>
      <c r="CL42" t="str">
        <f t="shared" si="23"/>
        <v/>
      </c>
      <c r="CM42" t="str">
        <f t="shared" si="23"/>
        <v/>
      </c>
      <c r="CN42" t="str">
        <f t="shared" si="23"/>
        <v/>
      </c>
      <c r="CO42" t="str">
        <f t="shared" si="23"/>
        <v/>
      </c>
      <c r="CP42" t="str">
        <f t="shared" si="23"/>
        <v/>
      </c>
      <c r="CQ42" t="str">
        <f t="shared" si="23"/>
        <v/>
      </c>
      <c r="CR42" t="str">
        <f t="shared" si="23"/>
        <v/>
      </c>
      <c r="CS42" t="str">
        <f t="shared" si="23"/>
        <v/>
      </c>
      <c r="CT42" t="str">
        <f t="shared" si="23"/>
        <v/>
      </c>
      <c r="CU42" t="str">
        <f t="shared" si="23"/>
        <v/>
      </c>
      <c r="CV42" t="str">
        <f t="shared" si="23"/>
        <v/>
      </c>
      <c r="CW42" t="str">
        <f t="shared" si="24"/>
        <v/>
      </c>
      <c r="CX42" t="str">
        <f t="shared" si="24"/>
        <v/>
      </c>
      <c r="CY42" t="str">
        <f t="shared" si="24"/>
        <v/>
      </c>
      <c r="CZ42" t="str">
        <f t="shared" si="24"/>
        <v/>
      </c>
      <c r="DA42" t="str">
        <f t="shared" si="24"/>
        <v/>
      </c>
    </row>
    <row r="43" spans="2:105" x14ac:dyDescent="0.25">
      <c r="B43" s="3" t="s">
        <v>131</v>
      </c>
      <c r="C43">
        <f t="shared" si="2"/>
        <v>3822</v>
      </c>
      <c r="D43" t="str">
        <f t="shared" si="15"/>
        <v/>
      </c>
      <c r="E43" t="str">
        <f t="shared" si="15"/>
        <v/>
      </c>
      <c r="F43" t="str">
        <f t="shared" si="15"/>
        <v/>
      </c>
      <c r="G43" t="str">
        <f t="shared" si="15"/>
        <v/>
      </c>
      <c r="H43" t="str">
        <f t="shared" si="22"/>
        <v/>
      </c>
      <c r="I43" t="str">
        <f t="shared" si="22"/>
        <v/>
      </c>
      <c r="J43" t="str">
        <f t="shared" si="22"/>
        <v/>
      </c>
      <c r="K43" t="str">
        <f t="shared" si="22"/>
        <v/>
      </c>
      <c r="L43" t="str">
        <f t="shared" si="22"/>
        <v/>
      </c>
      <c r="M43" t="str">
        <f t="shared" si="22"/>
        <v/>
      </c>
      <c r="N43" t="str">
        <f t="shared" si="22"/>
        <v/>
      </c>
      <c r="O43" t="str">
        <f t="shared" si="22"/>
        <v/>
      </c>
      <c r="P43" t="str">
        <f t="shared" si="22"/>
        <v/>
      </c>
      <c r="Q43" t="str">
        <f t="shared" si="22"/>
        <v/>
      </c>
      <c r="R43" t="str">
        <f t="shared" si="22"/>
        <v/>
      </c>
      <c r="S43" t="str">
        <f t="shared" si="22"/>
        <v/>
      </c>
      <c r="T43" t="str">
        <f t="shared" si="22"/>
        <v/>
      </c>
      <c r="U43" t="str">
        <f t="shared" si="22"/>
        <v/>
      </c>
      <c r="V43" t="str">
        <f t="shared" si="22"/>
        <v/>
      </c>
      <c r="W43" t="str">
        <f t="shared" si="22"/>
        <v/>
      </c>
      <c r="X43" t="str">
        <f t="shared" si="21"/>
        <v/>
      </c>
      <c r="Y43" t="str">
        <f t="shared" si="21"/>
        <v/>
      </c>
      <c r="Z43" t="str">
        <f t="shared" si="21"/>
        <v/>
      </c>
      <c r="AA43" t="str">
        <f t="shared" si="21"/>
        <v/>
      </c>
      <c r="AB43" t="str">
        <f t="shared" si="21"/>
        <v/>
      </c>
      <c r="AC43" t="str">
        <f t="shared" si="19"/>
        <v/>
      </c>
      <c r="AD43" t="str">
        <f t="shared" si="19"/>
        <v/>
      </c>
      <c r="AE43" t="str">
        <f t="shared" si="19"/>
        <v/>
      </c>
      <c r="AF43" t="str">
        <f t="shared" si="19"/>
        <v/>
      </c>
      <c r="AG43" t="str">
        <f t="shared" si="19"/>
        <v/>
      </c>
      <c r="AH43" t="str">
        <f t="shared" si="19"/>
        <v/>
      </c>
      <c r="AI43" t="str">
        <f t="shared" si="19"/>
        <v/>
      </c>
      <c r="AJ43" t="str">
        <f t="shared" si="20"/>
        <v/>
      </c>
      <c r="AK43" t="str">
        <f t="shared" si="20"/>
        <v/>
      </c>
      <c r="AL43" t="str">
        <f t="shared" si="20"/>
        <v/>
      </c>
      <c r="AM43" t="str">
        <f t="shared" si="20"/>
        <v/>
      </c>
      <c r="AN43" t="str">
        <f t="shared" si="20"/>
        <v/>
      </c>
      <c r="AO43" t="str">
        <f t="shared" si="20"/>
        <v/>
      </c>
      <c r="AP43" t="str">
        <f t="shared" si="20"/>
        <v/>
      </c>
      <c r="AQ43" t="str">
        <f t="shared" si="20"/>
        <v/>
      </c>
      <c r="AR43" t="str">
        <f t="shared" si="20"/>
        <v/>
      </c>
      <c r="AS43">
        <f t="shared" si="20"/>
        <v>3822</v>
      </c>
      <c r="AT43" t="str">
        <f t="shared" si="20"/>
        <v/>
      </c>
      <c r="AU43" t="str">
        <f t="shared" si="20"/>
        <v/>
      </c>
      <c r="AV43" t="str">
        <f t="shared" si="20"/>
        <v/>
      </c>
      <c r="AW43" t="str">
        <f t="shared" si="20"/>
        <v/>
      </c>
      <c r="AX43" t="str">
        <f t="shared" si="20"/>
        <v/>
      </c>
      <c r="AY43" t="str">
        <f t="shared" si="20"/>
        <v/>
      </c>
      <c r="AZ43" t="str">
        <f t="shared" si="17"/>
        <v/>
      </c>
      <c r="BA43" t="str">
        <f t="shared" si="17"/>
        <v/>
      </c>
      <c r="BB43" t="str">
        <f t="shared" si="17"/>
        <v/>
      </c>
      <c r="BC43" t="str">
        <f t="shared" si="18"/>
        <v/>
      </c>
      <c r="BD43" t="str">
        <f t="shared" si="18"/>
        <v/>
      </c>
      <c r="BE43" t="str">
        <f t="shared" si="18"/>
        <v/>
      </c>
      <c r="BF43" t="str">
        <f t="shared" si="18"/>
        <v/>
      </c>
      <c r="BG43" t="str">
        <f t="shared" si="18"/>
        <v/>
      </c>
      <c r="BH43" t="str">
        <f t="shared" si="18"/>
        <v/>
      </c>
      <c r="BI43" t="str">
        <f t="shared" si="18"/>
        <v/>
      </c>
      <c r="BJ43" t="str">
        <f t="shared" si="18"/>
        <v/>
      </c>
      <c r="BK43" t="str">
        <f t="shared" si="18"/>
        <v/>
      </c>
      <c r="BL43" t="str">
        <f t="shared" si="18"/>
        <v/>
      </c>
      <c r="BM43" t="str">
        <f t="shared" si="18"/>
        <v/>
      </c>
      <c r="BN43" t="str">
        <f t="shared" si="18"/>
        <v/>
      </c>
      <c r="BO43" t="str">
        <f t="shared" si="18"/>
        <v/>
      </c>
      <c r="BP43" t="str">
        <f t="shared" si="18"/>
        <v/>
      </c>
      <c r="BQ43" t="str">
        <f t="shared" si="16"/>
        <v/>
      </c>
      <c r="BR43" t="str">
        <f t="shared" si="16"/>
        <v/>
      </c>
      <c r="BS43" t="str">
        <f t="shared" si="16"/>
        <v/>
      </c>
      <c r="BT43" t="str">
        <f t="shared" si="16"/>
        <v/>
      </c>
      <c r="BU43" t="str">
        <f t="shared" si="16"/>
        <v/>
      </c>
      <c r="BV43" t="str">
        <f t="shared" si="16"/>
        <v/>
      </c>
      <c r="BW43" t="str">
        <f t="shared" si="16"/>
        <v/>
      </c>
      <c r="BX43" t="str">
        <f t="shared" si="16"/>
        <v/>
      </c>
      <c r="BY43" t="str">
        <f t="shared" si="16"/>
        <v/>
      </c>
      <c r="BZ43" t="str">
        <f t="shared" si="16"/>
        <v/>
      </c>
      <c r="CA43" t="str">
        <f t="shared" si="16"/>
        <v/>
      </c>
      <c r="CB43" t="str">
        <f t="shared" si="16"/>
        <v/>
      </c>
      <c r="CC43" t="str">
        <f t="shared" si="16"/>
        <v/>
      </c>
      <c r="CD43" t="str">
        <f t="shared" si="16"/>
        <v/>
      </c>
      <c r="CE43" t="str">
        <f t="shared" si="16"/>
        <v/>
      </c>
      <c r="CF43" t="str">
        <f t="shared" si="16"/>
        <v/>
      </c>
      <c r="CG43" t="str">
        <f t="shared" si="23"/>
        <v/>
      </c>
      <c r="CH43" t="str">
        <f t="shared" si="23"/>
        <v/>
      </c>
      <c r="CI43" t="str">
        <f t="shared" si="23"/>
        <v/>
      </c>
      <c r="CJ43" t="str">
        <f t="shared" si="23"/>
        <v/>
      </c>
      <c r="CK43" t="str">
        <f t="shared" si="23"/>
        <v/>
      </c>
      <c r="CL43" t="str">
        <f t="shared" si="23"/>
        <v/>
      </c>
      <c r="CM43" t="str">
        <f t="shared" si="23"/>
        <v/>
      </c>
      <c r="CN43" t="str">
        <f t="shared" si="23"/>
        <v/>
      </c>
      <c r="CO43" t="str">
        <f t="shared" si="23"/>
        <v/>
      </c>
      <c r="CP43" t="str">
        <f t="shared" si="23"/>
        <v/>
      </c>
      <c r="CQ43" t="str">
        <f t="shared" si="23"/>
        <v/>
      </c>
      <c r="CR43" t="str">
        <f t="shared" si="23"/>
        <v/>
      </c>
      <c r="CS43" t="str">
        <f t="shared" si="23"/>
        <v/>
      </c>
      <c r="CT43" t="str">
        <f t="shared" si="23"/>
        <v/>
      </c>
      <c r="CU43" t="str">
        <f t="shared" si="23"/>
        <v/>
      </c>
      <c r="CV43" t="str">
        <f t="shared" si="23"/>
        <v/>
      </c>
      <c r="CW43" t="str">
        <f t="shared" si="24"/>
        <v/>
      </c>
      <c r="CX43" t="str">
        <f t="shared" si="24"/>
        <v/>
      </c>
      <c r="CY43" t="str">
        <f t="shared" si="24"/>
        <v/>
      </c>
      <c r="CZ43" t="str">
        <f t="shared" si="24"/>
        <v/>
      </c>
      <c r="DA43" t="str">
        <f t="shared" si="24"/>
        <v/>
      </c>
    </row>
    <row r="44" spans="2:105" x14ac:dyDescent="0.25">
      <c r="B44" s="3" t="s">
        <v>132</v>
      </c>
      <c r="C44">
        <f t="shared" si="2"/>
        <v>0</v>
      </c>
      <c r="D44" t="str">
        <f t="shared" si="15"/>
        <v/>
      </c>
      <c r="E44" t="str">
        <f t="shared" si="15"/>
        <v/>
      </c>
      <c r="F44" t="str">
        <f t="shared" si="15"/>
        <v/>
      </c>
      <c r="G44" t="str">
        <f t="shared" si="15"/>
        <v/>
      </c>
      <c r="H44" t="str">
        <f t="shared" si="22"/>
        <v/>
      </c>
      <c r="I44" t="str">
        <f t="shared" si="22"/>
        <v/>
      </c>
      <c r="J44" t="str">
        <f t="shared" si="22"/>
        <v/>
      </c>
      <c r="K44" t="str">
        <f t="shared" si="22"/>
        <v/>
      </c>
      <c r="L44" t="str">
        <f t="shared" si="22"/>
        <v/>
      </c>
      <c r="M44" t="str">
        <f t="shared" si="22"/>
        <v/>
      </c>
      <c r="N44" t="str">
        <f t="shared" si="22"/>
        <v/>
      </c>
      <c r="O44" t="str">
        <f t="shared" si="22"/>
        <v/>
      </c>
      <c r="P44" t="str">
        <f t="shared" si="22"/>
        <v/>
      </c>
      <c r="Q44" t="str">
        <f t="shared" si="22"/>
        <v/>
      </c>
      <c r="R44" t="str">
        <f t="shared" si="22"/>
        <v/>
      </c>
      <c r="S44" t="str">
        <f t="shared" si="22"/>
        <v/>
      </c>
      <c r="T44" t="str">
        <f t="shared" si="22"/>
        <v/>
      </c>
      <c r="U44" t="str">
        <f t="shared" si="22"/>
        <v/>
      </c>
      <c r="V44" t="str">
        <f t="shared" si="22"/>
        <v/>
      </c>
      <c r="W44" t="str">
        <f t="shared" si="22"/>
        <v/>
      </c>
      <c r="X44" t="str">
        <f t="shared" si="21"/>
        <v/>
      </c>
      <c r="Y44" t="str">
        <f t="shared" si="21"/>
        <v/>
      </c>
      <c r="Z44" t="str">
        <f t="shared" si="21"/>
        <v/>
      </c>
      <c r="AA44" t="str">
        <f t="shared" si="21"/>
        <v/>
      </c>
      <c r="AB44" t="str">
        <f t="shared" si="21"/>
        <v/>
      </c>
      <c r="AC44" t="str">
        <f t="shared" si="19"/>
        <v/>
      </c>
      <c r="AD44" t="str">
        <f t="shared" si="19"/>
        <v/>
      </c>
      <c r="AE44" t="str">
        <f t="shared" si="19"/>
        <v/>
      </c>
      <c r="AF44" t="str">
        <f t="shared" si="19"/>
        <v/>
      </c>
      <c r="AG44" t="str">
        <f t="shared" si="19"/>
        <v/>
      </c>
      <c r="AH44" t="str">
        <f t="shared" si="19"/>
        <v/>
      </c>
      <c r="AI44" t="str">
        <f t="shared" si="19"/>
        <v/>
      </c>
      <c r="AJ44" t="str">
        <f t="shared" si="20"/>
        <v/>
      </c>
      <c r="AK44" t="str">
        <f t="shared" si="20"/>
        <v/>
      </c>
      <c r="AL44" t="str">
        <f t="shared" si="20"/>
        <v/>
      </c>
      <c r="AM44" t="str">
        <f t="shared" si="20"/>
        <v/>
      </c>
      <c r="AN44" t="str">
        <f t="shared" si="20"/>
        <v/>
      </c>
      <c r="AO44" t="str">
        <f t="shared" si="20"/>
        <v/>
      </c>
      <c r="AP44" t="str">
        <f t="shared" si="20"/>
        <v/>
      </c>
      <c r="AQ44" t="str">
        <f t="shared" si="20"/>
        <v/>
      </c>
      <c r="AR44" t="str">
        <f t="shared" si="20"/>
        <v/>
      </c>
      <c r="AS44" t="str">
        <f t="shared" si="20"/>
        <v/>
      </c>
      <c r="AT44">
        <f t="shared" si="20"/>
        <v>101.679</v>
      </c>
      <c r="AU44">
        <f t="shared" si="20"/>
        <v>0</v>
      </c>
      <c r="AV44" t="str">
        <f t="shared" si="20"/>
        <v/>
      </c>
      <c r="AW44" t="str">
        <f t="shared" si="20"/>
        <v/>
      </c>
      <c r="AX44" t="str">
        <f t="shared" si="20"/>
        <v/>
      </c>
      <c r="AY44" t="str">
        <f t="shared" si="20"/>
        <v/>
      </c>
      <c r="AZ44" t="str">
        <f t="shared" si="17"/>
        <v/>
      </c>
      <c r="BA44" t="str">
        <f t="shared" si="17"/>
        <v/>
      </c>
      <c r="BB44" t="str">
        <f t="shared" si="17"/>
        <v/>
      </c>
      <c r="BC44" t="str">
        <f t="shared" si="18"/>
        <v/>
      </c>
      <c r="BD44" t="str">
        <f t="shared" si="18"/>
        <v/>
      </c>
      <c r="BE44" t="str">
        <f t="shared" si="18"/>
        <v/>
      </c>
      <c r="BF44" t="str">
        <f t="shared" si="18"/>
        <v/>
      </c>
      <c r="BG44" t="str">
        <f t="shared" si="18"/>
        <v/>
      </c>
      <c r="BH44" t="str">
        <f t="shared" si="18"/>
        <v/>
      </c>
      <c r="BI44" t="str">
        <f t="shared" si="18"/>
        <v/>
      </c>
      <c r="BJ44" t="str">
        <f t="shared" si="18"/>
        <v/>
      </c>
      <c r="BK44" t="str">
        <f t="shared" si="18"/>
        <v/>
      </c>
      <c r="BL44" t="str">
        <f t="shared" si="18"/>
        <v/>
      </c>
      <c r="BM44" t="str">
        <f t="shared" si="18"/>
        <v/>
      </c>
      <c r="BN44" t="str">
        <f t="shared" si="18"/>
        <v/>
      </c>
      <c r="BO44" t="str">
        <f t="shared" si="18"/>
        <v/>
      </c>
      <c r="BP44" t="str">
        <f t="shared" si="18"/>
        <v/>
      </c>
      <c r="BQ44" t="str">
        <f t="shared" si="16"/>
        <v/>
      </c>
      <c r="BR44" t="str">
        <f t="shared" si="16"/>
        <v/>
      </c>
      <c r="BS44" t="str">
        <f t="shared" si="16"/>
        <v/>
      </c>
      <c r="BT44" t="str">
        <f t="shared" si="16"/>
        <v/>
      </c>
      <c r="BU44" t="str">
        <f t="shared" si="16"/>
        <v/>
      </c>
      <c r="BV44" t="str">
        <f t="shared" si="16"/>
        <v/>
      </c>
      <c r="BW44" t="str">
        <f t="shared" si="16"/>
        <v/>
      </c>
      <c r="BX44" t="str">
        <f t="shared" si="16"/>
        <v/>
      </c>
      <c r="BY44" t="str">
        <f t="shared" si="16"/>
        <v/>
      </c>
      <c r="BZ44" t="str">
        <f t="shared" si="16"/>
        <v/>
      </c>
      <c r="CA44" t="str">
        <f t="shared" si="16"/>
        <v/>
      </c>
      <c r="CB44" t="str">
        <f t="shared" si="16"/>
        <v/>
      </c>
      <c r="CC44" t="str">
        <f t="shared" si="16"/>
        <v/>
      </c>
      <c r="CD44" t="str">
        <f t="shared" si="16"/>
        <v/>
      </c>
      <c r="CE44" t="str">
        <f t="shared" si="16"/>
        <v/>
      </c>
      <c r="CF44" t="str">
        <f t="shared" si="16"/>
        <v/>
      </c>
      <c r="CG44" t="str">
        <f t="shared" si="23"/>
        <v/>
      </c>
      <c r="CH44" t="str">
        <f t="shared" si="23"/>
        <v/>
      </c>
      <c r="CI44" t="str">
        <f t="shared" si="23"/>
        <v/>
      </c>
      <c r="CJ44" t="str">
        <f t="shared" si="23"/>
        <v/>
      </c>
      <c r="CK44" t="str">
        <f t="shared" si="23"/>
        <v/>
      </c>
      <c r="CL44" t="str">
        <f t="shared" si="23"/>
        <v/>
      </c>
      <c r="CM44" t="str">
        <f t="shared" si="23"/>
        <v/>
      </c>
      <c r="CN44" t="str">
        <f t="shared" si="23"/>
        <v/>
      </c>
      <c r="CO44" t="str">
        <f t="shared" si="23"/>
        <v/>
      </c>
      <c r="CP44" t="str">
        <f t="shared" si="23"/>
        <v/>
      </c>
      <c r="CQ44" t="str">
        <f t="shared" si="23"/>
        <v/>
      </c>
      <c r="CR44" t="str">
        <f t="shared" si="23"/>
        <v/>
      </c>
      <c r="CS44" t="str">
        <f t="shared" si="23"/>
        <v/>
      </c>
      <c r="CT44" t="str">
        <f t="shared" si="23"/>
        <v/>
      </c>
      <c r="CU44" t="str">
        <f t="shared" si="23"/>
        <v/>
      </c>
      <c r="CV44" t="str">
        <f t="shared" si="23"/>
        <v/>
      </c>
      <c r="CW44" t="str">
        <f t="shared" si="24"/>
        <v/>
      </c>
      <c r="CX44" t="str">
        <f t="shared" si="24"/>
        <v/>
      </c>
      <c r="CY44" t="str">
        <f t="shared" si="24"/>
        <v/>
      </c>
      <c r="CZ44" t="str">
        <f t="shared" si="24"/>
        <v/>
      </c>
      <c r="DA44" t="str">
        <f t="shared" si="24"/>
        <v/>
      </c>
    </row>
    <row r="45" spans="2:105" x14ac:dyDescent="0.25">
      <c r="B45" s="3" t="s">
        <v>137</v>
      </c>
      <c r="C45">
        <f t="shared" si="2"/>
        <v>175.77900000000002</v>
      </c>
      <c r="D45" t="str">
        <f t="shared" si="15"/>
        <v/>
      </c>
      <c r="E45" t="str">
        <f t="shared" si="15"/>
        <v/>
      </c>
      <c r="F45" t="str">
        <f t="shared" si="15"/>
        <v/>
      </c>
      <c r="G45" t="str">
        <f t="shared" si="15"/>
        <v/>
      </c>
      <c r="H45" t="str">
        <f t="shared" si="22"/>
        <v/>
      </c>
      <c r="I45" t="str">
        <f t="shared" si="22"/>
        <v/>
      </c>
      <c r="J45" t="str">
        <f t="shared" si="22"/>
        <v/>
      </c>
      <c r="K45" t="str">
        <f t="shared" si="22"/>
        <v/>
      </c>
      <c r="L45" t="str">
        <f t="shared" si="22"/>
        <v/>
      </c>
      <c r="M45" t="str">
        <f t="shared" si="22"/>
        <v/>
      </c>
      <c r="N45" t="str">
        <f t="shared" si="22"/>
        <v/>
      </c>
      <c r="O45" t="str">
        <f t="shared" si="22"/>
        <v/>
      </c>
      <c r="P45" t="str">
        <f t="shared" si="22"/>
        <v/>
      </c>
      <c r="Q45" t="str">
        <f t="shared" si="22"/>
        <v/>
      </c>
      <c r="R45" t="str">
        <f t="shared" si="22"/>
        <v/>
      </c>
      <c r="S45" t="str">
        <f t="shared" si="22"/>
        <v/>
      </c>
      <c r="T45" t="str">
        <f t="shared" si="22"/>
        <v/>
      </c>
      <c r="U45" t="str">
        <f t="shared" si="22"/>
        <v/>
      </c>
      <c r="V45" t="str">
        <f t="shared" si="22"/>
        <v/>
      </c>
      <c r="W45" t="str">
        <f t="shared" si="22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19"/>
        <v/>
      </c>
      <c r="AD45" t="str">
        <f t="shared" si="19"/>
        <v/>
      </c>
      <c r="AE45" t="str">
        <f t="shared" si="19"/>
        <v/>
      </c>
      <c r="AF45" t="str">
        <f t="shared" si="19"/>
        <v/>
      </c>
      <c r="AG45" t="str">
        <f t="shared" si="19"/>
        <v/>
      </c>
      <c r="AH45" t="str">
        <f t="shared" si="19"/>
        <v/>
      </c>
      <c r="AI45" t="str">
        <f t="shared" si="19"/>
        <v/>
      </c>
      <c r="AJ45" t="str">
        <f t="shared" si="20"/>
        <v/>
      </c>
      <c r="AK45" t="str">
        <f t="shared" si="20"/>
        <v/>
      </c>
      <c r="AL45" t="str">
        <f t="shared" si="20"/>
        <v/>
      </c>
      <c r="AM45" t="str">
        <f t="shared" si="20"/>
        <v/>
      </c>
      <c r="AN45" t="str">
        <f t="shared" si="20"/>
        <v/>
      </c>
      <c r="AO45" t="str">
        <f t="shared" si="20"/>
        <v/>
      </c>
      <c r="AP45" t="str">
        <f t="shared" si="20"/>
        <v/>
      </c>
      <c r="AQ45" t="str">
        <f t="shared" si="20"/>
        <v/>
      </c>
      <c r="AR45" t="str">
        <f t="shared" si="20"/>
        <v/>
      </c>
      <c r="AS45" t="str">
        <f t="shared" si="20"/>
        <v/>
      </c>
      <c r="AT45" t="str">
        <f t="shared" si="20"/>
        <v/>
      </c>
      <c r="AU45" t="str">
        <f t="shared" si="20"/>
        <v/>
      </c>
      <c r="AV45">
        <f t="shared" si="20"/>
        <v>175.77900000000002</v>
      </c>
      <c r="AW45" t="str">
        <f t="shared" si="20"/>
        <v/>
      </c>
      <c r="AX45" t="str">
        <f t="shared" si="20"/>
        <v/>
      </c>
      <c r="AY45" t="str">
        <f t="shared" si="20"/>
        <v/>
      </c>
      <c r="AZ45" t="str">
        <f t="shared" si="17"/>
        <v/>
      </c>
      <c r="BA45" t="str">
        <f t="shared" si="17"/>
        <v/>
      </c>
      <c r="BB45" t="str">
        <f t="shared" si="17"/>
        <v/>
      </c>
      <c r="BC45" t="str">
        <f t="shared" si="18"/>
        <v/>
      </c>
      <c r="BD45" t="str">
        <f t="shared" si="18"/>
        <v/>
      </c>
      <c r="BE45" t="str">
        <f t="shared" si="18"/>
        <v/>
      </c>
      <c r="BF45" t="str">
        <f t="shared" si="18"/>
        <v/>
      </c>
      <c r="BG45" t="str">
        <f t="shared" si="18"/>
        <v/>
      </c>
      <c r="BH45" t="str">
        <f t="shared" si="18"/>
        <v/>
      </c>
      <c r="BI45" t="str">
        <f t="shared" si="18"/>
        <v/>
      </c>
      <c r="BJ45" t="str">
        <f t="shared" si="18"/>
        <v/>
      </c>
      <c r="BK45" t="str">
        <f t="shared" si="18"/>
        <v/>
      </c>
      <c r="BL45" t="str">
        <f t="shared" si="18"/>
        <v/>
      </c>
      <c r="BM45" t="str">
        <f t="shared" si="18"/>
        <v/>
      </c>
      <c r="BN45" t="str">
        <f t="shared" si="18"/>
        <v/>
      </c>
      <c r="BO45" t="str">
        <f t="shared" si="18"/>
        <v/>
      </c>
      <c r="BP45" t="str">
        <f t="shared" si="18"/>
        <v/>
      </c>
      <c r="BQ45" t="str">
        <f t="shared" si="16"/>
        <v/>
      </c>
      <c r="BR45" t="str">
        <f t="shared" si="16"/>
        <v/>
      </c>
      <c r="BS45" t="str">
        <f t="shared" si="16"/>
        <v/>
      </c>
      <c r="BT45" t="str">
        <f t="shared" si="16"/>
        <v/>
      </c>
      <c r="BU45" t="str">
        <f t="shared" si="16"/>
        <v/>
      </c>
      <c r="BV45" t="str">
        <f t="shared" si="16"/>
        <v/>
      </c>
      <c r="BW45" t="str">
        <f t="shared" si="16"/>
        <v/>
      </c>
      <c r="BX45" t="str">
        <f t="shared" si="16"/>
        <v/>
      </c>
      <c r="BY45" t="str">
        <f t="shared" si="16"/>
        <v/>
      </c>
      <c r="BZ45" t="str">
        <f t="shared" si="16"/>
        <v/>
      </c>
      <c r="CA45" t="str">
        <f t="shared" si="16"/>
        <v/>
      </c>
      <c r="CB45" t="str">
        <f t="shared" si="16"/>
        <v/>
      </c>
      <c r="CC45" t="str">
        <f t="shared" si="16"/>
        <v/>
      </c>
      <c r="CD45" t="str">
        <f t="shared" si="16"/>
        <v/>
      </c>
      <c r="CE45" t="str">
        <f t="shared" si="16"/>
        <v/>
      </c>
      <c r="CF45" t="str">
        <f t="shared" si="16"/>
        <v/>
      </c>
      <c r="CG45" t="str">
        <f t="shared" si="23"/>
        <v/>
      </c>
      <c r="CH45" t="str">
        <f t="shared" si="23"/>
        <v/>
      </c>
      <c r="CI45" t="str">
        <f t="shared" si="23"/>
        <v/>
      </c>
      <c r="CJ45" t="str">
        <f t="shared" si="23"/>
        <v/>
      </c>
      <c r="CK45" t="str">
        <f t="shared" si="23"/>
        <v/>
      </c>
      <c r="CL45" t="str">
        <f t="shared" si="23"/>
        <v/>
      </c>
      <c r="CM45" t="str">
        <f t="shared" si="23"/>
        <v/>
      </c>
      <c r="CN45" t="str">
        <f t="shared" si="23"/>
        <v/>
      </c>
      <c r="CO45" t="str">
        <f t="shared" si="23"/>
        <v/>
      </c>
      <c r="CP45" t="str">
        <f t="shared" si="23"/>
        <v/>
      </c>
      <c r="CQ45" t="str">
        <f t="shared" si="23"/>
        <v/>
      </c>
      <c r="CR45" t="str">
        <f t="shared" si="23"/>
        <v/>
      </c>
      <c r="CS45" t="str">
        <f t="shared" si="23"/>
        <v/>
      </c>
      <c r="CT45" t="str">
        <f t="shared" si="23"/>
        <v/>
      </c>
      <c r="CU45" t="str">
        <f t="shared" si="23"/>
        <v/>
      </c>
      <c r="CV45" t="str">
        <f t="shared" si="23"/>
        <v/>
      </c>
      <c r="CW45" t="str">
        <f t="shared" si="24"/>
        <v/>
      </c>
      <c r="CX45" t="str">
        <f t="shared" si="24"/>
        <v/>
      </c>
      <c r="CY45" t="str">
        <f t="shared" si="24"/>
        <v/>
      </c>
      <c r="CZ45" t="str">
        <f t="shared" si="24"/>
        <v/>
      </c>
      <c r="DA45" t="str">
        <f t="shared" si="24"/>
        <v/>
      </c>
    </row>
    <row r="46" spans="2:105" x14ac:dyDescent="0.25">
      <c r="B46" s="3" t="s">
        <v>141</v>
      </c>
      <c r="C46">
        <f t="shared" si="2"/>
        <v>17.386000000000003</v>
      </c>
      <c r="D46" t="str">
        <f t="shared" si="15"/>
        <v/>
      </c>
      <c r="E46" t="str">
        <f t="shared" si="15"/>
        <v/>
      </c>
      <c r="F46" t="str">
        <f t="shared" si="15"/>
        <v/>
      </c>
      <c r="G46" t="str">
        <f t="shared" si="15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1"/>
        <v/>
      </c>
      <c r="Y46" t="str">
        <f t="shared" si="21"/>
        <v/>
      </c>
      <c r="Z46" t="str">
        <f t="shared" si="21"/>
        <v/>
      </c>
      <c r="AA46" t="str">
        <f t="shared" si="21"/>
        <v/>
      </c>
      <c r="AB46" t="str">
        <f t="shared" si="21"/>
        <v/>
      </c>
      <c r="AC46" t="str">
        <f t="shared" si="19"/>
        <v/>
      </c>
      <c r="AD46" t="str">
        <f t="shared" si="19"/>
        <v/>
      </c>
      <c r="AE46" t="str">
        <f t="shared" si="19"/>
        <v/>
      </c>
      <c r="AF46" t="str">
        <f t="shared" si="19"/>
        <v/>
      </c>
      <c r="AG46" t="str">
        <f t="shared" si="19"/>
        <v/>
      </c>
      <c r="AH46" t="str">
        <f t="shared" si="19"/>
        <v/>
      </c>
      <c r="AI46" t="str">
        <f t="shared" si="19"/>
        <v/>
      </c>
      <c r="AJ46" t="str">
        <f t="shared" si="20"/>
        <v/>
      </c>
      <c r="AK46" t="str">
        <f t="shared" si="20"/>
        <v/>
      </c>
      <c r="AL46" t="str">
        <f t="shared" si="20"/>
        <v/>
      </c>
      <c r="AM46" t="str">
        <f t="shared" si="20"/>
        <v/>
      </c>
      <c r="AN46" t="str">
        <f t="shared" si="20"/>
        <v/>
      </c>
      <c r="AO46" t="str">
        <f t="shared" si="20"/>
        <v/>
      </c>
      <c r="AP46" t="str">
        <f t="shared" si="20"/>
        <v/>
      </c>
      <c r="AQ46" t="str">
        <f t="shared" si="20"/>
        <v/>
      </c>
      <c r="AR46" t="str">
        <f t="shared" si="20"/>
        <v/>
      </c>
      <c r="AS46" t="str">
        <f t="shared" si="20"/>
        <v/>
      </c>
      <c r="AT46" t="str">
        <f t="shared" si="20"/>
        <v/>
      </c>
      <c r="AU46" t="str">
        <f t="shared" si="20"/>
        <v/>
      </c>
      <c r="AV46" t="str">
        <f t="shared" si="20"/>
        <v/>
      </c>
      <c r="AW46">
        <f t="shared" si="20"/>
        <v>17.386000000000003</v>
      </c>
      <c r="AX46" t="str">
        <f t="shared" si="20"/>
        <v/>
      </c>
      <c r="AY46" t="str">
        <f t="shared" si="20"/>
        <v/>
      </c>
      <c r="AZ46" t="str">
        <f t="shared" si="17"/>
        <v/>
      </c>
      <c r="BA46" t="str">
        <f t="shared" si="17"/>
        <v/>
      </c>
      <c r="BB46" t="str">
        <f t="shared" si="17"/>
        <v/>
      </c>
      <c r="BC46" t="str">
        <f t="shared" si="18"/>
        <v/>
      </c>
      <c r="BD46" t="str">
        <f t="shared" si="18"/>
        <v/>
      </c>
      <c r="BE46" t="str">
        <f t="shared" si="18"/>
        <v/>
      </c>
      <c r="BF46" t="str">
        <f t="shared" si="18"/>
        <v/>
      </c>
      <c r="BG46" t="str">
        <f t="shared" si="18"/>
        <v/>
      </c>
      <c r="BH46" t="str">
        <f t="shared" si="18"/>
        <v/>
      </c>
      <c r="BI46" t="str">
        <f t="shared" si="18"/>
        <v/>
      </c>
      <c r="BJ46" t="str">
        <f t="shared" si="18"/>
        <v/>
      </c>
      <c r="BK46" t="str">
        <f t="shared" si="18"/>
        <v/>
      </c>
      <c r="BL46" t="str">
        <f t="shared" si="18"/>
        <v/>
      </c>
      <c r="BM46" t="str">
        <f t="shared" si="18"/>
        <v/>
      </c>
      <c r="BN46" t="str">
        <f t="shared" si="18"/>
        <v/>
      </c>
      <c r="BO46" t="str">
        <f t="shared" si="18"/>
        <v/>
      </c>
      <c r="BP46" t="str">
        <f t="shared" si="18"/>
        <v/>
      </c>
      <c r="BQ46" t="str">
        <f t="shared" si="16"/>
        <v/>
      </c>
      <c r="BR46" t="str">
        <f t="shared" si="16"/>
        <v/>
      </c>
      <c r="BS46" t="str">
        <f t="shared" si="16"/>
        <v/>
      </c>
      <c r="BT46" t="str">
        <f t="shared" si="16"/>
        <v/>
      </c>
      <c r="BU46" t="str">
        <f t="shared" si="16"/>
        <v/>
      </c>
      <c r="BV46" t="str">
        <f t="shared" ref="BV46:CK61" si="25">IF($B46=BV$2,BV$3,"")</f>
        <v/>
      </c>
      <c r="BW46" t="str">
        <f t="shared" si="25"/>
        <v/>
      </c>
      <c r="BX46" t="str">
        <f t="shared" si="25"/>
        <v/>
      </c>
      <c r="BY46" t="str">
        <f t="shared" si="25"/>
        <v/>
      </c>
      <c r="BZ46" t="str">
        <f t="shared" si="25"/>
        <v/>
      </c>
      <c r="CA46" t="str">
        <f t="shared" si="25"/>
        <v/>
      </c>
      <c r="CB46" t="str">
        <f t="shared" si="25"/>
        <v/>
      </c>
      <c r="CC46" t="str">
        <f t="shared" si="25"/>
        <v/>
      </c>
      <c r="CD46" t="str">
        <f t="shared" si="25"/>
        <v/>
      </c>
      <c r="CE46" t="str">
        <f t="shared" si="25"/>
        <v/>
      </c>
      <c r="CF46" t="str">
        <f t="shared" si="25"/>
        <v/>
      </c>
      <c r="CG46" t="str">
        <f t="shared" si="25"/>
        <v/>
      </c>
      <c r="CH46" t="str">
        <f t="shared" si="25"/>
        <v/>
      </c>
      <c r="CI46" t="str">
        <f t="shared" si="25"/>
        <v/>
      </c>
      <c r="CJ46" t="str">
        <f t="shared" si="25"/>
        <v/>
      </c>
      <c r="CK46" t="str">
        <f t="shared" si="25"/>
        <v/>
      </c>
      <c r="CL46" t="str">
        <f t="shared" si="23"/>
        <v/>
      </c>
      <c r="CM46" t="str">
        <f t="shared" si="23"/>
        <v/>
      </c>
      <c r="CN46" t="str">
        <f t="shared" si="23"/>
        <v/>
      </c>
      <c r="CO46" t="str">
        <f t="shared" si="23"/>
        <v/>
      </c>
      <c r="CP46" t="str">
        <f t="shared" si="23"/>
        <v/>
      </c>
      <c r="CQ46" t="str">
        <f t="shared" si="23"/>
        <v/>
      </c>
      <c r="CR46" t="str">
        <f t="shared" si="23"/>
        <v/>
      </c>
      <c r="CS46" t="str">
        <f t="shared" si="23"/>
        <v/>
      </c>
      <c r="CT46" t="str">
        <f t="shared" si="23"/>
        <v/>
      </c>
      <c r="CU46" t="str">
        <f t="shared" si="23"/>
        <v/>
      </c>
      <c r="CV46" t="str">
        <f t="shared" si="23"/>
        <v/>
      </c>
      <c r="CW46" t="str">
        <f t="shared" si="24"/>
        <v/>
      </c>
      <c r="CX46" t="str">
        <f t="shared" si="24"/>
        <v/>
      </c>
      <c r="CY46" t="str">
        <f t="shared" si="24"/>
        <v/>
      </c>
      <c r="CZ46" t="str">
        <f t="shared" si="24"/>
        <v/>
      </c>
      <c r="DA46" t="str">
        <f t="shared" si="24"/>
        <v/>
      </c>
    </row>
    <row r="47" spans="2:105" x14ac:dyDescent="0.25">
      <c r="B47" s="3" t="s">
        <v>142</v>
      </c>
      <c r="C47">
        <f t="shared" si="2"/>
        <v>2548</v>
      </c>
      <c r="D47" t="str">
        <f t="shared" si="15"/>
        <v/>
      </c>
      <c r="E47" t="str">
        <f t="shared" si="15"/>
        <v/>
      </c>
      <c r="F47" t="str">
        <f t="shared" si="15"/>
        <v/>
      </c>
      <c r="G47" t="str">
        <f t="shared" si="15"/>
        <v/>
      </c>
      <c r="H47" t="str">
        <f t="shared" si="22"/>
        <v/>
      </c>
      <c r="I47" t="str">
        <f t="shared" si="22"/>
        <v/>
      </c>
      <c r="J47" t="str">
        <f t="shared" si="22"/>
        <v/>
      </c>
      <c r="K47" t="str">
        <f t="shared" si="22"/>
        <v/>
      </c>
      <c r="L47" t="str">
        <f t="shared" si="22"/>
        <v/>
      </c>
      <c r="M47" t="str">
        <f t="shared" si="22"/>
        <v/>
      </c>
      <c r="N47" t="str">
        <f t="shared" si="22"/>
        <v/>
      </c>
      <c r="O47" t="str">
        <f t="shared" si="22"/>
        <v/>
      </c>
      <c r="P47" t="str">
        <f t="shared" si="22"/>
        <v/>
      </c>
      <c r="Q47" t="str">
        <f t="shared" si="22"/>
        <v/>
      </c>
      <c r="R47" t="str">
        <f t="shared" si="22"/>
        <v/>
      </c>
      <c r="S47" t="str">
        <f t="shared" si="22"/>
        <v/>
      </c>
      <c r="T47" t="str">
        <f t="shared" si="22"/>
        <v/>
      </c>
      <c r="U47" t="str">
        <f t="shared" si="22"/>
        <v/>
      </c>
      <c r="V47" t="str">
        <f t="shared" si="22"/>
        <v/>
      </c>
      <c r="W47" t="str">
        <f t="shared" si="22"/>
        <v/>
      </c>
      <c r="X47" t="str">
        <f t="shared" si="21"/>
        <v/>
      </c>
      <c r="Y47" t="str">
        <f t="shared" si="21"/>
        <v/>
      </c>
      <c r="Z47" t="str">
        <f t="shared" si="21"/>
        <v/>
      </c>
      <c r="AA47" t="str">
        <f t="shared" si="21"/>
        <v/>
      </c>
      <c r="AB47" t="str">
        <f t="shared" si="21"/>
        <v/>
      </c>
      <c r="AC47" t="str">
        <f t="shared" si="19"/>
        <v/>
      </c>
      <c r="AD47" t="str">
        <f t="shared" si="19"/>
        <v/>
      </c>
      <c r="AE47" t="str">
        <f t="shared" si="19"/>
        <v/>
      </c>
      <c r="AF47" t="str">
        <f t="shared" si="19"/>
        <v/>
      </c>
      <c r="AG47" t="str">
        <f t="shared" si="19"/>
        <v/>
      </c>
      <c r="AH47" t="str">
        <f t="shared" si="19"/>
        <v/>
      </c>
      <c r="AI47" t="str">
        <f t="shared" si="19"/>
        <v/>
      </c>
      <c r="AJ47" t="str">
        <f t="shared" si="20"/>
        <v/>
      </c>
      <c r="AK47" t="str">
        <f t="shared" si="20"/>
        <v/>
      </c>
      <c r="AL47" t="str">
        <f t="shared" si="20"/>
        <v/>
      </c>
      <c r="AM47" t="str">
        <f t="shared" si="20"/>
        <v/>
      </c>
      <c r="AN47" t="str">
        <f t="shared" si="20"/>
        <v/>
      </c>
      <c r="AO47" t="str">
        <f t="shared" si="20"/>
        <v/>
      </c>
      <c r="AP47" t="str">
        <f t="shared" si="20"/>
        <v/>
      </c>
      <c r="AQ47" t="str">
        <f t="shared" si="20"/>
        <v/>
      </c>
      <c r="AR47" t="str">
        <f t="shared" si="20"/>
        <v/>
      </c>
      <c r="AS47" t="str">
        <f t="shared" si="20"/>
        <v/>
      </c>
      <c r="AT47" t="str">
        <f t="shared" si="20"/>
        <v/>
      </c>
      <c r="AU47" t="str">
        <f t="shared" si="20"/>
        <v/>
      </c>
      <c r="AV47" t="str">
        <f t="shared" si="20"/>
        <v/>
      </c>
      <c r="AW47" t="str">
        <f t="shared" si="20"/>
        <v/>
      </c>
      <c r="AX47">
        <f t="shared" si="20"/>
        <v>2548</v>
      </c>
      <c r="AY47" t="str">
        <f t="shared" si="20"/>
        <v/>
      </c>
      <c r="AZ47" t="str">
        <f t="shared" si="17"/>
        <v/>
      </c>
      <c r="BA47" t="str">
        <f t="shared" si="17"/>
        <v/>
      </c>
      <c r="BB47" t="str">
        <f t="shared" si="17"/>
        <v/>
      </c>
      <c r="BC47" t="str">
        <f t="shared" si="18"/>
        <v/>
      </c>
      <c r="BD47" t="str">
        <f t="shared" si="18"/>
        <v/>
      </c>
      <c r="BE47" t="str">
        <f t="shared" si="18"/>
        <v/>
      </c>
      <c r="BF47" t="str">
        <f t="shared" si="18"/>
        <v/>
      </c>
      <c r="BG47" t="str">
        <f t="shared" si="18"/>
        <v/>
      </c>
      <c r="BH47" t="str">
        <f t="shared" si="18"/>
        <v/>
      </c>
      <c r="BI47" t="str">
        <f t="shared" si="18"/>
        <v/>
      </c>
      <c r="BJ47" t="str">
        <f t="shared" si="18"/>
        <v/>
      </c>
      <c r="BK47" t="str">
        <f t="shared" si="18"/>
        <v/>
      </c>
      <c r="BL47" t="str">
        <f t="shared" si="18"/>
        <v/>
      </c>
      <c r="BM47" t="str">
        <f t="shared" si="18"/>
        <v/>
      </c>
      <c r="BN47" t="str">
        <f t="shared" si="18"/>
        <v/>
      </c>
      <c r="BO47" t="str">
        <f t="shared" si="18"/>
        <v/>
      </c>
      <c r="BP47" t="str">
        <f t="shared" si="18"/>
        <v/>
      </c>
      <c r="BQ47" t="str">
        <f t="shared" si="18"/>
        <v/>
      </c>
      <c r="BR47" t="str">
        <f t="shared" si="18"/>
        <v/>
      </c>
      <c r="BS47" t="str">
        <f t="shared" ref="BQ47:CF62" si="26">IF($B47=BS$2,BS$3,"")</f>
        <v/>
      </c>
      <c r="BT47" t="str">
        <f t="shared" si="26"/>
        <v/>
      </c>
      <c r="BU47" t="str">
        <f t="shared" si="26"/>
        <v/>
      </c>
      <c r="BV47" t="str">
        <f t="shared" si="26"/>
        <v/>
      </c>
      <c r="BW47" t="str">
        <f t="shared" si="26"/>
        <v/>
      </c>
      <c r="BX47" t="str">
        <f t="shared" si="26"/>
        <v/>
      </c>
      <c r="BY47" t="str">
        <f t="shared" si="26"/>
        <v/>
      </c>
      <c r="BZ47" t="str">
        <f t="shared" si="26"/>
        <v/>
      </c>
      <c r="CA47" t="str">
        <f t="shared" si="26"/>
        <v/>
      </c>
      <c r="CB47" t="str">
        <f t="shared" si="26"/>
        <v/>
      </c>
      <c r="CC47" t="str">
        <f t="shared" si="26"/>
        <v/>
      </c>
      <c r="CD47" t="str">
        <f t="shared" si="26"/>
        <v/>
      </c>
      <c r="CE47" t="str">
        <f t="shared" si="25"/>
        <v/>
      </c>
      <c r="CF47" t="str">
        <f t="shared" si="25"/>
        <v/>
      </c>
      <c r="CG47" t="str">
        <f t="shared" si="25"/>
        <v/>
      </c>
      <c r="CH47" t="str">
        <f t="shared" si="25"/>
        <v/>
      </c>
      <c r="CI47" t="str">
        <f t="shared" si="25"/>
        <v/>
      </c>
      <c r="CJ47" t="str">
        <f t="shared" si="25"/>
        <v/>
      </c>
      <c r="CK47" t="str">
        <f t="shared" si="25"/>
        <v/>
      </c>
      <c r="CL47" t="str">
        <f t="shared" si="23"/>
        <v/>
      </c>
      <c r="CM47" t="str">
        <f t="shared" si="23"/>
        <v/>
      </c>
      <c r="CN47" t="str">
        <f t="shared" si="23"/>
        <v/>
      </c>
      <c r="CO47" t="str">
        <f t="shared" si="23"/>
        <v/>
      </c>
      <c r="CP47" t="str">
        <f t="shared" si="23"/>
        <v/>
      </c>
      <c r="CQ47" t="str">
        <f t="shared" si="23"/>
        <v/>
      </c>
      <c r="CR47" t="str">
        <f t="shared" si="23"/>
        <v/>
      </c>
      <c r="CS47" t="str">
        <f t="shared" si="23"/>
        <v/>
      </c>
      <c r="CT47" t="str">
        <f t="shared" si="23"/>
        <v/>
      </c>
      <c r="CU47" t="str">
        <f t="shared" si="23"/>
        <v/>
      </c>
      <c r="CV47" t="str">
        <f t="shared" si="23"/>
        <v/>
      </c>
      <c r="CW47" t="str">
        <f t="shared" si="24"/>
        <v/>
      </c>
      <c r="CX47" t="str">
        <f t="shared" si="24"/>
        <v/>
      </c>
      <c r="CY47" t="str">
        <f t="shared" si="24"/>
        <v/>
      </c>
      <c r="CZ47" t="str">
        <f t="shared" si="24"/>
        <v/>
      </c>
      <c r="DA47" t="str">
        <f t="shared" si="24"/>
        <v/>
      </c>
    </row>
    <row r="48" spans="2:105" x14ac:dyDescent="0.25">
      <c r="B48" s="3" t="s">
        <v>145</v>
      </c>
      <c r="C48">
        <f t="shared" si="2"/>
        <v>2506</v>
      </c>
      <c r="D48" t="str">
        <f t="shared" si="15"/>
        <v/>
      </c>
      <c r="E48" t="str">
        <f t="shared" si="15"/>
        <v/>
      </c>
      <c r="F48" t="str">
        <f t="shared" si="15"/>
        <v/>
      </c>
      <c r="G48" t="str">
        <f t="shared" si="15"/>
        <v/>
      </c>
      <c r="H48" t="str">
        <f t="shared" si="22"/>
        <v/>
      </c>
      <c r="I48" t="str">
        <f t="shared" si="22"/>
        <v/>
      </c>
      <c r="J48" t="str">
        <f t="shared" si="22"/>
        <v/>
      </c>
      <c r="K48" t="str">
        <f t="shared" si="22"/>
        <v/>
      </c>
      <c r="L48" t="str">
        <f t="shared" si="22"/>
        <v/>
      </c>
      <c r="M48" t="str">
        <f t="shared" si="22"/>
        <v/>
      </c>
      <c r="N48" t="str">
        <f t="shared" si="22"/>
        <v/>
      </c>
      <c r="O48" t="str">
        <f t="shared" si="22"/>
        <v/>
      </c>
      <c r="P48" t="str">
        <f t="shared" si="22"/>
        <v/>
      </c>
      <c r="Q48" t="str">
        <f t="shared" si="22"/>
        <v/>
      </c>
      <c r="R48" t="str">
        <f t="shared" si="22"/>
        <v/>
      </c>
      <c r="S48" t="str">
        <f t="shared" si="22"/>
        <v/>
      </c>
      <c r="T48" t="str">
        <f t="shared" si="22"/>
        <v/>
      </c>
      <c r="U48" t="str">
        <f t="shared" si="22"/>
        <v/>
      </c>
      <c r="V48" t="str">
        <f t="shared" si="22"/>
        <v/>
      </c>
      <c r="W48" t="str">
        <f t="shared" si="22"/>
        <v/>
      </c>
      <c r="X48" t="str">
        <f t="shared" si="21"/>
        <v/>
      </c>
      <c r="Y48" t="str">
        <f t="shared" si="21"/>
        <v/>
      </c>
      <c r="Z48" t="str">
        <f t="shared" si="21"/>
        <v/>
      </c>
      <c r="AA48" t="str">
        <f t="shared" si="21"/>
        <v/>
      </c>
      <c r="AB48" t="str">
        <f t="shared" si="21"/>
        <v/>
      </c>
      <c r="AC48" t="str">
        <f t="shared" si="19"/>
        <v/>
      </c>
      <c r="AD48" t="str">
        <f t="shared" si="19"/>
        <v/>
      </c>
      <c r="AE48" t="str">
        <f t="shared" si="19"/>
        <v/>
      </c>
      <c r="AF48" t="str">
        <f t="shared" si="19"/>
        <v/>
      </c>
      <c r="AG48" t="str">
        <f t="shared" si="19"/>
        <v/>
      </c>
      <c r="AH48" t="str">
        <f t="shared" si="19"/>
        <v/>
      </c>
      <c r="AI48" t="str">
        <f t="shared" si="19"/>
        <v/>
      </c>
      <c r="AJ48" t="str">
        <f t="shared" si="20"/>
        <v/>
      </c>
      <c r="AK48" t="str">
        <f t="shared" si="20"/>
        <v/>
      </c>
      <c r="AL48" t="str">
        <f t="shared" si="20"/>
        <v/>
      </c>
      <c r="AM48" t="str">
        <f t="shared" si="20"/>
        <v/>
      </c>
      <c r="AN48" t="str">
        <f t="shared" si="20"/>
        <v/>
      </c>
      <c r="AO48" t="str">
        <f t="shared" si="20"/>
        <v/>
      </c>
      <c r="AP48" t="str">
        <f t="shared" si="20"/>
        <v/>
      </c>
      <c r="AQ48" t="str">
        <f t="shared" si="20"/>
        <v/>
      </c>
      <c r="AR48" t="str">
        <f t="shared" si="20"/>
        <v/>
      </c>
      <c r="AS48" t="str">
        <f t="shared" si="20"/>
        <v/>
      </c>
      <c r="AT48" t="str">
        <f t="shared" si="20"/>
        <v/>
      </c>
      <c r="AU48" t="str">
        <f t="shared" si="20"/>
        <v/>
      </c>
      <c r="AV48" t="str">
        <f t="shared" si="20"/>
        <v/>
      </c>
      <c r="AW48" t="str">
        <f t="shared" si="20"/>
        <v/>
      </c>
      <c r="AX48" t="str">
        <f t="shared" si="20"/>
        <v/>
      </c>
      <c r="AY48">
        <f t="shared" ref="AY48:BN63" si="27">IF($B48=AY$2,AY$3,"")</f>
        <v>2506</v>
      </c>
      <c r="AZ48" t="str">
        <f t="shared" si="27"/>
        <v/>
      </c>
      <c r="BA48" t="str">
        <f t="shared" si="27"/>
        <v/>
      </c>
      <c r="BB48" t="str">
        <f t="shared" si="27"/>
        <v/>
      </c>
      <c r="BC48" t="str">
        <f t="shared" si="27"/>
        <v/>
      </c>
      <c r="BD48" t="str">
        <f t="shared" si="27"/>
        <v/>
      </c>
      <c r="BE48" t="str">
        <f t="shared" si="27"/>
        <v/>
      </c>
      <c r="BF48" t="str">
        <f t="shared" si="27"/>
        <v/>
      </c>
      <c r="BG48" t="str">
        <f t="shared" si="27"/>
        <v/>
      </c>
      <c r="BH48" t="str">
        <f t="shared" si="27"/>
        <v/>
      </c>
      <c r="BI48" t="str">
        <f t="shared" si="27"/>
        <v/>
      </c>
      <c r="BJ48" t="str">
        <f t="shared" si="27"/>
        <v/>
      </c>
      <c r="BK48" t="str">
        <f t="shared" si="27"/>
        <v/>
      </c>
      <c r="BL48" t="str">
        <f t="shared" si="27"/>
        <v/>
      </c>
      <c r="BM48" t="str">
        <f t="shared" si="27"/>
        <v/>
      </c>
      <c r="BN48" t="str">
        <f t="shared" si="27"/>
        <v/>
      </c>
      <c r="BO48" t="str">
        <f t="shared" si="18"/>
        <v/>
      </c>
      <c r="BP48" t="str">
        <f t="shared" si="18"/>
        <v/>
      </c>
      <c r="BQ48" t="str">
        <f t="shared" si="26"/>
        <v/>
      </c>
      <c r="BR48" t="str">
        <f t="shared" si="26"/>
        <v/>
      </c>
      <c r="BS48" t="str">
        <f t="shared" si="26"/>
        <v/>
      </c>
      <c r="BT48" t="str">
        <f t="shared" si="26"/>
        <v/>
      </c>
      <c r="BU48" t="str">
        <f t="shared" si="26"/>
        <v/>
      </c>
      <c r="BV48" t="str">
        <f t="shared" si="26"/>
        <v/>
      </c>
      <c r="BW48" t="str">
        <f t="shared" si="26"/>
        <v/>
      </c>
      <c r="BX48" t="str">
        <f t="shared" si="26"/>
        <v/>
      </c>
      <c r="BY48" t="str">
        <f t="shared" si="26"/>
        <v/>
      </c>
      <c r="BZ48" t="str">
        <f t="shared" si="26"/>
        <v/>
      </c>
      <c r="CA48" t="str">
        <f t="shared" si="26"/>
        <v/>
      </c>
      <c r="CB48" t="str">
        <f t="shared" si="26"/>
        <v/>
      </c>
      <c r="CC48" t="str">
        <f t="shared" si="26"/>
        <v/>
      </c>
      <c r="CD48" t="str">
        <f t="shared" si="26"/>
        <v/>
      </c>
      <c r="CE48" t="str">
        <f t="shared" si="25"/>
        <v/>
      </c>
      <c r="CF48" t="str">
        <f t="shared" si="25"/>
        <v/>
      </c>
      <c r="CG48" t="str">
        <f t="shared" si="25"/>
        <v/>
      </c>
      <c r="CH48" t="str">
        <f t="shared" si="25"/>
        <v/>
      </c>
      <c r="CI48" t="str">
        <f t="shared" si="25"/>
        <v/>
      </c>
      <c r="CJ48" t="str">
        <f t="shared" si="25"/>
        <v/>
      </c>
      <c r="CK48" t="str">
        <f t="shared" si="25"/>
        <v/>
      </c>
      <c r="CL48" t="str">
        <f t="shared" si="23"/>
        <v/>
      </c>
      <c r="CM48" t="str">
        <f t="shared" si="23"/>
        <v/>
      </c>
      <c r="CN48" t="str">
        <f t="shared" si="23"/>
        <v/>
      </c>
      <c r="CO48" t="str">
        <f t="shared" si="23"/>
        <v/>
      </c>
      <c r="CP48" t="str">
        <f t="shared" si="23"/>
        <v/>
      </c>
      <c r="CQ48" t="str">
        <f t="shared" si="23"/>
        <v/>
      </c>
      <c r="CR48" t="str">
        <f t="shared" si="23"/>
        <v/>
      </c>
      <c r="CS48" t="str">
        <f t="shared" si="23"/>
        <v/>
      </c>
      <c r="CT48" t="str">
        <f t="shared" si="23"/>
        <v/>
      </c>
      <c r="CU48" t="str">
        <f t="shared" si="23"/>
        <v/>
      </c>
      <c r="CV48" t="str">
        <f t="shared" si="23"/>
        <v/>
      </c>
      <c r="CW48" t="str">
        <f t="shared" si="24"/>
        <v/>
      </c>
      <c r="CX48" t="str">
        <f t="shared" si="24"/>
        <v/>
      </c>
      <c r="CY48" t="str">
        <f t="shared" si="24"/>
        <v/>
      </c>
      <c r="CZ48" t="str">
        <f t="shared" si="24"/>
        <v/>
      </c>
      <c r="DA48" t="str">
        <f t="shared" si="24"/>
        <v/>
      </c>
    </row>
    <row r="49" spans="2:105" x14ac:dyDescent="0.25">
      <c r="B49" s="3" t="s">
        <v>146</v>
      </c>
      <c r="C49">
        <f t="shared" si="2"/>
        <v>0</v>
      </c>
      <c r="D49" t="str">
        <f t="shared" si="15"/>
        <v/>
      </c>
      <c r="E49" t="str">
        <f t="shared" si="15"/>
        <v/>
      </c>
      <c r="F49" t="str">
        <f t="shared" si="15"/>
        <v/>
      </c>
      <c r="G49" t="str">
        <f t="shared" si="15"/>
        <v/>
      </c>
      <c r="H49" t="str">
        <f t="shared" si="22"/>
        <v/>
      </c>
      <c r="I49" t="str">
        <f t="shared" si="22"/>
        <v/>
      </c>
      <c r="J49" t="str">
        <f t="shared" si="22"/>
        <v/>
      </c>
      <c r="K49" t="str">
        <f t="shared" si="22"/>
        <v/>
      </c>
      <c r="L49" t="str">
        <f t="shared" si="22"/>
        <v/>
      </c>
      <c r="M49" t="str">
        <f t="shared" si="22"/>
        <v/>
      </c>
      <c r="N49" t="str">
        <f t="shared" si="22"/>
        <v/>
      </c>
      <c r="O49" t="str">
        <f t="shared" si="22"/>
        <v/>
      </c>
      <c r="P49" t="str">
        <f t="shared" si="22"/>
        <v/>
      </c>
      <c r="Q49" t="str">
        <f t="shared" si="22"/>
        <v/>
      </c>
      <c r="R49" t="str">
        <f t="shared" si="22"/>
        <v/>
      </c>
      <c r="S49" t="str">
        <f t="shared" si="22"/>
        <v/>
      </c>
      <c r="T49" t="str">
        <f t="shared" si="22"/>
        <v/>
      </c>
      <c r="U49" t="str">
        <f t="shared" si="22"/>
        <v/>
      </c>
      <c r="V49" t="str">
        <f t="shared" si="22"/>
        <v/>
      </c>
      <c r="W49" t="str">
        <f t="shared" si="22"/>
        <v/>
      </c>
      <c r="X49" t="str">
        <f t="shared" si="21"/>
        <v/>
      </c>
      <c r="Y49" t="str">
        <f t="shared" si="21"/>
        <v/>
      </c>
      <c r="Z49" t="str">
        <f t="shared" si="21"/>
        <v/>
      </c>
      <c r="AA49" t="str">
        <f t="shared" si="21"/>
        <v/>
      </c>
      <c r="AB49" t="str">
        <f t="shared" si="21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t="str">
        <f t="shared" si="19"/>
        <v/>
      </c>
      <c r="AG49" t="str">
        <f t="shared" si="19"/>
        <v/>
      </c>
      <c r="AH49" t="str">
        <f t="shared" si="19"/>
        <v/>
      </c>
      <c r="AI49" t="str">
        <f t="shared" si="19"/>
        <v/>
      </c>
      <c r="AJ49" t="str">
        <f t="shared" ref="AJ49:AY64" si="28">IF($B49=AJ$2,AJ$3,"")</f>
        <v/>
      </c>
      <c r="AK49" t="str">
        <f t="shared" si="28"/>
        <v/>
      </c>
      <c r="AL49" t="str">
        <f t="shared" si="28"/>
        <v/>
      </c>
      <c r="AM49" t="str">
        <f t="shared" si="28"/>
        <v/>
      </c>
      <c r="AN49" t="str">
        <f t="shared" si="28"/>
        <v/>
      </c>
      <c r="AO49" t="str">
        <f t="shared" si="28"/>
        <v/>
      </c>
      <c r="AP49" t="str">
        <f t="shared" si="28"/>
        <v/>
      </c>
      <c r="AQ49" t="str">
        <f t="shared" si="28"/>
        <v/>
      </c>
      <c r="AR49" t="str">
        <f t="shared" si="28"/>
        <v/>
      </c>
      <c r="AS49" t="str">
        <f t="shared" si="28"/>
        <v/>
      </c>
      <c r="AT49" t="str">
        <f t="shared" si="28"/>
        <v/>
      </c>
      <c r="AU49" t="str">
        <f t="shared" si="28"/>
        <v/>
      </c>
      <c r="AV49" t="str">
        <f t="shared" si="28"/>
        <v/>
      </c>
      <c r="AW49" t="str">
        <f t="shared" si="28"/>
        <v/>
      </c>
      <c r="AX49" t="str">
        <f t="shared" si="28"/>
        <v/>
      </c>
      <c r="AY49" t="str">
        <f t="shared" si="28"/>
        <v/>
      </c>
      <c r="AZ49">
        <f t="shared" si="27"/>
        <v>0</v>
      </c>
      <c r="BA49" t="str">
        <f t="shared" si="27"/>
        <v/>
      </c>
      <c r="BB49" t="str">
        <f t="shared" si="27"/>
        <v/>
      </c>
      <c r="BC49" t="str">
        <f t="shared" si="27"/>
        <v/>
      </c>
      <c r="BD49" t="str">
        <f t="shared" si="27"/>
        <v/>
      </c>
      <c r="BE49" t="str">
        <f t="shared" si="27"/>
        <v/>
      </c>
      <c r="BF49" t="str">
        <f t="shared" si="27"/>
        <v/>
      </c>
      <c r="BG49" t="str">
        <f t="shared" si="27"/>
        <v/>
      </c>
      <c r="BH49" t="str">
        <f t="shared" si="27"/>
        <v/>
      </c>
      <c r="BI49" t="str">
        <f t="shared" si="27"/>
        <v/>
      </c>
      <c r="BJ49" t="str">
        <f t="shared" si="27"/>
        <v/>
      </c>
      <c r="BK49" t="str">
        <f t="shared" si="27"/>
        <v/>
      </c>
      <c r="BL49" t="str">
        <f t="shared" si="27"/>
        <v/>
      </c>
      <c r="BM49" t="str">
        <f t="shared" si="27"/>
        <v/>
      </c>
      <c r="BN49" t="str">
        <f t="shared" si="27"/>
        <v/>
      </c>
      <c r="BO49" t="str">
        <f t="shared" si="18"/>
        <v/>
      </c>
      <c r="BP49" t="str">
        <f t="shared" si="18"/>
        <v/>
      </c>
      <c r="BQ49" t="str">
        <f t="shared" si="26"/>
        <v/>
      </c>
      <c r="BR49" t="str">
        <f t="shared" si="26"/>
        <v/>
      </c>
      <c r="BS49" t="str">
        <f t="shared" si="26"/>
        <v/>
      </c>
      <c r="BT49" t="str">
        <f t="shared" si="26"/>
        <v/>
      </c>
      <c r="BU49" t="str">
        <f t="shared" si="26"/>
        <v/>
      </c>
      <c r="BV49" t="str">
        <f t="shared" si="26"/>
        <v/>
      </c>
      <c r="BW49" t="str">
        <f t="shared" si="26"/>
        <v/>
      </c>
      <c r="BX49" t="str">
        <f t="shared" si="26"/>
        <v/>
      </c>
      <c r="BY49" t="str">
        <f t="shared" si="26"/>
        <v/>
      </c>
      <c r="BZ49" t="str">
        <f t="shared" si="26"/>
        <v/>
      </c>
      <c r="CA49" t="str">
        <f t="shared" si="26"/>
        <v/>
      </c>
      <c r="CB49" t="str">
        <f t="shared" si="26"/>
        <v/>
      </c>
      <c r="CC49" t="str">
        <f t="shared" si="26"/>
        <v/>
      </c>
      <c r="CD49" t="str">
        <f t="shared" si="26"/>
        <v/>
      </c>
      <c r="CE49" t="str">
        <f t="shared" si="25"/>
        <v/>
      </c>
      <c r="CF49" t="str">
        <f t="shared" si="25"/>
        <v/>
      </c>
      <c r="CG49" t="str">
        <f t="shared" si="25"/>
        <v/>
      </c>
      <c r="CH49" t="str">
        <f t="shared" si="25"/>
        <v/>
      </c>
      <c r="CI49" t="str">
        <f t="shared" si="25"/>
        <v/>
      </c>
      <c r="CJ49" t="str">
        <f t="shared" si="25"/>
        <v/>
      </c>
      <c r="CK49" t="str">
        <f t="shared" si="25"/>
        <v/>
      </c>
      <c r="CL49" t="str">
        <f t="shared" si="23"/>
        <v/>
      </c>
      <c r="CM49" t="str">
        <f t="shared" si="23"/>
        <v/>
      </c>
      <c r="CN49" t="str">
        <f t="shared" si="23"/>
        <v/>
      </c>
      <c r="CO49" t="str">
        <f t="shared" si="23"/>
        <v/>
      </c>
      <c r="CP49" t="str">
        <f t="shared" si="23"/>
        <v/>
      </c>
      <c r="CQ49" t="str">
        <f t="shared" si="23"/>
        <v/>
      </c>
      <c r="CR49" t="str">
        <f t="shared" si="23"/>
        <v/>
      </c>
      <c r="CS49" t="str">
        <f t="shared" si="23"/>
        <v/>
      </c>
      <c r="CT49" t="str">
        <f t="shared" si="23"/>
        <v/>
      </c>
      <c r="CU49" t="str">
        <f t="shared" si="23"/>
        <v/>
      </c>
      <c r="CV49" t="str">
        <f t="shared" si="23"/>
        <v/>
      </c>
      <c r="CW49" t="str">
        <f t="shared" si="24"/>
        <v/>
      </c>
      <c r="CX49" t="str">
        <f t="shared" si="24"/>
        <v/>
      </c>
      <c r="CY49" t="str">
        <f t="shared" si="24"/>
        <v/>
      </c>
      <c r="CZ49" t="str">
        <f t="shared" si="24"/>
        <v/>
      </c>
      <c r="DA49" t="str">
        <f t="shared" si="24"/>
        <v/>
      </c>
    </row>
    <row r="50" spans="2:105" x14ac:dyDescent="0.25">
      <c r="B50" s="3" t="s">
        <v>148</v>
      </c>
      <c r="C50">
        <f t="shared" si="2"/>
        <v>460.779</v>
      </c>
      <c r="D50" t="str">
        <f t="shared" si="15"/>
        <v/>
      </c>
      <c r="E50" t="str">
        <f t="shared" si="15"/>
        <v/>
      </c>
      <c r="F50" t="str">
        <f t="shared" si="15"/>
        <v/>
      </c>
      <c r="G50" t="str">
        <f t="shared" si="15"/>
        <v/>
      </c>
      <c r="H50" t="str">
        <f t="shared" si="22"/>
        <v/>
      </c>
      <c r="I50" t="str">
        <f t="shared" si="22"/>
        <v/>
      </c>
      <c r="J50" t="str">
        <f t="shared" si="22"/>
        <v/>
      </c>
      <c r="K50" t="str">
        <f t="shared" si="22"/>
        <v/>
      </c>
      <c r="L50" t="str">
        <f t="shared" si="22"/>
        <v/>
      </c>
      <c r="M50" t="str">
        <f t="shared" si="22"/>
        <v/>
      </c>
      <c r="N50" t="str">
        <f t="shared" si="22"/>
        <v/>
      </c>
      <c r="O50" t="str">
        <f t="shared" si="22"/>
        <v/>
      </c>
      <c r="P50" t="str">
        <f t="shared" si="22"/>
        <v/>
      </c>
      <c r="Q50" t="str">
        <f t="shared" si="22"/>
        <v/>
      </c>
      <c r="R50" t="str">
        <f t="shared" si="22"/>
        <v/>
      </c>
      <c r="S50" t="str">
        <f t="shared" si="22"/>
        <v/>
      </c>
      <c r="T50" t="str">
        <f t="shared" si="22"/>
        <v/>
      </c>
      <c r="U50" t="str">
        <f t="shared" si="22"/>
        <v/>
      </c>
      <c r="V50" t="str">
        <f t="shared" si="22"/>
        <v/>
      </c>
      <c r="W50" t="str">
        <f t="shared" ref="W50:AL65" si="29">IF($B50=W$2,W$3,"")</f>
        <v/>
      </c>
      <c r="X50" t="str">
        <f t="shared" si="29"/>
        <v/>
      </c>
      <c r="Y50" t="str">
        <f t="shared" si="29"/>
        <v/>
      </c>
      <c r="Z50" t="str">
        <f t="shared" si="29"/>
        <v/>
      </c>
      <c r="AA50" t="str">
        <f t="shared" si="29"/>
        <v/>
      </c>
      <c r="AB50" t="str">
        <f t="shared" si="29"/>
        <v/>
      </c>
      <c r="AC50" t="str">
        <f t="shared" si="29"/>
        <v/>
      </c>
      <c r="AD50" t="str">
        <f t="shared" si="29"/>
        <v/>
      </c>
      <c r="AE50" t="str">
        <f t="shared" si="29"/>
        <v/>
      </c>
      <c r="AF50" t="str">
        <f t="shared" si="29"/>
        <v/>
      </c>
      <c r="AG50" t="str">
        <f t="shared" si="29"/>
        <v/>
      </c>
      <c r="AH50" t="str">
        <f t="shared" si="29"/>
        <v/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8"/>
        <v/>
      </c>
      <c r="AN50" t="str">
        <f t="shared" si="28"/>
        <v/>
      </c>
      <c r="AO50" t="str">
        <f t="shared" si="28"/>
        <v/>
      </c>
      <c r="AP50" t="str">
        <f t="shared" si="28"/>
        <v/>
      </c>
      <c r="AQ50" t="str">
        <f t="shared" si="28"/>
        <v/>
      </c>
      <c r="AR50" t="str">
        <f t="shared" si="28"/>
        <v/>
      </c>
      <c r="AS50" t="str">
        <f t="shared" si="28"/>
        <v/>
      </c>
      <c r="AT50" t="str">
        <f t="shared" si="28"/>
        <v/>
      </c>
      <c r="AU50" t="str">
        <f t="shared" si="28"/>
        <v/>
      </c>
      <c r="AV50" t="str">
        <f t="shared" si="28"/>
        <v/>
      </c>
      <c r="AW50" t="str">
        <f t="shared" si="28"/>
        <v/>
      </c>
      <c r="AX50" t="str">
        <f t="shared" si="28"/>
        <v/>
      </c>
      <c r="AY50" t="str">
        <f t="shared" si="28"/>
        <v/>
      </c>
      <c r="AZ50" t="str">
        <f t="shared" si="27"/>
        <v/>
      </c>
      <c r="BA50">
        <f t="shared" si="27"/>
        <v>460.779</v>
      </c>
      <c r="BB50" t="str">
        <f t="shared" si="27"/>
        <v/>
      </c>
      <c r="BC50" t="str">
        <f t="shared" si="27"/>
        <v/>
      </c>
      <c r="BD50" t="str">
        <f t="shared" si="27"/>
        <v/>
      </c>
      <c r="BE50" t="str">
        <f t="shared" si="27"/>
        <v/>
      </c>
      <c r="BF50" t="str">
        <f t="shared" si="27"/>
        <v/>
      </c>
      <c r="BG50" t="str">
        <f t="shared" si="27"/>
        <v/>
      </c>
      <c r="BH50" t="str">
        <f t="shared" si="27"/>
        <v/>
      </c>
      <c r="BI50" t="str">
        <f t="shared" si="27"/>
        <v/>
      </c>
      <c r="BJ50" t="str">
        <f t="shared" si="27"/>
        <v/>
      </c>
      <c r="BK50" t="str">
        <f t="shared" si="27"/>
        <v/>
      </c>
      <c r="BL50" t="str">
        <f t="shared" si="27"/>
        <v/>
      </c>
      <c r="BM50" t="str">
        <f t="shared" si="27"/>
        <v/>
      </c>
      <c r="BN50" t="str">
        <f t="shared" si="27"/>
        <v/>
      </c>
      <c r="BO50" t="str">
        <f t="shared" si="18"/>
        <v/>
      </c>
      <c r="BP50" t="str">
        <f t="shared" si="18"/>
        <v/>
      </c>
      <c r="BQ50" t="str">
        <f t="shared" si="26"/>
        <v/>
      </c>
      <c r="BR50" t="str">
        <f t="shared" si="26"/>
        <v/>
      </c>
      <c r="BS50" t="str">
        <f t="shared" si="26"/>
        <v/>
      </c>
      <c r="BT50" t="str">
        <f t="shared" si="26"/>
        <v/>
      </c>
      <c r="BU50" t="str">
        <f t="shared" si="26"/>
        <v/>
      </c>
      <c r="BV50" t="str">
        <f t="shared" si="26"/>
        <v/>
      </c>
      <c r="BW50" t="str">
        <f t="shared" si="26"/>
        <v/>
      </c>
      <c r="BX50" t="str">
        <f t="shared" si="26"/>
        <v/>
      </c>
      <c r="BY50" t="str">
        <f t="shared" si="26"/>
        <v/>
      </c>
      <c r="BZ50" t="str">
        <f t="shared" si="26"/>
        <v/>
      </c>
      <c r="CA50" t="str">
        <f t="shared" si="26"/>
        <v/>
      </c>
      <c r="CB50" t="str">
        <f t="shared" si="26"/>
        <v/>
      </c>
      <c r="CC50" t="str">
        <f t="shared" si="26"/>
        <v/>
      </c>
      <c r="CD50" t="str">
        <f t="shared" si="26"/>
        <v/>
      </c>
      <c r="CE50" t="str">
        <f t="shared" si="25"/>
        <v/>
      </c>
      <c r="CF50" t="str">
        <f t="shared" si="25"/>
        <v/>
      </c>
      <c r="CG50" t="str">
        <f t="shared" si="25"/>
        <v/>
      </c>
      <c r="CH50" t="str">
        <f t="shared" si="25"/>
        <v/>
      </c>
      <c r="CI50" t="str">
        <f t="shared" si="25"/>
        <v/>
      </c>
      <c r="CJ50" t="str">
        <f t="shared" si="25"/>
        <v/>
      </c>
      <c r="CK50" t="str">
        <f t="shared" si="25"/>
        <v/>
      </c>
      <c r="CL50" t="str">
        <f t="shared" si="23"/>
        <v/>
      </c>
      <c r="CM50" t="str">
        <f t="shared" si="23"/>
        <v/>
      </c>
      <c r="CN50" t="str">
        <f t="shared" si="23"/>
        <v/>
      </c>
      <c r="CO50" t="str">
        <f t="shared" si="23"/>
        <v/>
      </c>
      <c r="CP50" t="str">
        <f t="shared" si="23"/>
        <v/>
      </c>
      <c r="CQ50" t="str">
        <f t="shared" si="23"/>
        <v/>
      </c>
      <c r="CR50" t="str">
        <f t="shared" si="23"/>
        <v/>
      </c>
      <c r="CS50" t="str">
        <f t="shared" si="23"/>
        <v/>
      </c>
      <c r="CT50" t="str">
        <f t="shared" si="23"/>
        <v/>
      </c>
      <c r="CU50" t="str">
        <f t="shared" si="23"/>
        <v/>
      </c>
      <c r="CV50" t="str">
        <f t="shared" si="23"/>
        <v/>
      </c>
      <c r="CW50" t="str">
        <f t="shared" si="24"/>
        <v/>
      </c>
      <c r="CX50" t="str">
        <f t="shared" si="24"/>
        <v/>
      </c>
      <c r="CY50" t="str">
        <f t="shared" si="24"/>
        <v/>
      </c>
      <c r="CZ50" t="str">
        <f t="shared" si="24"/>
        <v/>
      </c>
      <c r="DA50" t="str">
        <f t="shared" si="24"/>
        <v/>
      </c>
    </row>
    <row r="51" spans="2:105" x14ac:dyDescent="0.25">
      <c r="B51" s="3" t="s">
        <v>151</v>
      </c>
      <c r="C51">
        <f t="shared" si="2"/>
        <v>2562</v>
      </c>
      <c r="D51" t="str">
        <f t="shared" si="15"/>
        <v/>
      </c>
      <c r="E51" t="str">
        <f t="shared" si="15"/>
        <v/>
      </c>
      <c r="F51" t="str">
        <f t="shared" si="15"/>
        <v/>
      </c>
      <c r="G51" t="str">
        <f t="shared" si="15"/>
        <v/>
      </c>
      <c r="H51" t="str">
        <f t="shared" ref="H51:W66" si="30">IF($B51=H$2,H$3,"")</f>
        <v/>
      </c>
      <c r="I51" t="str">
        <f t="shared" si="30"/>
        <v/>
      </c>
      <c r="J51" t="str">
        <f t="shared" si="30"/>
        <v/>
      </c>
      <c r="K51" t="str">
        <f t="shared" si="30"/>
        <v/>
      </c>
      <c r="L51" t="str">
        <f t="shared" si="30"/>
        <v/>
      </c>
      <c r="M51" t="str">
        <f t="shared" si="30"/>
        <v/>
      </c>
      <c r="N51" t="str">
        <f t="shared" si="30"/>
        <v/>
      </c>
      <c r="O51" t="str">
        <f t="shared" si="30"/>
        <v/>
      </c>
      <c r="P51" t="str">
        <f t="shared" si="30"/>
        <v/>
      </c>
      <c r="Q51" t="str">
        <f t="shared" si="30"/>
        <v/>
      </c>
      <c r="R51" t="str">
        <f t="shared" si="30"/>
        <v/>
      </c>
      <c r="S51" t="str">
        <f t="shared" si="30"/>
        <v/>
      </c>
      <c r="T51" t="str">
        <f t="shared" si="30"/>
        <v/>
      </c>
      <c r="U51" t="str">
        <f t="shared" si="30"/>
        <v/>
      </c>
      <c r="V51" t="str">
        <f t="shared" si="30"/>
        <v/>
      </c>
      <c r="W51" t="str">
        <f t="shared" si="30"/>
        <v/>
      </c>
      <c r="X51" t="str">
        <f t="shared" si="29"/>
        <v/>
      </c>
      <c r="Y51" t="str">
        <f t="shared" si="29"/>
        <v/>
      </c>
      <c r="Z51" t="str">
        <f t="shared" si="29"/>
        <v/>
      </c>
      <c r="AA51" t="str">
        <f t="shared" si="29"/>
        <v/>
      </c>
      <c r="AB51" t="str">
        <f t="shared" si="29"/>
        <v/>
      </c>
      <c r="AC51" t="str">
        <f t="shared" si="29"/>
        <v/>
      </c>
      <c r="AD51" t="str">
        <f t="shared" si="29"/>
        <v/>
      </c>
      <c r="AE51" t="str">
        <f t="shared" si="29"/>
        <v/>
      </c>
      <c r="AF51" t="str">
        <f t="shared" si="29"/>
        <v/>
      </c>
      <c r="AG51" t="str">
        <f t="shared" si="29"/>
        <v/>
      </c>
      <c r="AH51" t="str">
        <f t="shared" si="29"/>
        <v/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8"/>
        <v/>
      </c>
      <c r="AN51" t="str">
        <f t="shared" si="28"/>
        <v/>
      </c>
      <c r="AO51" t="str">
        <f t="shared" si="28"/>
        <v/>
      </c>
      <c r="AP51" t="str">
        <f t="shared" si="28"/>
        <v/>
      </c>
      <c r="AQ51" t="str">
        <f t="shared" si="28"/>
        <v/>
      </c>
      <c r="AR51" t="str">
        <f t="shared" si="28"/>
        <v/>
      </c>
      <c r="AS51" t="str">
        <f t="shared" si="28"/>
        <v/>
      </c>
      <c r="AT51" t="str">
        <f t="shared" si="28"/>
        <v/>
      </c>
      <c r="AU51" t="str">
        <f t="shared" si="28"/>
        <v/>
      </c>
      <c r="AV51" t="str">
        <f t="shared" si="28"/>
        <v/>
      </c>
      <c r="AW51" t="str">
        <f t="shared" si="28"/>
        <v/>
      </c>
      <c r="AX51" t="str">
        <f t="shared" si="28"/>
        <v/>
      </c>
      <c r="AY51" t="str">
        <f t="shared" si="28"/>
        <v/>
      </c>
      <c r="AZ51" t="str">
        <f t="shared" si="27"/>
        <v/>
      </c>
      <c r="BA51" t="str">
        <f t="shared" si="27"/>
        <v/>
      </c>
      <c r="BB51">
        <f t="shared" si="27"/>
        <v>2562</v>
      </c>
      <c r="BC51" t="str">
        <f t="shared" si="27"/>
        <v/>
      </c>
      <c r="BD51" t="str">
        <f t="shared" si="27"/>
        <v/>
      </c>
      <c r="BE51" t="str">
        <f t="shared" si="27"/>
        <v/>
      </c>
      <c r="BF51" t="str">
        <f t="shared" si="27"/>
        <v/>
      </c>
      <c r="BG51" t="str">
        <f t="shared" si="27"/>
        <v/>
      </c>
      <c r="BH51" t="str">
        <f t="shared" si="27"/>
        <v/>
      </c>
      <c r="BI51" t="str">
        <f t="shared" si="27"/>
        <v/>
      </c>
      <c r="BJ51" t="str">
        <f t="shared" si="27"/>
        <v/>
      </c>
      <c r="BK51" t="str">
        <f t="shared" si="27"/>
        <v/>
      </c>
      <c r="BL51" t="str">
        <f t="shared" si="27"/>
        <v/>
      </c>
      <c r="BM51" t="str">
        <f t="shared" si="27"/>
        <v/>
      </c>
      <c r="BN51" t="str">
        <f t="shared" si="27"/>
        <v/>
      </c>
      <c r="BO51" t="str">
        <f t="shared" si="18"/>
        <v/>
      </c>
      <c r="BP51" t="str">
        <f t="shared" si="18"/>
        <v/>
      </c>
      <c r="BQ51" t="str">
        <f t="shared" si="26"/>
        <v/>
      </c>
      <c r="BR51" t="str">
        <f t="shared" si="26"/>
        <v/>
      </c>
      <c r="BS51" t="str">
        <f t="shared" si="26"/>
        <v/>
      </c>
      <c r="BT51" t="str">
        <f t="shared" si="26"/>
        <v/>
      </c>
      <c r="BU51" t="str">
        <f t="shared" si="26"/>
        <v/>
      </c>
      <c r="BV51" t="str">
        <f t="shared" si="26"/>
        <v/>
      </c>
      <c r="BW51" t="str">
        <f t="shared" si="26"/>
        <v/>
      </c>
      <c r="BX51" t="str">
        <f t="shared" si="26"/>
        <v/>
      </c>
      <c r="BY51" t="str">
        <f t="shared" si="26"/>
        <v/>
      </c>
      <c r="BZ51" t="str">
        <f t="shared" si="26"/>
        <v/>
      </c>
      <c r="CA51" t="str">
        <f t="shared" si="26"/>
        <v/>
      </c>
      <c r="CB51" t="str">
        <f t="shared" si="26"/>
        <v/>
      </c>
      <c r="CC51" t="str">
        <f t="shared" si="26"/>
        <v/>
      </c>
      <c r="CD51" t="str">
        <f t="shared" si="26"/>
        <v/>
      </c>
      <c r="CE51" t="str">
        <f t="shared" si="25"/>
        <v/>
      </c>
      <c r="CF51" t="str">
        <f t="shared" si="25"/>
        <v/>
      </c>
      <c r="CG51" t="str">
        <f t="shared" si="25"/>
        <v/>
      </c>
      <c r="CH51" t="str">
        <f t="shared" si="25"/>
        <v/>
      </c>
      <c r="CI51" t="str">
        <f t="shared" si="25"/>
        <v/>
      </c>
      <c r="CJ51" t="str">
        <f t="shared" si="25"/>
        <v/>
      </c>
      <c r="CK51" t="str">
        <f t="shared" si="25"/>
        <v/>
      </c>
      <c r="CL51" t="str">
        <f t="shared" si="23"/>
        <v/>
      </c>
      <c r="CM51" t="str">
        <f t="shared" si="23"/>
        <v/>
      </c>
      <c r="CN51" t="str">
        <f t="shared" si="23"/>
        <v/>
      </c>
      <c r="CO51" t="str">
        <f t="shared" si="23"/>
        <v/>
      </c>
      <c r="CP51" t="str">
        <f t="shared" si="23"/>
        <v/>
      </c>
      <c r="CQ51" t="str">
        <f t="shared" si="23"/>
        <v/>
      </c>
      <c r="CR51" t="str">
        <f t="shared" si="23"/>
        <v/>
      </c>
      <c r="CS51" t="str">
        <f t="shared" si="23"/>
        <v/>
      </c>
      <c r="CT51" t="str">
        <f t="shared" si="23"/>
        <v/>
      </c>
      <c r="CU51" t="str">
        <f t="shared" si="23"/>
        <v/>
      </c>
      <c r="CV51" t="str">
        <f t="shared" si="23"/>
        <v/>
      </c>
      <c r="CW51" t="str">
        <f t="shared" si="24"/>
        <v/>
      </c>
      <c r="CX51" t="str">
        <f t="shared" si="24"/>
        <v/>
      </c>
      <c r="CY51" t="str">
        <f t="shared" si="24"/>
        <v/>
      </c>
      <c r="CZ51" t="str">
        <f t="shared" si="24"/>
        <v/>
      </c>
      <c r="DA51" t="str">
        <f t="shared" si="24"/>
        <v/>
      </c>
    </row>
    <row r="52" spans="2:105" x14ac:dyDescent="0.25">
      <c r="B52" s="3" t="s">
        <v>153</v>
      </c>
      <c r="C52">
        <f t="shared" si="2"/>
        <v>0</v>
      </c>
      <c r="D52" t="str">
        <f t="shared" si="15"/>
        <v/>
      </c>
      <c r="E52" t="str">
        <f t="shared" si="15"/>
        <v/>
      </c>
      <c r="F52" t="str">
        <f t="shared" si="15"/>
        <v/>
      </c>
      <c r="G52" t="str">
        <f t="shared" si="15"/>
        <v/>
      </c>
      <c r="H52" t="str">
        <f t="shared" si="30"/>
        <v/>
      </c>
      <c r="I52" t="str">
        <f t="shared" si="30"/>
        <v/>
      </c>
      <c r="J52" t="str">
        <f t="shared" si="30"/>
        <v/>
      </c>
      <c r="K52" t="str">
        <f t="shared" si="30"/>
        <v/>
      </c>
      <c r="L52" t="str">
        <f t="shared" si="30"/>
        <v/>
      </c>
      <c r="M52" t="str">
        <f t="shared" si="30"/>
        <v/>
      </c>
      <c r="N52" t="str">
        <f t="shared" si="30"/>
        <v/>
      </c>
      <c r="O52" t="str">
        <f t="shared" si="30"/>
        <v/>
      </c>
      <c r="P52" t="str">
        <f t="shared" si="30"/>
        <v/>
      </c>
      <c r="Q52" t="str">
        <f t="shared" si="30"/>
        <v/>
      </c>
      <c r="R52" t="str">
        <f t="shared" si="30"/>
        <v/>
      </c>
      <c r="S52" t="str">
        <f t="shared" si="30"/>
        <v/>
      </c>
      <c r="T52" t="str">
        <f t="shared" si="30"/>
        <v/>
      </c>
      <c r="U52" t="str">
        <f t="shared" si="30"/>
        <v/>
      </c>
      <c r="V52" t="str">
        <f t="shared" si="30"/>
        <v/>
      </c>
      <c r="W52" t="str">
        <f t="shared" si="30"/>
        <v/>
      </c>
      <c r="X52" t="str">
        <f t="shared" si="29"/>
        <v/>
      </c>
      <c r="Y52" t="str">
        <f t="shared" si="29"/>
        <v/>
      </c>
      <c r="Z52" t="str">
        <f t="shared" si="29"/>
        <v/>
      </c>
      <c r="AA52" t="str">
        <f t="shared" si="29"/>
        <v/>
      </c>
      <c r="AB52" t="str">
        <f t="shared" si="29"/>
        <v/>
      </c>
      <c r="AC52" t="str">
        <f t="shared" si="29"/>
        <v/>
      </c>
      <c r="AD52" t="str">
        <f t="shared" si="29"/>
        <v/>
      </c>
      <c r="AE52" t="str">
        <f t="shared" si="29"/>
        <v/>
      </c>
      <c r="AF52" t="str">
        <f t="shared" si="29"/>
        <v/>
      </c>
      <c r="AG52" t="str">
        <f t="shared" si="29"/>
        <v/>
      </c>
      <c r="AH52" t="str">
        <f t="shared" si="29"/>
        <v/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8"/>
        <v/>
      </c>
      <c r="AN52" t="str">
        <f t="shared" si="28"/>
        <v/>
      </c>
      <c r="AO52" t="str">
        <f t="shared" si="28"/>
        <v/>
      </c>
      <c r="AP52" t="str">
        <f t="shared" si="28"/>
        <v/>
      </c>
      <c r="AQ52" t="str">
        <f t="shared" si="28"/>
        <v/>
      </c>
      <c r="AR52" t="str">
        <f t="shared" si="28"/>
        <v/>
      </c>
      <c r="AS52" t="str">
        <f t="shared" si="28"/>
        <v/>
      </c>
      <c r="AT52" t="str">
        <f t="shared" si="28"/>
        <v/>
      </c>
      <c r="AU52" t="str">
        <f t="shared" si="28"/>
        <v/>
      </c>
      <c r="AV52" t="str">
        <f t="shared" si="28"/>
        <v/>
      </c>
      <c r="AW52" t="str">
        <f t="shared" si="28"/>
        <v/>
      </c>
      <c r="AX52" t="str">
        <f t="shared" si="28"/>
        <v/>
      </c>
      <c r="AY52" t="str">
        <f t="shared" si="28"/>
        <v/>
      </c>
      <c r="AZ52" t="str">
        <f t="shared" si="27"/>
        <v/>
      </c>
      <c r="BA52" t="str">
        <f t="shared" si="27"/>
        <v/>
      </c>
      <c r="BB52" t="str">
        <f t="shared" si="27"/>
        <v/>
      </c>
      <c r="BC52">
        <f t="shared" si="27"/>
        <v>0</v>
      </c>
      <c r="BD52">
        <f t="shared" si="27"/>
        <v>0</v>
      </c>
      <c r="BE52" t="str">
        <f t="shared" si="27"/>
        <v/>
      </c>
      <c r="BF52" t="str">
        <f t="shared" si="27"/>
        <v/>
      </c>
      <c r="BG52" t="str">
        <f t="shared" si="27"/>
        <v/>
      </c>
      <c r="BH52" t="str">
        <f t="shared" si="27"/>
        <v/>
      </c>
      <c r="BI52" t="str">
        <f t="shared" si="27"/>
        <v/>
      </c>
      <c r="BJ52" t="str">
        <f t="shared" si="27"/>
        <v/>
      </c>
      <c r="BK52" t="str">
        <f t="shared" si="27"/>
        <v/>
      </c>
      <c r="BL52" t="str">
        <f t="shared" si="27"/>
        <v/>
      </c>
      <c r="BM52" t="str">
        <f t="shared" si="27"/>
        <v/>
      </c>
      <c r="BN52" t="str">
        <f t="shared" si="27"/>
        <v/>
      </c>
      <c r="BO52" t="str">
        <f t="shared" si="18"/>
        <v/>
      </c>
      <c r="BP52" t="str">
        <f t="shared" si="18"/>
        <v/>
      </c>
      <c r="BQ52" t="str">
        <f t="shared" si="26"/>
        <v/>
      </c>
      <c r="BR52" t="str">
        <f t="shared" si="26"/>
        <v/>
      </c>
      <c r="BS52" t="str">
        <f t="shared" si="26"/>
        <v/>
      </c>
      <c r="BT52" t="str">
        <f t="shared" si="26"/>
        <v/>
      </c>
      <c r="BU52" t="str">
        <f t="shared" si="26"/>
        <v/>
      </c>
      <c r="BV52" t="str">
        <f t="shared" si="26"/>
        <v/>
      </c>
      <c r="BW52" t="str">
        <f t="shared" si="26"/>
        <v/>
      </c>
      <c r="BX52" t="str">
        <f t="shared" si="26"/>
        <v/>
      </c>
      <c r="BY52" t="str">
        <f t="shared" si="26"/>
        <v/>
      </c>
      <c r="BZ52" t="str">
        <f t="shared" si="26"/>
        <v/>
      </c>
      <c r="CA52" t="str">
        <f t="shared" si="26"/>
        <v/>
      </c>
      <c r="CB52" t="str">
        <f t="shared" si="26"/>
        <v/>
      </c>
      <c r="CC52" t="str">
        <f t="shared" si="26"/>
        <v/>
      </c>
      <c r="CD52" t="str">
        <f t="shared" si="26"/>
        <v/>
      </c>
      <c r="CE52" t="str">
        <f t="shared" si="25"/>
        <v/>
      </c>
      <c r="CF52" t="str">
        <f t="shared" si="25"/>
        <v/>
      </c>
      <c r="CG52" t="str">
        <f t="shared" si="25"/>
        <v/>
      </c>
      <c r="CH52" t="str">
        <f t="shared" si="25"/>
        <v/>
      </c>
      <c r="CI52" t="str">
        <f t="shared" si="25"/>
        <v/>
      </c>
      <c r="CJ52" t="str">
        <f t="shared" si="25"/>
        <v/>
      </c>
      <c r="CK52" t="str">
        <f t="shared" si="25"/>
        <v/>
      </c>
      <c r="CL52" t="str">
        <f t="shared" si="23"/>
        <v/>
      </c>
      <c r="CM52" t="str">
        <f t="shared" si="23"/>
        <v/>
      </c>
      <c r="CN52" t="str">
        <f t="shared" si="23"/>
        <v/>
      </c>
      <c r="CO52" t="str">
        <f t="shared" si="23"/>
        <v/>
      </c>
      <c r="CP52" t="str">
        <f t="shared" si="23"/>
        <v/>
      </c>
      <c r="CQ52" t="str">
        <f t="shared" si="23"/>
        <v/>
      </c>
      <c r="CR52" t="str">
        <f t="shared" si="23"/>
        <v/>
      </c>
      <c r="CS52" t="str">
        <f t="shared" si="23"/>
        <v/>
      </c>
      <c r="CT52" t="str">
        <f t="shared" si="23"/>
        <v/>
      </c>
      <c r="CU52" t="str">
        <f t="shared" si="23"/>
        <v/>
      </c>
      <c r="CV52" t="str">
        <f t="shared" si="23"/>
        <v/>
      </c>
      <c r="CW52" t="str">
        <f t="shared" si="24"/>
        <v/>
      </c>
      <c r="CX52" t="str">
        <f t="shared" si="24"/>
        <v/>
      </c>
      <c r="CY52" t="str">
        <f t="shared" si="24"/>
        <v/>
      </c>
      <c r="CZ52" t="str">
        <f t="shared" si="24"/>
        <v/>
      </c>
      <c r="DA52" t="str">
        <f t="shared" si="24"/>
        <v/>
      </c>
    </row>
    <row r="53" spans="2:105" x14ac:dyDescent="0.25">
      <c r="B53" s="3" t="s">
        <v>154</v>
      </c>
      <c r="C53">
        <f t="shared" si="2"/>
        <v>0</v>
      </c>
      <c r="D53" t="str">
        <f t="shared" si="15"/>
        <v/>
      </c>
      <c r="E53" t="str">
        <f t="shared" si="15"/>
        <v/>
      </c>
      <c r="F53" t="str">
        <f t="shared" si="15"/>
        <v/>
      </c>
      <c r="G53" t="str">
        <f t="shared" si="15"/>
        <v/>
      </c>
      <c r="H53" t="str">
        <f t="shared" si="30"/>
        <v/>
      </c>
      <c r="I53" t="str">
        <f t="shared" si="30"/>
        <v/>
      </c>
      <c r="J53" t="str">
        <f t="shared" si="30"/>
        <v/>
      </c>
      <c r="K53" t="str">
        <f t="shared" si="30"/>
        <v/>
      </c>
      <c r="L53" t="str">
        <f t="shared" si="30"/>
        <v/>
      </c>
      <c r="M53" t="str">
        <f t="shared" si="30"/>
        <v/>
      </c>
      <c r="N53" t="str">
        <f t="shared" si="30"/>
        <v/>
      </c>
      <c r="O53" t="str">
        <f t="shared" si="30"/>
        <v/>
      </c>
      <c r="P53" t="str">
        <f t="shared" si="30"/>
        <v/>
      </c>
      <c r="Q53" t="str">
        <f t="shared" si="30"/>
        <v/>
      </c>
      <c r="R53" t="str">
        <f t="shared" si="30"/>
        <v/>
      </c>
      <c r="S53" t="str">
        <f t="shared" si="30"/>
        <v/>
      </c>
      <c r="T53" t="str">
        <f t="shared" si="30"/>
        <v/>
      </c>
      <c r="U53" t="str">
        <f t="shared" si="30"/>
        <v/>
      </c>
      <c r="V53" t="str">
        <f t="shared" si="30"/>
        <v/>
      </c>
      <c r="W53" t="str">
        <f t="shared" si="30"/>
        <v/>
      </c>
      <c r="X53" t="str">
        <f t="shared" si="29"/>
        <v/>
      </c>
      <c r="Y53" t="str">
        <f t="shared" si="29"/>
        <v/>
      </c>
      <c r="Z53" t="str">
        <f t="shared" si="29"/>
        <v/>
      </c>
      <c r="AA53" t="str">
        <f t="shared" si="29"/>
        <v/>
      </c>
      <c r="AB53" t="str">
        <f t="shared" si="29"/>
        <v/>
      </c>
      <c r="AC53" t="str">
        <f t="shared" si="29"/>
        <v/>
      </c>
      <c r="AD53" t="str">
        <f t="shared" si="29"/>
        <v/>
      </c>
      <c r="AE53" t="str">
        <f t="shared" si="29"/>
        <v/>
      </c>
      <c r="AF53" t="str">
        <f t="shared" si="29"/>
        <v/>
      </c>
      <c r="AG53" t="str">
        <f t="shared" si="29"/>
        <v/>
      </c>
      <c r="AH53" t="str">
        <f t="shared" si="29"/>
        <v/>
      </c>
      <c r="AI53" t="str">
        <f t="shared" si="29"/>
        <v/>
      </c>
      <c r="AJ53" t="str">
        <f t="shared" si="29"/>
        <v/>
      </c>
      <c r="AK53" t="str">
        <f t="shared" si="29"/>
        <v/>
      </c>
      <c r="AL53" t="str">
        <f t="shared" si="29"/>
        <v/>
      </c>
      <c r="AM53" t="str">
        <f t="shared" si="28"/>
        <v/>
      </c>
      <c r="AN53" t="str">
        <f t="shared" si="28"/>
        <v/>
      </c>
      <c r="AO53" t="str">
        <f t="shared" si="28"/>
        <v/>
      </c>
      <c r="AP53" t="str">
        <f t="shared" si="28"/>
        <v/>
      </c>
      <c r="AQ53" t="str">
        <f t="shared" si="28"/>
        <v/>
      </c>
      <c r="AR53" t="str">
        <f t="shared" si="28"/>
        <v/>
      </c>
      <c r="AS53" t="str">
        <f t="shared" si="28"/>
        <v/>
      </c>
      <c r="AT53" t="str">
        <f t="shared" si="28"/>
        <v/>
      </c>
      <c r="AU53" t="str">
        <f t="shared" si="28"/>
        <v/>
      </c>
      <c r="AV53" t="str">
        <f t="shared" si="28"/>
        <v/>
      </c>
      <c r="AW53" t="str">
        <f t="shared" si="28"/>
        <v/>
      </c>
      <c r="AX53" t="str">
        <f t="shared" si="28"/>
        <v/>
      </c>
      <c r="AY53" t="str">
        <f t="shared" si="28"/>
        <v/>
      </c>
      <c r="AZ53" t="str">
        <f t="shared" si="27"/>
        <v/>
      </c>
      <c r="BA53" t="str">
        <f t="shared" si="27"/>
        <v/>
      </c>
      <c r="BB53" t="str">
        <f t="shared" si="27"/>
        <v/>
      </c>
      <c r="BC53" t="str">
        <f t="shared" si="27"/>
        <v/>
      </c>
      <c r="BD53" t="str">
        <f t="shared" si="27"/>
        <v/>
      </c>
      <c r="BE53">
        <f t="shared" si="27"/>
        <v>0</v>
      </c>
      <c r="BF53" t="str">
        <f t="shared" si="27"/>
        <v/>
      </c>
      <c r="BG53" t="str">
        <f t="shared" si="27"/>
        <v/>
      </c>
      <c r="BH53" t="str">
        <f t="shared" si="27"/>
        <v/>
      </c>
      <c r="BI53" t="str">
        <f t="shared" si="27"/>
        <v/>
      </c>
      <c r="BJ53" t="str">
        <f t="shared" si="27"/>
        <v/>
      </c>
      <c r="BK53" t="str">
        <f t="shared" si="27"/>
        <v/>
      </c>
      <c r="BL53" t="str">
        <f t="shared" si="27"/>
        <v/>
      </c>
      <c r="BM53" t="str">
        <f t="shared" si="27"/>
        <v/>
      </c>
      <c r="BN53" t="str">
        <f t="shared" si="27"/>
        <v/>
      </c>
      <c r="BO53" t="str">
        <f t="shared" si="18"/>
        <v/>
      </c>
      <c r="BP53" t="str">
        <f t="shared" si="18"/>
        <v/>
      </c>
      <c r="BQ53" t="str">
        <f t="shared" si="26"/>
        <v/>
      </c>
      <c r="BR53" t="str">
        <f t="shared" si="26"/>
        <v/>
      </c>
      <c r="BS53" t="str">
        <f t="shared" si="26"/>
        <v/>
      </c>
      <c r="BT53" t="str">
        <f t="shared" si="26"/>
        <v/>
      </c>
      <c r="BU53" t="str">
        <f t="shared" si="26"/>
        <v/>
      </c>
      <c r="BV53" t="str">
        <f t="shared" si="26"/>
        <v/>
      </c>
      <c r="BW53" t="str">
        <f t="shared" si="26"/>
        <v/>
      </c>
      <c r="BX53" t="str">
        <f t="shared" si="26"/>
        <v/>
      </c>
      <c r="BY53" t="str">
        <f t="shared" si="26"/>
        <v/>
      </c>
      <c r="BZ53" t="str">
        <f t="shared" si="26"/>
        <v/>
      </c>
      <c r="CA53" t="str">
        <f t="shared" si="26"/>
        <v/>
      </c>
      <c r="CB53" t="str">
        <f t="shared" si="26"/>
        <v/>
      </c>
      <c r="CC53" t="str">
        <f t="shared" si="26"/>
        <v/>
      </c>
      <c r="CD53" t="str">
        <f t="shared" si="26"/>
        <v/>
      </c>
      <c r="CE53" t="str">
        <f t="shared" si="25"/>
        <v/>
      </c>
      <c r="CF53" t="str">
        <f t="shared" si="25"/>
        <v/>
      </c>
      <c r="CG53" t="str">
        <f t="shared" si="25"/>
        <v/>
      </c>
      <c r="CH53" t="str">
        <f t="shared" si="25"/>
        <v/>
      </c>
      <c r="CI53" t="str">
        <f t="shared" si="25"/>
        <v/>
      </c>
      <c r="CJ53" t="str">
        <f t="shared" si="25"/>
        <v/>
      </c>
      <c r="CK53" t="str">
        <f t="shared" si="25"/>
        <v/>
      </c>
      <c r="CL53" t="str">
        <f t="shared" si="23"/>
        <v/>
      </c>
      <c r="CM53" t="str">
        <f t="shared" si="23"/>
        <v/>
      </c>
      <c r="CN53" t="str">
        <f t="shared" si="23"/>
        <v/>
      </c>
      <c r="CO53" t="str">
        <f t="shared" si="23"/>
        <v/>
      </c>
      <c r="CP53" t="str">
        <f t="shared" si="23"/>
        <v/>
      </c>
      <c r="CQ53" t="str">
        <f t="shared" si="23"/>
        <v/>
      </c>
      <c r="CR53" t="str">
        <f t="shared" si="23"/>
        <v/>
      </c>
      <c r="CS53" t="str">
        <f t="shared" si="23"/>
        <v/>
      </c>
      <c r="CT53" t="str">
        <f t="shared" si="23"/>
        <v/>
      </c>
      <c r="CU53" t="str">
        <f t="shared" si="23"/>
        <v/>
      </c>
      <c r="CV53" t="str">
        <f t="shared" si="23"/>
        <v/>
      </c>
      <c r="CW53" t="str">
        <f t="shared" si="24"/>
        <v/>
      </c>
      <c r="CX53" t="str">
        <f t="shared" si="24"/>
        <v/>
      </c>
      <c r="CY53" t="str">
        <f t="shared" si="24"/>
        <v/>
      </c>
      <c r="CZ53" t="str">
        <f t="shared" si="24"/>
        <v/>
      </c>
      <c r="DA53" t="str">
        <f t="shared" si="24"/>
        <v/>
      </c>
    </row>
    <row r="54" spans="2:105" x14ac:dyDescent="0.25">
      <c r="B54" s="3" t="s">
        <v>156</v>
      </c>
      <c r="C54">
        <f t="shared" si="2"/>
        <v>106.779</v>
      </c>
      <c r="D54" t="str">
        <f t="shared" si="15"/>
        <v/>
      </c>
      <c r="E54" t="str">
        <f t="shared" si="15"/>
        <v/>
      </c>
      <c r="F54" t="str">
        <f t="shared" si="15"/>
        <v/>
      </c>
      <c r="G54" t="str">
        <f t="shared" si="15"/>
        <v/>
      </c>
      <c r="H54" t="str">
        <f t="shared" si="30"/>
        <v/>
      </c>
      <c r="I54" t="str">
        <f t="shared" si="30"/>
        <v/>
      </c>
      <c r="J54" t="str">
        <f t="shared" si="30"/>
        <v/>
      </c>
      <c r="K54" t="str">
        <f t="shared" si="30"/>
        <v/>
      </c>
      <c r="L54" t="str">
        <f t="shared" si="30"/>
        <v/>
      </c>
      <c r="M54" t="str">
        <f t="shared" si="30"/>
        <v/>
      </c>
      <c r="N54" t="str">
        <f t="shared" si="30"/>
        <v/>
      </c>
      <c r="O54" t="str">
        <f t="shared" si="30"/>
        <v/>
      </c>
      <c r="P54" t="str">
        <f t="shared" si="30"/>
        <v/>
      </c>
      <c r="Q54" t="str">
        <f t="shared" si="30"/>
        <v/>
      </c>
      <c r="R54" t="str">
        <f t="shared" si="30"/>
        <v/>
      </c>
      <c r="S54" t="str">
        <f t="shared" si="30"/>
        <v/>
      </c>
      <c r="T54" t="str">
        <f t="shared" si="30"/>
        <v/>
      </c>
      <c r="U54" t="str">
        <f t="shared" si="30"/>
        <v/>
      </c>
      <c r="V54" t="str">
        <f t="shared" si="30"/>
        <v/>
      </c>
      <c r="W54" t="str">
        <f t="shared" si="30"/>
        <v/>
      </c>
      <c r="X54" t="str">
        <f t="shared" si="29"/>
        <v/>
      </c>
      <c r="Y54" t="str">
        <f t="shared" si="29"/>
        <v/>
      </c>
      <c r="Z54" t="str">
        <f t="shared" si="29"/>
        <v/>
      </c>
      <c r="AA54" t="str">
        <f t="shared" si="29"/>
        <v/>
      </c>
      <c r="AB54" t="str">
        <f t="shared" si="29"/>
        <v/>
      </c>
      <c r="AC54" t="str">
        <f t="shared" si="29"/>
        <v/>
      </c>
      <c r="AD54" t="str">
        <f t="shared" si="29"/>
        <v/>
      </c>
      <c r="AE54" t="str">
        <f t="shared" si="29"/>
        <v/>
      </c>
      <c r="AF54" t="str">
        <f t="shared" si="29"/>
        <v/>
      </c>
      <c r="AG54" t="str">
        <f t="shared" si="29"/>
        <v/>
      </c>
      <c r="AH54" t="str">
        <f t="shared" si="29"/>
        <v/>
      </c>
      <c r="AI54" t="str">
        <f t="shared" si="29"/>
        <v/>
      </c>
      <c r="AJ54" t="str">
        <f t="shared" si="29"/>
        <v/>
      </c>
      <c r="AK54" t="str">
        <f t="shared" si="29"/>
        <v/>
      </c>
      <c r="AL54" t="str">
        <f t="shared" si="29"/>
        <v/>
      </c>
      <c r="AM54" t="str">
        <f t="shared" si="28"/>
        <v/>
      </c>
      <c r="AN54" t="str">
        <f t="shared" si="28"/>
        <v/>
      </c>
      <c r="AO54" t="str">
        <f t="shared" si="28"/>
        <v/>
      </c>
      <c r="AP54" t="str">
        <f t="shared" si="28"/>
        <v/>
      </c>
      <c r="AQ54" t="str">
        <f t="shared" si="28"/>
        <v/>
      </c>
      <c r="AR54" t="str">
        <f t="shared" si="28"/>
        <v/>
      </c>
      <c r="AS54" t="str">
        <f t="shared" si="28"/>
        <v/>
      </c>
      <c r="AT54" t="str">
        <f t="shared" si="28"/>
        <v/>
      </c>
      <c r="AU54" t="str">
        <f t="shared" si="28"/>
        <v/>
      </c>
      <c r="AV54" t="str">
        <f t="shared" si="28"/>
        <v/>
      </c>
      <c r="AW54" t="str">
        <f t="shared" si="28"/>
        <v/>
      </c>
      <c r="AX54" t="str">
        <f t="shared" si="28"/>
        <v/>
      </c>
      <c r="AY54" t="str">
        <f t="shared" si="28"/>
        <v/>
      </c>
      <c r="AZ54" t="str">
        <f t="shared" si="27"/>
        <v/>
      </c>
      <c r="BA54" t="str">
        <f t="shared" si="27"/>
        <v/>
      </c>
      <c r="BB54" t="str">
        <f t="shared" si="27"/>
        <v/>
      </c>
      <c r="BC54" t="str">
        <f t="shared" si="27"/>
        <v/>
      </c>
      <c r="BD54" t="str">
        <f t="shared" si="27"/>
        <v/>
      </c>
      <c r="BE54" t="str">
        <f t="shared" si="27"/>
        <v/>
      </c>
      <c r="BF54">
        <f t="shared" si="27"/>
        <v>106.779</v>
      </c>
      <c r="BG54" t="str">
        <f t="shared" si="27"/>
        <v/>
      </c>
      <c r="BH54" t="str">
        <f t="shared" si="27"/>
        <v/>
      </c>
      <c r="BI54" t="str">
        <f t="shared" si="27"/>
        <v/>
      </c>
      <c r="BJ54" t="str">
        <f t="shared" si="27"/>
        <v/>
      </c>
      <c r="BK54" t="str">
        <f t="shared" si="27"/>
        <v/>
      </c>
      <c r="BL54" t="str">
        <f t="shared" si="27"/>
        <v/>
      </c>
      <c r="BM54" t="str">
        <f t="shared" si="27"/>
        <v/>
      </c>
      <c r="BN54" t="str">
        <f t="shared" si="27"/>
        <v/>
      </c>
      <c r="BO54" t="str">
        <f t="shared" si="18"/>
        <v/>
      </c>
      <c r="BP54" t="str">
        <f t="shared" si="18"/>
        <v/>
      </c>
      <c r="BQ54" t="str">
        <f t="shared" si="26"/>
        <v/>
      </c>
      <c r="BR54" t="str">
        <f t="shared" si="26"/>
        <v/>
      </c>
      <c r="BS54" t="str">
        <f t="shared" si="26"/>
        <v/>
      </c>
      <c r="BT54" t="str">
        <f t="shared" si="26"/>
        <v/>
      </c>
      <c r="BU54" t="str">
        <f t="shared" si="26"/>
        <v/>
      </c>
      <c r="BV54" t="str">
        <f t="shared" si="26"/>
        <v/>
      </c>
      <c r="BW54" t="str">
        <f t="shared" si="26"/>
        <v/>
      </c>
      <c r="BX54" t="str">
        <f t="shared" si="26"/>
        <v/>
      </c>
      <c r="BY54" t="str">
        <f t="shared" si="26"/>
        <v/>
      </c>
      <c r="BZ54" t="str">
        <f t="shared" si="26"/>
        <v/>
      </c>
      <c r="CA54" t="str">
        <f t="shared" si="26"/>
        <v/>
      </c>
      <c r="CB54" t="str">
        <f t="shared" si="26"/>
        <v/>
      </c>
      <c r="CC54" t="str">
        <f t="shared" si="26"/>
        <v/>
      </c>
      <c r="CD54" t="str">
        <f t="shared" si="26"/>
        <v/>
      </c>
      <c r="CE54" t="str">
        <f t="shared" si="25"/>
        <v/>
      </c>
      <c r="CF54" t="str">
        <f t="shared" si="25"/>
        <v/>
      </c>
      <c r="CG54" t="str">
        <f t="shared" si="25"/>
        <v/>
      </c>
      <c r="CH54" t="str">
        <f t="shared" si="25"/>
        <v/>
      </c>
      <c r="CI54" t="str">
        <f t="shared" si="25"/>
        <v/>
      </c>
      <c r="CJ54" t="str">
        <f t="shared" si="25"/>
        <v/>
      </c>
      <c r="CK54" t="str">
        <f t="shared" si="25"/>
        <v/>
      </c>
      <c r="CL54" t="str">
        <f t="shared" si="23"/>
        <v/>
      </c>
      <c r="CM54" t="str">
        <f t="shared" si="23"/>
        <v/>
      </c>
      <c r="CN54" t="str">
        <f t="shared" si="23"/>
        <v/>
      </c>
      <c r="CO54" t="str">
        <f t="shared" si="23"/>
        <v/>
      </c>
      <c r="CP54" t="str">
        <f t="shared" si="23"/>
        <v/>
      </c>
      <c r="CQ54" t="str">
        <f t="shared" si="23"/>
        <v/>
      </c>
      <c r="CR54" t="str">
        <f t="shared" si="23"/>
        <v/>
      </c>
      <c r="CS54" t="str">
        <f t="shared" si="23"/>
        <v/>
      </c>
      <c r="CT54" t="str">
        <f t="shared" si="23"/>
        <v/>
      </c>
      <c r="CU54" t="str">
        <f t="shared" si="23"/>
        <v/>
      </c>
      <c r="CV54" t="str">
        <f t="shared" si="23"/>
        <v/>
      </c>
      <c r="CW54" t="str">
        <f t="shared" si="24"/>
        <v/>
      </c>
      <c r="CX54" t="str">
        <f t="shared" si="24"/>
        <v/>
      </c>
      <c r="CY54" t="str">
        <f t="shared" si="24"/>
        <v/>
      </c>
      <c r="CZ54" t="str">
        <f t="shared" si="24"/>
        <v/>
      </c>
      <c r="DA54" t="str">
        <f t="shared" si="24"/>
        <v/>
      </c>
    </row>
    <row r="55" spans="2:105" x14ac:dyDescent="0.25">
      <c r="B55" s="3" t="s">
        <v>157</v>
      </c>
      <c r="C55">
        <f t="shared" si="2"/>
        <v>0</v>
      </c>
      <c r="D55" t="str">
        <f t="shared" si="15"/>
        <v/>
      </c>
      <c r="E55" t="str">
        <f t="shared" si="15"/>
        <v/>
      </c>
      <c r="F55" t="str">
        <f t="shared" si="15"/>
        <v/>
      </c>
      <c r="G55" t="str">
        <f t="shared" si="15"/>
        <v/>
      </c>
      <c r="H55" t="str">
        <f t="shared" si="30"/>
        <v/>
      </c>
      <c r="I55" t="str">
        <f t="shared" si="30"/>
        <v/>
      </c>
      <c r="J55" t="str">
        <f t="shared" si="30"/>
        <v/>
      </c>
      <c r="K55" t="str">
        <f t="shared" si="30"/>
        <v/>
      </c>
      <c r="L55" t="str">
        <f t="shared" si="30"/>
        <v/>
      </c>
      <c r="M55" t="str">
        <f t="shared" si="30"/>
        <v/>
      </c>
      <c r="N55" t="str">
        <f t="shared" si="30"/>
        <v/>
      </c>
      <c r="O55" t="str">
        <f t="shared" si="30"/>
        <v/>
      </c>
      <c r="P55" t="str">
        <f t="shared" si="30"/>
        <v/>
      </c>
      <c r="Q55" t="str">
        <f t="shared" si="30"/>
        <v/>
      </c>
      <c r="R55" t="str">
        <f t="shared" si="30"/>
        <v/>
      </c>
      <c r="S55" t="str">
        <f t="shared" si="30"/>
        <v/>
      </c>
      <c r="T55" t="str">
        <f t="shared" si="30"/>
        <v/>
      </c>
      <c r="U55" t="str">
        <f t="shared" si="30"/>
        <v/>
      </c>
      <c r="V55" t="str">
        <f t="shared" si="30"/>
        <v/>
      </c>
      <c r="W55" t="str">
        <f t="shared" si="30"/>
        <v/>
      </c>
      <c r="X55" t="str">
        <f t="shared" si="29"/>
        <v/>
      </c>
      <c r="Y55" t="str">
        <f t="shared" si="29"/>
        <v/>
      </c>
      <c r="Z55" t="str">
        <f t="shared" si="29"/>
        <v/>
      </c>
      <c r="AA55" t="str">
        <f t="shared" si="29"/>
        <v/>
      </c>
      <c r="AB55" t="str">
        <f t="shared" si="29"/>
        <v/>
      </c>
      <c r="AC55" t="str">
        <f t="shared" si="29"/>
        <v/>
      </c>
      <c r="AD55" t="str">
        <f t="shared" si="29"/>
        <v/>
      </c>
      <c r="AE55" t="str">
        <f t="shared" si="29"/>
        <v/>
      </c>
      <c r="AF55" t="str">
        <f t="shared" si="29"/>
        <v/>
      </c>
      <c r="AG55" t="str">
        <f t="shared" si="29"/>
        <v/>
      </c>
      <c r="AH55" t="str">
        <f t="shared" si="29"/>
        <v/>
      </c>
      <c r="AI55" t="str">
        <f t="shared" si="29"/>
        <v/>
      </c>
      <c r="AJ55" t="str">
        <f t="shared" si="29"/>
        <v/>
      </c>
      <c r="AK55" t="str">
        <f t="shared" si="29"/>
        <v/>
      </c>
      <c r="AL55" t="str">
        <f t="shared" si="29"/>
        <v/>
      </c>
      <c r="AM55" t="str">
        <f t="shared" si="28"/>
        <v/>
      </c>
      <c r="AN55" t="str">
        <f t="shared" si="28"/>
        <v/>
      </c>
      <c r="AO55" t="str">
        <f t="shared" si="28"/>
        <v/>
      </c>
      <c r="AP55" t="str">
        <f t="shared" si="28"/>
        <v/>
      </c>
      <c r="AQ55" t="str">
        <f t="shared" si="28"/>
        <v/>
      </c>
      <c r="AR55" t="str">
        <f t="shared" si="28"/>
        <v/>
      </c>
      <c r="AS55" t="str">
        <f t="shared" si="28"/>
        <v/>
      </c>
      <c r="AT55" t="str">
        <f t="shared" si="28"/>
        <v/>
      </c>
      <c r="AU55" t="str">
        <f t="shared" si="28"/>
        <v/>
      </c>
      <c r="AV55" t="str">
        <f t="shared" si="28"/>
        <v/>
      </c>
      <c r="AW55" t="str">
        <f t="shared" si="28"/>
        <v/>
      </c>
      <c r="AX55" t="str">
        <f t="shared" si="28"/>
        <v/>
      </c>
      <c r="AY55" t="str">
        <f t="shared" si="28"/>
        <v/>
      </c>
      <c r="AZ55" t="str">
        <f t="shared" si="27"/>
        <v/>
      </c>
      <c r="BA55" t="str">
        <f t="shared" si="27"/>
        <v/>
      </c>
      <c r="BB55" t="str">
        <f t="shared" si="27"/>
        <v/>
      </c>
      <c r="BC55" t="str">
        <f t="shared" si="27"/>
        <v/>
      </c>
      <c r="BD55" t="str">
        <f t="shared" si="27"/>
        <v/>
      </c>
      <c r="BE55" t="str">
        <f t="shared" si="27"/>
        <v/>
      </c>
      <c r="BF55" t="str">
        <f t="shared" si="27"/>
        <v/>
      </c>
      <c r="BG55">
        <f t="shared" si="27"/>
        <v>0</v>
      </c>
      <c r="BH55" t="str">
        <f t="shared" si="27"/>
        <v/>
      </c>
      <c r="BI55" t="str">
        <f t="shared" si="27"/>
        <v/>
      </c>
      <c r="BJ55" t="str">
        <f t="shared" si="27"/>
        <v/>
      </c>
      <c r="BK55" t="str">
        <f t="shared" si="27"/>
        <v/>
      </c>
      <c r="BL55" t="str">
        <f t="shared" si="27"/>
        <v/>
      </c>
      <c r="BM55" t="str">
        <f t="shared" si="27"/>
        <v/>
      </c>
      <c r="BN55" t="str">
        <f t="shared" si="27"/>
        <v/>
      </c>
      <c r="BO55" t="str">
        <f t="shared" si="18"/>
        <v/>
      </c>
      <c r="BP55" t="str">
        <f t="shared" si="18"/>
        <v/>
      </c>
      <c r="BQ55" t="str">
        <f t="shared" si="26"/>
        <v/>
      </c>
      <c r="BR55" t="str">
        <f t="shared" si="26"/>
        <v/>
      </c>
      <c r="BS55" t="str">
        <f t="shared" si="26"/>
        <v/>
      </c>
      <c r="BT55" t="str">
        <f t="shared" si="26"/>
        <v/>
      </c>
      <c r="BU55" t="str">
        <f t="shared" si="26"/>
        <v/>
      </c>
      <c r="BV55" t="str">
        <f t="shared" si="26"/>
        <v/>
      </c>
      <c r="BW55" t="str">
        <f t="shared" si="26"/>
        <v/>
      </c>
      <c r="BX55" t="str">
        <f t="shared" si="26"/>
        <v/>
      </c>
      <c r="BY55" t="str">
        <f t="shared" si="26"/>
        <v/>
      </c>
      <c r="BZ55" t="str">
        <f t="shared" si="26"/>
        <v/>
      </c>
      <c r="CA55" t="str">
        <f t="shared" si="26"/>
        <v/>
      </c>
      <c r="CB55" t="str">
        <f t="shared" si="26"/>
        <v/>
      </c>
      <c r="CC55" t="str">
        <f t="shared" si="26"/>
        <v/>
      </c>
      <c r="CD55" t="str">
        <f t="shared" si="26"/>
        <v/>
      </c>
      <c r="CE55" t="str">
        <f t="shared" si="25"/>
        <v/>
      </c>
      <c r="CF55" t="str">
        <f t="shared" si="25"/>
        <v/>
      </c>
      <c r="CG55" t="str">
        <f t="shared" si="25"/>
        <v/>
      </c>
      <c r="CH55" t="str">
        <f t="shared" si="25"/>
        <v/>
      </c>
      <c r="CI55" t="str">
        <f t="shared" si="25"/>
        <v/>
      </c>
      <c r="CJ55" t="str">
        <f t="shared" si="25"/>
        <v/>
      </c>
      <c r="CK55" t="str">
        <f t="shared" si="25"/>
        <v/>
      </c>
      <c r="CL55" t="str">
        <f t="shared" si="23"/>
        <v/>
      </c>
      <c r="CM55" t="str">
        <f t="shared" si="23"/>
        <v/>
      </c>
      <c r="CN55" t="str">
        <f t="shared" si="23"/>
        <v/>
      </c>
      <c r="CO55" t="str">
        <f t="shared" si="23"/>
        <v/>
      </c>
      <c r="CP55" t="str">
        <f t="shared" si="23"/>
        <v/>
      </c>
      <c r="CQ55" t="str">
        <f t="shared" si="23"/>
        <v/>
      </c>
      <c r="CR55" t="str">
        <f t="shared" si="23"/>
        <v/>
      </c>
      <c r="CS55" t="str">
        <f t="shared" si="23"/>
        <v/>
      </c>
      <c r="CT55" t="str">
        <f t="shared" si="23"/>
        <v/>
      </c>
      <c r="CU55" t="str">
        <f t="shared" si="23"/>
        <v/>
      </c>
      <c r="CV55" t="str">
        <f t="shared" si="23"/>
        <v/>
      </c>
      <c r="CW55" t="str">
        <f t="shared" si="24"/>
        <v/>
      </c>
      <c r="CX55" t="str">
        <f t="shared" si="24"/>
        <v/>
      </c>
      <c r="CY55" t="str">
        <f t="shared" si="24"/>
        <v/>
      </c>
      <c r="CZ55" t="str">
        <f t="shared" si="24"/>
        <v/>
      </c>
      <c r="DA55" t="str">
        <f t="shared" si="24"/>
        <v/>
      </c>
    </row>
    <row r="56" spans="2:105" x14ac:dyDescent="0.25">
      <c r="B56" s="3" t="s">
        <v>158</v>
      </c>
      <c r="C56">
        <f t="shared" si="2"/>
        <v>203.18600000000004</v>
      </c>
      <c r="D56" t="str">
        <f t="shared" si="15"/>
        <v/>
      </c>
      <c r="E56" t="str">
        <f t="shared" si="15"/>
        <v/>
      </c>
      <c r="F56" t="str">
        <f t="shared" si="15"/>
        <v/>
      </c>
      <c r="G56" t="str">
        <f t="shared" si="15"/>
        <v/>
      </c>
      <c r="H56" t="str">
        <f t="shared" si="30"/>
        <v/>
      </c>
      <c r="I56" t="str">
        <f t="shared" si="30"/>
        <v/>
      </c>
      <c r="J56" t="str">
        <f t="shared" si="30"/>
        <v/>
      </c>
      <c r="K56" t="str">
        <f t="shared" si="30"/>
        <v/>
      </c>
      <c r="L56" t="str">
        <f t="shared" si="30"/>
        <v/>
      </c>
      <c r="M56" t="str">
        <f t="shared" si="30"/>
        <v/>
      </c>
      <c r="N56" t="str">
        <f t="shared" si="30"/>
        <v/>
      </c>
      <c r="O56" t="str">
        <f t="shared" si="30"/>
        <v/>
      </c>
      <c r="P56" t="str">
        <f t="shared" si="30"/>
        <v/>
      </c>
      <c r="Q56" t="str">
        <f t="shared" si="30"/>
        <v/>
      </c>
      <c r="R56" t="str">
        <f t="shared" si="30"/>
        <v/>
      </c>
      <c r="S56" t="str">
        <f t="shared" si="30"/>
        <v/>
      </c>
      <c r="T56" t="str">
        <f t="shared" si="30"/>
        <v/>
      </c>
      <c r="U56" t="str">
        <f t="shared" si="30"/>
        <v/>
      </c>
      <c r="V56" t="str">
        <f t="shared" si="30"/>
        <v/>
      </c>
      <c r="W56" t="str">
        <f t="shared" si="30"/>
        <v/>
      </c>
      <c r="X56" t="str">
        <f t="shared" si="29"/>
        <v/>
      </c>
      <c r="Y56" t="str">
        <f t="shared" si="29"/>
        <v/>
      </c>
      <c r="Z56" t="str">
        <f t="shared" si="29"/>
        <v/>
      </c>
      <c r="AA56" t="str">
        <f t="shared" si="29"/>
        <v/>
      </c>
      <c r="AB56" t="str">
        <f t="shared" si="29"/>
        <v/>
      </c>
      <c r="AC56" t="str">
        <f t="shared" si="29"/>
        <v/>
      </c>
      <c r="AD56" t="str">
        <f t="shared" si="29"/>
        <v/>
      </c>
      <c r="AE56" t="str">
        <f t="shared" si="29"/>
        <v/>
      </c>
      <c r="AF56" t="str">
        <f t="shared" si="29"/>
        <v/>
      </c>
      <c r="AG56" t="str">
        <f t="shared" si="29"/>
        <v/>
      </c>
      <c r="AH56" t="str">
        <f t="shared" si="29"/>
        <v/>
      </c>
      <c r="AI56" t="str">
        <f t="shared" si="29"/>
        <v/>
      </c>
      <c r="AJ56" t="str">
        <f t="shared" si="29"/>
        <v/>
      </c>
      <c r="AK56" t="str">
        <f t="shared" si="29"/>
        <v/>
      </c>
      <c r="AL56" t="str">
        <f t="shared" si="29"/>
        <v/>
      </c>
      <c r="AM56" t="str">
        <f t="shared" si="28"/>
        <v/>
      </c>
      <c r="AN56" t="str">
        <f t="shared" si="28"/>
        <v/>
      </c>
      <c r="AO56" t="str">
        <f t="shared" si="28"/>
        <v/>
      </c>
      <c r="AP56" t="str">
        <f t="shared" si="28"/>
        <v/>
      </c>
      <c r="AQ56" t="str">
        <f t="shared" si="28"/>
        <v/>
      </c>
      <c r="AR56" t="str">
        <f t="shared" si="28"/>
        <v/>
      </c>
      <c r="AS56" t="str">
        <f t="shared" si="28"/>
        <v/>
      </c>
      <c r="AT56" t="str">
        <f t="shared" si="28"/>
        <v/>
      </c>
      <c r="AU56" t="str">
        <f t="shared" si="28"/>
        <v/>
      </c>
      <c r="AV56" t="str">
        <f t="shared" si="28"/>
        <v/>
      </c>
      <c r="AW56" t="str">
        <f t="shared" si="28"/>
        <v/>
      </c>
      <c r="AX56" t="str">
        <f t="shared" si="28"/>
        <v/>
      </c>
      <c r="AY56" t="str">
        <f t="shared" si="28"/>
        <v/>
      </c>
      <c r="AZ56" t="str">
        <f t="shared" si="27"/>
        <v/>
      </c>
      <c r="BA56" t="str">
        <f t="shared" si="27"/>
        <v/>
      </c>
      <c r="BB56" t="str">
        <f t="shared" si="27"/>
        <v/>
      </c>
      <c r="BC56" t="str">
        <f t="shared" si="27"/>
        <v/>
      </c>
      <c r="BD56" t="str">
        <f t="shared" si="27"/>
        <v/>
      </c>
      <c r="BE56" t="str">
        <f t="shared" si="27"/>
        <v/>
      </c>
      <c r="BF56" t="str">
        <f t="shared" si="27"/>
        <v/>
      </c>
      <c r="BG56" t="str">
        <f t="shared" si="27"/>
        <v/>
      </c>
      <c r="BH56">
        <f t="shared" si="27"/>
        <v>203.18600000000004</v>
      </c>
      <c r="BI56" t="str">
        <f t="shared" si="27"/>
        <v/>
      </c>
      <c r="BJ56" t="str">
        <f t="shared" si="27"/>
        <v/>
      </c>
      <c r="BK56" t="str">
        <f t="shared" si="27"/>
        <v/>
      </c>
      <c r="BL56" t="str">
        <f t="shared" si="27"/>
        <v/>
      </c>
      <c r="BM56" t="str">
        <f t="shared" si="27"/>
        <v/>
      </c>
      <c r="BN56" t="str">
        <f t="shared" si="27"/>
        <v/>
      </c>
      <c r="BO56" t="str">
        <f t="shared" si="18"/>
        <v/>
      </c>
      <c r="BP56" t="str">
        <f t="shared" si="18"/>
        <v/>
      </c>
      <c r="BQ56" t="str">
        <f t="shared" si="26"/>
        <v/>
      </c>
      <c r="BR56" t="str">
        <f t="shared" si="26"/>
        <v/>
      </c>
      <c r="BS56" t="str">
        <f t="shared" si="26"/>
        <v/>
      </c>
      <c r="BT56" t="str">
        <f t="shared" si="26"/>
        <v/>
      </c>
      <c r="BU56" t="str">
        <f t="shared" si="26"/>
        <v/>
      </c>
      <c r="BV56" t="str">
        <f t="shared" si="26"/>
        <v/>
      </c>
      <c r="BW56" t="str">
        <f t="shared" si="26"/>
        <v/>
      </c>
      <c r="BX56" t="str">
        <f t="shared" si="26"/>
        <v/>
      </c>
      <c r="BY56" t="str">
        <f t="shared" si="26"/>
        <v/>
      </c>
      <c r="BZ56" t="str">
        <f t="shared" si="26"/>
        <v/>
      </c>
      <c r="CA56" t="str">
        <f t="shared" si="26"/>
        <v/>
      </c>
      <c r="CB56" t="str">
        <f t="shared" si="26"/>
        <v/>
      </c>
      <c r="CC56" t="str">
        <f t="shared" si="26"/>
        <v/>
      </c>
      <c r="CD56" t="str">
        <f t="shared" si="26"/>
        <v/>
      </c>
      <c r="CE56" t="str">
        <f t="shared" si="25"/>
        <v/>
      </c>
      <c r="CF56" t="str">
        <f t="shared" si="25"/>
        <v/>
      </c>
      <c r="CG56" t="str">
        <f t="shared" si="25"/>
        <v/>
      </c>
      <c r="CH56" t="str">
        <f t="shared" si="25"/>
        <v/>
      </c>
      <c r="CI56" t="str">
        <f t="shared" si="25"/>
        <v/>
      </c>
      <c r="CJ56" t="str">
        <f t="shared" si="25"/>
        <v/>
      </c>
      <c r="CK56" t="str">
        <f t="shared" si="25"/>
        <v/>
      </c>
      <c r="CL56" t="str">
        <f t="shared" si="23"/>
        <v/>
      </c>
      <c r="CM56" t="str">
        <f t="shared" si="23"/>
        <v/>
      </c>
      <c r="CN56" t="str">
        <f t="shared" si="23"/>
        <v/>
      </c>
      <c r="CO56" t="str">
        <f t="shared" si="23"/>
        <v/>
      </c>
      <c r="CP56" t="str">
        <f t="shared" si="23"/>
        <v/>
      </c>
      <c r="CQ56" t="str">
        <f t="shared" si="23"/>
        <v/>
      </c>
      <c r="CR56" t="str">
        <f t="shared" si="23"/>
        <v/>
      </c>
      <c r="CS56" t="str">
        <f t="shared" si="23"/>
        <v/>
      </c>
      <c r="CT56" t="str">
        <f t="shared" si="23"/>
        <v/>
      </c>
      <c r="CU56" t="str">
        <f t="shared" si="23"/>
        <v/>
      </c>
      <c r="CV56" t="str">
        <f t="shared" si="23"/>
        <v/>
      </c>
      <c r="CW56" t="str">
        <f t="shared" si="24"/>
        <v/>
      </c>
      <c r="CX56" t="str">
        <f t="shared" si="24"/>
        <v/>
      </c>
      <c r="CY56" t="str">
        <f t="shared" si="24"/>
        <v/>
      </c>
      <c r="CZ56" t="str">
        <f t="shared" si="24"/>
        <v/>
      </c>
      <c r="DA56" t="str">
        <f t="shared" si="24"/>
        <v/>
      </c>
    </row>
    <row r="57" spans="2:105" x14ac:dyDescent="0.25">
      <c r="B57" s="3" t="s">
        <v>163</v>
      </c>
      <c r="C57">
        <f t="shared" si="2"/>
        <v>0</v>
      </c>
      <c r="D57" t="str">
        <f t="shared" si="15"/>
        <v/>
      </c>
      <c r="E57" t="str">
        <f t="shared" si="15"/>
        <v/>
      </c>
      <c r="F57" t="str">
        <f t="shared" si="15"/>
        <v/>
      </c>
      <c r="G57" t="str">
        <f t="shared" si="15"/>
        <v/>
      </c>
      <c r="H57" t="str">
        <f t="shared" si="30"/>
        <v/>
      </c>
      <c r="I57" t="str">
        <f t="shared" si="30"/>
        <v/>
      </c>
      <c r="J57" t="str">
        <f t="shared" si="30"/>
        <v/>
      </c>
      <c r="K57" t="str">
        <f t="shared" si="30"/>
        <v/>
      </c>
      <c r="L57" t="str">
        <f t="shared" si="30"/>
        <v/>
      </c>
      <c r="M57" t="str">
        <f t="shared" si="30"/>
        <v/>
      </c>
      <c r="N57" t="str">
        <f t="shared" si="30"/>
        <v/>
      </c>
      <c r="O57" t="str">
        <f t="shared" si="30"/>
        <v/>
      </c>
      <c r="P57" t="str">
        <f t="shared" si="30"/>
        <v/>
      </c>
      <c r="Q57" t="str">
        <f t="shared" si="30"/>
        <v/>
      </c>
      <c r="R57" t="str">
        <f t="shared" si="30"/>
        <v/>
      </c>
      <c r="S57" t="str">
        <f t="shared" si="30"/>
        <v/>
      </c>
      <c r="T57" t="str">
        <f t="shared" si="30"/>
        <v/>
      </c>
      <c r="U57" t="str">
        <f t="shared" si="30"/>
        <v/>
      </c>
      <c r="V57" t="str">
        <f t="shared" si="30"/>
        <v/>
      </c>
      <c r="W57" t="str">
        <f t="shared" si="30"/>
        <v/>
      </c>
      <c r="X57" t="str">
        <f t="shared" si="29"/>
        <v/>
      </c>
      <c r="Y57" t="str">
        <f t="shared" si="29"/>
        <v/>
      </c>
      <c r="Z57" t="str">
        <f t="shared" si="29"/>
        <v/>
      </c>
      <c r="AA57" t="str">
        <f t="shared" si="29"/>
        <v/>
      </c>
      <c r="AB57" t="str">
        <f t="shared" si="29"/>
        <v/>
      </c>
      <c r="AC57" t="str">
        <f t="shared" si="29"/>
        <v/>
      </c>
      <c r="AD57" t="str">
        <f t="shared" si="29"/>
        <v/>
      </c>
      <c r="AE57" t="str">
        <f t="shared" si="29"/>
        <v/>
      </c>
      <c r="AF57" t="str">
        <f t="shared" si="29"/>
        <v/>
      </c>
      <c r="AG57" t="str">
        <f t="shared" si="29"/>
        <v/>
      </c>
      <c r="AH57" t="str">
        <f t="shared" si="29"/>
        <v/>
      </c>
      <c r="AI57" t="str">
        <f t="shared" si="29"/>
        <v/>
      </c>
      <c r="AJ57" t="str">
        <f t="shared" si="29"/>
        <v/>
      </c>
      <c r="AK57" t="str">
        <f t="shared" si="29"/>
        <v/>
      </c>
      <c r="AL57" t="str">
        <f t="shared" si="29"/>
        <v/>
      </c>
      <c r="AM57" t="str">
        <f t="shared" si="28"/>
        <v/>
      </c>
      <c r="AN57" t="str">
        <f t="shared" si="28"/>
        <v/>
      </c>
      <c r="AO57" t="str">
        <f t="shared" si="28"/>
        <v/>
      </c>
      <c r="AP57" t="str">
        <f t="shared" si="28"/>
        <v/>
      </c>
      <c r="AQ57" t="str">
        <f t="shared" si="28"/>
        <v/>
      </c>
      <c r="AR57" t="str">
        <f t="shared" si="28"/>
        <v/>
      </c>
      <c r="AS57" t="str">
        <f t="shared" si="28"/>
        <v/>
      </c>
      <c r="AT57" t="str">
        <f t="shared" si="28"/>
        <v/>
      </c>
      <c r="AU57" t="str">
        <f t="shared" si="28"/>
        <v/>
      </c>
      <c r="AV57" t="str">
        <f t="shared" si="28"/>
        <v/>
      </c>
      <c r="AW57" t="str">
        <f t="shared" si="28"/>
        <v/>
      </c>
      <c r="AX57" t="str">
        <f t="shared" si="28"/>
        <v/>
      </c>
      <c r="AY57" t="str">
        <f t="shared" si="28"/>
        <v/>
      </c>
      <c r="AZ57" t="str">
        <f t="shared" si="27"/>
        <v/>
      </c>
      <c r="BA57" t="str">
        <f t="shared" si="27"/>
        <v/>
      </c>
      <c r="BB57" t="str">
        <f t="shared" si="27"/>
        <v/>
      </c>
      <c r="BC57" t="str">
        <f t="shared" si="27"/>
        <v/>
      </c>
      <c r="BD57" t="str">
        <f t="shared" si="27"/>
        <v/>
      </c>
      <c r="BE57" t="str">
        <f t="shared" si="27"/>
        <v/>
      </c>
      <c r="BF57" t="str">
        <f t="shared" si="27"/>
        <v/>
      </c>
      <c r="BG57" t="str">
        <f t="shared" si="27"/>
        <v/>
      </c>
      <c r="BH57" t="str">
        <f t="shared" si="27"/>
        <v/>
      </c>
      <c r="BI57">
        <f t="shared" si="27"/>
        <v>0</v>
      </c>
      <c r="BJ57" t="str">
        <f t="shared" si="27"/>
        <v/>
      </c>
      <c r="BK57" t="str">
        <f t="shared" si="27"/>
        <v/>
      </c>
      <c r="BL57" t="str">
        <f t="shared" si="27"/>
        <v/>
      </c>
      <c r="BM57" t="str">
        <f t="shared" si="27"/>
        <v/>
      </c>
      <c r="BN57" t="str">
        <f t="shared" si="27"/>
        <v/>
      </c>
      <c r="BO57" t="str">
        <f t="shared" si="18"/>
        <v/>
      </c>
      <c r="BP57" t="str">
        <f t="shared" si="18"/>
        <v/>
      </c>
      <c r="BQ57" t="str">
        <f t="shared" si="26"/>
        <v/>
      </c>
      <c r="BR57" t="str">
        <f t="shared" si="26"/>
        <v/>
      </c>
      <c r="BS57" t="str">
        <f t="shared" si="26"/>
        <v/>
      </c>
      <c r="BT57" t="str">
        <f t="shared" si="26"/>
        <v/>
      </c>
      <c r="BU57" t="str">
        <f t="shared" si="26"/>
        <v/>
      </c>
      <c r="BV57" t="str">
        <f t="shared" si="26"/>
        <v/>
      </c>
      <c r="BW57" t="str">
        <f t="shared" si="26"/>
        <v/>
      </c>
      <c r="BX57" t="str">
        <f t="shared" si="26"/>
        <v/>
      </c>
      <c r="BY57" t="str">
        <f t="shared" si="26"/>
        <v/>
      </c>
      <c r="BZ57" t="str">
        <f t="shared" si="26"/>
        <v/>
      </c>
      <c r="CA57" t="str">
        <f t="shared" si="26"/>
        <v/>
      </c>
      <c r="CB57" t="str">
        <f t="shared" si="26"/>
        <v/>
      </c>
      <c r="CC57" t="str">
        <f t="shared" si="26"/>
        <v/>
      </c>
      <c r="CD57" t="str">
        <f t="shared" si="26"/>
        <v/>
      </c>
      <c r="CE57" t="str">
        <f t="shared" si="25"/>
        <v/>
      </c>
      <c r="CF57" t="str">
        <f t="shared" si="25"/>
        <v/>
      </c>
      <c r="CG57" t="str">
        <f t="shared" si="25"/>
        <v/>
      </c>
      <c r="CH57" t="str">
        <f t="shared" si="25"/>
        <v/>
      </c>
      <c r="CI57" t="str">
        <f t="shared" si="25"/>
        <v/>
      </c>
      <c r="CJ57" t="str">
        <f t="shared" si="25"/>
        <v/>
      </c>
      <c r="CK57" t="str">
        <f t="shared" si="25"/>
        <v/>
      </c>
      <c r="CL57" t="str">
        <f t="shared" si="23"/>
        <v/>
      </c>
      <c r="CM57" t="str">
        <f t="shared" si="23"/>
        <v/>
      </c>
      <c r="CN57" t="str">
        <f t="shared" si="23"/>
        <v/>
      </c>
      <c r="CO57" t="str">
        <f t="shared" si="23"/>
        <v/>
      </c>
      <c r="CP57" t="str">
        <f t="shared" si="23"/>
        <v/>
      </c>
      <c r="CQ57" t="str">
        <f t="shared" si="23"/>
        <v/>
      </c>
      <c r="CR57" t="str">
        <f t="shared" si="23"/>
        <v/>
      </c>
      <c r="CS57" t="str">
        <f t="shared" si="23"/>
        <v/>
      </c>
      <c r="CT57" t="str">
        <f t="shared" si="23"/>
        <v/>
      </c>
      <c r="CU57" t="str">
        <f t="shared" si="23"/>
        <v/>
      </c>
      <c r="CV57" t="str">
        <f t="shared" si="23"/>
        <v/>
      </c>
      <c r="CW57" t="str">
        <f t="shared" si="24"/>
        <v/>
      </c>
      <c r="CX57" t="str">
        <f t="shared" si="24"/>
        <v/>
      </c>
      <c r="CY57" t="str">
        <f t="shared" si="24"/>
        <v/>
      </c>
      <c r="CZ57" t="str">
        <f t="shared" si="24"/>
        <v/>
      </c>
      <c r="DA57" t="str">
        <f t="shared" si="24"/>
        <v/>
      </c>
    </row>
    <row r="58" spans="2:105" x14ac:dyDescent="0.25">
      <c r="B58" s="3" t="s">
        <v>165</v>
      </c>
      <c r="C58">
        <f t="shared" si="2"/>
        <v>91.186000000000007</v>
      </c>
      <c r="D58" t="str">
        <f t="shared" si="15"/>
        <v/>
      </c>
      <c r="E58" t="str">
        <f t="shared" si="15"/>
        <v/>
      </c>
      <c r="F58" t="str">
        <f t="shared" si="15"/>
        <v/>
      </c>
      <c r="G58" t="str">
        <f t="shared" si="15"/>
        <v/>
      </c>
      <c r="H58" t="str">
        <f t="shared" si="30"/>
        <v/>
      </c>
      <c r="I58" t="str">
        <f t="shared" si="30"/>
        <v/>
      </c>
      <c r="J58" t="str">
        <f t="shared" si="30"/>
        <v/>
      </c>
      <c r="K58" t="str">
        <f t="shared" si="30"/>
        <v/>
      </c>
      <c r="L58" t="str">
        <f t="shared" si="30"/>
        <v/>
      </c>
      <c r="M58" t="str">
        <f t="shared" si="30"/>
        <v/>
      </c>
      <c r="N58" t="str">
        <f t="shared" si="30"/>
        <v/>
      </c>
      <c r="O58" t="str">
        <f t="shared" si="30"/>
        <v/>
      </c>
      <c r="P58" t="str">
        <f t="shared" si="30"/>
        <v/>
      </c>
      <c r="Q58" t="str">
        <f t="shared" si="30"/>
        <v/>
      </c>
      <c r="R58" t="str">
        <f t="shared" si="30"/>
        <v/>
      </c>
      <c r="S58" t="str">
        <f t="shared" si="30"/>
        <v/>
      </c>
      <c r="T58" t="str">
        <f t="shared" si="30"/>
        <v/>
      </c>
      <c r="U58" t="str">
        <f t="shared" si="30"/>
        <v/>
      </c>
      <c r="V58" t="str">
        <f t="shared" si="30"/>
        <v/>
      </c>
      <c r="W58" t="str">
        <f t="shared" si="30"/>
        <v/>
      </c>
      <c r="X58" t="str">
        <f t="shared" si="29"/>
        <v/>
      </c>
      <c r="Y58" t="str">
        <f t="shared" si="29"/>
        <v/>
      </c>
      <c r="Z58" t="str">
        <f t="shared" si="29"/>
        <v/>
      </c>
      <c r="AA58" t="str">
        <f t="shared" si="29"/>
        <v/>
      </c>
      <c r="AB58" t="str">
        <f t="shared" si="29"/>
        <v/>
      </c>
      <c r="AC58" t="str">
        <f t="shared" si="29"/>
        <v/>
      </c>
      <c r="AD58" t="str">
        <f t="shared" si="29"/>
        <v/>
      </c>
      <c r="AE58" t="str">
        <f t="shared" si="29"/>
        <v/>
      </c>
      <c r="AF58" t="str">
        <f t="shared" si="29"/>
        <v/>
      </c>
      <c r="AG58" t="str">
        <f t="shared" si="29"/>
        <v/>
      </c>
      <c r="AH58" t="str">
        <f t="shared" si="29"/>
        <v/>
      </c>
      <c r="AI58" t="str">
        <f t="shared" si="29"/>
        <v/>
      </c>
      <c r="AJ58" t="str">
        <f t="shared" si="29"/>
        <v/>
      </c>
      <c r="AK58" t="str">
        <f t="shared" si="29"/>
        <v/>
      </c>
      <c r="AL58" t="str">
        <f t="shared" si="29"/>
        <v/>
      </c>
      <c r="AM58" t="str">
        <f t="shared" si="28"/>
        <v/>
      </c>
      <c r="AN58" t="str">
        <f t="shared" si="28"/>
        <v/>
      </c>
      <c r="AO58" t="str">
        <f t="shared" si="28"/>
        <v/>
      </c>
      <c r="AP58" t="str">
        <f t="shared" si="28"/>
        <v/>
      </c>
      <c r="AQ58" t="str">
        <f t="shared" si="28"/>
        <v/>
      </c>
      <c r="AR58" t="str">
        <f t="shared" si="28"/>
        <v/>
      </c>
      <c r="AS58" t="str">
        <f t="shared" si="28"/>
        <v/>
      </c>
      <c r="AT58" t="str">
        <f t="shared" si="28"/>
        <v/>
      </c>
      <c r="AU58" t="str">
        <f t="shared" si="28"/>
        <v/>
      </c>
      <c r="AV58" t="str">
        <f t="shared" si="28"/>
        <v/>
      </c>
      <c r="AW58" t="str">
        <f t="shared" si="28"/>
        <v/>
      </c>
      <c r="AX58" t="str">
        <f t="shared" si="28"/>
        <v/>
      </c>
      <c r="AY58" t="str">
        <f t="shared" si="28"/>
        <v/>
      </c>
      <c r="AZ58" t="str">
        <f t="shared" si="27"/>
        <v/>
      </c>
      <c r="BA58" t="str">
        <f t="shared" si="27"/>
        <v/>
      </c>
      <c r="BB58" t="str">
        <f t="shared" si="27"/>
        <v/>
      </c>
      <c r="BC58" t="str">
        <f t="shared" si="27"/>
        <v/>
      </c>
      <c r="BD58" t="str">
        <f t="shared" si="27"/>
        <v/>
      </c>
      <c r="BE58" t="str">
        <f t="shared" si="27"/>
        <v/>
      </c>
      <c r="BF58" t="str">
        <f t="shared" si="27"/>
        <v/>
      </c>
      <c r="BG58" t="str">
        <f t="shared" si="27"/>
        <v/>
      </c>
      <c r="BH58" t="str">
        <f t="shared" si="27"/>
        <v/>
      </c>
      <c r="BI58" t="str">
        <f t="shared" si="27"/>
        <v/>
      </c>
      <c r="BJ58">
        <f t="shared" si="27"/>
        <v>91.186000000000007</v>
      </c>
      <c r="BK58" t="str">
        <f t="shared" si="27"/>
        <v/>
      </c>
      <c r="BL58" t="str">
        <f t="shared" si="27"/>
        <v/>
      </c>
      <c r="BM58" t="str">
        <f t="shared" si="27"/>
        <v/>
      </c>
      <c r="BN58" t="str">
        <f t="shared" si="27"/>
        <v/>
      </c>
      <c r="BO58" t="str">
        <f t="shared" si="18"/>
        <v/>
      </c>
      <c r="BP58" t="str">
        <f t="shared" si="18"/>
        <v/>
      </c>
      <c r="BQ58" t="str">
        <f t="shared" si="26"/>
        <v/>
      </c>
      <c r="BR58" t="str">
        <f t="shared" si="26"/>
        <v/>
      </c>
      <c r="BS58" t="str">
        <f t="shared" si="26"/>
        <v/>
      </c>
      <c r="BT58" t="str">
        <f t="shared" si="26"/>
        <v/>
      </c>
      <c r="BU58" t="str">
        <f t="shared" si="26"/>
        <v/>
      </c>
      <c r="BV58" t="str">
        <f t="shared" si="26"/>
        <v/>
      </c>
      <c r="BW58" t="str">
        <f t="shared" si="26"/>
        <v/>
      </c>
      <c r="BX58" t="str">
        <f t="shared" si="26"/>
        <v/>
      </c>
      <c r="BY58" t="str">
        <f t="shared" si="26"/>
        <v/>
      </c>
      <c r="BZ58" t="str">
        <f t="shared" si="26"/>
        <v/>
      </c>
      <c r="CA58" t="str">
        <f t="shared" si="26"/>
        <v/>
      </c>
      <c r="CB58" t="str">
        <f t="shared" si="26"/>
        <v/>
      </c>
      <c r="CC58" t="str">
        <f t="shared" si="26"/>
        <v/>
      </c>
      <c r="CD58" t="str">
        <f t="shared" si="26"/>
        <v/>
      </c>
      <c r="CE58" t="str">
        <f t="shared" si="25"/>
        <v/>
      </c>
      <c r="CF58" t="str">
        <f t="shared" si="25"/>
        <v/>
      </c>
      <c r="CG58" t="str">
        <f t="shared" si="25"/>
        <v/>
      </c>
      <c r="CH58" t="str">
        <f t="shared" si="25"/>
        <v/>
      </c>
      <c r="CI58" t="str">
        <f t="shared" si="25"/>
        <v/>
      </c>
      <c r="CJ58" t="str">
        <f t="shared" si="25"/>
        <v/>
      </c>
      <c r="CK58" t="str">
        <f t="shared" si="25"/>
        <v/>
      </c>
      <c r="CL58" t="str">
        <f t="shared" si="23"/>
        <v/>
      </c>
      <c r="CM58" t="str">
        <f t="shared" si="23"/>
        <v/>
      </c>
      <c r="CN58" t="str">
        <f t="shared" si="23"/>
        <v/>
      </c>
      <c r="CO58" t="str">
        <f t="shared" si="23"/>
        <v/>
      </c>
      <c r="CP58" t="str">
        <f t="shared" si="23"/>
        <v/>
      </c>
      <c r="CQ58" t="str">
        <f t="shared" si="23"/>
        <v/>
      </c>
      <c r="CR58" t="str">
        <f t="shared" si="23"/>
        <v/>
      </c>
      <c r="CS58" t="str">
        <f t="shared" si="23"/>
        <v/>
      </c>
      <c r="CT58" t="str">
        <f t="shared" si="23"/>
        <v/>
      </c>
      <c r="CU58" t="str">
        <f t="shared" si="23"/>
        <v/>
      </c>
      <c r="CV58" t="str">
        <f t="shared" si="23"/>
        <v/>
      </c>
      <c r="CW58" t="str">
        <f t="shared" si="24"/>
        <v/>
      </c>
      <c r="CX58" t="str">
        <f t="shared" si="24"/>
        <v/>
      </c>
      <c r="CY58" t="str">
        <f t="shared" si="24"/>
        <v/>
      </c>
      <c r="CZ58" t="str">
        <f t="shared" si="24"/>
        <v/>
      </c>
      <c r="DA58" t="str">
        <f t="shared" si="24"/>
        <v/>
      </c>
    </row>
    <row r="59" spans="2:105" x14ac:dyDescent="0.25">
      <c r="B59" s="3" t="s">
        <v>168</v>
      </c>
      <c r="C59">
        <f t="shared" si="2"/>
        <v>192.27900000000002</v>
      </c>
      <c r="D59" t="str">
        <f t="shared" si="15"/>
        <v/>
      </c>
      <c r="E59" t="str">
        <f t="shared" si="15"/>
        <v/>
      </c>
      <c r="F59" t="str">
        <f t="shared" si="15"/>
        <v/>
      </c>
      <c r="G59" t="str">
        <f t="shared" si="15"/>
        <v/>
      </c>
      <c r="H59" t="str">
        <f t="shared" si="30"/>
        <v/>
      </c>
      <c r="I59" t="str">
        <f t="shared" si="30"/>
        <v/>
      </c>
      <c r="J59" t="str">
        <f t="shared" si="30"/>
        <v/>
      </c>
      <c r="K59" t="str">
        <f t="shared" si="30"/>
        <v/>
      </c>
      <c r="L59" t="str">
        <f t="shared" si="30"/>
        <v/>
      </c>
      <c r="M59" t="str">
        <f t="shared" si="30"/>
        <v/>
      </c>
      <c r="N59" t="str">
        <f t="shared" si="30"/>
        <v/>
      </c>
      <c r="O59" t="str">
        <f t="shared" si="30"/>
        <v/>
      </c>
      <c r="P59" t="str">
        <f t="shared" si="30"/>
        <v/>
      </c>
      <c r="Q59" t="str">
        <f t="shared" si="30"/>
        <v/>
      </c>
      <c r="R59" t="str">
        <f t="shared" si="30"/>
        <v/>
      </c>
      <c r="S59" t="str">
        <f t="shared" si="30"/>
        <v/>
      </c>
      <c r="T59" t="str">
        <f t="shared" si="30"/>
        <v/>
      </c>
      <c r="U59" t="str">
        <f t="shared" si="30"/>
        <v/>
      </c>
      <c r="V59" t="str">
        <f t="shared" si="30"/>
        <v/>
      </c>
      <c r="W59" t="str">
        <f t="shared" si="30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  <c r="AI59" t="str">
        <f t="shared" si="29"/>
        <v/>
      </c>
      <c r="AJ59" t="str">
        <f t="shared" si="29"/>
        <v/>
      </c>
      <c r="AK59" t="str">
        <f t="shared" si="29"/>
        <v/>
      </c>
      <c r="AL59" t="str">
        <f t="shared" si="29"/>
        <v/>
      </c>
      <c r="AM59" t="str">
        <f t="shared" si="28"/>
        <v/>
      </c>
      <c r="AN59" t="str">
        <f t="shared" si="28"/>
        <v/>
      </c>
      <c r="AO59" t="str">
        <f t="shared" si="28"/>
        <v/>
      </c>
      <c r="AP59" t="str">
        <f t="shared" si="28"/>
        <v/>
      </c>
      <c r="AQ59" t="str">
        <f t="shared" si="28"/>
        <v/>
      </c>
      <c r="AR59" t="str">
        <f t="shared" si="28"/>
        <v/>
      </c>
      <c r="AS59" t="str">
        <f t="shared" si="28"/>
        <v/>
      </c>
      <c r="AT59" t="str">
        <f t="shared" si="28"/>
        <v/>
      </c>
      <c r="AU59" t="str">
        <f t="shared" si="28"/>
        <v/>
      </c>
      <c r="AV59" t="str">
        <f t="shared" si="28"/>
        <v/>
      </c>
      <c r="AW59" t="str">
        <f t="shared" si="28"/>
        <v/>
      </c>
      <c r="AX59" t="str">
        <f t="shared" si="28"/>
        <v/>
      </c>
      <c r="AY59" t="str">
        <f t="shared" si="28"/>
        <v/>
      </c>
      <c r="AZ59" t="str">
        <f t="shared" si="27"/>
        <v/>
      </c>
      <c r="BA59" t="str">
        <f t="shared" si="27"/>
        <v/>
      </c>
      <c r="BB59" t="str">
        <f t="shared" si="27"/>
        <v/>
      </c>
      <c r="BC59" t="str">
        <f t="shared" si="27"/>
        <v/>
      </c>
      <c r="BD59" t="str">
        <f t="shared" si="27"/>
        <v/>
      </c>
      <c r="BE59" t="str">
        <f t="shared" si="27"/>
        <v/>
      </c>
      <c r="BF59" t="str">
        <f t="shared" si="27"/>
        <v/>
      </c>
      <c r="BG59" t="str">
        <f t="shared" si="27"/>
        <v/>
      </c>
      <c r="BH59" t="str">
        <f t="shared" si="27"/>
        <v/>
      </c>
      <c r="BI59" t="str">
        <f t="shared" si="27"/>
        <v/>
      </c>
      <c r="BJ59" t="str">
        <f t="shared" si="27"/>
        <v/>
      </c>
      <c r="BK59">
        <f t="shared" si="27"/>
        <v>192.27900000000002</v>
      </c>
      <c r="BL59" t="str">
        <f t="shared" si="27"/>
        <v/>
      </c>
      <c r="BM59" t="str">
        <f t="shared" si="27"/>
        <v/>
      </c>
      <c r="BN59" t="str">
        <f t="shared" si="27"/>
        <v/>
      </c>
      <c r="BO59" t="str">
        <f t="shared" si="18"/>
        <v/>
      </c>
      <c r="BP59" t="str">
        <f t="shared" si="18"/>
        <v/>
      </c>
      <c r="BQ59" t="str">
        <f t="shared" si="26"/>
        <v/>
      </c>
      <c r="BR59" t="str">
        <f t="shared" si="26"/>
        <v/>
      </c>
      <c r="BS59" t="str">
        <f t="shared" si="26"/>
        <v/>
      </c>
      <c r="BT59" t="str">
        <f t="shared" si="26"/>
        <v/>
      </c>
      <c r="BU59" t="str">
        <f t="shared" si="26"/>
        <v/>
      </c>
      <c r="BV59" t="str">
        <f t="shared" si="26"/>
        <v/>
      </c>
      <c r="BW59" t="str">
        <f t="shared" si="26"/>
        <v/>
      </c>
      <c r="BX59" t="str">
        <f t="shared" si="26"/>
        <v/>
      </c>
      <c r="BY59" t="str">
        <f t="shared" si="26"/>
        <v/>
      </c>
      <c r="BZ59" t="str">
        <f t="shared" si="26"/>
        <v/>
      </c>
      <c r="CA59" t="str">
        <f t="shared" si="26"/>
        <v/>
      </c>
      <c r="CB59" t="str">
        <f t="shared" si="26"/>
        <v/>
      </c>
      <c r="CC59" t="str">
        <f t="shared" si="26"/>
        <v/>
      </c>
      <c r="CD59" t="str">
        <f t="shared" si="26"/>
        <v/>
      </c>
      <c r="CE59" t="str">
        <f t="shared" si="25"/>
        <v/>
      </c>
      <c r="CF59" t="str">
        <f t="shared" si="25"/>
        <v/>
      </c>
      <c r="CG59" t="str">
        <f t="shared" si="25"/>
        <v/>
      </c>
      <c r="CH59" t="str">
        <f t="shared" si="25"/>
        <v/>
      </c>
      <c r="CI59" t="str">
        <f t="shared" si="25"/>
        <v/>
      </c>
      <c r="CJ59" t="str">
        <f t="shared" si="25"/>
        <v/>
      </c>
      <c r="CK59" t="str">
        <f t="shared" si="25"/>
        <v/>
      </c>
      <c r="CL59" t="str">
        <f t="shared" ref="CL59:DA61" si="31">IF($B59=CL$2,CL$3,"")</f>
        <v/>
      </c>
      <c r="CM59" t="str">
        <f t="shared" si="31"/>
        <v/>
      </c>
      <c r="CN59" t="str">
        <f t="shared" si="31"/>
        <v/>
      </c>
      <c r="CO59" t="str">
        <f t="shared" si="31"/>
        <v/>
      </c>
      <c r="CP59" t="str">
        <f t="shared" si="31"/>
        <v/>
      </c>
      <c r="CQ59" t="str">
        <f t="shared" si="31"/>
        <v/>
      </c>
      <c r="CR59" t="str">
        <f t="shared" si="31"/>
        <v/>
      </c>
      <c r="CS59" t="str">
        <f t="shared" si="31"/>
        <v/>
      </c>
      <c r="CT59" t="str">
        <f t="shared" si="31"/>
        <v/>
      </c>
      <c r="CU59" t="str">
        <f t="shared" si="31"/>
        <v/>
      </c>
      <c r="CV59" t="str">
        <f t="shared" si="31"/>
        <v/>
      </c>
      <c r="CW59" t="str">
        <f t="shared" si="31"/>
        <v/>
      </c>
      <c r="CX59" t="str">
        <f t="shared" si="31"/>
        <v/>
      </c>
      <c r="CY59" t="str">
        <f t="shared" si="31"/>
        <v/>
      </c>
      <c r="CZ59" t="str">
        <f t="shared" si="31"/>
        <v/>
      </c>
      <c r="DA59" t="str">
        <f t="shared" si="31"/>
        <v/>
      </c>
    </row>
    <row r="60" spans="2:105" x14ac:dyDescent="0.25">
      <c r="B60" s="3" t="s">
        <v>169</v>
      </c>
      <c r="C60">
        <f t="shared" si="2"/>
        <v>0</v>
      </c>
      <c r="D60" t="str">
        <f t="shared" si="15"/>
        <v/>
      </c>
      <c r="E60" t="str">
        <f t="shared" si="15"/>
        <v/>
      </c>
      <c r="F60" t="str">
        <f t="shared" si="15"/>
        <v/>
      </c>
      <c r="G60" t="str">
        <f t="shared" si="15"/>
        <v/>
      </c>
      <c r="H60" t="str">
        <f t="shared" si="30"/>
        <v/>
      </c>
      <c r="I60" t="str">
        <f t="shared" si="30"/>
        <v/>
      </c>
      <c r="J60" t="str">
        <f t="shared" si="30"/>
        <v/>
      </c>
      <c r="K60" t="str">
        <f t="shared" si="30"/>
        <v/>
      </c>
      <c r="L60" t="str">
        <f t="shared" si="30"/>
        <v/>
      </c>
      <c r="M60" t="str">
        <f t="shared" si="30"/>
        <v/>
      </c>
      <c r="N60" t="str">
        <f t="shared" si="30"/>
        <v/>
      </c>
      <c r="O60" t="str">
        <f t="shared" si="30"/>
        <v/>
      </c>
      <c r="P60" t="str">
        <f t="shared" si="30"/>
        <v/>
      </c>
      <c r="Q60" t="str">
        <f t="shared" si="30"/>
        <v/>
      </c>
      <c r="R60" t="str">
        <f t="shared" si="30"/>
        <v/>
      </c>
      <c r="S60" t="str">
        <f t="shared" si="30"/>
        <v/>
      </c>
      <c r="T60" t="str">
        <f t="shared" si="30"/>
        <v/>
      </c>
      <c r="U60" t="str">
        <f t="shared" si="30"/>
        <v/>
      </c>
      <c r="V60" t="str">
        <f t="shared" si="30"/>
        <v/>
      </c>
      <c r="W60" t="str">
        <f t="shared" si="30"/>
        <v/>
      </c>
      <c r="X60" t="str">
        <f t="shared" si="29"/>
        <v/>
      </c>
      <c r="Y60" t="str">
        <f t="shared" si="29"/>
        <v/>
      </c>
      <c r="Z60" t="str">
        <f t="shared" si="29"/>
        <v/>
      </c>
      <c r="AA60" t="str">
        <f t="shared" si="29"/>
        <v/>
      </c>
      <c r="AB60" t="str">
        <f t="shared" si="29"/>
        <v/>
      </c>
      <c r="AC60" t="str">
        <f t="shared" si="29"/>
        <v/>
      </c>
      <c r="AD60" t="str">
        <f t="shared" si="29"/>
        <v/>
      </c>
      <c r="AE60" t="str">
        <f t="shared" si="29"/>
        <v/>
      </c>
      <c r="AF60" t="str">
        <f t="shared" si="29"/>
        <v/>
      </c>
      <c r="AG60" t="str">
        <f t="shared" si="29"/>
        <v/>
      </c>
      <c r="AH60" t="str">
        <f t="shared" si="29"/>
        <v/>
      </c>
      <c r="AI60" t="str">
        <f t="shared" si="29"/>
        <v/>
      </c>
      <c r="AJ60" t="str">
        <f t="shared" si="29"/>
        <v/>
      </c>
      <c r="AK60" t="str">
        <f t="shared" si="29"/>
        <v/>
      </c>
      <c r="AL60" t="str">
        <f t="shared" si="29"/>
        <v/>
      </c>
      <c r="AM60" t="str">
        <f t="shared" si="28"/>
        <v/>
      </c>
      <c r="AN60" t="str">
        <f t="shared" si="28"/>
        <v/>
      </c>
      <c r="AO60" t="str">
        <f t="shared" si="28"/>
        <v/>
      </c>
      <c r="AP60" t="str">
        <f t="shared" si="28"/>
        <v/>
      </c>
      <c r="AQ60" t="str">
        <f t="shared" si="28"/>
        <v/>
      </c>
      <c r="AR60" t="str">
        <f t="shared" si="28"/>
        <v/>
      </c>
      <c r="AS60" t="str">
        <f t="shared" si="28"/>
        <v/>
      </c>
      <c r="AT60" t="str">
        <f t="shared" si="28"/>
        <v/>
      </c>
      <c r="AU60" t="str">
        <f t="shared" si="28"/>
        <v/>
      </c>
      <c r="AV60" t="str">
        <f t="shared" si="28"/>
        <v/>
      </c>
      <c r="AW60" t="str">
        <f t="shared" si="28"/>
        <v/>
      </c>
      <c r="AX60" t="str">
        <f t="shared" si="28"/>
        <v/>
      </c>
      <c r="AY60" t="str">
        <f t="shared" si="28"/>
        <v/>
      </c>
      <c r="AZ60" t="str">
        <f t="shared" si="27"/>
        <v/>
      </c>
      <c r="BA60" t="str">
        <f t="shared" si="27"/>
        <v/>
      </c>
      <c r="BB60" t="str">
        <f t="shared" si="27"/>
        <v/>
      </c>
      <c r="BC60" t="str">
        <f t="shared" si="27"/>
        <v/>
      </c>
      <c r="BD60" t="str">
        <f t="shared" si="27"/>
        <v/>
      </c>
      <c r="BE60" t="str">
        <f t="shared" si="27"/>
        <v/>
      </c>
      <c r="BF60" t="str">
        <f t="shared" si="27"/>
        <v/>
      </c>
      <c r="BG60" t="str">
        <f t="shared" si="27"/>
        <v/>
      </c>
      <c r="BH60" t="str">
        <f t="shared" si="27"/>
        <v/>
      </c>
      <c r="BI60" t="str">
        <f t="shared" si="27"/>
        <v/>
      </c>
      <c r="BJ60" t="str">
        <f t="shared" si="27"/>
        <v/>
      </c>
      <c r="BK60" t="str">
        <f t="shared" si="27"/>
        <v/>
      </c>
      <c r="BL60">
        <f t="shared" si="27"/>
        <v>0</v>
      </c>
      <c r="BM60" t="str">
        <f t="shared" si="27"/>
        <v/>
      </c>
      <c r="BN60" t="str">
        <f t="shared" si="27"/>
        <v/>
      </c>
      <c r="BO60" t="str">
        <f t="shared" si="18"/>
        <v/>
      </c>
      <c r="BP60" t="str">
        <f t="shared" si="18"/>
        <v/>
      </c>
      <c r="BQ60" t="str">
        <f t="shared" si="26"/>
        <v/>
      </c>
      <c r="BR60" t="str">
        <f t="shared" si="26"/>
        <v/>
      </c>
      <c r="BS60" t="str">
        <f t="shared" si="26"/>
        <v/>
      </c>
      <c r="BT60" t="str">
        <f t="shared" si="26"/>
        <v/>
      </c>
      <c r="BU60" t="str">
        <f t="shared" si="26"/>
        <v/>
      </c>
      <c r="BV60" t="str">
        <f t="shared" si="26"/>
        <v/>
      </c>
      <c r="BW60" t="str">
        <f t="shared" si="26"/>
        <v/>
      </c>
      <c r="BX60" t="str">
        <f t="shared" si="26"/>
        <v/>
      </c>
      <c r="BY60" t="str">
        <f t="shared" si="26"/>
        <v/>
      </c>
      <c r="BZ60" t="str">
        <f t="shared" si="26"/>
        <v/>
      </c>
      <c r="CA60" t="str">
        <f t="shared" si="26"/>
        <v/>
      </c>
      <c r="CB60" t="str">
        <f t="shared" si="26"/>
        <v/>
      </c>
      <c r="CC60" t="str">
        <f t="shared" si="26"/>
        <v/>
      </c>
      <c r="CD60" t="str">
        <f t="shared" si="26"/>
        <v/>
      </c>
      <c r="CE60" t="str">
        <f t="shared" si="25"/>
        <v/>
      </c>
      <c r="CF60" t="str">
        <f t="shared" si="25"/>
        <v/>
      </c>
      <c r="CG60" t="str">
        <f t="shared" si="25"/>
        <v/>
      </c>
      <c r="CH60" t="str">
        <f t="shared" si="25"/>
        <v/>
      </c>
      <c r="CI60" t="str">
        <f t="shared" si="25"/>
        <v/>
      </c>
      <c r="CJ60" t="str">
        <f t="shared" si="25"/>
        <v/>
      </c>
      <c r="CK60" t="str">
        <f t="shared" si="25"/>
        <v/>
      </c>
      <c r="CL60" t="str">
        <f t="shared" si="31"/>
        <v/>
      </c>
      <c r="CM60" t="str">
        <f t="shared" si="31"/>
        <v/>
      </c>
      <c r="CN60" t="str">
        <f t="shared" si="31"/>
        <v/>
      </c>
      <c r="CO60" t="str">
        <f t="shared" si="31"/>
        <v/>
      </c>
      <c r="CP60" t="str">
        <f t="shared" si="31"/>
        <v/>
      </c>
      <c r="CQ60" t="str">
        <f t="shared" si="31"/>
        <v/>
      </c>
      <c r="CR60" t="str">
        <f t="shared" si="31"/>
        <v/>
      </c>
      <c r="CS60" t="str">
        <f t="shared" si="31"/>
        <v/>
      </c>
      <c r="CT60" t="str">
        <f t="shared" si="31"/>
        <v/>
      </c>
      <c r="CU60" t="str">
        <f t="shared" si="31"/>
        <v/>
      </c>
      <c r="CV60" t="str">
        <f t="shared" si="31"/>
        <v/>
      </c>
      <c r="CW60" t="str">
        <f t="shared" si="31"/>
        <v/>
      </c>
      <c r="CX60" t="str">
        <f t="shared" si="31"/>
        <v/>
      </c>
      <c r="CY60" t="str">
        <f t="shared" si="31"/>
        <v/>
      </c>
      <c r="CZ60" t="str">
        <f t="shared" si="31"/>
        <v/>
      </c>
      <c r="DA60" t="str">
        <f t="shared" si="31"/>
        <v/>
      </c>
    </row>
    <row r="61" spans="2:105" x14ac:dyDescent="0.25">
      <c r="B61" s="3" t="s">
        <v>170</v>
      </c>
      <c r="C61">
        <f t="shared" si="2"/>
        <v>0</v>
      </c>
      <c r="D61" t="str">
        <f t="shared" si="15"/>
        <v/>
      </c>
      <c r="E61" t="str">
        <f t="shared" si="15"/>
        <v/>
      </c>
      <c r="F61" t="str">
        <f t="shared" si="15"/>
        <v/>
      </c>
      <c r="G61" t="str">
        <f t="shared" si="15"/>
        <v/>
      </c>
      <c r="H61" t="str">
        <f t="shared" si="30"/>
        <v/>
      </c>
      <c r="I61" t="str">
        <f t="shared" si="30"/>
        <v/>
      </c>
      <c r="J61" t="str">
        <f t="shared" si="30"/>
        <v/>
      </c>
      <c r="K61" t="str">
        <f t="shared" si="30"/>
        <v/>
      </c>
      <c r="L61" t="str">
        <f t="shared" si="30"/>
        <v/>
      </c>
      <c r="M61" t="str">
        <f t="shared" si="30"/>
        <v/>
      </c>
      <c r="N61" t="str">
        <f t="shared" si="30"/>
        <v/>
      </c>
      <c r="O61" t="str">
        <f t="shared" si="30"/>
        <v/>
      </c>
      <c r="P61" t="str">
        <f t="shared" si="30"/>
        <v/>
      </c>
      <c r="Q61" t="str">
        <f t="shared" si="30"/>
        <v/>
      </c>
      <c r="R61" t="str">
        <f t="shared" si="30"/>
        <v/>
      </c>
      <c r="S61" t="str">
        <f t="shared" si="30"/>
        <v/>
      </c>
      <c r="T61" t="str">
        <f t="shared" si="30"/>
        <v/>
      </c>
      <c r="U61" t="str">
        <f t="shared" si="30"/>
        <v/>
      </c>
      <c r="V61" t="str">
        <f t="shared" si="30"/>
        <v/>
      </c>
      <c r="W61" t="str">
        <f t="shared" si="30"/>
        <v/>
      </c>
      <c r="X61" t="str">
        <f t="shared" si="29"/>
        <v/>
      </c>
      <c r="Y61" t="str">
        <f t="shared" si="29"/>
        <v/>
      </c>
      <c r="Z61" t="str">
        <f t="shared" si="29"/>
        <v/>
      </c>
      <c r="AA61" t="str">
        <f t="shared" si="29"/>
        <v/>
      </c>
      <c r="AB61" t="str">
        <f t="shared" si="29"/>
        <v/>
      </c>
      <c r="AC61" t="str">
        <f t="shared" si="29"/>
        <v/>
      </c>
      <c r="AD61" t="str">
        <f t="shared" si="29"/>
        <v/>
      </c>
      <c r="AE61" t="str">
        <f t="shared" si="29"/>
        <v/>
      </c>
      <c r="AF61" t="str">
        <f t="shared" si="29"/>
        <v/>
      </c>
      <c r="AG61" t="str">
        <f t="shared" si="29"/>
        <v/>
      </c>
      <c r="AH61" t="str">
        <f t="shared" si="29"/>
        <v/>
      </c>
      <c r="AI61" t="str">
        <f t="shared" si="29"/>
        <v/>
      </c>
      <c r="AJ61" t="str">
        <f t="shared" si="29"/>
        <v/>
      </c>
      <c r="AK61" t="str">
        <f t="shared" si="29"/>
        <v/>
      </c>
      <c r="AL61" t="str">
        <f t="shared" si="29"/>
        <v/>
      </c>
      <c r="AM61" t="str">
        <f t="shared" si="28"/>
        <v/>
      </c>
      <c r="AN61" t="str">
        <f t="shared" si="28"/>
        <v/>
      </c>
      <c r="AO61" t="str">
        <f t="shared" si="28"/>
        <v/>
      </c>
      <c r="AP61" t="str">
        <f t="shared" si="28"/>
        <v/>
      </c>
      <c r="AQ61" t="str">
        <f t="shared" si="28"/>
        <v/>
      </c>
      <c r="AR61" t="str">
        <f t="shared" si="28"/>
        <v/>
      </c>
      <c r="AS61" t="str">
        <f t="shared" si="28"/>
        <v/>
      </c>
      <c r="AT61" t="str">
        <f t="shared" si="28"/>
        <v/>
      </c>
      <c r="AU61" t="str">
        <f t="shared" si="28"/>
        <v/>
      </c>
      <c r="AV61" t="str">
        <f t="shared" si="28"/>
        <v/>
      </c>
      <c r="AW61" t="str">
        <f t="shared" si="28"/>
        <v/>
      </c>
      <c r="AX61" t="str">
        <f t="shared" si="28"/>
        <v/>
      </c>
      <c r="AY61" t="str">
        <f t="shared" si="28"/>
        <v/>
      </c>
      <c r="AZ61" t="str">
        <f t="shared" si="27"/>
        <v/>
      </c>
      <c r="BA61" t="str">
        <f t="shared" si="27"/>
        <v/>
      </c>
      <c r="BB61" t="str">
        <f t="shared" si="27"/>
        <v/>
      </c>
      <c r="BC61" t="str">
        <f t="shared" si="27"/>
        <v/>
      </c>
      <c r="BD61" t="str">
        <f t="shared" si="27"/>
        <v/>
      </c>
      <c r="BE61" t="str">
        <f t="shared" si="27"/>
        <v/>
      </c>
      <c r="BF61" t="str">
        <f t="shared" si="27"/>
        <v/>
      </c>
      <c r="BG61" t="str">
        <f t="shared" si="27"/>
        <v/>
      </c>
      <c r="BH61" t="str">
        <f t="shared" si="27"/>
        <v/>
      </c>
      <c r="BI61" t="str">
        <f t="shared" si="27"/>
        <v/>
      </c>
      <c r="BJ61" t="str">
        <f t="shared" si="27"/>
        <v/>
      </c>
      <c r="BK61" t="str">
        <f t="shared" si="27"/>
        <v/>
      </c>
      <c r="BL61" t="str">
        <f t="shared" si="27"/>
        <v/>
      </c>
      <c r="BM61">
        <f t="shared" si="27"/>
        <v>0</v>
      </c>
      <c r="BN61">
        <f t="shared" si="27"/>
        <v>0</v>
      </c>
      <c r="BO61" t="str">
        <f t="shared" si="18"/>
        <v/>
      </c>
      <c r="BP61" t="str">
        <f t="shared" si="18"/>
        <v/>
      </c>
      <c r="BQ61" t="str">
        <f t="shared" si="26"/>
        <v/>
      </c>
      <c r="BR61" t="str">
        <f t="shared" si="26"/>
        <v/>
      </c>
      <c r="BS61" t="str">
        <f t="shared" si="26"/>
        <v/>
      </c>
      <c r="BT61" t="str">
        <f t="shared" si="26"/>
        <v/>
      </c>
      <c r="BU61" t="str">
        <f t="shared" si="26"/>
        <v/>
      </c>
      <c r="BV61" t="str">
        <f t="shared" si="26"/>
        <v/>
      </c>
      <c r="BW61" t="str">
        <f t="shared" si="26"/>
        <v/>
      </c>
      <c r="BX61" t="str">
        <f t="shared" si="26"/>
        <v/>
      </c>
      <c r="BY61" t="str">
        <f t="shared" si="26"/>
        <v/>
      </c>
      <c r="BZ61" t="str">
        <f t="shared" si="26"/>
        <v/>
      </c>
      <c r="CA61" t="str">
        <f t="shared" si="26"/>
        <v/>
      </c>
      <c r="CB61" t="str">
        <f t="shared" si="26"/>
        <v/>
      </c>
      <c r="CC61" t="str">
        <f t="shared" si="26"/>
        <v/>
      </c>
      <c r="CD61" t="str">
        <f t="shared" si="26"/>
        <v/>
      </c>
      <c r="CE61" t="str">
        <f t="shared" si="25"/>
        <v/>
      </c>
      <c r="CF61" t="str">
        <f t="shared" si="25"/>
        <v/>
      </c>
      <c r="CG61" t="str">
        <f t="shared" si="25"/>
        <v/>
      </c>
      <c r="CH61" t="str">
        <f t="shared" si="25"/>
        <v/>
      </c>
      <c r="CI61" t="str">
        <f t="shared" si="25"/>
        <v/>
      </c>
      <c r="CJ61" t="str">
        <f t="shared" si="25"/>
        <v/>
      </c>
      <c r="CK61" t="str">
        <f t="shared" si="25"/>
        <v/>
      </c>
      <c r="CL61" t="str">
        <f t="shared" si="31"/>
        <v/>
      </c>
      <c r="CM61" t="str">
        <f t="shared" si="31"/>
        <v/>
      </c>
      <c r="CN61" t="str">
        <f t="shared" si="31"/>
        <v/>
      </c>
      <c r="CO61" t="str">
        <f t="shared" si="31"/>
        <v/>
      </c>
      <c r="CP61" t="str">
        <f t="shared" si="31"/>
        <v/>
      </c>
      <c r="CQ61" t="str">
        <f t="shared" si="31"/>
        <v/>
      </c>
      <c r="CR61" t="str">
        <f t="shared" si="31"/>
        <v/>
      </c>
      <c r="CS61" t="str">
        <f t="shared" si="31"/>
        <v/>
      </c>
      <c r="CT61" t="str">
        <f t="shared" si="31"/>
        <v/>
      </c>
      <c r="CU61" t="str">
        <f t="shared" si="31"/>
        <v/>
      </c>
      <c r="CV61" t="str">
        <f t="shared" si="31"/>
        <v/>
      </c>
      <c r="CW61" t="str">
        <f t="shared" si="31"/>
        <v/>
      </c>
      <c r="CX61" t="str">
        <f t="shared" si="31"/>
        <v/>
      </c>
      <c r="CY61" t="str">
        <f t="shared" si="31"/>
        <v/>
      </c>
      <c r="CZ61" t="str">
        <f t="shared" si="31"/>
        <v/>
      </c>
      <c r="DA61" t="str">
        <f t="shared" si="31"/>
        <v/>
      </c>
    </row>
    <row r="62" spans="2:105" x14ac:dyDescent="0.25">
      <c r="B62" s="3" t="s">
        <v>171</v>
      </c>
      <c r="C62">
        <f t="shared" si="2"/>
        <v>0</v>
      </c>
      <c r="D62" t="str">
        <f t="shared" si="15"/>
        <v/>
      </c>
      <c r="E62" t="str">
        <f t="shared" si="15"/>
        <v/>
      </c>
      <c r="F62" t="str">
        <f t="shared" si="15"/>
        <v/>
      </c>
      <c r="G62" t="str">
        <f t="shared" si="15"/>
        <v/>
      </c>
      <c r="H62" t="str">
        <f t="shared" si="30"/>
        <v/>
      </c>
      <c r="I62" t="str">
        <f t="shared" si="30"/>
        <v/>
      </c>
      <c r="J62" t="str">
        <f t="shared" si="30"/>
        <v/>
      </c>
      <c r="K62" t="str">
        <f t="shared" si="30"/>
        <v/>
      </c>
      <c r="L62" t="str">
        <f t="shared" si="30"/>
        <v/>
      </c>
      <c r="M62" t="str">
        <f t="shared" si="30"/>
        <v/>
      </c>
      <c r="N62" t="str">
        <f t="shared" si="30"/>
        <v/>
      </c>
      <c r="O62" t="str">
        <f t="shared" si="30"/>
        <v/>
      </c>
      <c r="P62" t="str">
        <f t="shared" si="30"/>
        <v/>
      </c>
      <c r="Q62" t="str">
        <f t="shared" si="30"/>
        <v/>
      </c>
      <c r="R62" t="str">
        <f t="shared" si="30"/>
        <v/>
      </c>
      <c r="S62" t="str">
        <f t="shared" si="30"/>
        <v/>
      </c>
      <c r="T62" t="str">
        <f t="shared" si="30"/>
        <v/>
      </c>
      <c r="U62" t="str">
        <f t="shared" si="30"/>
        <v/>
      </c>
      <c r="V62" t="str">
        <f t="shared" si="30"/>
        <v/>
      </c>
      <c r="W62" t="str">
        <f t="shared" si="30"/>
        <v/>
      </c>
      <c r="X62" t="str">
        <f t="shared" si="29"/>
        <v/>
      </c>
      <c r="Y62" t="str">
        <f t="shared" si="29"/>
        <v/>
      </c>
      <c r="Z62" t="str">
        <f t="shared" si="29"/>
        <v/>
      </c>
      <c r="AA62" t="str">
        <f t="shared" si="29"/>
        <v/>
      </c>
      <c r="AB62" t="str">
        <f t="shared" si="29"/>
        <v/>
      </c>
      <c r="AC62" t="str">
        <f t="shared" si="29"/>
        <v/>
      </c>
      <c r="AD62" t="str">
        <f t="shared" si="29"/>
        <v/>
      </c>
      <c r="AE62" t="str">
        <f t="shared" si="29"/>
        <v/>
      </c>
      <c r="AF62" t="str">
        <f t="shared" si="29"/>
        <v/>
      </c>
      <c r="AG62" t="str">
        <f t="shared" si="29"/>
        <v/>
      </c>
      <c r="AH62" t="str">
        <f t="shared" si="29"/>
        <v/>
      </c>
      <c r="AI62" t="str">
        <f t="shared" si="29"/>
        <v/>
      </c>
      <c r="AJ62" t="str">
        <f t="shared" si="29"/>
        <v/>
      </c>
      <c r="AK62" t="str">
        <f t="shared" si="29"/>
        <v/>
      </c>
      <c r="AL62" t="str">
        <f t="shared" si="29"/>
        <v/>
      </c>
      <c r="AM62" t="str">
        <f t="shared" si="28"/>
        <v/>
      </c>
      <c r="AN62" t="str">
        <f t="shared" si="28"/>
        <v/>
      </c>
      <c r="AO62" t="str">
        <f t="shared" si="28"/>
        <v/>
      </c>
      <c r="AP62" t="str">
        <f t="shared" si="28"/>
        <v/>
      </c>
      <c r="AQ62" t="str">
        <f t="shared" si="28"/>
        <v/>
      </c>
      <c r="AR62" t="str">
        <f t="shared" si="28"/>
        <v/>
      </c>
      <c r="AS62" t="str">
        <f t="shared" si="28"/>
        <v/>
      </c>
      <c r="AT62" t="str">
        <f t="shared" si="28"/>
        <v/>
      </c>
      <c r="AU62" t="str">
        <f t="shared" si="28"/>
        <v/>
      </c>
      <c r="AV62" t="str">
        <f t="shared" si="28"/>
        <v/>
      </c>
      <c r="AW62" t="str">
        <f t="shared" si="28"/>
        <v/>
      </c>
      <c r="AX62" t="str">
        <f t="shared" si="28"/>
        <v/>
      </c>
      <c r="AY62" t="str">
        <f t="shared" si="28"/>
        <v/>
      </c>
      <c r="AZ62" t="str">
        <f t="shared" si="27"/>
        <v/>
      </c>
      <c r="BA62" t="str">
        <f t="shared" si="27"/>
        <v/>
      </c>
      <c r="BB62" t="str">
        <f t="shared" si="27"/>
        <v/>
      </c>
      <c r="BC62" t="str">
        <f t="shared" si="27"/>
        <v/>
      </c>
      <c r="BD62" t="str">
        <f t="shared" si="27"/>
        <v/>
      </c>
      <c r="BE62" t="str">
        <f t="shared" si="27"/>
        <v/>
      </c>
      <c r="BF62" t="str">
        <f t="shared" si="27"/>
        <v/>
      </c>
      <c r="BG62" t="str">
        <f t="shared" si="27"/>
        <v/>
      </c>
      <c r="BH62" t="str">
        <f t="shared" si="27"/>
        <v/>
      </c>
      <c r="BI62" t="str">
        <f t="shared" si="27"/>
        <v/>
      </c>
      <c r="BJ62" t="str">
        <f t="shared" si="27"/>
        <v/>
      </c>
      <c r="BK62" t="str">
        <f t="shared" si="27"/>
        <v/>
      </c>
      <c r="BL62" t="str">
        <f t="shared" si="27"/>
        <v/>
      </c>
      <c r="BM62" t="str">
        <f t="shared" si="27"/>
        <v/>
      </c>
      <c r="BN62" t="str">
        <f t="shared" si="27"/>
        <v/>
      </c>
      <c r="BO62">
        <f t="shared" ref="BO62:DA69" si="32">IF($B62=BO$2,BO$3,"")</f>
        <v>0</v>
      </c>
      <c r="BP62" t="str">
        <f t="shared" si="32"/>
        <v/>
      </c>
      <c r="BQ62" t="str">
        <f t="shared" si="26"/>
        <v/>
      </c>
      <c r="BR62" t="str">
        <f t="shared" si="26"/>
        <v/>
      </c>
      <c r="BS62" t="str">
        <f t="shared" si="26"/>
        <v/>
      </c>
      <c r="BT62" t="str">
        <f t="shared" si="26"/>
        <v/>
      </c>
      <c r="BU62" t="str">
        <f t="shared" si="26"/>
        <v/>
      </c>
      <c r="BV62" t="str">
        <f t="shared" si="26"/>
        <v/>
      </c>
      <c r="BW62" t="str">
        <f t="shared" si="26"/>
        <v/>
      </c>
      <c r="BX62" t="str">
        <f t="shared" si="26"/>
        <v/>
      </c>
      <c r="BY62" t="str">
        <f t="shared" si="26"/>
        <v/>
      </c>
      <c r="BZ62" t="str">
        <f t="shared" si="26"/>
        <v/>
      </c>
      <c r="CA62" t="str">
        <f t="shared" si="26"/>
        <v/>
      </c>
      <c r="CB62" t="str">
        <f t="shared" si="26"/>
        <v/>
      </c>
      <c r="CC62" t="str">
        <f t="shared" si="26"/>
        <v/>
      </c>
      <c r="CD62" t="str">
        <f t="shared" si="26"/>
        <v/>
      </c>
      <c r="CE62" t="str">
        <f t="shared" si="26"/>
        <v/>
      </c>
      <c r="CF62" t="str">
        <f t="shared" si="26"/>
        <v/>
      </c>
      <c r="CG62" t="str">
        <f t="shared" ref="CG62:DA62" si="33">IF($B62=CG$2,CG$3,"")</f>
        <v/>
      </c>
      <c r="CH62" t="str">
        <f t="shared" si="33"/>
        <v/>
      </c>
      <c r="CI62" t="str">
        <f t="shared" si="33"/>
        <v/>
      </c>
      <c r="CJ62" t="str">
        <f t="shared" si="33"/>
        <v/>
      </c>
      <c r="CK62" t="str">
        <f t="shared" si="33"/>
        <v/>
      </c>
      <c r="CL62" t="str">
        <f t="shared" si="33"/>
        <v/>
      </c>
      <c r="CM62" t="str">
        <f t="shared" si="33"/>
        <v/>
      </c>
      <c r="CN62" t="str">
        <f t="shared" si="33"/>
        <v/>
      </c>
      <c r="CO62" t="str">
        <f t="shared" si="33"/>
        <v/>
      </c>
      <c r="CP62" t="str">
        <f t="shared" si="33"/>
        <v/>
      </c>
      <c r="CQ62" t="str">
        <f t="shared" si="33"/>
        <v/>
      </c>
      <c r="CR62" t="str">
        <f t="shared" si="33"/>
        <v/>
      </c>
      <c r="CS62" t="str">
        <f t="shared" si="33"/>
        <v/>
      </c>
      <c r="CT62" t="str">
        <f t="shared" si="33"/>
        <v/>
      </c>
      <c r="CU62" t="str">
        <f t="shared" si="33"/>
        <v/>
      </c>
      <c r="CV62" t="str">
        <f t="shared" si="33"/>
        <v/>
      </c>
      <c r="CW62" t="str">
        <f t="shared" si="33"/>
        <v/>
      </c>
      <c r="CX62" t="str">
        <f t="shared" si="33"/>
        <v/>
      </c>
      <c r="CY62" t="str">
        <f t="shared" si="33"/>
        <v/>
      </c>
      <c r="CZ62" t="str">
        <f t="shared" si="33"/>
        <v/>
      </c>
      <c r="DA62" t="str">
        <f t="shared" si="33"/>
        <v/>
      </c>
    </row>
    <row r="63" spans="2:105" x14ac:dyDescent="0.25">
      <c r="B63" s="3" t="s">
        <v>172</v>
      </c>
      <c r="C63">
        <f t="shared" si="2"/>
        <v>87.186000000000007</v>
      </c>
      <c r="D63" t="str">
        <f t="shared" si="15"/>
        <v/>
      </c>
      <c r="E63" t="str">
        <f t="shared" si="15"/>
        <v/>
      </c>
      <c r="F63" t="str">
        <f t="shared" si="15"/>
        <v/>
      </c>
      <c r="G63" t="str">
        <f t="shared" si="15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29"/>
        <v/>
      </c>
      <c r="Y63" t="str">
        <f t="shared" si="29"/>
        <v/>
      </c>
      <c r="Z63" t="str">
        <f t="shared" si="29"/>
        <v/>
      </c>
      <c r="AA63" t="str">
        <f t="shared" si="29"/>
        <v/>
      </c>
      <c r="AB63" t="str">
        <f t="shared" si="29"/>
        <v/>
      </c>
      <c r="AC63" t="str">
        <f t="shared" si="29"/>
        <v/>
      </c>
      <c r="AD63" t="str">
        <f t="shared" si="29"/>
        <v/>
      </c>
      <c r="AE63" t="str">
        <f t="shared" si="29"/>
        <v/>
      </c>
      <c r="AF63" t="str">
        <f t="shared" si="29"/>
        <v/>
      </c>
      <c r="AG63" t="str">
        <f t="shared" si="29"/>
        <v/>
      </c>
      <c r="AH63" t="str">
        <f t="shared" si="29"/>
        <v/>
      </c>
      <c r="AI63" t="str">
        <f t="shared" si="29"/>
        <v/>
      </c>
      <c r="AJ63" t="str">
        <f t="shared" si="29"/>
        <v/>
      </c>
      <c r="AK63" t="str">
        <f t="shared" si="29"/>
        <v/>
      </c>
      <c r="AL63" t="str">
        <f t="shared" si="29"/>
        <v/>
      </c>
      <c r="AM63" t="str">
        <f t="shared" si="28"/>
        <v/>
      </c>
      <c r="AN63" t="str">
        <f t="shared" si="28"/>
        <v/>
      </c>
      <c r="AO63" t="str">
        <f t="shared" si="28"/>
        <v/>
      </c>
      <c r="AP63" t="str">
        <f t="shared" si="28"/>
        <v/>
      </c>
      <c r="AQ63" t="str">
        <f t="shared" si="28"/>
        <v/>
      </c>
      <c r="AR63" t="str">
        <f t="shared" si="28"/>
        <v/>
      </c>
      <c r="AS63" t="str">
        <f t="shared" si="28"/>
        <v/>
      </c>
      <c r="AT63" t="str">
        <f t="shared" si="28"/>
        <v/>
      </c>
      <c r="AU63" t="str">
        <f t="shared" si="28"/>
        <v/>
      </c>
      <c r="AV63" t="str">
        <f t="shared" si="28"/>
        <v/>
      </c>
      <c r="AW63" t="str">
        <f t="shared" si="28"/>
        <v/>
      </c>
      <c r="AX63" t="str">
        <f t="shared" si="28"/>
        <v/>
      </c>
      <c r="AY63" t="str">
        <f t="shared" si="28"/>
        <v/>
      </c>
      <c r="AZ63" t="str">
        <f t="shared" si="27"/>
        <v/>
      </c>
      <c r="BA63" t="str">
        <f t="shared" si="27"/>
        <v/>
      </c>
      <c r="BB63" t="str">
        <f t="shared" si="27"/>
        <v/>
      </c>
      <c r="BC63" t="str">
        <f t="shared" si="27"/>
        <v/>
      </c>
      <c r="BD63" t="str">
        <f t="shared" si="27"/>
        <v/>
      </c>
      <c r="BE63" t="str">
        <f t="shared" si="27"/>
        <v/>
      </c>
      <c r="BF63" t="str">
        <f t="shared" si="27"/>
        <v/>
      </c>
      <c r="BG63" t="str">
        <f t="shared" si="27"/>
        <v/>
      </c>
      <c r="BH63" t="str">
        <f t="shared" si="27"/>
        <v/>
      </c>
      <c r="BI63" t="str">
        <f t="shared" si="27"/>
        <v/>
      </c>
      <c r="BJ63" t="str">
        <f t="shared" si="27"/>
        <v/>
      </c>
      <c r="BK63" t="str">
        <f t="shared" si="27"/>
        <v/>
      </c>
      <c r="BL63" t="str">
        <f t="shared" si="27"/>
        <v/>
      </c>
      <c r="BM63" t="str">
        <f t="shared" si="27"/>
        <v/>
      </c>
      <c r="BN63" t="str">
        <f t="shared" si="27"/>
        <v/>
      </c>
      <c r="BO63" t="str">
        <f t="shared" si="32"/>
        <v/>
      </c>
      <c r="BP63">
        <f t="shared" si="32"/>
        <v>87.186000000000007</v>
      </c>
      <c r="BQ63" t="str">
        <f t="shared" si="32"/>
        <v/>
      </c>
      <c r="BR63" t="str">
        <f t="shared" si="32"/>
        <v/>
      </c>
      <c r="BS63" t="str">
        <f t="shared" si="32"/>
        <v/>
      </c>
      <c r="BT63" t="str">
        <f t="shared" si="32"/>
        <v/>
      </c>
      <c r="BU63" t="str">
        <f t="shared" si="32"/>
        <v/>
      </c>
      <c r="BV63" t="str">
        <f t="shared" si="32"/>
        <v/>
      </c>
      <c r="BW63" t="str">
        <f t="shared" si="32"/>
        <v/>
      </c>
      <c r="BX63" t="str">
        <f t="shared" si="32"/>
        <v/>
      </c>
      <c r="BY63" t="str">
        <f t="shared" si="32"/>
        <v/>
      </c>
      <c r="BZ63" t="str">
        <f t="shared" si="32"/>
        <v/>
      </c>
      <c r="CA63" t="str">
        <f t="shared" si="32"/>
        <v/>
      </c>
      <c r="CB63" t="str">
        <f t="shared" si="32"/>
        <v/>
      </c>
      <c r="CC63" t="str">
        <f t="shared" si="32"/>
        <v/>
      </c>
      <c r="CD63" t="str">
        <f t="shared" si="32"/>
        <v/>
      </c>
      <c r="CE63" t="str">
        <f t="shared" si="32"/>
        <v/>
      </c>
      <c r="CF63" t="str">
        <f t="shared" si="32"/>
        <v/>
      </c>
      <c r="CG63" t="str">
        <f t="shared" si="32"/>
        <v/>
      </c>
      <c r="CH63" t="str">
        <f t="shared" si="32"/>
        <v/>
      </c>
      <c r="CI63" t="str">
        <f t="shared" si="32"/>
        <v/>
      </c>
      <c r="CJ63" t="str">
        <f t="shared" si="32"/>
        <v/>
      </c>
      <c r="CK63" t="str">
        <f t="shared" si="32"/>
        <v/>
      </c>
      <c r="CL63" t="str">
        <f t="shared" si="32"/>
        <v/>
      </c>
      <c r="CM63" t="str">
        <f t="shared" si="32"/>
        <v/>
      </c>
      <c r="CN63" t="str">
        <f t="shared" si="32"/>
        <v/>
      </c>
      <c r="CO63" t="str">
        <f t="shared" si="32"/>
        <v/>
      </c>
      <c r="CP63" t="str">
        <f t="shared" si="32"/>
        <v/>
      </c>
      <c r="CQ63" t="str">
        <f t="shared" si="32"/>
        <v/>
      </c>
      <c r="CR63" t="str">
        <f t="shared" si="32"/>
        <v/>
      </c>
      <c r="CS63" t="str">
        <f t="shared" si="32"/>
        <v/>
      </c>
      <c r="CT63" t="str">
        <f t="shared" si="32"/>
        <v/>
      </c>
      <c r="CU63" t="str">
        <f t="shared" si="32"/>
        <v/>
      </c>
      <c r="CV63" t="str">
        <f t="shared" si="32"/>
        <v/>
      </c>
      <c r="CW63" t="str">
        <f t="shared" si="32"/>
        <v/>
      </c>
      <c r="CX63" t="str">
        <f t="shared" si="32"/>
        <v/>
      </c>
      <c r="CY63" t="str">
        <f t="shared" si="32"/>
        <v/>
      </c>
      <c r="CZ63" t="str">
        <f t="shared" si="32"/>
        <v/>
      </c>
      <c r="DA63" t="str">
        <f t="shared" si="32"/>
        <v/>
      </c>
    </row>
    <row r="64" spans="2:105" x14ac:dyDescent="0.25">
      <c r="B64" s="3" t="s">
        <v>173</v>
      </c>
      <c r="C64">
        <f t="shared" si="2"/>
        <v>17.346</v>
      </c>
      <c r="D64" t="str">
        <f t="shared" si="15"/>
        <v/>
      </c>
      <c r="E64" t="str">
        <f t="shared" si="15"/>
        <v/>
      </c>
      <c r="F64" t="str">
        <f t="shared" si="15"/>
        <v/>
      </c>
      <c r="G64" t="str">
        <f t="shared" si="15"/>
        <v/>
      </c>
      <c r="H64" t="str">
        <f t="shared" si="30"/>
        <v/>
      </c>
      <c r="I64" t="str">
        <f t="shared" si="30"/>
        <v/>
      </c>
      <c r="J64" t="str">
        <f t="shared" si="30"/>
        <v/>
      </c>
      <c r="K64" t="str">
        <f t="shared" si="30"/>
        <v/>
      </c>
      <c r="L64" t="str">
        <f t="shared" si="30"/>
        <v/>
      </c>
      <c r="M64" t="str">
        <f t="shared" si="30"/>
        <v/>
      </c>
      <c r="N64" t="str">
        <f t="shared" si="30"/>
        <v/>
      </c>
      <c r="O64" t="str">
        <f t="shared" si="30"/>
        <v/>
      </c>
      <c r="P64" t="str">
        <f t="shared" si="30"/>
        <v/>
      </c>
      <c r="Q64" t="str">
        <f t="shared" si="30"/>
        <v/>
      </c>
      <c r="R64" t="str">
        <f t="shared" si="30"/>
        <v/>
      </c>
      <c r="S64" t="str">
        <f t="shared" si="30"/>
        <v/>
      </c>
      <c r="T64" t="str">
        <f t="shared" si="30"/>
        <v/>
      </c>
      <c r="U64" t="str">
        <f t="shared" si="30"/>
        <v/>
      </c>
      <c r="V64" t="str">
        <f t="shared" si="30"/>
        <v/>
      </c>
      <c r="W64" t="str">
        <f t="shared" si="30"/>
        <v/>
      </c>
      <c r="X64" t="str">
        <f t="shared" si="29"/>
        <v/>
      </c>
      <c r="Y64" t="str">
        <f t="shared" si="29"/>
        <v/>
      </c>
      <c r="Z64" t="str">
        <f t="shared" si="29"/>
        <v/>
      </c>
      <c r="AA64" t="str">
        <f t="shared" si="29"/>
        <v/>
      </c>
      <c r="AB64" t="str">
        <f t="shared" si="29"/>
        <v/>
      </c>
      <c r="AC64" t="str">
        <f t="shared" si="29"/>
        <v/>
      </c>
      <c r="AD64" t="str">
        <f t="shared" si="29"/>
        <v/>
      </c>
      <c r="AE64" t="str">
        <f t="shared" si="29"/>
        <v/>
      </c>
      <c r="AF64" t="str">
        <f t="shared" si="29"/>
        <v/>
      </c>
      <c r="AG64" t="str">
        <f t="shared" si="29"/>
        <v/>
      </c>
      <c r="AH64" t="str">
        <f t="shared" si="29"/>
        <v/>
      </c>
      <c r="AI64" t="str">
        <f t="shared" si="29"/>
        <v/>
      </c>
      <c r="AJ64" t="str">
        <f t="shared" si="29"/>
        <v/>
      </c>
      <c r="AK64" t="str">
        <f t="shared" si="29"/>
        <v/>
      </c>
      <c r="AL64" t="str">
        <f t="shared" si="29"/>
        <v/>
      </c>
      <c r="AM64" t="str">
        <f t="shared" si="28"/>
        <v/>
      </c>
      <c r="AN64" t="str">
        <f t="shared" si="28"/>
        <v/>
      </c>
      <c r="AO64" t="str">
        <f t="shared" si="28"/>
        <v/>
      </c>
      <c r="AP64" t="str">
        <f t="shared" si="28"/>
        <v/>
      </c>
      <c r="AQ64" t="str">
        <f t="shared" si="28"/>
        <v/>
      </c>
      <c r="AR64" t="str">
        <f t="shared" si="28"/>
        <v/>
      </c>
      <c r="AS64" t="str">
        <f t="shared" si="28"/>
        <v/>
      </c>
      <c r="AT64" t="str">
        <f t="shared" si="28"/>
        <v/>
      </c>
      <c r="AU64" t="str">
        <f t="shared" si="28"/>
        <v/>
      </c>
      <c r="AV64" t="str">
        <f t="shared" si="28"/>
        <v/>
      </c>
      <c r="AW64" t="str">
        <f t="shared" si="28"/>
        <v/>
      </c>
      <c r="AX64" t="str">
        <f t="shared" si="28"/>
        <v/>
      </c>
      <c r="AY64" t="str">
        <f t="shared" si="28"/>
        <v/>
      </c>
      <c r="AZ64" t="str">
        <f t="shared" ref="AZ64:BP64" si="34">IF($B64=AZ$2,AZ$3,"")</f>
        <v/>
      </c>
      <c r="BA64" t="str">
        <f t="shared" si="34"/>
        <v/>
      </c>
      <c r="BB64" t="str">
        <f t="shared" si="34"/>
        <v/>
      </c>
      <c r="BC64" t="str">
        <f t="shared" si="34"/>
        <v/>
      </c>
      <c r="BD64" t="str">
        <f t="shared" si="34"/>
        <v/>
      </c>
      <c r="BE64" t="str">
        <f t="shared" si="34"/>
        <v/>
      </c>
      <c r="BF64" t="str">
        <f t="shared" si="34"/>
        <v/>
      </c>
      <c r="BG64" t="str">
        <f t="shared" si="34"/>
        <v/>
      </c>
      <c r="BH64" t="str">
        <f t="shared" si="34"/>
        <v/>
      </c>
      <c r="BI64" t="str">
        <f t="shared" si="34"/>
        <v/>
      </c>
      <c r="BJ64" t="str">
        <f t="shared" si="34"/>
        <v/>
      </c>
      <c r="BK64" t="str">
        <f t="shared" si="34"/>
        <v/>
      </c>
      <c r="BL64" t="str">
        <f t="shared" si="34"/>
        <v/>
      </c>
      <c r="BM64" t="str">
        <f t="shared" si="34"/>
        <v/>
      </c>
      <c r="BN64" t="str">
        <f t="shared" si="34"/>
        <v/>
      </c>
      <c r="BO64" t="str">
        <f t="shared" si="34"/>
        <v/>
      </c>
      <c r="BP64" t="str">
        <f t="shared" si="34"/>
        <v/>
      </c>
      <c r="BQ64">
        <f t="shared" si="32"/>
        <v>17.346</v>
      </c>
      <c r="BR64" t="str">
        <f t="shared" si="32"/>
        <v/>
      </c>
      <c r="BS64" t="str">
        <f t="shared" si="32"/>
        <v/>
      </c>
      <c r="BT64" t="str">
        <f t="shared" si="32"/>
        <v/>
      </c>
      <c r="BU64" t="str">
        <f t="shared" si="32"/>
        <v/>
      </c>
      <c r="BV64" t="str">
        <f t="shared" si="32"/>
        <v/>
      </c>
      <c r="BW64" t="str">
        <f t="shared" si="32"/>
        <v/>
      </c>
      <c r="BX64" t="str">
        <f t="shared" si="32"/>
        <v/>
      </c>
      <c r="BY64" t="str">
        <f t="shared" si="32"/>
        <v/>
      </c>
      <c r="BZ64" t="str">
        <f t="shared" si="32"/>
        <v/>
      </c>
      <c r="CA64" t="str">
        <f t="shared" si="32"/>
        <v/>
      </c>
      <c r="CB64" t="str">
        <f t="shared" si="32"/>
        <v/>
      </c>
      <c r="CC64" t="str">
        <f t="shared" si="32"/>
        <v/>
      </c>
      <c r="CD64" t="str">
        <f t="shared" si="32"/>
        <v/>
      </c>
      <c r="CE64" t="str">
        <f t="shared" si="32"/>
        <v/>
      </c>
      <c r="CF64" t="str">
        <f t="shared" si="32"/>
        <v/>
      </c>
      <c r="CG64" t="str">
        <f t="shared" si="32"/>
        <v/>
      </c>
      <c r="CH64" t="str">
        <f t="shared" si="32"/>
        <v/>
      </c>
      <c r="CI64" t="str">
        <f t="shared" si="32"/>
        <v/>
      </c>
      <c r="CJ64" t="str">
        <f t="shared" si="32"/>
        <v/>
      </c>
      <c r="CK64" t="str">
        <f t="shared" si="32"/>
        <v/>
      </c>
      <c r="CL64" t="str">
        <f t="shared" si="32"/>
        <v/>
      </c>
      <c r="CM64" t="str">
        <f t="shared" si="32"/>
        <v/>
      </c>
      <c r="CN64" t="str">
        <f t="shared" si="32"/>
        <v/>
      </c>
      <c r="CO64" t="str">
        <f t="shared" si="32"/>
        <v/>
      </c>
      <c r="CP64" t="str">
        <f t="shared" si="32"/>
        <v/>
      </c>
      <c r="CQ64" t="str">
        <f t="shared" si="32"/>
        <v/>
      </c>
      <c r="CR64" t="str">
        <f t="shared" si="32"/>
        <v/>
      </c>
      <c r="CS64" t="str">
        <f t="shared" si="32"/>
        <v/>
      </c>
      <c r="CT64" t="str">
        <f t="shared" si="32"/>
        <v/>
      </c>
      <c r="CU64" t="str">
        <f t="shared" si="32"/>
        <v/>
      </c>
      <c r="CV64" t="str">
        <f t="shared" si="32"/>
        <v/>
      </c>
      <c r="CW64" t="str">
        <f t="shared" si="32"/>
        <v/>
      </c>
      <c r="CX64" t="str">
        <f t="shared" si="32"/>
        <v/>
      </c>
      <c r="CY64" t="str">
        <f t="shared" si="32"/>
        <v/>
      </c>
      <c r="CZ64" t="str">
        <f t="shared" si="32"/>
        <v/>
      </c>
      <c r="DA64" t="str">
        <f t="shared" si="32"/>
        <v/>
      </c>
    </row>
    <row r="65" spans="2:105" x14ac:dyDescent="0.25">
      <c r="B65" s="3" t="s">
        <v>174</v>
      </c>
      <c r="C65">
        <f t="shared" si="2"/>
        <v>1834</v>
      </c>
      <c r="D65" t="str">
        <f t="shared" si="15"/>
        <v/>
      </c>
      <c r="E65" t="str">
        <f t="shared" si="15"/>
        <v/>
      </c>
      <c r="F65" t="str">
        <f t="shared" si="15"/>
        <v/>
      </c>
      <c r="G65" t="str">
        <f t="shared" si="15"/>
        <v/>
      </c>
      <c r="H65" t="str">
        <f t="shared" si="30"/>
        <v/>
      </c>
      <c r="I65" t="str">
        <f t="shared" si="30"/>
        <v/>
      </c>
      <c r="J65" t="str">
        <f t="shared" si="30"/>
        <v/>
      </c>
      <c r="K65" t="str">
        <f t="shared" si="30"/>
        <v/>
      </c>
      <c r="L65" t="str">
        <f t="shared" si="30"/>
        <v/>
      </c>
      <c r="M65" t="str">
        <f t="shared" si="30"/>
        <v/>
      </c>
      <c r="N65" t="str">
        <f t="shared" si="30"/>
        <v/>
      </c>
      <c r="O65" t="str">
        <f t="shared" si="30"/>
        <v/>
      </c>
      <c r="P65" t="str">
        <f t="shared" si="30"/>
        <v/>
      </c>
      <c r="Q65" t="str">
        <f t="shared" si="30"/>
        <v/>
      </c>
      <c r="R65" t="str">
        <f t="shared" si="30"/>
        <v/>
      </c>
      <c r="S65" t="str">
        <f t="shared" si="30"/>
        <v/>
      </c>
      <c r="T65" t="str">
        <f t="shared" si="30"/>
        <v/>
      </c>
      <c r="U65" t="str">
        <f t="shared" si="30"/>
        <v/>
      </c>
      <c r="V65" t="str">
        <f t="shared" si="30"/>
        <v/>
      </c>
      <c r="W65" t="str">
        <f t="shared" si="30"/>
        <v/>
      </c>
      <c r="X65" t="str">
        <f t="shared" si="29"/>
        <v/>
      </c>
      <c r="Y65" t="str">
        <f t="shared" si="29"/>
        <v/>
      </c>
      <c r="Z65" t="str">
        <f t="shared" si="29"/>
        <v/>
      </c>
      <c r="AA65" t="str">
        <f t="shared" si="29"/>
        <v/>
      </c>
      <c r="AB65" t="str">
        <f t="shared" si="29"/>
        <v/>
      </c>
      <c r="AC65" t="str">
        <f t="shared" si="29"/>
        <v/>
      </c>
      <c r="AD65" t="str">
        <f t="shared" si="29"/>
        <v/>
      </c>
      <c r="AE65" t="str">
        <f t="shared" si="29"/>
        <v/>
      </c>
      <c r="AF65" t="str">
        <f t="shared" si="29"/>
        <v/>
      </c>
      <c r="AG65" t="str">
        <f t="shared" si="29"/>
        <v/>
      </c>
      <c r="AH65" t="str">
        <f t="shared" si="29"/>
        <v/>
      </c>
      <c r="AI65" t="str">
        <f t="shared" si="29"/>
        <v/>
      </c>
      <c r="AJ65" t="str">
        <f t="shared" si="29"/>
        <v/>
      </c>
      <c r="AK65" t="str">
        <f t="shared" si="29"/>
        <v/>
      </c>
      <c r="AL65" t="str">
        <f t="shared" si="29"/>
        <v/>
      </c>
      <c r="AM65" t="str">
        <f t="shared" ref="AM65:CQ73" si="35">IF($B65=AM$2,AM$3,"")</f>
        <v/>
      </c>
      <c r="AN65" t="str">
        <f t="shared" si="35"/>
        <v/>
      </c>
      <c r="AO65" t="str">
        <f t="shared" si="35"/>
        <v/>
      </c>
      <c r="AP65" t="str">
        <f t="shared" si="35"/>
        <v/>
      </c>
      <c r="AQ65" t="str">
        <f t="shared" si="35"/>
        <v/>
      </c>
      <c r="AR65" t="str">
        <f t="shared" si="35"/>
        <v/>
      </c>
      <c r="AS65" t="str">
        <f t="shared" si="35"/>
        <v/>
      </c>
      <c r="AT65" t="str">
        <f t="shared" si="35"/>
        <v/>
      </c>
      <c r="AU65" t="str">
        <f t="shared" si="35"/>
        <v/>
      </c>
      <c r="AV65" t="str">
        <f t="shared" si="35"/>
        <v/>
      </c>
      <c r="AW65" t="str">
        <f t="shared" si="35"/>
        <v/>
      </c>
      <c r="AX65" t="str">
        <f t="shared" si="35"/>
        <v/>
      </c>
      <c r="AY65" t="str">
        <f t="shared" si="35"/>
        <v/>
      </c>
      <c r="AZ65" t="str">
        <f t="shared" si="35"/>
        <v/>
      </c>
      <c r="BA65" t="str">
        <f t="shared" si="35"/>
        <v/>
      </c>
      <c r="BB65" t="str">
        <f t="shared" si="35"/>
        <v/>
      </c>
      <c r="BC65" t="str">
        <f t="shared" si="35"/>
        <v/>
      </c>
      <c r="BD65" t="str">
        <f t="shared" si="35"/>
        <v/>
      </c>
      <c r="BE65" t="str">
        <f t="shared" si="35"/>
        <v/>
      </c>
      <c r="BF65" t="str">
        <f t="shared" si="35"/>
        <v/>
      </c>
      <c r="BG65" t="str">
        <f t="shared" si="35"/>
        <v/>
      </c>
      <c r="BH65" t="str">
        <f t="shared" si="35"/>
        <v/>
      </c>
      <c r="BI65" t="str">
        <f t="shared" si="35"/>
        <v/>
      </c>
      <c r="BJ65" t="str">
        <f t="shared" si="35"/>
        <v/>
      </c>
      <c r="BK65" t="str">
        <f t="shared" si="35"/>
        <v/>
      </c>
      <c r="BL65" t="str">
        <f t="shared" si="35"/>
        <v/>
      </c>
      <c r="BM65" t="str">
        <f t="shared" si="35"/>
        <v/>
      </c>
      <c r="BN65" t="str">
        <f t="shared" si="35"/>
        <v/>
      </c>
      <c r="BO65" t="str">
        <f t="shared" si="35"/>
        <v/>
      </c>
      <c r="BP65" t="str">
        <f t="shared" si="35"/>
        <v/>
      </c>
      <c r="BQ65" t="str">
        <f t="shared" si="32"/>
        <v/>
      </c>
      <c r="BR65">
        <f t="shared" si="32"/>
        <v>1834</v>
      </c>
      <c r="BS65" t="str">
        <f t="shared" si="32"/>
        <v/>
      </c>
      <c r="BT65" t="str">
        <f t="shared" si="32"/>
        <v/>
      </c>
      <c r="BU65" t="str">
        <f t="shared" si="32"/>
        <v/>
      </c>
      <c r="BV65" t="str">
        <f t="shared" si="32"/>
        <v/>
      </c>
      <c r="BW65" t="str">
        <f t="shared" si="32"/>
        <v/>
      </c>
      <c r="BX65" t="str">
        <f t="shared" si="32"/>
        <v/>
      </c>
      <c r="BY65" t="str">
        <f t="shared" si="32"/>
        <v/>
      </c>
      <c r="BZ65" t="str">
        <f t="shared" si="32"/>
        <v/>
      </c>
      <c r="CA65" t="str">
        <f t="shared" si="32"/>
        <v/>
      </c>
      <c r="CB65" t="str">
        <f t="shared" si="32"/>
        <v/>
      </c>
      <c r="CC65" t="str">
        <f t="shared" si="32"/>
        <v/>
      </c>
      <c r="CD65" t="str">
        <f t="shared" si="32"/>
        <v/>
      </c>
      <c r="CE65" t="str">
        <f t="shared" si="32"/>
        <v/>
      </c>
      <c r="CF65" t="str">
        <f t="shared" si="32"/>
        <v/>
      </c>
      <c r="CG65" t="str">
        <f t="shared" si="32"/>
        <v/>
      </c>
      <c r="CH65" t="str">
        <f t="shared" si="32"/>
        <v/>
      </c>
      <c r="CI65" t="str">
        <f t="shared" si="32"/>
        <v/>
      </c>
      <c r="CJ65" t="str">
        <f t="shared" si="32"/>
        <v/>
      </c>
      <c r="CK65" t="str">
        <f t="shared" si="32"/>
        <v/>
      </c>
      <c r="CL65" t="str">
        <f t="shared" si="32"/>
        <v/>
      </c>
      <c r="CM65" t="str">
        <f t="shared" si="32"/>
        <v/>
      </c>
      <c r="CN65" t="str">
        <f t="shared" si="32"/>
        <v/>
      </c>
      <c r="CO65" t="str">
        <f t="shared" si="32"/>
        <v/>
      </c>
      <c r="CP65" t="str">
        <f t="shared" si="32"/>
        <v/>
      </c>
      <c r="CQ65" t="str">
        <f t="shared" si="32"/>
        <v/>
      </c>
      <c r="CR65" t="str">
        <f t="shared" si="32"/>
        <v/>
      </c>
      <c r="CS65" t="str">
        <f t="shared" si="32"/>
        <v/>
      </c>
      <c r="CT65" t="str">
        <f t="shared" si="32"/>
        <v/>
      </c>
      <c r="CU65" t="str">
        <f t="shared" si="32"/>
        <v/>
      </c>
      <c r="CV65" t="str">
        <f t="shared" si="32"/>
        <v/>
      </c>
      <c r="CW65" t="str">
        <f t="shared" si="32"/>
        <v/>
      </c>
      <c r="CX65" t="str">
        <f t="shared" si="32"/>
        <v/>
      </c>
      <c r="CY65" t="str">
        <f t="shared" si="32"/>
        <v/>
      </c>
      <c r="CZ65" t="str">
        <f t="shared" si="32"/>
        <v/>
      </c>
      <c r="DA65" t="str">
        <f t="shared" si="32"/>
        <v/>
      </c>
    </row>
    <row r="66" spans="2:105" x14ac:dyDescent="0.25">
      <c r="B66" s="3" t="s">
        <v>175</v>
      </c>
      <c r="C66">
        <f t="shared" si="2"/>
        <v>3724</v>
      </c>
      <c r="D66" t="str">
        <f t="shared" si="15"/>
        <v/>
      </c>
      <c r="E66" t="str">
        <f t="shared" si="15"/>
        <v/>
      </c>
      <c r="F66" t="str">
        <f t="shared" si="15"/>
        <v/>
      </c>
      <c r="G66" t="str">
        <f t="shared" si="15"/>
        <v/>
      </c>
      <c r="H66" t="str">
        <f t="shared" si="30"/>
        <v/>
      </c>
      <c r="I66" t="str">
        <f t="shared" si="30"/>
        <v/>
      </c>
      <c r="J66" t="str">
        <f t="shared" si="30"/>
        <v/>
      </c>
      <c r="K66" t="str">
        <f t="shared" si="30"/>
        <v/>
      </c>
      <c r="L66" t="str">
        <f t="shared" si="30"/>
        <v/>
      </c>
      <c r="M66" t="str">
        <f t="shared" si="30"/>
        <v/>
      </c>
      <c r="N66" t="str">
        <f t="shared" si="30"/>
        <v/>
      </c>
      <c r="O66" t="str">
        <f t="shared" si="30"/>
        <v/>
      </c>
      <c r="P66" t="str">
        <f t="shared" si="30"/>
        <v/>
      </c>
      <c r="Q66" t="str">
        <f t="shared" si="30"/>
        <v/>
      </c>
      <c r="R66" t="str">
        <f t="shared" si="30"/>
        <v/>
      </c>
      <c r="S66" t="str">
        <f t="shared" si="30"/>
        <v/>
      </c>
      <c r="T66" t="str">
        <f t="shared" si="30"/>
        <v/>
      </c>
      <c r="U66" t="str">
        <f t="shared" si="30"/>
        <v/>
      </c>
      <c r="V66" t="str">
        <f t="shared" si="30"/>
        <v/>
      </c>
      <c r="W66" t="str">
        <f t="shared" ref="W66:BN74" si="36">IF($B66=W$2,W$3,"")</f>
        <v/>
      </c>
      <c r="X66" t="str">
        <f t="shared" si="36"/>
        <v/>
      </c>
      <c r="Y66" t="str">
        <f t="shared" si="36"/>
        <v/>
      </c>
      <c r="Z66" t="str">
        <f t="shared" si="36"/>
        <v/>
      </c>
      <c r="AA66" t="str">
        <f t="shared" si="36"/>
        <v/>
      </c>
      <c r="AB66" t="str">
        <f t="shared" si="36"/>
        <v/>
      </c>
      <c r="AC66" t="str">
        <f t="shared" si="36"/>
        <v/>
      </c>
      <c r="AD66" t="str">
        <f t="shared" si="36"/>
        <v/>
      </c>
      <c r="AE66" t="str">
        <f t="shared" si="36"/>
        <v/>
      </c>
      <c r="AF66" t="str">
        <f t="shared" si="36"/>
        <v/>
      </c>
      <c r="AG66" t="str">
        <f t="shared" si="36"/>
        <v/>
      </c>
      <c r="AH66" t="str">
        <f t="shared" si="36"/>
        <v/>
      </c>
      <c r="AI66" t="str">
        <f t="shared" si="36"/>
        <v/>
      </c>
      <c r="AJ66" t="str">
        <f t="shared" si="36"/>
        <v/>
      </c>
      <c r="AK66" t="str">
        <f t="shared" si="36"/>
        <v/>
      </c>
      <c r="AL66" t="str">
        <f t="shared" si="36"/>
        <v/>
      </c>
      <c r="AM66" t="str">
        <f t="shared" si="35"/>
        <v/>
      </c>
      <c r="AN66" t="str">
        <f t="shared" si="35"/>
        <v/>
      </c>
      <c r="AO66" t="str">
        <f t="shared" si="35"/>
        <v/>
      </c>
      <c r="AP66" t="str">
        <f t="shared" si="35"/>
        <v/>
      </c>
      <c r="AQ66" t="str">
        <f t="shared" si="35"/>
        <v/>
      </c>
      <c r="AR66" t="str">
        <f t="shared" si="35"/>
        <v/>
      </c>
      <c r="AS66" t="str">
        <f t="shared" si="35"/>
        <v/>
      </c>
      <c r="AT66" t="str">
        <f t="shared" si="35"/>
        <v/>
      </c>
      <c r="AU66" t="str">
        <f t="shared" si="35"/>
        <v/>
      </c>
      <c r="AV66" t="str">
        <f t="shared" si="35"/>
        <v/>
      </c>
      <c r="AW66" t="str">
        <f t="shared" si="35"/>
        <v/>
      </c>
      <c r="AX66" t="str">
        <f t="shared" si="35"/>
        <v/>
      </c>
      <c r="AY66" t="str">
        <f t="shared" si="35"/>
        <v/>
      </c>
      <c r="AZ66" t="str">
        <f t="shared" si="35"/>
        <v/>
      </c>
      <c r="BA66" t="str">
        <f t="shared" si="35"/>
        <v/>
      </c>
      <c r="BB66" t="str">
        <f t="shared" si="35"/>
        <v/>
      </c>
      <c r="BC66" t="str">
        <f t="shared" si="35"/>
        <v/>
      </c>
      <c r="BD66" t="str">
        <f t="shared" si="35"/>
        <v/>
      </c>
      <c r="BE66" t="str">
        <f t="shared" si="35"/>
        <v/>
      </c>
      <c r="BF66" t="str">
        <f t="shared" si="35"/>
        <v/>
      </c>
      <c r="BG66" t="str">
        <f t="shared" si="35"/>
        <v/>
      </c>
      <c r="BH66" t="str">
        <f t="shared" si="35"/>
        <v/>
      </c>
      <c r="BI66" t="str">
        <f t="shared" si="35"/>
        <v/>
      </c>
      <c r="BJ66" t="str">
        <f t="shared" si="35"/>
        <v/>
      </c>
      <c r="BK66" t="str">
        <f t="shared" si="35"/>
        <v/>
      </c>
      <c r="BL66" t="str">
        <f t="shared" si="35"/>
        <v/>
      </c>
      <c r="BM66" t="str">
        <f t="shared" si="35"/>
        <v/>
      </c>
      <c r="BN66" t="str">
        <f t="shared" si="35"/>
        <v/>
      </c>
      <c r="BO66" t="str">
        <f t="shared" si="35"/>
        <v/>
      </c>
      <c r="BP66" t="str">
        <f t="shared" si="35"/>
        <v/>
      </c>
      <c r="BQ66" t="str">
        <f t="shared" si="32"/>
        <v/>
      </c>
      <c r="BR66" t="str">
        <f t="shared" si="32"/>
        <v/>
      </c>
      <c r="BS66">
        <f t="shared" si="32"/>
        <v>3724</v>
      </c>
      <c r="BT66" t="str">
        <f t="shared" si="32"/>
        <v/>
      </c>
      <c r="BU66" t="str">
        <f t="shared" si="32"/>
        <v/>
      </c>
      <c r="BV66" t="str">
        <f t="shared" si="32"/>
        <v/>
      </c>
      <c r="BW66" t="str">
        <f t="shared" si="32"/>
        <v/>
      </c>
      <c r="BX66" t="str">
        <f t="shared" si="32"/>
        <v/>
      </c>
      <c r="BY66" t="str">
        <f t="shared" si="32"/>
        <v/>
      </c>
      <c r="BZ66" t="str">
        <f t="shared" si="32"/>
        <v/>
      </c>
      <c r="CA66" t="str">
        <f t="shared" si="32"/>
        <v/>
      </c>
      <c r="CB66" t="str">
        <f t="shared" si="32"/>
        <v/>
      </c>
      <c r="CC66" t="str">
        <f t="shared" si="32"/>
        <v/>
      </c>
      <c r="CD66" t="str">
        <f t="shared" si="32"/>
        <v/>
      </c>
      <c r="CE66" t="str">
        <f t="shared" si="32"/>
        <v/>
      </c>
      <c r="CF66" t="str">
        <f t="shared" si="32"/>
        <v/>
      </c>
      <c r="CG66" t="str">
        <f t="shared" si="32"/>
        <v/>
      </c>
      <c r="CH66" t="str">
        <f t="shared" si="32"/>
        <v/>
      </c>
      <c r="CI66" t="str">
        <f t="shared" si="32"/>
        <v/>
      </c>
      <c r="CJ66" t="str">
        <f t="shared" si="32"/>
        <v/>
      </c>
      <c r="CK66" t="str">
        <f t="shared" si="32"/>
        <v/>
      </c>
      <c r="CL66" t="str">
        <f t="shared" si="32"/>
        <v/>
      </c>
      <c r="CM66" t="str">
        <f t="shared" si="32"/>
        <v/>
      </c>
      <c r="CN66" t="str">
        <f t="shared" si="32"/>
        <v/>
      </c>
      <c r="CO66" t="str">
        <f t="shared" si="32"/>
        <v/>
      </c>
      <c r="CP66" t="str">
        <f t="shared" si="32"/>
        <v/>
      </c>
      <c r="CQ66" t="str">
        <f t="shared" si="32"/>
        <v/>
      </c>
      <c r="CR66" t="str">
        <f t="shared" si="32"/>
        <v/>
      </c>
      <c r="CS66" t="str">
        <f t="shared" si="32"/>
        <v/>
      </c>
      <c r="CT66" t="str">
        <f t="shared" si="32"/>
        <v/>
      </c>
      <c r="CU66" t="str">
        <f t="shared" si="32"/>
        <v/>
      </c>
      <c r="CV66" t="str">
        <f t="shared" si="32"/>
        <v/>
      </c>
      <c r="CW66" t="str">
        <f t="shared" si="32"/>
        <v/>
      </c>
      <c r="CX66" t="str">
        <f t="shared" si="32"/>
        <v/>
      </c>
      <c r="CY66" t="str">
        <f t="shared" si="32"/>
        <v/>
      </c>
      <c r="CZ66" t="str">
        <f t="shared" si="32"/>
        <v/>
      </c>
      <c r="DA66" t="str">
        <f t="shared" si="32"/>
        <v/>
      </c>
    </row>
    <row r="67" spans="2:105" x14ac:dyDescent="0.25">
      <c r="B67" s="3" t="s">
        <v>176</v>
      </c>
      <c r="C67">
        <f t="shared" si="2"/>
        <v>21.026000000000003</v>
      </c>
      <c r="D67" t="str">
        <f t="shared" si="15"/>
        <v/>
      </c>
      <c r="E67" t="str">
        <f t="shared" si="15"/>
        <v/>
      </c>
      <c r="F67" t="str">
        <f t="shared" si="15"/>
        <v/>
      </c>
      <c r="G67" t="str">
        <f t="shared" si="15"/>
        <v/>
      </c>
      <c r="H67" t="str">
        <f t="shared" ref="H67:W82" si="37">IF($B67=H$2,H$3,"")</f>
        <v/>
      </c>
      <c r="I67" t="str">
        <f t="shared" si="37"/>
        <v/>
      </c>
      <c r="J67" t="str">
        <f t="shared" si="37"/>
        <v/>
      </c>
      <c r="K67" t="str">
        <f t="shared" si="37"/>
        <v/>
      </c>
      <c r="L67" t="str">
        <f t="shared" si="37"/>
        <v/>
      </c>
      <c r="M67" t="str">
        <f t="shared" si="37"/>
        <v/>
      </c>
      <c r="N67" t="str">
        <f t="shared" si="37"/>
        <v/>
      </c>
      <c r="O67" t="str">
        <f t="shared" si="37"/>
        <v/>
      </c>
      <c r="P67" t="str">
        <f t="shared" si="37"/>
        <v/>
      </c>
      <c r="Q67" t="str">
        <f t="shared" si="37"/>
        <v/>
      </c>
      <c r="R67" t="str">
        <f t="shared" si="37"/>
        <v/>
      </c>
      <c r="S67" t="str">
        <f t="shared" si="37"/>
        <v/>
      </c>
      <c r="T67" t="str">
        <f t="shared" si="37"/>
        <v/>
      </c>
      <c r="U67" t="str">
        <f t="shared" si="37"/>
        <v/>
      </c>
      <c r="V67" t="str">
        <f t="shared" si="37"/>
        <v/>
      </c>
      <c r="W67" t="str">
        <f t="shared" si="37"/>
        <v/>
      </c>
      <c r="X67" t="str">
        <f t="shared" si="36"/>
        <v/>
      </c>
      <c r="Y67" t="str">
        <f t="shared" si="36"/>
        <v/>
      </c>
      <c r="Z67" t="str">
        <f t="shared" si="36"/>
        <v/>
      </c>
      <c r="AA67" t="str">
        <f t="shared" si="36"/>
        <v/>
      </c>
      <c r="AB67" t="str">
        <f t="shared" si="36"/>
        <v/>
      </c>
      <c r="AC67" t="str">
        <f t="shared" si="36"/>
        <v/>
      </c>
      <c r="AD67" t="str">
        <f t="shared" si="36"/>
        <v/>
      </c>
      <c r="AE67" t="str">
        <f t="shared" si="36"/>
        <v/>
      </c>
      <c r="AF67" t="str">
        <f t="shared" si="36"/>
        <v/>
      </c>
      <c r="AG67" t="str">
        <f t="shared" si="36"/>
        <v/>
      </c>
      <c r="AH67" t="str">
        <f t="shared" si="36"/>
        <v/>
      </c>
      <c r="AI67" t="str">
        <f t="shared" si="36"/>
        <v/>
      </c>
      <c r="AJ67" t="str">
        <f t="shared" si="36"/>
        <v/>
      </c>
      <c r="AK67" t="str">
        <f t="shared" si="36"/>
        <v/>
      </c>
      <c r="AL67" t="str">
        <f t="shared" si="36"/>
        <v/>
      </c>
      <c r="AM67" t="str">
        <f t="shared" si="36"/>
        <v/>
      </c>
      <c r="AN67" t="str">
        <f t="shared" si="36"/>
        <v/>
      </c>
      <c r="AO67" t="str">
        <f t="shared" si="36"/>
        <v/>
      </c>
      <c r="AP67" t="str">
        <f t="shared" si="36"/>
        <v/>
      </c>
      <c r="AQ67" t="str">
        <f t="shared" si="36"/>
        <v/>
      </c>
      <c r="AR67" t="str">
        <f t="shared" si="36"/>
        <v/>
      </c>
      <c r="AS67" t="str">
        <f t="shared" si="36"/>
        <v/>
      </c>
      <c r="AT67" t="str">
        <f t="shared" si="36"/>
        <v/>
      </c>
      <c r="AU67" t="str">
        <f t="shared" si="36"/>
        <v/>
      </c>
      <c r="AV67" t="str">
        <f t="shared" si="36"/>
        <v/>
      </c>
      <c r="AW67" t="str">
        <f t="shared" si="36"/>
        <v/>
      </c>
      <c r="AX67" t="str">
        <f t="shared" si="36"/>
        <v/>
      </c>
      <c r="AY67" t="str">
        <f t="shared" si="36"/>
        <v/>
      </c>
      <c r="AZ67" t="str">
        <f t="shared" si="35"/>
        <v/>
      </c>
      <c r="BA67" t="str">
        <f t="shared" si="35"/>
        <v/>
      </c>
      <c r="BB67" t="str">
        <f t="shared" si="35"/>
        <v/>
      </c>
      <c r="BC67" t="str">
        <f t="shared" si="35"/>
        <v/>
      </c>
      <c r="BD67" t="str">
        <f t="shared" si="35"/>
        <v/>
      </c>
      <c r="BE67" t="str">
        <f t="shared" si="35"/>
        <v/>
      </c>
      <c r="BF67" t="str">
        <f t="shared" si="35"/>
        <v/>
      </c>
      <c r="BG67" t="str">
        <f t="shared" si="35"/>
        <v/>
      </c>
      <c r="BH67" t="str">
        <f t="shared" si="35"/>
        <v/>
      </c>
      <c r="BI67" t="str">
        <f t="shared" si="35"/>
        <v/>
      </c>
      <c r="BJ67" t="str">
        <f t="shared" si="35"/>
        <v/>
      </c>
      <c r="BK67" t="str">
        <f t="shared" si="35"/>
        <v/>
      </c>
      <c r="BL67" t="str">
        <f t="shared" si="35"/>
        <v/>
      </c>
      <c r="BM67" t="str">
        <f t="shared" si="35"/>
        <v/>
      </c>
      <c r="BN67" t="str">
        <f t="shared" si="35"/>
        <v/>
      </c>
      <c r="BO67" t="str">
        <f t="shared" si="35"/>
        <v/>
      </c>
      <c r="BP67" t="str">
        <f t="shared" si="35"/>
        <v/>
      </c>
      <c r="BQ67" t="str">
        <f t="shared" si="32"/>
        <v/>
      </c>
      <c r="BR67" t="str">
        <f t="shared" si="32"/>
        <v/>
      </c>
      <c r="BS67" t="str">
        <f t="shared" si="32"/>
        <v/>
      </c>
      <c r="BT67">
        <f t="shared" si="32"/>
        <v>21.026000000000003</v>
      </c>
      <c r="BU67" t="str">
        <f t="shared" si="32"/>
        <v/>
      </c>
      <c r="BV67" t="str">
        <f t="shared" si="32"/>
        <v/>
      </c>
      <c r="BW67" t="str">
        <f t="shared" si="32"/>
        <v/>
      </c>
      <c r="BX67" t="str">
        <f t="shared" si="32"/>
        <v/>
      </c>
      <c r="BY67" t="str">
        <f t="shared" si="32"/>
        <v/>
      </c>
      <c r="BZ67" t="str">
        <f t="shared" si="32"/>
        <v/>
      </c>
      <c r="CA67" t="str">
        <f t="shared" si="32"/>
        <v/>
      </c>
      <c r="CB67" t="str">
        <f t="shared" si="32"/>
        <v/>
      </c>
      <c r="CC67" t="str">
        <f t="shared" si="32"/>
        <v/>
      </c>
      <c r="CD67" t="str">
        <f t="shared" si="32"/>
        <v/>
      </c>
      <c r="CE67" t="str">
        <f t="shared" si="32"/>
        <v/>
      </c>
      <c r="CF67" t="str">
        <f t="shared" si="32"/>
        <v/>
      </c>
      <c r="CG67" t="str">
        <f t="shared" si="32"/>
        <v/>
      </c>
      <c r="CH67" t="str">
        <f t="shared" si="32"/>
        <v/>
      </c>
      <c r="CI67" t="str">
        <f t="shared" si="32"/>
        <v/>
      </c>
      <c r="CJ67" t="str">
        <f t="shared" si="32"/>
        <v/>
      </c>
      <c r="CK67" t="str">
        <f t="shared" si="32"/>
        <v/>
      </c>
      <c r="CL67" t="str">
        <f t="shared" si="32"/>
        <v/>
      </c>
      <c r="CM67" t="str">
        <f t="shared" si="32"/>
        <v/>
      </c>
      <c r="CN67" t="str">
        <f t="shared" si="32"/>
        <v/>
      </c>
      <c r="CO67" t="str">
        <f t="shared" si="32"/>
        <v/>
      </c>
      <c r="CP67" t="str">
        <f t="shared" si="32"/>
        <v/>
      </c>
      <c r="CQ67" t="str">
        <f t="shared" si="32"/>
        <v/>
      </c>
      <c r="CR67" t="str">
        <f t="shared" si="32"/>
        <v/>
      </c>
      <c r="CS67" t="str">
        <f t="shared" si="32"/>
        <v/>
      </c>
      <c r="CT67" t="str">
        <f t="shared" si="32"/>
        <v/>
      </c>
      <c r="CU67" t="str">
        <f t="shared" si="32"/>
        <v/>
      </c>
      <c r="CV67" t="str">
        <f t="shared" si="32"/>
        <v/>
      </c>
      <c r="CW67" t="str">
        <f t="shared" si="32"/>
        <v/>
      </c>
      <c r="CX67" t="str">
        <f t="shared" si="32"/>
        <v/>
      </c>
      <c r="CY67" t="str">
        <f t="shared" si="32"/>
        <v/>
      </c>
      <c r="CZ67" t="str">
        <f t="shared" si="32"/>
        <v/>
      </c>
      <c r="DA67" t="str">
        <f t="shared" si="32"/>
        <v/>
      </c>
    </row>
    <row r="68" spans="2:105" x14ac:dyDescent="0.25">
      <c r="B68" s="3" t="s">
        <v>177</v>
      </c>
      <c r="C68">
        <f t="shared" si="2"/>
        <v>0</v>
      </c>
      <c r="D68" t="str">
        <f t="shared" si="15"/>
        <v/>
      </c>
      <c r="E68" t="str">
        <f t="shared" si="15"/>
        <v/>
      </c>
      <c r="F68" t="str">
        <f t="shared" si="15"/>
        <v/>
      </c>
      <c r="G68" t="str">
        <f t="shared" si="15"/>
        <v/>
      </c>
      <c r="H68" t="str">
        <f t="shared" si="37"/>
        <v/>
      </c>
      <c r="I68" t="str">
        <f t="shared" si="37"/>
        <v/>
      </c>
      <c r="J68" t="str">
        <f t="shared" si="37"/>
        <v/>
      </c>
      <c r="K68" t="str">
        <f t="shared" si="37"/>
        <v/>
      </c>
      <c r="L68" t="str">
        <f t="shared" si="37"/>
        <v/>
      </c>
      <c r="M68" t="str">
        <f t="shared" si="37"/>
        <v/>
      </c>
      <c r="N68" t="str">
        <f t="shared" si="37"/>
        <v/>
      </c>
      <c r="O68" t="str">
        <f t="shared" si="37"/>
        <v/>
      </c>
      <c r="P68" t="str">
        <f t="shared" si="37"/>
        <v/>
      </c>
      <c r="Q68" t="str">
        <f t="shared" si="37"/>
        <v/>
      </c>
      <c r="R68" t="str">
        <f t="shared" si="37"/>
        <v/>
      </c>
      <c r="S68" t="str">
        <f t="shared" si="37"/>
        <v/>
      </c>
      <c r="T68" t="str">
        <f t="shared" si="37"/>
        <v/>
      </c>
      <c r="U68" t="str">
        <f t="shared" si="37"/>
        <v/>
      </c>
      <c r="V68" t="str">
        <f t="shared" si="37"/>
        <v/>
      </c>
      <c r="W68" t="str">
        <f t="shared" si="37"/>
        <v/>
      </c>
      <c r="X68" t="str">
        <f t="shared" si="36"/>
        <v/>
      </c>
      <c r="Y68" t="str">
        <f t="shared" si="36"/>
        <v/>
      </c>
      <c r="Z68" t="str">
        <f t="shared" si="36"/>
        <v/>
      </c>
      <c r="AA68" t="str">
        <f t="shared" si="36"/>
        <v/>
      </c>
      <c r="AB68" t="str">
        <f t="shared" si="36"/>
        <v/>
      </c>
      <c r="AC68" t="str">
        <f t="shared" si="36"/>
        <v/>
      </c>
      <c r="AD68" t="str">
        <f t="shared" si="36"/>
        <v/>
      </c>
      <c r="AE68" t="str">
        <f t="shared" si="36"/>
        <v/>
      </c>
      <c r="AF68" t="str">
        <f t="shared" si="36"/>
        <v/>
      </c>
      <c r="AG68" t="str">
        <f t="shared" si="36"/>
        <v/>
      </c>
      <c r="AH68" t="str">
        <f t="shared" si="36"/>
        <v/>
      </c>
      <c r="AI68" t="str">
        <f t="shared" si="36"/>
        <v/>
      </c>
      <c r="AJ68" t="str">
        <f t="shared" si="36"/>
        <v/>
      </c>
      <c r="AK68" t="str">
        <f t="shared" si="36"/>
        <v/>
      </c>
      <c r="AL68" t="str">
        <f t="shared" si="36"/>
        <v/>
      </c>
      <c r="AM68" t="str">
        <f t="shared" si="36"/>
        <v/>
      </c>
      <c r="AN68" t="str">
        <f t="shared" si="36"/>
        <v/>
      </c>
      <c r="AO68" t="str">
        <f t="shared" si="36"/>
        <v/>
      </c>
      <c r="AP68" t="str">
        <f t="shared" si="36"/>
        <v/>
      </c>
      <c r="AQ68" t="str">
        <f t="shared" si="36"/>
        <v/>
      </c>
      <c r="AR68" t="str">
        <f t="shared" si="36"/>
        <v/>
      </c>
      <c r="AS68" t="str">
        <f t="shared" si="36"/>
        <v/>
      </c>
      <c r="AT68" t="str">
        <f t="shared" si="36"/>
        <v/>
      </c>
      <c r="AU68" t="str">
        <f t="shared" si="36"/>
        <v/>
      </c>
      <c r="AV68" t="str">
        <f t="shared" si="36"/>
        <v/>
      </c>
      <c r="AW68" t="str">
        <f t="shared" si="36"/>
        <v/>
      </c>
      <c r="AX68" t="str">
        <f t="shared" si="36"/>
        <v/>
      </c>
      <c r="AY68" t="str">
        <f t="shared" si="36"/>
        <v/>
      </c>
      <c r="AZ68" t="str">
        <f t="shared" si="35"/>
        <v/>
      </c>
      <c r="BA68" t="str">
        <f t="shared" si="35"/>
        <v/>
      </c>
      <c r="BB68" t="str">
        <f t="shared" si="35"/>
        <v/>
      </c>
      <c r="BC68" t="str">
        <f t="shared" si="35"/>
        <v/>
      </c>
      <c r="BD68" t="str">
        <f t="shared" si="35"/>
        <v/>
      </c>
      <c r="BE68" t="str">
        <f t="shared" si="35"/>
        <v/>
      </c>
      <c r="BF68" t="str">
        <f t="shared" si="35"/>
        <v/>
      </c>
      <c r="BG68" t="str">
        <f t="shared" si="35"/>
        <v/>
      </c>
      <c r="BH68" t="str">
        <f t="shared" si="35"/>
        <v/>
      </c>
      <c r="BI68" t="str">
        <f t="shared" si="35"/>
        <v/>
      </c>
      <c r="BJ68" t="str">
        <f t="shared" si="35"/>
        <v/>
      </c>
      <c r="BK68" t="str">
        <f t="shared" si="35"/>
        <v/>
      </c>
      <c r="BL68" t="str">
        <f t="shared" si="35"/>
        <v/>
      </c>
      <c r="BM68" t="str">
        <f t="shared" si="35"/>
        <v/>
      </c>
      <c r="BN68" t="str">
        <f t="shared" si="35"/>
        <v/>
      </c>
      <c r="BO68" t="str">
        <f t="shared" si="35"/>
        <v/>
      </c>
      <c r="BP68" t="str">
        <f t="shared" si="35"/>
        <v/>
      </c>
      <c r="BQ68" t="str">
        <f t="shared" si="32"/>
        <v/>
      </c>
      <c r="BR68" t="str">
        <f t="shared" si="32"/>
        <v/>
      </c>
      <c r="BS68" t="str">
        <f t="shared" si="32"/>
        <v/>
      </c>
      <c r="BT68" t="str">
        <f t="shared" si="32"/>
        <v/>
      </c>
      <c r="BU68">
        <f t="shared" si="32"/>
        <v>0</v>
      </c>
      <c r="BV68" t="str">
        <f t="shared" si="32"/>
        <v/>
      </c>
      <c r="BW68" t="str">
        <f t="shared" si="32"/>
        <v/>
      </c>
      <c r="BX68" t="str">
        <f t="shared" si="32"/>
        <v/>
      </c>
      <c r="BY68" t="str">
        <f t="shared" si="32"/>
        <v/>
      </c>
      <c r="BZ68" t="str">
        <f t="shared" si="32"/>
        <v/>
      </c>
      <c r="CA68" t="str">
        <f t="shared" si="32"/>
        <v/>
      </c>
      <c r="CB68" t="str">
        <f t="shared" si="32"/>
        <v/>
      </c>
      <c r="CC68" t="str">
        <f t="shared" si="32"/>
        <v/>
      </c>
      <c r="CD68" t="str">
        <f t="shared" si="32"/>
        <v/>
      </c>
      <c r="CE68" t="str">
        <f t="shared" si="32"/>
        <v/>
      </c>
      <c r="CF68" t="str">
        <f t="shared" si="32"/>
        <v/>
      </c>
      <c r="CG68" t="str">
        <f t="shared" si="32"/>
        <v/>
      </c>
      <c r="CH68" t="str">
        <f t="shared" si="32"/>
        <v/>
      </c>
      <c r="CI68" t="str">
        <f t="shared" si="32"/>
        <v/>
      </c>
      <c r="CJ68" t="str">
        <f t="shared" si="32"/>
        <v/>
      </c>
      <c r="CK68" t="str">
        <f t="shared" si="32"/>
        <v/>
      </c>
      <c r="CL68" t="str">
        <f t="shared" si="32"/>
        <v/>
      </c>
      <c r="CM68" t="str">
        <f t="shared" si="32"/>
        <v/>
      </c>
      <c r="CN68" t="str">
        <f t="shared" si="32"/>
        <v/>
      </c>
      <c r="CO68" t="str">
        <f t="shared" si="32"/>
        <v/>
      </c>
      <c r="CP68" t="str">
        <f t="shared" si="32"/>
        <v/>
      </c>
      <c r="CQ68" t="str">
        <f t="shared" si="32"/>
        <v/>
      </c>
      <c r="CR68" t="str">
        <f t="shared" si="32"/>
        <v/>
      </c>
      <c r="CS68" t="str">
        <f t="shared" si="32"/>
        <v/>
      </c>
      <c r="CT68" t="str">
        <f t="shared" si="32"/>
        <v/>
      </c>
      <c r="CU68" t="str">
        <f t="shared" si="32"/>
        <v/>
      </c>
      <c r="CV68" t="str">
        <f t="shared" si="32"/>
        <v/>
      </c>
      <c r="CW68" t="str">
        <f t="shared" si="32"/>
        <v/>
      </c>
      <c r="CX68" t="str">
        <f t="shared" si="32"/>
        <v/>
      </c>
      <c r="CY68" t="str">
        <f t="shared" si="32"/>
        <v/>
      </c>
      <c r="CZ68" t="str">
        <f t="shared" si="32"/>
        <v/>
      </c>
      <c r="DA68" t="str">
        <f t="shared" si="32"/>
        <v/>
      </c>
    </row>
    <row r="69" spans="2:105" x14ac:dyDescent="0.25">
      <c r="B69" s="3" t="s">
        <v>178</v>
      </c>
      <c r="C69">
        <f t="shared" si="2"/>
        <v>1862</v>
      </c>
      <c r="D69" t="str">
        <f t="shared" si="15"/>
        <v/>
      </c>
      <c r="E69" t="str">
        <f t="shared" si="15"/>
        <v/>
      </c>
      <c r="F69" t="str">
        <f t="shared" si="15"/>
        <v/>
      </c>
      <c r="G69" t="str">
        <f t="shared" si="15"/>
        <v/>
      </c>
      <c r="H69" t="str">
        <f t="shared" si="37"/>
        <v/>
      </c>
      <c r="I69" t="str">
        <f t="shared" si="37"/>
        <v/>
      </c>
      <c r="J69" t="str">
        <f t="shared" si="37"/>
        <v/>
      </c>
      <c r="K69" t="str">
        <f t="shared" si="37"/>
        <v/>
      </c>
      <c r="L69" t="str">
        <f t="shared" si="37"/>
        <v/>
      </c>
      <c r="M69" t="str">
        <f t="shared" si="37"/>
        <v/>
      </c>
      <c r="N69" t="str">
        <f t="shared" si="37"/>
        <v/>
      </c>
      <c r="O69" t="str">
        <f t="shared" si="37"/>
        <v/>
      </c>
      <c r="P69" t="str">
        <f t="shared" si="37"/>
        <v/>
      </c>
      <c r="Q69" t="str">
        <f t="shared" si="37"/>
        <v/>
      </c>
      <c r="R69" t="str">
        <f t="shared" si="37"/>
        <v/>
      </c>
      <c r="S69" t="str">
        <f t="shared" si="37"/>
        <v/>
      </c>
      <c r="T69" t="str">
        <f t="shared" si="37"/>
        <v/>
      </c>
      <c r="U69" t="str">
        <f t="shared" si="37"/>
        <v/>
      </c>
      <c r="V69" t="str">
        <f t="shared" si="37"/>
        <v/>
      </c>
      <c r="W69" t="str">
        <f t="shared" si="37"/>
        <v/>
      </c>
      <c r="X69" t="str">
        <f t="shared" si="36"/>
        <v/>
      </c>
      <c r="Y69" t="str">
        <f t="shared" si="36"/>
        <v/>
      </c>
      <c r="Z69" t="str">
        <f t="shared" si="36"/>
        <v/>
      </c>
      <c r="AA69" t="str">
        <f t="shared" si="36"/>
        <v/>
      </c>
      <c r="AB69" t="str">
        <f t="shared" si="36"/>
        <v/>
      </c>
      <c r="AC69" t="str">
        <f t="shared" si="36"/>
        <v/>
      </c>
      <c r="AD69" t="str">
        <f t="shared" si="36"/>
        <v/>
      </c>
      <c r="AE69" t="str">
        <f t="shared" si="36"/>
        <v/>
      </c>
      <c r="AF69" t="str">
        <f t="shared" si="36"/>
        <v/>
      </c>
      <c r="AG69" t="str">
        <f t="shared" si="36"/>
        <v/>
      </c>
      <c r="AH69" t="str">
        <f t="shared" si="36"/>
        <v/>
      </c>
      <c r="AI69" t="str">
        <f t="shared" si="36"/>
        <v/>
      </c>
      <c r="AJ69" t="str">
        <f t="shared" si="36"/>
        <v/>
      </c>
      <c r="AK69" t="str">
        <f t="shared" si="36"/>
        <v/>
      </c>
      <c r="AL69" t="str">
        <f t="shared" si="36"/>
        <v/>
      </c>
      <c r="AM69" t="str">
        <f t="shared" si="36"/>
        <v/>
      </c>
      <c r="AN69" t="str">
        <f t="shared" si="36"/>
        <v/>
      </c>
      <c r="AO69" t="str">
        <f t="shared" si="36"/>
        <v/>
      </c>
      <c r="AP69" t="str">
        <f t="shared" si="36"/>
        <v/>
      </c>
      <c r="AQ69" t="str">
        <f t="shared" si="36"/>
        <v/>
      </c>
      <c r="AR69" t="str">
        <f t="shared" si="36"/>
        <v/>
      </c>
      <c r="AS69" t="str">
        <f t="shared" si="36"/>
        <v/>
      </c>
      <c r="AT69" t="str">
        <f t="shared" si="36"/>
        <v/>
      </c>
      <c r="AU69" t="str">
        <f t="shared" si="36"/>
        <v/>
      </c>
      <c r="AV69" t="str">
        <f t="shared" si="36"/>
        <v/>
      </c>
      <c r="AW69" t="str">
        <f t="shared" si="36"/>
        <v/>
      </c>
      <c r="AX69" t="str">
        <f t="shared" si="36"/>
        <v/>
      </c>
      <c r="AY69" t="str">
        <f t="shared" si="36"/>
        <v/>
      </c>
      <c r="AZ69" t="str">
        <f t="shared" si="35"/>
        <v/>
      </c>
      <c r="BA69" t="str">
        <f t="shared" si="35"/>
        <v/>
      </c>
      <c r="BB69" t="str">
        <f t="shared" si="35"/>
        <v/>
      </c>
      <c r="BC69" t="str">
        <f t="shared" si="35"/>
        <v/>
      </c>
      <c r="BD69" t="str">
        <f t="shared" si="35"/>
        <v/>
      </c>
      <c r="BE69" t="str">
        <f t="shared" si="35"/>
        <v/>
      </c>
      <c r="BF69" t="str">
        <f t="shared" si="35"/>
        <v/>
      </c>
      <c r="BG69" t="str">
        <f t="shared" si="35"/>
        <v/>
      </c>
      <c r="BH69" t="str">
        <f t="shared" si="35"/>
        <v/>
      </c>
      <c r="BI69" t="str">
        <f t="shared" si="35"/>
        <v/>
      </c>
      <c r="BJ69" t="str">
        <f t="shared" si="35"/>
        <v/>
      </c>
      <c r="BK69" t="str">
        <f t="shared" si="35"/>
        <v/>
      </c>
      <c r="BL69" t="str">
        <f t="shared" si="35"/>
        <v/>
      </c>
      <c r="BM69" t="str">
        <f t="shared" si="35"/>
        <v/>
      </c>
      <c r="BN69" t="str">
        <f t="shared" si="35"/>
        <v/>
      </c>
      <c r="BO69" t="str">
        <f t="shared" si="35"/>
        <v/>
      </c>
      <c r="BP69" t="str">
        <f t="shared" si="35"/>
        <v/>
      </c>
      <c r="BQ69" t="str">
        <f t="shared" si="32"/>
        <v/>
      </c>
      <c r="BR69" t="str">
        <f t="shared" si="32"/>
        <v/>
      </c>
      <c r="BS69" t="str">
        <f t="shared" si="32"/>
        <v/>
      </c>
      <c r="BT69" t="str">
        <f t="shared" si="32"/>
        <v/>
      </c>
      <c r="BU69" t="str">
        <f t="shared" si="32"/>
        <v/>
      </c>
      <c r="BV69">
        <f t="shared" si="32"/>
        <v>1862</v>
      </c>
      <c r="BW69" t="str">
        <f t="shared" si="32"/>
        <v/>
      </c>
      <c r="BX69" t="str">
        <f t="shared" si="32"/>
        <v/>
      </c>
      <c r="BY69" t="str">
        <f t="shared" si="32"/>
        <v/>
      </c>
      <c r="BZ69" t="str">
        <f t="shared" si="32"/>
        <v/>
      </c>
      <c r="CA69" t="str">
        <f t="shared" si="32"/>
        <v/>
      </c>
      <c r="CB69" t="str">
        <f t="shared" si="32"/>
        <v/>
      </c>
      <c r="CC69" t="str">
        <f t="shared" si="32"/>
        <v/>
      </c>
      <c r="CD69" t="str">
        <f t="shared" si="32"/>
        <v/>
      </c>
      <c r="CE69" t="str">
        <f t="shared" si="32"/>
        <v/>
      </c>
      <c r="CF69" t="str">
        <f t="shared" si="32"/>
        <v/>
      </c>
      <c r="CG69" t="str">
        <f t="shared" si="32"/>
        <v/>
      </c>
      <c r="CH69" t="str">
        <f t="shared" si="32"/>
        <v/>
      </c>
      <c r="CI69" t="str">
        <f t="shared" si="32"/>
        <v/>
      </c>
      <c r="CJ69" t="str">
        <f t="shared" si="32"/>
        <v/>
      </c>
      <c r="CK69" t="str">
        <f t="shared" si="32"/>
        <v/>
      </c>
      <c r="CL69" t="str">
        <f t="shared" si="32"/>
        <v/>
      </c>
      <c r="CM69" t="str">
        <f t="shared" si="32"/>
        <v/>
      </c>
      <c r="CN69" t="str">
        <f t="shared" si="32"/>
        <v/>
      </c>
      <c r="CO69" t="str">
        <f t="shared" si="32"/>
        <v/>
      </c>
      <c r="CP69" t="str">
        <f t="shared" si="32"/>
        <v/>
      </c>
      <c r="CQ69" t="str">
        <f t="shared" si="32"/>
        <v/>
      </c>
      <c r="CR69" t="str">
        <f t="shared" si="32"/>
        <v/>
      </c>
      <c r="CS69" t="str">
        <f t="shared" si="32"/>
        <v/>
      </c>
      <c r="CT69" t="str">
        <f t="shared" ref="CT69:DA69" si="38">IF($B69=CT$2,CT$3,"")</f>
        <v/>
      </c>
      <c r="CU69" t="str">
        <f t="shared" si="38"/>
        <v/>
      </c>
      <c r="CV69" t="str">
        <f t="shared" si="38"/>
        <v/>
      </c>
      <c r="CW69" t="str">
        <f t="shared" si="38"/>
        <v/>
      </c>
      <c r="CX69" t="str">
        <f t="shared" si="38"/>
        <v/>
      </c>
      <c r="CY69" t="str">
        <f t="shared" si="38"/>
        <v/>
      </c>
      <c r="CZ69" t="str">
        <f t="shared" si="38"/>
        <v/>
      </c>
      <c r="DA69" t="str">
        <f t="shared" si="38"/>
        <v/>
      </c>
    </row>
    <row r="70" spans="2:105" x14ac:dyDescent="0.25">
      <c r="B70" s="3" t="s">
        <v>180</v>
      </c>
      <c r="C70">
        <f t="shared" ref="C70:C95" si="39">MIN(D70:DA70)</f>
        <v>0</v>
      </c>
      <c r="D70" t="str">
        <f t="shared" ref="D70:S95" si="40">IF($B70=D$2,D$3,"")</f>
        <v/>
      </c>
      <c r="E70" t="str">
        <f t="shared" si="40"/>
        <v/>
      </c>
      <c r="F70" t="str">
        <f t="shared" si="40"/>
        <v/>
      </c>
      <c r="G70" t="str">
        <f t="shared" si="40"/>
        <v/>
      </c>
      <c r="H70" t="str">
        <f t="shared" si="37"/>
        <v/>
      </c>
      <c r="I70" t="str">
        <f t="shared" si="37"/>
        <v/>
      </c>
      <c r="J70" t="str">
        <f t="shared" si="37"/>
        <v/>
      </c>
      <c r="K70" t="str">
        <f t="shared" si="37"/>
        <v/>
      </c>
      <c r="L70" t="str">
        <f t="shared" si="37"/>
        <v/>
      </c>
      <c r="M70" t="str">
        <f t="shared" si="37"/>
        <v/>
      </c>
      <c r="N70" t="str">
        <f t="shared" si="37"/>
        <v/>
      </c>
      <c r="O70" t="str">
        <f t="shared" si="37"/>
        <v/>
      </c>
      <c r="P70" t="str">
        <f t="shared" si="37"/>
        <v/>
      </c>
      <c r="Q70" t="str">
        <f t="shared" si="37"/>
        <v/>
      </c>
      <c r="R70" t="str">
        <f t="shared" si="37"/>
        <v/>
      </c>
      <c r="S70" t="str">
        <f t="shared" si="37"/>
        <v/>
      </c>
      <c r="T70" t="str">
        <f t="shared" si="37"/>
        <v/>
      </c>
      <c r="U70" t="str">
        <f t="shared" si="37"/>
        <v/>
      </c>
      <c r="V70" t="str">
        <f t="shared" si="37"/>
        <v/>
      </c>
      <c r="W70" t="str">
        <f t="shared" si="37"/>
        <v/>
      </c>
      <c r="X70" t="str">
        <f t="shared" si="36"/>
        <v/>
      </c>
      <c r="Y70" t="str">
        <f t="shared" si="36"/>
        <v/>
      </c>
      <c r="Z70" t="str">
        <f t="shared" si="36"/>
        <v/>
      </c>
      <c r="AA70" t="str">
        <f t="shared" si="36"/>
        <v/>
      </c>
      <c r="AB70" t="str">
        <f t="shared" si="36"/>
        <v/>
      </c>
      <c r="AC70" t="str">
        <f t="shared" si="36"/>
        <v/>
      </c>
      <c r="AD70" t="str">
        <f t="shared" si="36"/>
        <v/>
      </c>
      <c r="AE70" t="str">
        <f t="shared" si="36"/>
        <v/>
      </c>
      <c r="AF70" t="str">
        <f t="shared" si="36"/>
        <v/>
      </c>
      <c r="AG70" t="str">
        <f t="shared" si="36"/>
        <v/>
      </c>
      <c r="AH70" t="str">
        <f t="shared" si="36"/>
        <v/>
      </c>
      <c r="AI70" t="str">
        <f t="shared" si="36"/>
        <v/>
      </c>
      <c r="AJ70" t="str">
        <f t="shared" si="36"/>
        <v/>
      </c>
      <c r="AK70" t="str">
        <f t="shared" si="36"/>
        <v/>
      </c>
      <c r="AL70" t="str">
        <f t="shared" si="36"/>
        <v/>
      </c>
      <c r="AM70" t="str">
        <f t="shared" si="36"/>
        <v/>
      </c>
      <c r="AN70" t="str">
        <f t="shared" si="36"/>
        <v/>
      </c>
      <c r="AO70" t="str">
        <f t="shared" si="36"/>
        <v/>
      </c>
      <c r="AP70" t="str">
        <f t="shared" si="36"/>
        <v/>
      </c>
      <c r="AQ70" t="str">
        <f t="shared" si="36"/>
        <v/>
      </c>
      <c r="AR70" t="str">
        <f t="shared" si="36"/>
        <v/>
      </c>
      <c r="AS70" t="str">
        <f t="shared" si="36"/>
        <v/>
      </c>
      <c r="AT70" t="str">
        <f t="shared" si="36"/>
        <v/>
      </c>
      <c r="AU70" t="str">
        <f t="shared" si="36"/>
        <v/>
      </c>
      <c r="AV70" t="str">
        <f t="shared" si="36"/>
        <v/>
      </c>
      <c r="AW70" t="str">
        <f t="shared" si="36"/>
        <v/>
      </c>
      <c r="AX70" t="str">
        <f t="shared" si="36"/>
        <v/>
      </c>
      <c r="AY70" t="str">
        <f t="shared" si="36"/>
        <v/>
      </c>
      <c r="AZ70" t="str">
        <f t="shared" si="35"/>
        <v/>
      </c>
      <c r="BA70" t="str">
        <f t="shared" si="35"/>
        <v/>
      </c>
      <c r="BB70" t="str">
        <f t="shared" si="35"/>
        <v/>
      </c>
      <c r="BC70" t="str">
        <f t="shared" si="35"/>
        <v/>
      </c>
      <c r="BD70" t="str">
        <f t="shared" si="35"/>
        <v/>
      </c>
      <c r="BE70" t="str">
        <f t="shared" si="35"/>
        <v/>
      </c>
      <c r="BF70" t="str">
        <f t="shared" si="35"/>
        <v/>
      </c>
      <c r="BG70" t="str">
        <f t="shared" si="35"/>
        <v/>
      </c>
      <c r="BH70" t="str">
        <f t="shared" si="35"/>
        <v/>
      </c>
      <c r="BI70" t="str">
        <f t="shared" si="35"/>
        <v/>
      </c>
      <c r="BJ70" t="str">
        <f t="shared" si="35"/>
        <v/>
      </c>
      <c r="BK70" t="str">
        <f t="shared" si="35"/>
        <v/>
      </c>
      <c r="BL70" t="str">
        <f t="shared" si="35"/>
        <v/>
      </c>
      <c r="BM70" t="str">
        <f t="shared" si="35"/>
        <v/>
      </c>
      <c r="BN70" t="str">
        <f t="shared" si="35"/>
        <v/>
      </c>
      <c r="BO70" t="str">
        <f t="shared" si="35"/>
        <v/>
      </c>
      <c r="BP70" t="str">
        <f t="shared" si="35"/>
        <v/>
      </c>
      <c r="BQ70" t="str">
        <f t="shared" si="35"/>
        <v/>
      </c>
      <c r="BR70" t="str">
        <f t="shared" si="35"/>
        <v/>
      </c>
      <c r="BS70" t="str">
        <f t="shared" si="35"/>
        <v/>
      </c>
      <c r="BT70" t="str">
        <f t="shared" si="35"/>
        <v/>
      </c>
      <c r="BU70" t="str">
        <f t="shared" si="35"/>
        <v/>
      </c>
      <c r="BV70" t="str">
        <f t="shared" si="35"/>
        <v/>
      </c>
      <c r="BW70">
        <f t="shared" si="35"/>
        <v>0</v>
      </c>
      <c r="BX70" t="str">
        <f t="shared" si="35"/>
        <v/>
      </c>
      <c r="BY70" t="str">
        <f t="shared" si="35"/>
        <v/>
      </c>
      <c r="BZ70" t="str">
        <f t="shared" si="35"/>
        <v/>
      </c>
      <c r="CA70" t="str">
        <f t="shared" si="35"/>
        <v/>
      </c>
      <c r="CB70" t="str">
        <f t="shared" si="35"/>
        <v/>
      </c>
      <c r="CC70" t="str">
        <f t="shared" si="35"/>
        <v/>
      </c>
      <c r="CD70" t="str">
        <f t="shared" si="35"/>
        <v/>
      </c>
      <c r="CE70" t="str">
        <f t="shared" si="35"/>
        <v/>
      </c>
      <c r="CF70" t="str">
        <f t="shared" si="35"/>
        <v/>
      </c>
      <c r="CG70" t="str">
        <f t="shared" si="35"/>
        <v/>
      </c>
      <c r="CH70" t="str">
        <f t="shared" si="35"/>
        <v/>
      </c>
      <c r="CI70" t="str">
        <f t="shared" si="35"/>
        <v/>
      </c>
      <c r="CJ70" t="str">
        <f t="shared" si="35"/>
        <v/>
      </c>
      <c r="CK70" t="str">
        <f t="shared" si="35"/>
        <v/>
      </c>
      <c r="CL70" t="str">
        <f t="shared" si="35"/>
        <v/>
      </c>
      <c r="CM70" t="str">
        <f t="shared" si="35"/>
        <v/>
      </c>
      <c r="CN70" t="str">
        <f t="shared" si="35"/>
        <v/>
      </c>
      <c r="CO70" t="str">
        <f t="shared" si="35"/>
        <v/>
      </c>
      <c r="CP70" t="str">
        <f t="shared" si="35"/>
        <v/>
      </c>
      <c r="CQ70" t="str">
        <f t="shared" si="35"/>
        <v/>
      </c>
      <c r="CR70" t="str">
        <f t="shared" ref="CR70:DA85" si="41">IF($B70=CR$2,CR$3,"")</f>
        <v/>
      </c>
      <c r="CS70" t="str">
        <f t="shared" si="41"/>
        <v/>
      </c>
      <c r="CT70" t="str">
        <f t="shared" si="41"/>
        <v/>
      </c>
      <c r="CU70" t="str">
        <f t="shared" si="41"/>
        <v/>
      </c>
      <c r="CV70" t="str">
        <f t="shared" si="41"/>
        <v/>
      </c>
      <c r="CW70" t="str">
        <f t="shared" si="41"/>
        <v/>
      </c>
      <c r="CX70" t="str">
        <f t="shared" si="41"/>
        <v/>
      </c>
      <c r="CY70" t="str">
        <f t="shared" si="41"/>
        <v/>
      </c>
      <c r="CZ70" t="str">
        <f t="shared" si="41"/>
        <v/>
      </c>
      <c r="DA70" t="str">
        <f t="shared" si="41"/>
        <v/>
      </c>
    </row>
    <row r="71" spans="2:105" x14ac:dyDescent="0.25">
      <c r="B71" s="3" t="s">
        <v>183</v>
      </c>
      <c r="C71">
        <f t="shared" si="39"/>
        <v>497.18599999999998</v>
      </c>
      <c r="D71" t="str">
        <f t="shared" si="40"/>
        <v/>
      </c>
      <c r="E71" t="str">
        <f t="shared" si="40"/>
        <v/>
      </c>
      <c r="F71" t="str">
        <f t="shared" si="40"/>
        <v/>
      </c>
      <c r="G71" t="str">
        <f t="shared" si="40"/>
        <v/>
      </c>
      <c r="H71" t="str">
        <f t="shared" si="37"/>
        <v/>
      </c>
      <c r="I71" t="str">
        <f t="shared" si="37"/>
        <v/>
      </c>
      <c r="J71" t="str">
        <f t="shared" si="37"/>
        <v/>
      </c>
      <c r="K71" t="str">
        <f t="shared" si="37"/>
        <v/>
      </c>
      <c r="L71" t="str">
        <f t="shared" si="37"/>
        <v/>
      </c>
      <c r="M71" t="str">
        <f t="shared" si="37"/>
        <v/>
      </c>
      <c r="N71" t="str">
        <f t="shared" si="37"/>
        <v/>
      </c>
      <c r="O71" t="str">
        <f t="shared" si="37"/>
        <v/>
      </c>
      <c r="P71" t="str">
        <f t="shared" si="37"/>
        <v/>
      </c>
      <c r="Q71" t="str">
        <f t="shared" si="37"/>
        <v/>
      </c>
      <c r="R71" t="str">
        <f t="shared" si="37"/>
        <v/>
      </c>
      <c r="S71" t="str">
        <f t="shared" si="37"/>
        <v/>
      </c>
      <c r="T71" t="str">
        <f t="shared" si="37"/>
        <v/>
      </c>
      <c r="U71" t="str">
        <f t="shared" si="37"/>
        <v/>
      </c>
      <c r="V71" t="str">
        <f t="shared" si="37"/>
        <v/>
      </c>
      <c r="W71" t="str">
        <f t="shared" si="37"/>
        <v/>
      </c>
      <c r="X71" t="str">
        <f t="shared" si="36"/>
        <v/>
      </c>
      <c r="Y71" t="str">
        <f t="shared" si="36"/>
        <v/>
      </c>
      <c r="Z71" t="str">
        <f t="shared" si="36"/>
        <v/>
      </c>
      <c r="AA71" t="str">
        <f t="shared" si="36"/>
        <v/>
      </c>
      <c r="AB71" t="str">
        <f t="shared" si="36"/>
        <v/>
      </c>
      <c r="AC71" t="str">
        <f t="shared" si="36"/>
        <v/>
      </c>
      <c r="AD71" t="str">
        <f t="shared" si="36"/>
        <v/>
      </c>
      <c r="AE71" t="str">
        <f t="shared" si="36"/>
        <v/>
      </c>
      <c r="AF71" t="str">
        <f t="shared" si="36"/>
        <v/>
      </c>
      <c r="AG71" t="str">
        <f t="shared" si="36"/>
        <v/>
      </c>
      <c r="AH71" t="str">
        <f t="shared" si="36"/>
        <v/>
      </c>
      <c r="AI71" t="str">
        <f t="shared" si="36"/>
        <v/>
      </c>
      <c r="AJ71" t="str">
        <f t="shared" si="36"/>
        <v/>
      </c>
      <c r="AK71" t="str">
        <f t="shared" si="36"/>
        <v/>
      </c>
      <c r="AL71" t="str">
        <f t="shared" si="36"/>
        <v/>
      </c>
      <c r="AM71" t="str">
        <f t="shared" si="36"/>
        <v/>
      </c>
      <c r="AN71" t="str">
        <f t="shared" si="36"/>
        <v/>
      </c>
      <c r="AO71" t="str">
        <f t="shared" si="36"/>
        <v/>
      </c>
      <c r="AP71" t="str">
        <f t="shared" si="36"/>
        <v/>
      </c>
      <c r="AQ71" t="str">
        <f t="shared" si="36"/>
        <v/>
      </c>
      <c r="AR71" t="str">
        <f t="shared" si="36"/>
        <v/>
      </c>
      <c r="AS71" t="str">
        <f t="shared" si="36"/>
        <v/>
      </c>
      <c r="AT71" t="str">
        <f t="shared" si="36"/>
        <v/>
      </c>
      <c r="AU71" t="str">
        <f t="shared" si="36"/>
        <v/>
      </c>
      <c r="AV71" t="str">
        <f t="shared" si="36"/>
        <v/>
      </c>
      <c r="AW71" t="str">
        <f t="shared" si="36"/>
        <v/>
      </c>
      <c r="AX71" t="str">
        <f t="shared" si="36"/>
        <v/>
      </c>
      <c r="AY71" t="str">
        <f t="shared" si="36"/>
        <v/>
      </c>
      <c r="AZ71" t="str">
        <f t="shared" si="35"/>
        <v/>
      </c>
      <c r="BA71" t="str">
        <f t="shared" si="35"/>
        <v/>
      </c>
      <c r="BB71" t="str">
        <f t="shared" si="35"/>
        <v/>
      </c>
      <c r="BC71" t="str">
        <f t="shared" si="35"/>
        <v/>
      </c>
      <c r="BD71" t="str">
        <f t="shared" si="35"/>
        <v/>
      </c>
      <c r="BE71" t="str">
        <f t="shared" si="35"/>
        <v/>
      </c>
      <c r="BF71" t="str">
        <f t="shared" si="35"/>
        <v/>
      </c>
      <c r="BG71" t="str">
        <f t="shared" si="35"/>
        <v/>
      </c>
      <c r="BH71" t="str">
        <f t="shared" si="35"/>
        <v/>
      </c>
      <c r="BI71" t="str">
        <f t="shared" si="35"/>
        <v/>
      </c>
      <c r="BJ71" t="str">
        <f t="shared" si="35"/>
        <v/>
      </c>
      <c r="BK71" t="str">
        <f t="shared" si="35"/>
        <v/>
      </c>
      <c r="BL71" t="str">
        <f t="shared" si="35"/>
        <v/>
      </c>
      <c r="BM71" t="str">
        <f t="shared" si="35"/>
        <v/>
      </c>
      <c r="BN71" t="str">
        <f t="shared" si="35"/>
        <v/>
      </c>
      <c r="BO71" t="str">
        <f t="shared" si="35"/>
        <v/>
      </c>
      <c r="BP71" t="str">
        <f t="shared" si="35"/>
        <v/>
      </c>
      <c r="BQ71" t="str">
        <f t="shared" si="35"/>
        <v/>
      </c>
      <c r="BR71" t="str">
        <f t="shared" si="35"/>
        <v/>
      </c>
      <c r="BS71" t="str">
        <f t="shared" si="35"/>
        <v/>
      </c>
      <c r="BT71" t="str">
        <f t="shared" si="35"/>
        <v/>
      </c>
      <c r="BU71" t="str">
        <f t="shared" si="35"/>
        <v/>
      </c>
      <c r="BV71" t="str">
        <f t="shared" si="35"/>
        <v/>
      </c>
      <c r="BW71" t="str">
        <f t="shared" si="35"/>
        <v/>
      </c>
      <c r="BX71">
        <f t="shared" si="35"/>
        <v>497.18599999999998</v>
      </c>
      <c r="BY71" t="str">
        <f t="shared" si="35"/>
        <v/>
      </c>
      <c r="BZ71" t="str">
        <f t="shared" si="35"/>
        <v/>
      </c>
      <c r="CA71" t="str">
        <f t="shared" si="35"/>
        <v/>
      </c>
      <c r="CB71" t="str">
        <f t="shared" si="35"/>
        <v/>
      </c>
      <c r="CC71" t="str">
        <f t="shared" si="35"/>
        <v/>
      </c>
      <c r="CD71" t="str">
        <f t="shared" si="35"/>
        <v/>
      </c>
      <c r="CE71" t="str">
        <f t="shared" si="35"/>
        <v/>
      </c>
      <c r="CF71" t="str">
        <f t="shared" si="35"/>
        <v/>
      </c>
      <c r="CG71" t="str">
        <f t="shared" si="35"/>
        <v/>
      </c>
      <c r="CH71" t="str">
        <f t="shared" si="35"/>
        <v/>
      </c>
      <c r="CI71" t="str">
        <f t="shared" si="35"/>
        <v/>
      </c>
      <c r="CJ71" t="str">
        <f t="shared" si="35"/>
        <v/>
      </c>
      <c r="CK71" t="str">
        <f t="shared" si="35"/>
        <v/>
      </c>
      <c r="CL71" t="str">
        <f t="shared" si="35"/>
        <v/>
      </c>
      <c r="CM71" t="str">
        <f t="shared" si="35"/>
        <v/>
      </c>
      <c r="CN71" t="str">
        <f t="shared" si="35"/>
        <v/>
      </c>
      <c r="CO71" t="str">
        <f t="shared" si="35"/>
        <v/>
      </c>
      <c r="CP71" t="str">
        <f t="shared" si="35"/>
        <v/>
      </c>
      <c r="CQ71" t="str">
        <f t="shared" si="35"/>
        <v/>
      </c>
      <c r="CR71" t="str">
        <f t="shared" si="41"/>
        <v/>
      </c>
      <c r="CS71" t="str">
        <f t="shared" si="41"/>
        <v/>
      </c>
      <c r="CT71" t="str">
        <f t="shared" si="41"/>
        <v/>
      </c>
      <c r="CU71" t="str">
        <f t="shared" si="41"/>
        <v/>
      </c>
      <c r="CV71" t="str">
        <f t="shared" si="41"/>
        <v/>
      </c>
      <c r="CW71" t="str">
        <f t="shared" si="41"/>
        <v/>
      </c>
      <c r="CX71" t="str">
        <f t="shared" si="41"/>
        <v/>
      </c>
      <c r="CY71" t="str">
        <f t="shared" si="41"/>
        <v/>
      </c>
      <c r="CZ71" t="str">
        <f t="shared" si="41"/>
        <v/>
      </c>
      <c r="DA71" t="str">
        <f t="shared" si="41"/>
        <v/>
      </c>
    </row>
    <row r="72" spans="2:105" x14ac:dyDescent="0.25">
      <c r="B72" s="3" t="s">
        <v>184</v>
      </c>
      <c r="C72">
        <f t="shared" si="39"/>
        <v>105.18600000000002</v>
      </c>
      <c r="D72" t="str">
        <f t="shared" si="40"/>
        <v/>
      </c>
      <c r="E72" t="str">
        <f t="shared" si="40"/>
        <v/>
      </c>
      <c r="F72" t="str">
        <f t="shared" si="40"/>
        <v/>
      </c>
      <c r="G72" t="str">
        <f t="shared" si="40"/>
        <v/>
      </c>
      <c r="H72" t="str">
        <f t="shared" si="37"/>
        <v/>
      </c>
      <c r="I72" t="str">
        <f t="shared" si="37"/>
        <v/>
      </c>
      <c r="J72" t="str">
        <f t="shared" si="37"/>
        <v/>
      </c>
      <c r="K72" t="str">
        <f t="shared" si="37"/>
        <v/>
      </c>
      <c r="L72" t="str">
        <f t="shared" si="37"/>
        <v/>
      </c>
      <c r="M72" t="str">
        <f t="shared" si="37"/>
        <v/>
      </c>
      <c r="N72" t="str">
        <f t="shared" si="37"/>
        <v/>
      </c>
      <c r="O72" t="str">
        <f t="shared" si="37"/>
        <v/>
      </c>
      <c r="P72" t="str">
        <f t="shared" si="37"/>
        <v/>
      </c>
      <c r="Q72" t="str">
        <f t="shared" si="37"/>
        <v/>
      </c>
      <c r="R72" t="str">
        <f t="shared" si="37"/>
        <v/>
      </c>
      <c r="S72" t="str">
        <f t="shared" si="37"/>
        <v/>
      </c>
      <c r="T72" t="str">
        <f t="shared" si="37"/>
        <v/>
      </c>
      <c r="U72" t="str">
        <f t="shared" si="37"/>
        <v/>
      </c>
      <c r="V72" t="str">
        <f t="shared" si="37"/>
        <v/>
      </c>
      <c r="W72" t="str">
        <f t="shared" si="37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 t="str">
        <f t="shared" si="36"/>
        <v/>
      </c>
      <c r="AD72" t="str">
        <f t="shared" si="36"/>
        <v/>
      </c>
      <c r="AE72" t="str">
        <f t="shared" si="36"/>
        <v/>
      </c>
      <c r="AF72" t="str">
        <f t="shared" si="36"/>
        <v/>
      </c>
      <c r="AG72" t="str">
        <f t="shared" si="36"/>
        <v/>
      </c>
      <c r="AH72" t="str">
        <f t="shared" si="36"/>
        <v/>
      </c>
      <c r="AI72" t="str">
        <f t="shared" si="36"/>
        <v/>
      </c>
      <c r="AJ72" t="str">
        <f t="shared" si="36"/>
        <v/>
      </c>
      <c r="AK72" t="str">
        <f t="shared" si="36"/>
        <v/>
      </c>
      <c r="AL72" t="str">
        <f t="shared" si="36"/>
        <v/>
      </c>
      <c r="AM72" t="str">
        <f t="shared" si="36"/>
        <v/>
      </c>
      <c r="AN72" t="str">
        <f t="shared" si="36"/>
        <v/>
      </c>
      <c r="AO72" t="str">
        <f t="shared" si="36"/>
        <v/>
      </c>
      <c r="AP72" t="str">
        <f t="shared" si="36"/>
        <v/>
      </c>
      <c r="AQ72" t="str">
        <f t="shared" si="36"/>
        <v/>
      </c>
      <c r="AR72" t="str">
        <f t="shared" si="36"/>
        <v/>
      </c>
      <c r="AS72" t="str">
        <f t="shared" si="36"/>
        <v/>
      </c>
      <c r="AT72" t="str">
        <f t="shared" si="36"/>
        <v/>
      </c>
      <c r="AU72" t="str">
        <f t="shared" si="36"/>
        <v/>
      </c>
      <c r="AV72" t="str">
        <f t="shared" si="36"/>
        <v/>
      </c>
      <c r="AW72" t="str">
        <f t="shared" si="36"/>
        <v/>
      </c>
      <c r="AX72" t="str">
        <f t="shared" si="36"/>
        <v/>
      </c>
      <c r="AY72" t="str">
        <f t="shared" si="36"/>
        <v/>
      </c>
      <c r="AZ72" t="str">
        <f t="shared" si="35"/>
        <v/>
      </c>
      <c r="BA72" t="str">
        <f t="shared" si="35"/>
        <v/>
      </c>
      <c r="BB72" t="str">
        <f t="shared" si="35"/>
        <v/>
      </c>
      <c r="BC72" t="str">
        <f t="shared" si="35"/>
        <v/>
      </c>
      <c r="BD72" t="str">
        <f t="shared" si="35"/>
        <v/>
      </c>
      <c r="BE72" t="str">
        <f t="shared" si="35"/>
        <v/>
      </c>
      <c r="BF72" t="str">
        <f t="shared" si="35"/>
        <v/>
      </c>
      <c r="BG72" t="str">
        <f t="shared" si="35"/>
        <v/>
      </c>
      <c r="BH72" t="str">
        <f t="shared" si="35"/>
        <v/>
      </c>
      <c r="BI72" t="str">
        <f t="shared" si="35"/>
        <v/>
      </c>
      <c r="BJ72" t="str">
        <f t="shared" si="35"/>
        <v/>
      </c>
      <c r="BK72" t="str">
        <f t="shared" si="35"/>
        <v/>
      </c>
      <c r="BL72" t="str">
        <f t="shared" si="35"/>
        <v/>
      </c>
      <c r="BM72" t="str">
        <f t="shared" si="35"/>
        <v/>
      </c>
      <c r="BN72" t="str">
        <f t="shared" si="35"/>
        <v/>
      </c>
      <c r="BO72" t="str">
        <f t="shared" si="35"/>
        <v/>
      </c>
      <c r="BP72" t="str">
        <f t="shared" si="35"/>
        <v/>
      </c>
      <c r="BQ72" t="str">
        <f t="shared" si="35"/>
        <v/>
      </c>
      <c r="BR72" t="str">
        <f t="shared" si="35"/>
        <v/>
      </c>
      <c r="BS72" t="str">
        <f t="shared" si="35"/>
        <v/>
      </c>
      <c r="BT72" t="str">
        <f t="shared" si="35"/>
        <v/>
      </c>
      <c r="BU72" t="str">
        <f t="shared" si="35"/>
        <v/>
      </c>
      <c r="BV72" t="str">
        <f t="shared" si="35"/>
        <v/>
      </c>
      <c r="BW72" t="str">
        <f t="shared" si="35"/>
        <v/>
      </c>
      <c r="BX72" t="str">
        <f t="shared" si="35"/>
        <v/>
      </c>
      <c r="BY72">
        <f t="shared" si="35"/>
        <v>105.18600000000002</v>
      </c>
      <c r="BZ72">
        <f t="shared" si="35"/>
        <v>115.18600000000002</v>
      </c>
      <c r="CA72">
        <f t="shared" si="35"/>
        <v>114.98600000000002</v>
      </c>
      <c r="CB72" t="str">
        <f t="shared" si="35"/>
        <v/>
      </c>
      <c r="CC72" t="str">
        <f t="shared" si="35"/>
        <v/>
      </c>
      <c r="CD72" t="str">
        <f t="shared" si="35"/>
        <v/>
      </c>
      <c r="CE72" t="str">
        <f t="shared" si="35"/>
        <v/>
      </c>
      <c r="CF72" t="str">
        <f t="shared" si="35"/>
        <v/>
      </c>
      <c r="CG72" t="str">
        <f t="shared" si="35"/>
        <v/>
      </c>
      <c r="CH72" t="str">
        <f t="shared" si="35"/>
        <v/>
      </c>
      <c r="CI72" t="str">
        <f t="shared" si="35"/>
        <v/>
      </c>
      <c r="CJ72" t="str">
        <f t="shared" si="35"/>
        <v/>
      </c>
      <c r="CK72" t="str">
        <f t="shared" si="35"/>
        <v/>
      </c>
      <c r="CL72" t="str">
        <f t="shared" si="35"/>
        <v/>
      </c>
      <c r="CM72" t="str">
        <f t="shared" si="35"/>
        <v/>
      </c>
      <c r="CN72" t="str">
        <f t="shared" si="35"/>
        <v/>
      </c>
      <c r="CO72" t="str">
        <f t="shared" si="35"/>
        <v/>
      </c>
      <c r="CP72" t="str">
        <f t="shared" si="35"/>
        <v/>
      </c>
      <c r="CQ72" t="str">
        <f t="shared" si="35"/>
        <v/>
      </c>
      <c r="CR72" t="str">
        <f t="shared" si="41"/>
        <v/>
      </c>
      <c r="CS72" t="str">
        <f t="shared" si="41"/>
        <v/>
      </c>
      <c r="CT72" t="str">
        <f t="shared" si="41"/>
        <v/>
      </c>
      <c r="CU72" t="str">
        <f t="shared" si="41"/>
        <v/>
      </c>
      <c r="CV72" t="str">
        <f t="shared" si="41"/>
        <v/>
      </c>
      <c r="CW72" t="str">
        <f t="shared" si="41"/>
        <v/>
      </c>
      <c r="CX72" t="str">
        <f t="shared" si="41"/>
        <v/>
      </c>
      <c r="CY72" t="str">
        <f t="shared" si="41"/>
        <v/>
      </c>
      <c r="CZ72" t="str">
        <f t="shared" si="41"/>
        <v/>
      </c>
      <c r="DA72" t="str">
        <f t="shared" si="41"/>
        <v/>
      </c>
    </row>
    <row r="73" spans="2:105" x14ac:dyDescent="0.25">
      <c r="B73" s="3" t="s">
        <v>186</v>
      </c>
      <c r="C73">
        <f t="shared" si="39"/>
        <v>17.346</v>
      </c>
      <c r="D73" t="str">
        <f t="shared" si="40"/>
        <v/>
      </c>
      <c r="E73" t="str">
        <f t="shared" si="40"/>
        <v/>
      </c>
      <c r="F73" t="str">
        <f t="shared" si="40"/>
        <v/>
      </c>
      <c r="G73" t="str">
        <f t="shared" si="40"/>
        <v/>
      </c>
      <c r="H73" t="str">
        <f t="shared" si="37"/>
        <v/>
      </c>
      <c r="I73" t="str">
        <f t="shared" si="37"/>
        <v/>
      </c>
      <c r="J73" t="str">
        <f t="shared" si="37"/>
        <v/>
      </c>
      <c r="K73" t="str">
        <f t="shared" si="37"/>
        <v/>
      </c>
      <c r="L73" t="str">
        <f t="shared" si="37"/>
        <v/>
      </c>
      <c r="M73" t="str">
        <f t="shared" si="37"/>
        <v/>
      </c>
      <c r="N73" t="str">
        <f t="shared" si="37"/>
        <v/>
      </c>
      <c r="O73" t="str">
        <f t="shared" si="37"/>
        <v/>
      </c>
      <c r="P73" t="str">
        <f t="shared" si="37"/>
        <v/>
      </c>
      <c r="Q73" t="str">
        <f t="shared" si="37"/>
        <v/>
      </c>
      <c r="R73" t="str">
        <f t="shared" si="37"/>
        <v/>
      </c>
      <c r="S73" t="str">
        <f t="shared" si="37"/>
        <v/>
      </c>
      <c r="T73" t="str">
        <f t="shared" si="37"/>
        <v/>
      </c>
      <c r="U73" t="str">
        <f t="shared" si="37"/>
        <v/>
      </c>
      <c r="V73" t="str">
        <f t="shared" si="37"/>
        <v/>
      </c>
      <c r="W73" t="str">
        <f t="shared" si="37"/>
        <v/>
      </c>
      <c r="X73" t="str">
        <f t="shared" si="36"/>
        <v/>
      </c>
      <c r="Y73" t="str">
        <f t="shared" si="36"/>
        <v/>
      </c>
      <c r="Z73" t="str">
        <f t="shared" si="36"/>
        <v/>
      </c>
      <c r="AA73" t="str">
        <f t="shared" si="36"/>
        <v/>
      </c>
      <c r="AB73" t="str">
        <f t="shared" si="36"/>
        <v/>
      </c>
      <c r="AC73" t="str">
        <f t="shared" si="36"/>
        <v/>
      </c>
      <c r="AD73" t="str">
        <f t="shared" si="36"/>
        <v/>
      </c>
      <c r="AE73" t="str">
        <f t="shared" si="36"/>
        <v/>
      </c>
      <c r="AF73" t="str">
        <f t="shared" si="36"/>
        <v/>
      </c>
      <c r="AG73" t="str">
        <f t="shared" si="36"/>
        <v/>
      </c>
      <c r="AH73" t="str">
        <f t="shared" si="36"/>
        <v/>
      </c>
      <c r="AI73" t="str">
        <f t="shared" si="36"/>
        <v/>
      </c>
      <c r="AJ73" t="str">
        <f t="shared" si="36"/>
        <v/>
      </c>
      <c r="AK73" t="str">
        <f t="shared" si="36"/>
        <v/>
      </c>
      <c r="AL73" t="str">
        <f t="shared" si="36"/>
        <v/>
      </c>
      <c r="AM73" t="str">
        <f t="shared" si="36"/>
        <v/>
      </c>
      <c r="AN73" t="str">
        <f t="shared" si="36"/>
        <v/>
      </c>
      <c r="AO73" t="str">
        <f t="shared" si="36"/>
        <v/>
      </c>
      <c r="AP73" t="str">
        <f t="shared" si="36"/>
        <v/>
      </c>
      <c r="AQ73" t="str">
        <f t="shared" si="36"/>
        <v/>
      </c>
      <c r="AR73" t="str">
        <f t="shared" si="36"/>
        <v/>
      </c>
      <c r="AS73" t="str">
        <f t="shared" si="36"/>
        <v/>
      </c>
      <c r="AT73" t="str">
        <f t="shared" si="36"/>
        <v/>
      </c>
      <c r="AU73" t="str">
        <f t="shared" si="36"/>
        <v/>
      </c>
      <c r="AV73" t="str">
        <f t="shared" si="36"/>
        <v/>
      </c>
      <c r="AW73" t="str">
        <f t="shared" si="36"/>
        <v/>
      </c>
      <c r="AX73" t="str">
        <f t="shared" si="36"/>
        <v/>
      </c>
      <c r="AY73" t="str">
        <f t="shared" si="36"/>
        <v/>
      </c>
      <c r="AZ73" t="str">
        <f t="shared" si="35"/>
        <v/>
      </c>
      <c r="BA73" t="str">
        <f t="shared" si="35"/>
        <v/>
      </c>
      <c r="BB73" t="str">
        <f t="shared" si="35"/>
        <v/>
      </c>
      <c r="BC73" t="str">
        <f t="shared" si="35"/>
        <v/>
      </c>
      <c r="BD73" t="str">
        <f t="shared" si="35"/>
        <v/>
      </c>
      <c r="BE73" t="str">
        <f t="shared" si="35"/>
        <v/>
      </c>
      <c r="BF73" t="str">
        <f t="shared" si="35"/>
        <v/>
      </c>
      <c r="BG73" t="str">
        <f t="shared" si="35"/>
        <v/>
      </c>
      <c r="BH73" t="str">
        <f t="shared" si="35"/>
        <v/>
      </c>
      <c r="BI73" t="str">
        <f t="shared" si="35"/>
        <v/>
      </c>
      <c r="BJ73" t="str">
        <f t="shared" si="35"/>
        <v/>
      </c>
      <c r="BK73" t="str">
        <f t="shared" si="35"/>
        <v/>
      </c>
      <c r="BL73" t="str">
        <f t="shared" ref="BL73:CA88" si="42">IF($B73=BL$2,BL$3,"")</f>
        <v/>
      </c>
      <c r="BM73" t="str">
        <f t="shared" si="42"/>
        <v/>
      </c>
      <c r="BN73" t="str">
        <f t="shared" si="42"/>
        <v/>
      </c>
      <c r="BO73" t="str">
        <f t="shared" si="42"/>
        <v/>
      </c>
      <c r="BP73" t="str">
        <f t="shared" si="42"/>
        <v/>
      </c>
      <c r="BQ73" t="str">
        <f t="shared" si="42"/>
        <v/>
      </c>
      <c r="BR73" t="str">
        <f t="shared" si="42"/>
        <v/>
      </c>
      <c r="BS73" t="str">
        <f t="shared" si="42"/>
        <v/>
      </c>
      <c r="BT73" t="str">
        <f t="shared" si="42"/>
        <v/>
      </c>
      <c r="BU73" t="str">
        <f t="shared" si="42"/>
        <v/>
      </c>
      <c r="BV73" t="str">
        <f t="shared" si="42"/>
        <v/>
      </c>
      <c r="BW73" t="str">
        <f t="shared" si="42"/>
        <v/>
      </c>
      <c r="BX73" t="str">
        <f t="shared" si="42"/>
        <v/>
      </c>
      <c r="BY73" t="str">
        <f t="shared" si="42"/>
        <v/>
      </c>
      <c r="BZ73" t="str">
        <f t="shared" si="42"/>
        <v/>
      </c>
      <c r="CA73" t="str">
        <f t="shared" si="42"/>
        <v/>
      </c>
      <c r="CB73">
        <f t="shared" ref="CB73:CQ88" si="43">IF($B73=CB$2,CB$3,"")</f>
        <v>17.346</v>
      </c>
      <c r="CC73" t="str">
        <f t="shared" si="43"/>
        <v/>
      </c>
      <c r="CD73" t="str">
        <f t="shared" si="43"/>
        <v/>
      </c>
      <c r="CE73" t="str">
        <f t="shared" si="43"/>
        <v/>
      </c>
      <c r="CF73" t="str">
        <f t="shared" si="43"/>
        <v/>
      </c>
      <c r="CG73" t="str">
        <f t="shared" si="43"/>
        <v/>
      </c>
      <c r="CH73" t="str">
        <f t="shared" si="43"/>
        <v/>
      </c>
      <c r="CI73" t="str">
        <f t="shared" si="43"/>
        <v/>
      </c>
      <c r="CJ73" t="str">
        <f t="shared" si="43"/>
        <v/>
      </c>
      <c r="CK73" t="str">
        <f t="shared" si="43"/>
        <v/>
      </c>
      <c r="CL73" t="str">
        <f t="shared" si="43"/>
        <v/>
      </c>
      <c r="CM73" t="str">
        <f t="shared" si="43"/>
        <v/>
      </c>
      <c r="CN73" t="str">
        <f t="shared" si="43"/>
        <v/>
      </c>
      <c r="CO73" t="str">
        <f t="shared" si="43"/>
        <v/>
      </c>
      <c r="CP73" t="str">
        <f t="shared" si="43"/>
        <v/>
      </c>
      <c r="CQ73" t="str">
        <f t="shared" si="43"/>
        <v/>
      </c>
      <c r="CR73" t="str">
        <f t="shared" si="41"/>
        <v/>
      </c>
      <c r="CS73" t="str">
        <f t="shared" si="41"/>
        <v/>
      </c>
      <c r="CT73" t="str">
        <f t="shared" si="41"/>
        <v/>
      </c>
      <c r="CU73" t="str">
        <f t="shared" si="41"/>
        <v/>
      </c>
      <c r="CV73" t="str">
        <f t="shared" si="41"/>
        <v/>
      </c>
      <c r="CW73" t="str">
        <f t="shared" si="41"/>
        <v/>
      </c>
      <c r="CX73" t="str">
        <f t="shared" si="41"/>
        <v/>
      </c>
      <c r="CY73" t="str">
        <f t="shared" si="41"/>
        <v/>
      </c>
      <c r="CZ73" t="str">
        <f t="shared" si="41"/>
        <v/>
      </c>
      <c r="DA73" t="str">
        <f t="shared" si="41"/>
        <v/>
      </c>
    </row>
    <row r="74" spans="2:105" x14ac:dyDescent="0.25">
      <c r="B74" s="3" t="s">
        <v>187</v>
      </c>
      <c r="C74">
        <f t="shared" si="39"/>
        <v>0</v>
      </c>
      <c r="D74" t="str">
        <f t="shared" si="40"/>
        <v/>
      </c>
      <c r="E74" t="str">
        <f t="shared" si="40"/>
        <v/>
      </c>
      <c r="F74" t="str">
        <f t="shared" si="40"/>
        <v/>
      </c>
      <c r="G74" t="str">
        <f t="shared" si="40"/>
        <v/>
      </c>
      <c r="H74" t="str">
        <f t="shared" si="37"/>
        <v/>
      </c>
      <c r="I74" t="str">
        <f t="shared" si="37"/>
        <v/>
      </c>
      <c r="J74" t="str">
        <f t="shared" si="37"/>
        <v/>
      </c>
      <c r="K74" t="str">
        <f t="shared" si="37"/>
        <v/>
      </c>
      <c r="L74" t="str">
        <f t="shared" si="37"/>
        <v/>
      </c>
      <c r="M74" t="str">
        <f t="shared" si="37"/>
        <v/>
      </c>
      <c r="N74" t="str">
        <f t="shared" si="37"/>
        <v/>
      </c>
      <c r="O74" t="str">
        <f t="shared" si="37"/>
        <v/>
      </c>
      <c r="P74" t="str">
        <f t="shared" si="37"/>
        <v/>
      </c>
      <c r="Q74" t="str">
        <f t="shared" si="37"/>
        <v/>
      </c>
      <c r="R74" t="str">
        <f t="shared" si="37"/>
        <v/>
      </c>
      <c r="S74" t="str">
        <f t="shared" si="37"/>
        <v/>
      </c>
      <c r="T74" t="str">
        <f t="shared" si="37"/>
        <v/>
      </c>
      <c r="U74" t="str">
        <f t="shared" si="37"/>
        <v/>
      </c>
      <c r="V74" t="str">
        <f t="shared" si="37"/>
        <v/>
      </c>
      <c r="W74" t="str">
        <f t="shared" si="37"/>
        <v/>
      </c>
      <c r="X74" t="str">
        <f t="shared" si="36"/>
        <v/>
      </c>
      <c r="Y74" t="str">
        <f t="shared" si="36"/>
        <v/>
      </c>
      <c r="Z74" t="str">
        <f t="shared" si="36"/>
        <v/>
      </c>
      <c r="AA74" t="str">
        <f t="shared" si="36"/>
        <v/>
      </c>
      <c r="AB74" t="str">
        <f t="shared" si="36"/>
        <v/>
      </c>
      <c r="AC74" t="str">
        <f t="shared" si="36"/>
        <v/>
      </c>
      <c r="AD74" t="str">
        <f t="shared" si="36"/>
        <v/>
      </c>
      <c r="AE74" t="str">
        <f t="shared" si="36"/>
        <v/>
      </c>
      <c r="AF74" t="str">
        <f t="shared" si="36"/>
        <v/>
      </c>
      <c r="AG74" t="str">
        <f t="shared" si="36"/>
        <v/>
      </c>
      <c r="AH74" t="str">
        <f t="shared" si="36"/>
        <v/>
      </c>
      <c r="AI74" t="str">
        <f t="shared" si="36"/>
        <v/>
      </c>
      <c r="AJ74" t="str">
        <f t="shared" si="36"/>
        <v/>
      </c>
      <c r="AK74" t="str">
        <f t="shared" si="36"/>
        <v/>
      </c>
      <c r="AL74" t="str">
        <f t="shared" si="36"/>
        <v/>
      </c>
      <c r="AM74" t="str">
        <f t="shared" si="36"/>
        <v/>
      </c>
      <c r="AN74" t="str">
        <f t="shared" si="36"/>
        <v/>
      </c>
      <c r="AO74" t="str">
        <f t="shared" si="36"/>
        <v/>
      </c>
      <c r="AP74" t="str">
        <f t="shared" si="36"/>
        <v/>
      </c>
      <c r="AQ74" t="str">
        <f t="shared" si="36"/>
        <v/>
      </c>
      <c r="AR74" t="str">
        <f t="shared" si="36"/>
        <v/>
      </c>
      <c r="AS74" t="str">
        <f t="shared" si="36"/>
        <v/>
      </c>
      <c r="AT74" t="str">
        <f t="shared" si="36"/>
        <v/>
      </c>
      <c r="AU74" t="str">
        <f t="shared" si="36"/>
        <v/>
      </c>
      <c r="AV74" t="str">
        <f t="shared" si="36"/>
        <v/>
      </c>
      <c r="AW74" t="str">
        <f t="shared" si="36"/>
        <v/>
      </c>
      <c r="AX74" t="str">
        <f t="shared" si="36"/>
        <v/>
      </c>
      <c r="AY74" t="str">
        <f t="shared" si="36"/>
        <v/>
      </c>
      <c r="AZ74" t="str">
        <f t="shared" si="36"/>
        <v/>
      </c>
      <c r="BA74" t="str">
        <f t="shared" si="36"/>
        <v/>
      </c>
      <c r="BB74" t="str">
        <f t="shared" si="36"/>
        <v/>
      </c>
      <c r="BC74" t="str">
        <f t="shared" si="36"/>
        <v/>
      </c>
      <c r="BD74" t="str">
        <f t="shared" si="36"/>
        <v/>
      </c>
      <c r="BE74" t="str">
        <f t="shared" si="36"/>
        <v/>
      </c>
      <c r="BF74" t="str">
        <f t="shared" si="36"/>
        <v/>
      </c>
      <c r="BG74" t="str">
        <f t="shared" si="36"/>
        <v/>
      </c>
      <c r="BH74" t="str">
        <f t="shared" si="36"/>
        <v/>
      </c>
      <c r="BI74" t="str">
        <f t="shared" si="36"/>
        <v/>
      </c>
      <c r="BJ74" t="str">
        <f t="shared" si="36"/>
        <v/>
      </c>
      <c r="BK74" t="str">
        <f t="shared" si="36"/>
        <v/>
      </c>
      <c r="BL74" t="str">
        <f t="shared" si="36"/>
        <v/>
      </c>
      <c r="BM74" t="str">
        <f t="shared" si="36"/>
        <v/>
      </c>
      <c r="BN74" t="str">
        <f t="shared" si="36"/>
        <v/>
      </c>
      <c r="BO74" t="str">
        <f t="shared" si="42"/>
        <v/>
      </c>
      <c r="BP74" t="str">
        <f t="shared" si="42"/>
        <v/>
      </c>
      <c r="BQ74" t="str">
        <f t="shared" si="42"/>
        <v/>
      </c>
      <c r="BR74" t="str">
        <f t="shared" si="42"/>
        <v/>
      </c>
      <c r="BS74" t="str">
        <f t="shared" si="42"/>
        <v/>
      </c>
      <c r="BT74" t="str">
        <f t="shared" si="42"/>
        <v/>
      </c>
      <c r="BU74" t="str">
        <f t="shared" si="42"/>
        <v/>
      </c>
      <c r="BV74" t="str">
        <f t="shared" si="42"/>
        <v/>
      </c>
      <c r="BW74" t="str">
        <f t="shared" si="42"/>
        <v/>
      </c>
      <c r="BX74" t="str">
        <f t="shared" si="42"/>
        <v/>
      </c>
      <c r="BY74" t="str">
        <f t="shared" si="42"/>
        <v/>
      </c>
      <c r="BZ74" t="str">
        <f t="shared" si="42"/>
        <v/>
      </c>
      <c r="CA74" t="str">
        <f t="shared" si="42"/>
        <v/>
      </c>
      <c r="CB74" t="str">
        <f t="shared" si="43"/>
        <v/>
      </c>
      <c r="CC74">
        <f t="shared" si="43"/>
        <v>0</v>
      </c>
      <c r="CD74" t="str">
        <f t="shared" si="43"/>
        <v/>
      </c>
      <c r="CE74" t="str">
        <f t="shared" si="43"/>
        <v/>
      </c>
      <c r="CF74" t="str">
        <f t="shared" si="43"/>
        <v/>
      </c>
      <c r="CG74" t="str">
        <f t="shared" si="43"/>
        <v/>
      </c>
      <c r="CH74" t="str">
        <f t="shared" si="43"/>
        <v/>
      </c>
      <c r="CI74" t="str">
        <f t="shared" si="43"/>
        <v/>
      </c>
      <c r="CJ74" t="str">
        <f t="shared" si="43"/>
        <v/>
      </c>
      <c r="CK74" t="str">
        <f t="shared" si="43"/>
        <v/>
      </c>
      <c r="CL74" t="str">
        <f t="shared" si="43"/>
        <v/>
      </c>
      <c r="CM74" t="str">
        <f t="shared" si="43"/>
        <v/>
      </c>
      <c r="CN74" t="str">
        <f t="shared" si="43"/>
        <v/>
      </c>
      <c r="CO74" t="str">
        <f t="shared" si="43"/>
        <v/>
      </c>
      <c r="CP74" t="str">
        <f t="shared" si="43"/>
        <v/>
      </c>
      <c r="CQ74" t="str">
        <f t="shared" si="43"/>
        <v/>
      </c>
      <c r="CR74" t="str">
        <f t="shared" si="41"/>
        <v/>
      </c>
      <c r="CS74" t="str">
        <f t="shared" si="41"/>
        <v/>
      </c>
      <c r="CT74" t="str">
        <f t="shared" si="41"/>
        <v/>
      </c>
      <c r="CU74" t="str">
        <f t="shared" si="41"/>
        <v/>
      </c>
      <c r="CV74" t="str">
        <f t="shared" si="41"/>
        <v/>
      </c>
      <c r="CW74" t="str">
        <f t="shared" si="41"/>
        <v/>
      </c>
      <c r="CX74" t="str">
        <f t="shared" si="41"/>
        <v/>
      </c>
      <c r="CY74" t="str">
        <f t="shared" si="41"/>
        <v/>
      </c>
      <c r="CZ74" t="str">
        <f t="shared" si="41"/>
        <v/>
      </c>
      <c r="DA74" t="str">
        <f t="shared" si="41"/>
        <v/>
      </c>
    </row>
    <row r="75" spans="2:105" x14ac:dyDescent="0.25">
      <c r="B75" s="3" t="s">
        <v>188</v>
      </c>
      <c r="C75">
        <f t="shared" si="39"/>
        <v>0</v>
      </c>
      <c r="D75" t="str">
        <f t="shared" si="40"/>
        <v/>
      </c>
      <c r="E75" t="str">
        <f t="shared" si="40"/>
        <v/>
      </c>
      <c r="F75" t="str">
        <f t="shared" si="40"/>
        <v/>
      </c>
      <c r="G75" t="str">
        <f t="shared" si="40"/>
        <v/>
      </c>
      <c r="H75" t="str">
        <f t="shared" si="37"/>
        <v/>
      </c>
      <c r="I75" t="str">
        <f t="shared" si="37"/>
        <v/>
      </c>
      <c r="J75" t="str">
        <f t="shared" si="37"/>
        <v/>
      </c>
      <c r="K75" t="str">
        <f t="shared" si="37"/>
        <v/>
      </c>
      <c r="L75" t="str">
        <f t="shared" si="37"/>
        <v/>
      </c>
      <c r="M75" t="str">
        <f t="shared" si="37"/>
        <v/>
      </c>
      <c r="N75" t="str">
        <f t="shared" si="37"/>
        <v/>
      </c>
      <c r="O75" t="str">
        <f t="shared" si="37"/>
        <v/>
      </c>
      <c r="P75" t="str">
        <f t="shared" si="37"/>
        <v/>
      </c>
      <c r="Q75" t="str">
        <f t="shared" si="37"/>
        <v/>
      </c>
      <c r="R75" t="str">
        <f t="shared" si="37"/>
        <v/>
      </c>
      <c r="S75" t="str">
        <f t="shared" si="37"/>
        <v/>
      </c>
      <c r="T75" t="str">
        <f t="shared" si="37"/>
        <v/>
      </c>
      <c r="U75" t="str">
        <f t="shared" si="37"/>
        <v/>
      </c>
      <c r="V75" t="str">
        <f t="shared" si="37"/>
        <v/>
      </c>
      <c r="W75" t="str">
        <f t="shared" si="37"/>
        <v/>
      </c>
      <c r="X75" t="str">
        <f t="shared" ref="X75:BP80" si="44">IF($B75=X$2,X$3,"")</f>
        <v/>
      </c>
      <c r="Y75" t="str">
        <f t="shared" si="44"/>
        <v/>
      </c>
      <c r="Z75" t="str">
        <f t="shared" si="44"/>
        <v/>
      </c>
      <c r="AA75" t="str">
        <f t="shared" si="44"/>
        <v/>
      </c>
      <c r="AB75" t="str">
        <f t="shared" si="44"/>
        <v/>
      </c>
      <c r="AC75" t="str">
        <f t="shared" si="44"/>
        <v/>
      </c>
      <c r="AD75" t="str">
        <f t="shared" si="44"/>
        <v/>
      </c>
      <c r="AE75" t="str">
        <f t="shared" si="44"/>
        <v/>
      </c>
      <c r="AF75" t="str">
        <f t="shared" si="44"/>
        <v/>
      </c>
      <c r="AG75" t="str">
        <f t="shared" si="44"/>
        <v/>
      </c>
      <c r="AH75" t="str">
        <f t="shared" si="44"/>
        <v/>
      </c>
      <c r="AI75" t="str">
        <f t="shared" si="44"/>
        <v/>
      </c>
      <c r="AJ75" t="str">
        <f t="shared" si="44"/>
        <v/>
      </c>
      <c r="AK75" t="str">
        <f t="shared" si="44"/>
        <v/>
      </c>
      <c r="AL75" t="str">
        <f t="shared" si="44"/>
        <v/>
      </c>
      <c r="AM75" t="str">
        <f t="shared" si="44"/>
        <v/>
      </c>
      <c r="AN75" t="str">
        <f t="shared" si="44"/>
        <v/>
      </c>
      <c r="AO75" t="str">
        <f t="shared" si="44"/>
        <v/>
      </c>
      <c r="AP75" t="str">
        <f t="shared" si="44"/>
        <v/>
      </c>
      <c r="AQ75" t="str">
        <f t="shared" si="44"/>
        <v/>
      </c>
      <c r="AR75" t="str">
        <f t="shared" si="44"/>
        <v/>
      </c>
      <c r="AS75" t="str">
        <f t="shared" si="44"/>
        <v/>
      </c>
      <c r="AT75" t="str">
        <f t="shared" si="44"/>
        <v/>
      </c>
      <c r="AU75" t="str">
        <f t="shared" si="44"/>
        <v/>
      </c>
      <c r="AV75" t="str">
        <f t="shared" si="44"/>
        <v/>
      </c>
      <c r="AW75" t="str">
        <f t="shared" si="44"/>
        <v/>
      </c>
      <c r="AX75" t="str">
        <f t="shared" si="44"/>
        <v/>
      </c>
      <c r="AY75" t="str">
        <f t="shared" si="44"/>
        <v/>
      </c>
      <c r="AZ75" t="str">
        <f t="shared" si="44"/>
        <v/>
      </c>
      <c r="BA75" t="str">
        <f t="shared" si="44"/>
        <v/>
      </c>
      <c r="BB75" t="str">
        <f t="shared" si="44"/>
        <v/>
      </c>
      <c r="BC75" t="str">
        <f t="shared" si="44"/>
        <v/>
      </c>
      <c r="BD75" t="str">
        <f t="shared" si="44"/>
        <v/>
      </c>
      <c r="BE75" t="str">
        <f t="shared" si="44"/>
        <v/>
      </c>
      <c r="BF75" t="str">
        <f t="shared" si="44"/>
        <v/>
      </c>
      <c r="BG75" t="str">
        <f t="shared" si="44"/>
        <v/>
      </c>
      <c r="BH75" t="str">
        <f t="shared" si="44"/>
        <v/>
      </c>
      <c r="BI75" t="str">
        <f t="shared" si="44"/>
        <v/>
      </c>
      <c r="BJ75" t="str">
        <f t="shared" si="44"/>
        <v/>
      </c>
      <c r="BK75" t="str">
        <f t="shared" si="44"/>
        <v/>
      </c>
      <c r="BL75" t="str">
        <f t="shared" si="44"/>
        <v/>
      </c>
      <c r="BM75" t="str">
        <f t="shared" si="44"/>
        <v/>
      </c>
      <c r="BN75" t="str">
        <f t="shared" si="44"/>
        <v/>
      </c>
      <c r="BO75" t="str">
        <f t="shared" si="44"/>
        <v/>
      </c>
      <c r="BP75" t="str">
        <f t="shared" si="44"/>
        <v/>
      </c>
      <c r="BQ75" t="str">
        <f t="shared" si="42"/>
        <v/>
      </c>
      <c r="BR75" t="str">
        <f t="shared" si="42"/>
        <v/>
      </c>
      <c r="BS75" t="str">
        <f t="shared" si="42"/>
        <v/>
      </c>
      <c r="BT75" t="str">
        <f t="shared" si="42"/>
        <v/>
      </c>
      <c r="BU75" t="str">
        <f t="shared" si="42"/>
        <v/>
      </c>
      <c r="BV75" t="str">
        <f t="shared" si="42"/>
        <v/>
      </c>
      <c r="BW75" t="str">
        <f t="shared" si="42"/>
        <v/>
      </c>
      <c r="BX75" t="str">
        <f t="shared" si="42"/>
        <v/>
      </c>
      <c r="BY75" t="str">
        <f t="shared" si="42"/>
        <v/>
      </c>
      <c r="BZ75" t="str">
        <f t="shared" si="42"/>
        <v/>
      </c>
      <c r="CA75" t="str">
        <f t="shared" si="42"/>
        <v/>
      </c>
      <c r="CB75" t="str">
        <f t="shared" si="43"/>
        <v/>
      </c>
      <c r="CC75" t="str">
        <f t="shared" si="43"/>
        <v/>
      </c>
      <c r="CD75">
        <f t="shared" si="43"/>
        <v>0</v>
      </c>
      <c r="CE75" t="str">
        <f t="shared" si="43"/>
        <v/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43"/>
        <v/>
      </c>
      <c r="CJ75" t="str">
        <f t="shared" si="43"/>
        <v/>
      </c>
      <c r="CK75" t="str">
        <f t="shared" si="43"/>
        <v/>
      </c>
      <c r="CL75" t="str">
        <f t="shared" si="43"/>
        <v/>
      </c>
      <c r="CM75" t="str">
        <f t="shared" si="43"/>
        <v/>
      </c>
      <c r="CN75" t="str">
        <f t="shared" si="43"/>
        <v/>
      </c>
      <c r="CO75" t="str">
        <f t="shared" si="43"/>
        <v/>
      </c>
      <c r="CP75" t="str">
        <f t="shared" si="43"/>
        <v/>
      </c>
      <c r="CQ75" t="str">
        <f t="shared" si="43"/>
        <v/>
      </c>
      <c r="CR75" t="str">
        <f t="shared" si="41"/>
        <v/>
      </c>
      <c r="CS75" t="str">
        <f t="shared" si="41"/>
        <v/>
      </c>
      <c r="CT75" t="str">
        <f t="shared" si="41"/>
        <v/>
      </c>
      <c r="CU75" t="str">
        <f t="shared" si="41"/>
        <v/>
      </c>
      <c r="CV75" t="str">
        <f t="shared" si="41"/>
        <v/>
      </c>
      <c r="CW75" t="str">
        <f t="shared" si="41"/>
        <v/>
      </c>
      <c r="CX75" t="str">
        <f t="shared" si="41"/>
        <v/>
      </c>
      <c r="CY75" t="str">
        <f t="shared" si="41"/>
        <v/>
      </c>
      <c r="CZ75" t="str">
        <f t="shared" si="41"/>
        <v/>
      </c>
      <c r="DA75" t="str">
        <f t="shared" si="41"/>
        <v/>
      </c>
    </row>
    <row r="76" spans="2:105" x14ac:dyDescent="0.25">
      <c r="B76" s="3" t="s">
        <v>189</v>
      </c>
      <c r="C76">
        <f t="shared" si="39"/>
        <v>99.585999999999999</v>
      </c>
      <c r="D76" t="str">
        <f t="shared" si="40"/>
        <v/>
      </c>
      <c r="E76" t="str">
        <f t="shared" si="40"/>
        <v/>
      </c>
      <c r="F76" t="str">
        <f t="shared" si="40"/>
        <v/>
      </c>
      <c r="G76" t="str">
        <f t="shared" si="40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44"/>
        <v/>
      </c>
      <c r="Y76" t="str">
        <f t="shared" si="44"/>
        <v/>
      </c>
      <c r="Z76" t="str">
        <f t="shared" si="44"/>
        <v/>
      </c>
      <c r="AA76" t="str">
        <f t="shared" si="44"/>
        <v/>
      </c>
      <c r="AB76" t="str">
        <f t="shared" si="44"/>
        <v/>
      </c>
      <c r="AC76" t="str">
        <f t="shared" si="44"/>
        <v/>
      </c>
      <c r="AD76" t="str">
        <f t="shared" si="44"/>
        <v/>
      </c>
      <c r="AE76" t="str">
        <f t="shared" si="44"/>
        <v/>
      </c>
      <c r="AF76" t="str">
        <f t="shared" si="44"/>
        <v/>
      </c>
      <c r="AG76" t="str">
        <f t="shared" si="44"/>
        <v/>
      </c>
      <c r="AH76" t="str">
        <f t="shared" si="44"/>
        <v/>
      </c>
      <c r="AI76" t="str">
        <f t="shared" si="44"/>
        <v/>
      </c>
      <c r="AJ76" t="str">
        <f t="shared" si="44"/>
        <v/>
      </c>
      <c r="AK76" t="str">
        <f t="shared" si="44"/>
        <v/>
      </c>
      <c r="AL76" t="str">
        <f t="shared" si="44"/>
        <v/>
      </c>
      <c r="AM76" t="str">
        <f t="shared" si="44"/>
        <v/>
      </c>
      <c r="AN76" t="str">
        <f t="shared" si="44"/>
        <v/>
      </c>
      <c r="AO76" t="str">
        <f t="shared" si="44"/>
        <v/>
      </c>
      <c r="AP76" t="str">
        <f t="shared" si="44"/>
        <v/>
      </c>
      <c r="AQ76" t="str">
        <f t="shared" si="44"/>
        <v/>
      </c>
      <c r="AR76" t="str">
        <f t="shared" si="44"/>
        <v/>
      </c>
      <c r="AS76" t="str">
        <f t="shared" si="44"/>
        <v/>
      </c>
      <c r="AT76" t="str">
        <f t="shared" si="44"/>
        <v/>
      </c>
      <c r="AU76" t="str">
        <f t="shared" si="44"/>
        <v/>
      </c>
      <c r="AV76" t="str">
        <f t="shared" si="44"/>
        <v/>
      </c>
      <c r="AW76" t="str">
        <f t="shared" si="44"/>
        <v/>
      </c>
      <c r="AX76" t="str">
        <f t="shared" si="44"/>
        <v/>
      </c>
      <c r="AY76" t="str">
        <f t="shared" si="44"/>
        <v/>
      </c>
      <c r="AZ76" t="str">
        <f t="shared" si="44"/>
        <v/>
      </c>
      <c r="BA76" t="str">
        <f t="shared" si="44"/>
        <v/>
      </c>
      <c r="BB76" t="str">
        <f t="shared" si="44"/>
        <v/>
      </c>
      <c r="BC76" t="str">
        <f t="shared" si="44"/>
        <v/>
      </c>
      <c r="BD76" t="str">
        <f t="shared" si="44"/>
        <v/>
      </c>
      <c r="BE76" t="str">
        <f t="shared" si="44"/>
        <v/>
      </c>
      <c r="BF76" t="str">
        <f t="shared" si="44"/>
        <v/>
      </c>
      <c r="BG76" t="str">
        <f t="shared" si="44"/>
        <v/>
      </c>
      <c r="BH76" t="str">
        <f t="shared" si="44"/>
        <v/>
      </c>
      <c r="BI76" t="str">
        <f t="shared" si="44"/>
        <v/>
      </c>
      <c r="BJ76" t="str">
        <f t="shared" si="44"/>
        <v/>
      </c>
      <c r="BK76" t="str">
        <f t="shared" si="44"/>
        <v/>
      </c>
      <c r="BL76" t="str">
        <f t="shared" si="44"/>
        <v/>
      </c>
      <c r="BM76" t="str">
        <f t="shared" si="44"/>
        <v/>
      </c>
      <c r="BN76" t="str">
        <f t="shared" si="44"/>
        <v/>
      </c>
      <c r="BO76" t="str">
        <f t="shared" si="44"/>
        <v/>
      </c>
      <c r="BP76" t="str">
        <f t="shared" si="44"/>
        <v/>
      </c>
      <c r="BQ76" t="str">
        <f t="shared" si="42"/>
        <v/>
      </c>
      <c r="BR76" t="str">
        <f t="shared" si="42"/>
        <v/>
      </c>
      <c r="BS76" t="str">
        <f t="shared" si="42"/>
        <v/>
      </c>
      <c r="BT76" t="str">
        <f t="shared" si="42"/>
        <v/>
      </c>
      <c r="BU76" t="str">
        <f t="shared" si="42"/>
        <v/>
      </c>
      <c r="BV76" t="str">
        <f t="shared" si="42"/>
        <v/>
      </c>
      <c r="BW76" t="str">
        <f t="shared" si="42"/>
        <v/>
      </c>
      <c r="BX76" t="str">
        <f t="shared" si="42"/>
        <v/>
      </c>
      <c r="BY76" t="str">
        <f t="shared" si="42"/>
        <v/>
      </c>
      <c r="BZ76" t="str">
        <f t="shared" si="42"/>
        <v/>
      </c>
      <c r="CA76" t="str">
        <f t="shared" si="42"/>
        <v/>
      </c>
      <c r="CB76" t="str">
        <f t="shared" si="43"/>
        <v/>
      </c>
      <c r="CC76" t="str">
        <f t="shared" si="43"/>
        <v/>
      </c>
      <c r="CD76" t="str">
        <f t="shared" si="43"/>
        <v/>
      </c>
      <c r="CE76">
        <f t="shared" si="43"/>
        <v>99.585999999999999</v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43"/>
        <v/>
      </c>
      <c r="CJ76" t="str">
        <f t="shared" si="43"/>
        <v/>
      </c>
      <c r="CK76" t="str">
        <f t="shared" si="43"/>
        <v/>
      </c>
      <c r="CL76" t="str">
        <f t="shared" si="43"/>
        <v/>
      </c>
      <c r="CM76" t="str">
        <f t="shared" si="43"/>
        <v/>
      </c>
      <c r="CN76" t="str">
        <f t="shared" si="43"/>
        <v/>
      </c>
      <c r="CO76" t="str">
        <f t="shared" si="43"/>
        <v/>
      </c>
      <c r="CP76" t="str">
        <f t="shared" si="43"/>
        <v/>
      </c>
      <c r="CQ76" t="str">
        <f t="shared" si="43"/>
        <v/>
      </c>
      <c r="CR76" t="str">
        <f t="shared" si="41"/>
        <v/>
      </c>
      <c r="CS76" t="str">
        <f t="shared" si="41"/>
        <v/>
      </c>
      <c r="CT76" t="str">
        <f t="shared" si="41"/>
        <v/>
      </c>
      <c r="CU76" t="str">
        <f t="shared" si="41"/>
        <v/>
      </c>
      <c r="CV76" t="str">
        <f t="shared" si="41"/>
        <v/>
      </c>
      <c r="CW76" t="str">
        <f t="shared" si="41"/>
        <v/>
      </c>
      <c r="CX76" t="str">
        <f t="shared" si="41"/>
        <v/>
      </c>
      <c r="CY76" t="str">
        <f t="shared" si="41"/>
        <v/>
      </c>
      <c r="CZ76" t="str">
        <f t="shared" si="41"/>
        <v/>
      </c>
      <c r="DA76" t="str">
        <f t="shared" si="41"/>
        <v/>
      </c>
    </row>
    <row r="77" spans="2:105" x14ac:dyDescent="0.25">
      <c r="B77" s="3" t="s">
        <v>191</v>
      </c>
      <c r="C77">
        <f t="shared" si="39"/>
        <v>17.426000000000002</v>
      </c>
      <c r="D77" t="str">
        <f t="shared" si="40"/>
        <v/>
      </c>
      <c r="E77" t="str">
        <f t="shared" si="40"/>
        <v/>
      </c>
      <c r="F77" t="str">
        <f t="shared" si="40"/>
        <v/>
      </c>
      <c r="G77" t="str">
        <f t="shared" si="40"/>
        <v/>
      </c>
      <c r="H77" t="str">
        <f t="shared" si="37"/>
        <v/>
      </c>
      <c r="I77" t="str">
        <f t="shared" si="37"/>
        <v/>
      </c>
      <c r="J77" t="str">
        <f t="shared" si="37"/>
        <v/>
      </c>
      <c r="K77" t="str">
        <f t="shared" si="37"/>
        <v/>
      </c>
      <c r="L77" t="str">
        <f t="shared" si="37"/>
        <v/>
      </c>
      <c r="M77" t="str">
        <f t="shared" si="37"/>
        <v/>
      </c>
      <c r="N77" t="str">
        <f t="shared" si="37"/>
        <v/>
      </c>
      <c r="O77" t="str">
        <f t="shared" si="37"/>
        <v/>
      </c>
      <c r="P77" t="str">
        <f t="shared" si="37"/>
        <v/>
      </c>
      <c r="Q77" t="str">
        <f t="shared" si="37"/>
        <v/>
      </c>
      <c r="R77" t="str">
        <f t="shared" si="37"/>
        <v/>
      </c>
      <c r="S77" t="str">
        <f t="shared" si="37"/>
        <v/>
      </c>
      <c r="T77" t="str">
        <f t="shared" si="37"/>
        <v/>
      </c>
      <c r="U77" t="str">
        <f t="shared" si="37"/>
        <v/>
      </c>
      <c r="V77" t="str">
        <f t="shared" si="37"/>
        <v/>
      </c>
      <c r="W77" t="str">
        <f t="shared" si="37"/>
        <v/>
      </c>
      <c r="X77" t="str">
        <f t="shared" si="44"/>
        <v/>
      </c>
      <c r="Y77" t="str">
        <f t="shared" si="44"/>
        <v/>
      </c>
      <c r="Z77" t="str">
        <f t="shared" si="44"/>
        <v/>
      </c>
      <c r="AA77" t="str">
        <f t="shared" si="44"/>
        <v/>
      </c>
      <c r="AB77" t="str">
        <f t="shared" si="44"/>
        <v/>
      </c>
      <c r="AC77" t="str">
        <f t="shared" si="4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/>
      </c>
      <c r="AN77" t="str">
        <f t="shared" si="44"/>
        <v/>
      </c>
      <c r="AO77" t="str">
        <f t="shared" si="44"/>
        <v/>
      </c>
      <c r="AP77" t="str">
        <f t="shared" si="44"/>
        <v/>
      </c>
      <c r="AQ77" t="str">
        <f t="shared" si="44"/>
        <v/>
      </c>
      <c r="AR77" t="str">
        <f t="shared" si="44"/>
        <v/>
      </c>
      <c r="AS77" t="str">
        <f t="shared" si="44"/>
        <v/>
      </c>
      <c r="AT77" t="str">
        <f t="shared" si="44"/>
        <v/>
      </c>
      <c r="AU77" t="str">
        <f t="shared" si="44"/>
        <v/>
      </c>
      <c r="AV77" t="str">
        <f t="shared" si="44"/>
        <v/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4"/>
        <v/>
      </c>
      <c r="BB77" t="str">
        <f t="shared" si="44"/>
        <v/>
      </c>
      <c r="BC77" t="str">
        <f t="shared" si="44"/>
        <v/>
      </c>
      <c r="BD77" t="str">
        <f t="shared" si="44"/>
        <v/>
      </c>
      <c r="BE77" t="str">
        <f t="shared" si="44"/>
        <v/>
      </c>
      <c r="BF77" t="str">
        <f t="shared" si="44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44"/>
        <v/>
      </c>
      <c r="BK77" t="str">
        <f t="shared" si="44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44"/>
        <v/>
      </c>
      <c r="BQ77" t="str">
        <f t="shared" si="42"/>
        <v/>
      </c>
      <c r="BR77" t="str">
        <f t="shared" si="42"/>
        <v/>
      </c>
      <c r="BS77" t="str">
        <f t="shared" si="42"/>
        <v/>
      </c>
      <c r="BT77" t="str">
        <f t="shared" si="42"/>
        <v/>
      </c>
      <c r="BU77" t="str">
        <f t="shared" si="42"/>
        <v/>
      </c>
      <c r="BV77" t="str">
        <f t="shared" si="42"/>
        <v/>
      </c>
      <c r="BW77" t="str">
        <f t="shared" si="42"/>
        <v/>
      </c>
      <c r="BX77" t="str">
        <f t="shared" si="42"/>
        <v/>
      </c>
      <c r="BY77" t="str">
        <f t="shared" si="42"/>
        <v/>
      </c>
      <c r="BZ77" t="str">
        <f t="shared" si="42"/>
        <v/>
      </c>
      <c r="CA77" t="str">
        <f t="shared" si="42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>
        <f t="shared" si="43"/>
        <v>17.426000000000002</v>
      </c>
      <c r="CG77" t="str">
        <f t="shared" si="43"/>
        <v/>
      </c>
      <c r="CH77" t="str">
        <f t="shared" si="43"/>
        <v/>
      </c>
      <c r="CI77" t="str">
        <f t="shared" si="43"/>
        <v/>
      </c>
      <c r="CJ77" t="str">
        <f t="shared" si="43"/>
        <v/>
      </c>
      <c r="CK77" t="str">
        <f t="shared" si="43"/>
        <v/>
      </c>
      <c r="CL77" t="str">
        <f t="shared" si="43"/>
        <v/>
      </c>
      <c r="CM77" t="str">
        <f t="shared" si="43"/>
        <v/>
      </c>
      <c r="CN77" t="str">
        <f t="shared" si="43"/>
        <v/>
      </c>
      <c r="CO77" t="str">
        <f t="shared" si="43"/>
        <v/>
      </c>
      <c r="CP77" t="str">
        <f t="shared" si="43"/>
        <v/>
      </c>
      <c r="CQ77" t="str">
        <f t="shared" si="43"/>
        <v/>
      </c>
      <c r="CR77" t="str">
        <f t="shared" si="41"/>
        <v/>
      </c>
      <c r="CS77" t="str">
        <f t="shared" si="41"/>
        <v/>
      </c>
      <c r="CT77" t="str">
        <f t="shared" si="41"/>
        <v/>
      </c>
      <c r="CU77" t="str">
        <f t="shared" si="41"/>
        <v/>
      </c>
      <c r="CV77" t="str">
        <f t="shared" si="41"/>
        <v/>
      </c>
      <c r="CW77" t="str">
        <f t="shared" si="41"/>
        <v/>
      </c>
      <c r="CX77" t="str">
        <f t="shared" si="41"/>
        <v/>
      </c>
      <c r="CY77" t="str">
        <f t="shared" si="41"/>
        <v/>
      </c>
      <c r="CZ77" t="str">
        <f t="shared" si="41"/>
        <v/>
      </c>
      <c r="DA77" t="str">
        <f t="shared" si="41"/>
        <v/>
      </c>
    </row>
    <row r="78" spans="2:105" x14ac:dyDescent="0.25">
      <c r="B78" s="3" t="s">
        <v>192</v>
      </c>
      <c r="C78">
        <f t="shared" si="39"/>
        <v>0</v>
      </c>
      <c r="D78" t="str">
        <f t="shared" si="40"/>
        <v/>
      </c>
      <c r="E78" t="str">
        <f t="shared" si="40"/>
        <v/>
      </c>
      <c r="F78" t="str">
        <f t="shared" si="40"/>
        <v/>
      </c>
      <c r="G78" t="str">
        <f t="shared" si="40"/>
        <v/>
      </c>
      <c r="H78" t="str">
        <f t="shared" si="37"/>
        <v/>
      </c>
      <c r="I78" t="str">
        <f t="shared" si="37"/>
        <v/>
      </c>
      <c r="J78" t="str">
        <f t="shared" si="37"/>
        <v/>
      </c>
      <c r="K78" t="str">
        <f t="shared" si="37"/>
        <v/>
      </c>
      <c r="L78" t="str">
        <f t="shared" si="37"/>
        <v/>
      </c>
      <c r="M78" t="str">
        <f t="shared" si="37"/>
        <v/>
      </c>
      <c r="N78" t="str">
        <f t="shared" si="37"/>
        <v/>
      </c>
      <c r="O78" t="str">
        <f t="shared" si="37"/>
        <v/>
      </c>
      <c r="P78" t="str">
        <f t="shared" si="37"/>
        <v/>
      </c>
      <c r="Q78" t="str">
        <f t="shared" si="37"/>
        <v/>
      </c>
      <c r="R78" t="str">
        <f t="shared" si="37"/>
        <v/>
      </c>
      <c r="S78" t="str">
        <f t="shared" si="37"/>
        <v/>
      </c>
      <c r="T78" t="str">
        <f t="shared" si="37"/>
        <v/>
      </c>
      <c r="U78" t="str">
        <f t="shared" si="37"/>
        <v/>
      </c>
      <c r="V78" t="str">
        <f t="shared" si="37"/>
        <v/>
      </c>
      <c r="W78" t="str">
        <f t="shared" si="37"/>
        <v/>
      </c>
      <c r="X78" t="str">
        <f t="shared" si="44"/>
        <v/>
      </c>
      <c r="Y78" t="str">
        <f t="shared" si="44"/>
        <v/>
      </c>
      <c r="Z78" t="str">
        <f t="shared" si="44"/>
        <v/>
      </c>
      <c r="AA78" t="str">
        <f t="shared" si="44"/>
        <v/>
      </c>
      <c r="AB78" t="str">
        <f t="shared" si="44"/>
        <v/>
      </c>
      <c r="AC78" t="str">
        <f t="shared" si="4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/>
      </c>
      <c r="AN78" t="str">
        <f t="shared" si="44"/>
        <v/>
      </c>
      <c r="AO78" t="str">
        <f t="shared" si="44"/>
        <v/>
      </c>
      <c r="AP78" t="str">
        <f t="shared" si="44"/>
        <v/>
      </c>
      <c r="AQ78" t="str">
        <f t="shared" si="44"/>
        <v/>
      </c>
      <c r="AR78" t="str">
        <f t="shared" si="44"/>
        <v/>
      </c>
      <c r="AS78" t="str">
        <f t="shared" si="44"/>
        <v/>
      </c>
      <c r="AT78" t="str">
        <f t="shared" si="44"/>
        <v/>
      </c>
      <c r="AU78" t="str">
        <f t="shared" si="44"/>
        <v/>
      </c>
      <c r="AV78" t="str">
        <f t="shared" si="44"/>
        <v/>
      </c>
      <c r="AW78" t="str">
        <f t="shared" si="44"/>
        <v/>
      </c>
      <c r="AX78" t="str">
        <f t="shared" si="44"/>
        <v/>
      </c>
      <c r="AY78" t="str">
        <f t="shared" si="44"/>
        <v/>
      </c>
      <c r="AZ78" t="str">
        <f t="shared" si="44"/>
        <v/>
      </c>
      <c r="BA78" t="str">
        <f t="shared" si="44"/>
        <v/>
      </c>
      <c r="BB78" t="str">
        <f t="shared" si="44"/>
        <v/>
      </c>
      <c r="BC78" t="str">
        <f t="shared" si="44"/>
        <v/>
      </c>
      <c r="BD78" t="str">
        <f t="shared" si="44"/>
        <v/>
      </c>
      <c r="BE78" t="str">
        <f t="shared" si="44"/>
        <v/>
      </c>
      <c r="BF78" t="str">
        <f t="shared" si="44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44"/>
        <v/>
      </c>
      <c r="BK78" t="str">
        <f t="shared" si="44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44"/>
        <v/>
      </c>
      <c r="BQ78" t="str">
        <f t="shared" si="42"/>
        <v/>
      </c>
      <c r="BR78" t="str">
        <f t="shared" si="42"/>
        <v/>
      </c>
      <c r="BS78" t="str">
        <f t="shared" si="42"/>
        <v/>
      </c>
      <c r="BT78" t="str">
        <f t="shared" si="42"/>
        <v/>
      </c>
      <c r="BU78" t="str">
        <f t="shared" si="42"/>
        <v/>
      </c>
      <c r="BV78" t="str">
        <f t="shared" si="42"/>
        <v/>
      </c>
      <c r="BW78" t="str">
        <f t="shared" si="42"/>
        <v/>
      </c>
      <c r="BX78" t="str">
        <f t="shared" si="42"/>
        <v/>
      </c>
      <c r="BY78" t="str">
        <f t="shared" si="42"/>
        <v/>
      </c>
      <c r="BZ78" t="str">
        <f t="shared" si="42"/>
        <v/>
      </c>
      <c r="CA78" t="str">
        <f t="shared" si="42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43"/>
        <v/>
      </c>
      <c r="CG78">
        <f t="shared" si="43"/>
        <v>0</v>
      </c>
      <c r="CH78" t="str">
        <f t="shared" si="43"/>
        <v/>
      </c>
      <c r="CI78" t="str">
        <f t="shared" si="43"/>
        <v/>
      </c>
      <c r="CJ78" t="str">
        <f t="shared" si="43"/>
        <v/>
      </c>
      <c r="CK78" t="str">
        <f t="shared" si="43"/>
        <v/>
      </c>
      <c r="CL78" t="str">
        <f t="shared" si="43"/>
        <v/>
      </c>
      <c r="CM78" t="str">
        <f t="shared" si="43"/>
        <v/>
      </c>
      <c r="CN78" t="str">
        <f t="shared" si="43"/>
        <v/>
      </c>
      <c r="CO78" t="str">
        <f t="shared" si="43"/>
        <v/>
      </c>
      <c r="CP78" t="str">
        <f t="shared" si="43"/>
        <v/>
      </c>
      <c r="CQ78" t="str">
        <f t="shared" si="43"/>
        <v/>
      </c>
      <c r="CR78" t="str">
        <f t="shared" si="41"/>
        <v/>
      </c>
      <c r="CS78" t="str">
        <f t="shared" si="41"/>
        <v/>
      </c>
      <c r="CT78" t="str">
        <f t="shared" si="41"/>
        <v/>
      </c>
      <c r="CU78" t="str">
        <f t="shared" si="41"/>
        <v/>
      </c>
      <c r="CV78" t="str">
        <f t="shared" si="41"/>
        <v/>
      </c>
      <c r="CW78" t="str">
        <f t="shared" si="41"/>
        <v/>
      </c>
      <c r="CX78" t="str">
        <f t="shared" si="41"/>
        <v/>
      </c>
      <c r="CY78" t="str">
        <f t="shared" si="41"/>
        <v/>
      </c>
      <c r="CZ78" t="str">
        <f t="shared" si="41"/>
        <v/>
      </c>
      <c r="DA78" t="str">
        <f t="shared" si="41"/>
        <v/>
      </c>
    </row>
    <row r="79" spans="2:105" x14ac:dyDescent="0.25">
      <c r="B79" s="3" t="s">
        <v>197</v>
      </c>
      <c r="C79">
        <f t="shared" si="39"/>
        <v>0</v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37"/>
        <v/>
      </c>
      <c r="I79" t="str">
        <f t="shared" si="37"/>
        <v/>
      </c>
      <c r="J79" t="str">
        <f t="shared" si="37"/>
        <v/>
      </c>
      <c r="K79" t="str">
        <f t="shared" si="37"/>
        <v/>
      </c>
      <c r="L79" t="str">
        <f t="shared" si="37"/>
        <v/>
      </c>
      <c r="M79" t="str">
        <f t="shared" si="37"/>
        <v/>
      </c>
      <c r="N79" t="str">
        <f t="shared" si="37"/>
        <v/>
      </c>
      <c r="O79" t="str">
        <f t="shared" si="37"/>
        <v/>
      </c>
      <c r="P79" t="str">
        <f t="shared" si="37"/>
        <v/>
      </c>
      <c r="Q79" t="str">
        <f t="shared" si="37"/>
        <v/>
      </c>
      <c r="R79" t="str">
        <f t="shared" si="37"/>
        <v/>
      </c>
      <c r="S79" t="str">
        <f t="shared" si="37"/>
        <v/>
      </c>
      <c r="T79" t="str">
        <f t="shared" si="37"/>
        <v/>
      </c>
      <c r="U79" t="str">
        <f t="shared" si="37"/>
        <v/>
      </c>
      <c r="V79" t="str">
        <f t="shared" si="37"/>
        <v/>
      </c>
      <c r="W79" t="str">
        <f t="shared" si="37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44"/>
        <v/>
      </c>
      <c r="AB79" t="str">
        <f t="shared" si="44"/>
        <v/>
      </c>
      <c r="AC79" t="str">
        <f t="shared" si="4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/>
      </c>
      <c r="AN79" t="str">
        <f t="shared" si="44"/>
        <v/>
      </c>
      <c r="AO79" t="str">
        <f t="shared" si="44"/>
        <v/>
      </c>
      <c r="AP79" t="str">
        <f t="shared" si="44"/>
        <v/>
      </c>
      <c r="AQ79" t="str">
        <f t="shared" si="44"/>
        <v/>
      </c>
      <c r="AR79" t="str">
        <f t="shared" si="44"/>
        <v/>
      </c>
      <c r="AS79" t="str">
        <f t="shared" si="44"/>
        <v/>
      </c>
      <c r="AT79" t="str">
        <f t="shared" si="44"/>
        <v/>
      </c>
      <c r="AU79" t="str">
        <f t="shared" si="44"/>
        <v/>
      </c>
      <c r="AV79" t="str">
        <f t="shared" si="44"/>
        <v/>
      </c>
      <c r="AW79" t="str">
        <f t="shared" si="44"/>
        <v/>
      </c>
      <c r="AX79" t="str">
        <f t="shared" si="44"/>
        <v/>
      </c>
      <c r="AY79" t="str">
        <f t="shared" si="44"/>
        <v/>
      </c>
      <c r="AZ79" t="str">
        <f t="shared" si="44"/>
        <v/>
      </c>
      <c r="BA79" t="str">
        <f t="shared" si="44"/>
        <v/>
      </c>
      <c r="BB79" t="str">
        <f t="shared" si="44"/>
        <v/>
      </c>
      <c r="BC79" t="str">
        <f t="shared" si="44"/>
        <v/>
      </c>
      <c r="BD79" t="str">
        <f t="shared" si="44"/>
        <v/>
      </c>
      <c r="BE79" t="str">
        <f t="shared" si="44"/>
        <v/>
      </c>
      <c r="BF79" t="str">
        <f t="shared" si="44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44"/>
        <v/>
      </c>
      <c r="BK79" t="str">
        <f t="shared" si="44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44"/>
        <v/>
      </c>
      <c r="BQ79" t="str">
        <f t="shared" si="42"/>
        <v/>
      </c>
      <c r="BR79" t="str">
        <f t="shared" si="42"/>
        <v/>
      </c>
      <c r="BS79" t="str">
        <f t="shared" si="42"/>
        <v/>
      </c>
      <c r="BT79" t="str">
        <f t="shared" si="42"/>
        <v/>
      </c>
      <c r="BU79" t="str">
        <f t="shared" si="42"/>
        <v/>
      </c>
      <c r="BV79" t="str">
        <f t="shared" si="42"/>
        <v/>
      </c>
      <c r="BW79" t="str">
        <f t="shared" si="42"/>
        <v/>
      </c>
      <c r="BX79" t="str">
        <f t="shared" si="42"/>
        <v/>
      </c>
      <c r="BY79" t="str">
        <f t="shared" si="42"/>
        <v/>
      </c>
      <c r="BZ79" t="str">
        <f t="shared" si="42"/>
        <v/>
      </c>
      <c r="CA79" t="str">
        <f t="shared" si="42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43"/>
        <v/>
      </c>
      <c r="CG79" t="str">
        <f t="shared" si="43"/>
        <v/>
      </c>
      <c r="CH79">
        <f t="shared" si="43"/>
        <v>0</v>
      </c>
      <c r="CI79" t="str">
        <f t="shared" si="43"/>
        <v/>
      </c>
      <c r="CJ79" t="str">
        <f t="shared" si="43"/>
        <v/>
      </c>
      <c r="CK79" t="str">
        <f t="shared" si="43"/>
        <v/>
      </c>
      <c r="CL79" t="str">
        <f t="shared" si="43"/>
        <v/>
      </c>
      <c r="CM79" t="str">
        <f t="shared" si="43"/>
        <v/>
      </c>
      <c r="CN79" t="str">
        <f t="shared" si="43"/>
        <v/>
      </c>
      <c r="CO79" t="str">
        <f t="shared" si="43"/>
        <v/>
      </c>
      <c r="CP79" t="str">
        <f t="shared" si="43"/>
        <v/>
      </c>
      <c r="CQ79" t="str">
        <f t="shared" si="43"/>
        <v/>
      </c>
      <c r="CR79" t="str">
        <f t="shared" si="41"/>
        <v/>
      </c>
      <c r="CS79" t="str">
        <f t="shared" si="41"/>
        <v/>
      </c>
      <c r="CT79" t="str">
        <f t="shared" si="41"/>
        <v/>
      </c>
      <c r="CU79" t="str">
        <f t="shared" si="41"/>
        <v/>
      </c>
      <c r="CV79" t="str">
        <f t="shared" si="41"/>
        <v/>
      </c>
      <c r="CW79" t="str">
        <f t="shared" si="41"/>
        <v/>
      </c>
      <c r="CX79" t="str">
        <f t="shared" si="41"/>
        <v/>
      </c>
      <c r="CY79" t="str">
        <f t="shared" si="41"/>
        <v/>
      </c>
      <c r="CZ79" t="str">
        <f t="shared" si="41"/>
        <v/>
      </c>
      <c r="DA79" t="str">
        <f t="shared" si="41"/>
        <v/>
      </c>
    </row>
    <row r="80" spans="2:105" x14ac:dyDescent="0.25">
      <c r="B80" s="3" t="s">
        <v>199</v>
      </c>
      <c r="C80">
        <f t="shared" si="39"/>
        <v>17.346</v>
      </c>
      <c r="D80" t="str">
        <f t="shared" si="40"/>
        <v/>
      </c>
      <c r="E80" t="str">
        <f t="shared" si="40"/>
        <v/>
      </c>
      <c r="F80" t="str">
        <f t="shared" si="40"/>
        <v/>
      </c>
      <c r="G80" t="str">
        <f t="shared" si="40"/>
        <v/>
      </c>
      <c r="H80" t="str">
        <f t="shared" si="37"/>
        <v/>
      </c>
      <c r="I80" t="str">
        <f t="shared" si="37"/>
        <v/>
      </c>
      <c r="J80" t="str">
        <f t="shared" si="37"/>
        <v/>
      </c>
      <c r="K80" t="str">
        <f t="shared" si="37"/>
        <v/>
      </c>
      <c r="L80" t="str">
        <f t="shared" si="37"/>
        <v/>
      </c>
      <c r="M80" t="str">
        <f t="shared" si="37"/>
        <v/>
      </c>
      <c r="N80" t="str">
        <f t="shared" si="37"/>
        <v/>
      </c>
      <c r="O80" t="str">
        <f t="shared" si="37"/>
        <v/>
      </c>
      <c r="P80" t="str">
        <f t="shared" si="37"/>
        <v/>
      </c>
      <c r="Q80" t="str">
        <f t="shared" si="37"/>
        <v/>
      </c>
      <c r="R80" t="str">
        <f t="shared" si="37"/>
        <v/>
      </c>
      <c r="S80" t="str">
        <f t="shared" si="37"/>
        <v/>
      </c>
      <c r="T80" t="str">
        <f t="shared" si="37"/>
        <v/>
      </c>
      <c r="U80" t="str">
        <f t="shared" si="37"/>
        <v/>
      </c>
      <c r="V80" t="str">
        <f t="shared" si="37"/>
        <v/>
      </c>
      <c r="W80" t="str">
        <f t="shared" si="37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44"/>
        <v/>
      </c>
      <c r="AB80" t="str">
        <f t="shared" si="44"/>
        <v/>
      </c>
      <c r="AC80" t="str">
        <f t="shared" si="4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4"/>
        <v/>
      </c>
      <c r="AS80" t="str">
        <f t="shared" si="44"/>
        <v/>
      </c>
      <c r="AT80" t="str">
        <f t="shared" si="44"/>
        <v/>
      </c>
      <c r="AU80" t="str">
        <f t="shared" si="44"/>
        <v/>
      </c>
      <c r="AV80" t="str">
        <f t="shared" si="44"/>
        <v/>
      </c>
      <c r="AW80" t="str">
        <f t="shared" si="44"/>
        <v/>
      </c>
      <c r="AX80" t="str">
        <f t="shared" si="44"/>
        <v/>
      </c>
      <c r="AY80" t="str">
        <f t="shared" si="44"/>
        <v/>
      </c>
      <c r="AZ80" t="str">
        <f t="shared" si="44"/>
        <v/>
      </c>
      <c r="BA80" t="str">
        <f t="shared" si="44"/>
        <v/>
      </c>
      <c r="BB80" t="str">
        <f t="shared" ref="BB80:BQ95" si="45">IF($B80=BB$2,BB$3,"")</f>
        <v/>
      </c>
      <c r="BC80" t="str">
        <f t="shared" si="45"/>
        <v/>
      </c>
      <c r="BD80" t="str">
        <f t="shared" si="45"/>
        <v/>
      </c>
      <c r="BE80" t="str">
        <f t="shared" si="45"/>
        <v/>
      </c>
      <c r="BF80" t="str">
        <f t="shared" si="45"/>
        <v/>
      </c>
      <c r="BG80" t="str">
        <f t="shared" si="45"/>
        <v/>
      </c>
      <c r="BH80" t="str">
        <f t="shared" si="45"/>
        <v/>
      </c>
      <c r="BI80" t="str">
        <f t="shared" si="45"/>
        <v/>
      </c>
      <c r="BJ80" t="str">
        <f t="shared" si="45"/>
        <v/>
      </c>
      <c r="BK80" t="str">
        <f t="shared" si="45"/>
        <v/>
      </c>
      <c r="BL80" t="str">
        <f t="shared" si="45"/>
        <v/>
      </c>
      <c r="BM80" t="str">
        <f t="shared" si="45"/>
        <v/>
      </c>
      <c r="BN80" t="str">
        <f t="shared" si="45"/>
        <v/>
      </c>
      <c r="BO80" t="str">
        <f t="shared" si="45"/>
        <v/>
      </c>
      <c r="BP80" t="str">
        <f t="shared" si="45"/>
        <v/>
      </c>
      <c r="BQ80" t="str">
        <f t="shared" si="42"/>
        <v/>
      </c>
      <c r="BR80" t="str">
        <f t="shared" si="42"/>
        <v/>
      </c>
      <c r="BS80" t="str">
        <f t="shared" si="42"/>
        <v/>
      </c>
      <c r="BT80" t="str">
        <f t="shared" si="42"/>
        <v/>
      </c>
      <c r="BU80" t="str">
        <f t="shared" si="42"/>
        <v/>
      </c>
      <c r="BV80" t="str">
        <f t="shared" si="42"/>
        <v/>
      </c>
      <c r="BW80" t="str">
        <f t="shared" si="42"/>
        <v/>
      </c>
      <c r="BX80" t="str">
        <f t="shared" si="42"/>
        <v/>
      </c>
      <c r="BY80" t="str">
        <f t="shared" si="42"/>
        <v/>
      </c>
      <c r="BZ80" t="str">
        <f t="shared" si="42"/>
        <v/>
      </c>
      <c r="CA80" t="str">
        <f t="shared" si="42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43"/>
        <v/>
      </c>
      <c r="CG80" t="str">
        <f t="shared" si="43"/>
        <v/>
      </c>
      <c r="CH80" t="str">
        <f t="shared" si="43"/>
        <v/>
      </c>
      <c r="CI80">
        <f t="shared" si="43"/>
        <v>17.346</v>
      </c>
      <c r="CJ80" t="str">
        <f t="shared" si="43"/>
        <v/>
      </c>
      <c r="CK80" t="str">
        <f t="shared" si="43"/>
        <v/>
      </c>
      <c r="CL80" t="str">
        <f t="shared" si="43"/>
        <v/>
      </c>
      <c r="CM80" t="str">
        <f t="shared" si="43"/>
        <v/>
      </c>
      <c r="CN80" t="str">
        <f t="shared" si="43"/>
        <v/>
      </c>
      <c r="CO80" t="str">
        <f t="shared" si="43"/>
        <v/>
      </c>
      <c r="CP80" t="str">
        <f t="shared" si="43"/>
        <v/>
      </c>
      <c r="CQ80" t="str">
        <f t="shared" si="43"/>
        <v/>
      </c>
      <c r="CR80" t="str">
        <f t="shared" si="41"/>
        <v/>
      </c>
      <c r="CS80" t="str">
        <f t="shared" si="41"/>
        <v/>
      </c>
      <c r="CT80" t="str">
        <f t="shared" si="41"/>
        <v/>
      </c>
      <c r="CU80" t="str">
        <f t="shared" si="41"/>
        <v/>
      </c>
      <c r="CV80" t="str">
        <f t="shared" si="41"/>
        <v/>
      </c>
      <c r="CW80" t="str">
        <f t="shared" si="41"/>
        <v/>
      </c>
      <c r="CX80" t="str">
        <f t="shared" si="41"/>
        <v/>
      </c>
      <c r="CY80" t="str">
        <f t="shared" si="41"/>
        <v/>
      </c>
      <c r="CZ80" t="str">
        <f t="shared" si="41"/>
        <v/>
      </c>
      <c r="DA80" t="str">
        <f t="shared" si="41"/>
        <v/>
      </c>
    </row>
    <row r="81" spans="2:105" x14ac:dyDescent="0.25">
      <c r="B81" s="3" t="s">
        <v>204</v>
      </c>
      <c r="C81">
        <f t="shared" si="39"/>
        <v>104.18600000000002</v>
      </c>
      <c r="D81" t="str">
        <f t="shared" si="40"/>
        <v/>
      </c>
      <c r="E81" t="str">
        <f t="shared" si="40"/>
        <v/>
      </c>
      <c r="F81" t="str">
        <f t="shared" si="40"/>
        <v/>
      </c>
      <c r="G81" t="str">
        <f t="shared" si="40"/>
        <v/>
      </c>
      <c r="H81" t="str">
        <f t="shared" si="37"/>
        <v/>
      </c>
      <c r="I81" t="str">
        <f t="shared" si="37"/>
        <v/>
      </c>
      <c r="J81" t="str">
        <f t="shared" si="37"/>
        <v/>
      </c>
      <c r="K81" t="str">
        <f t="shared" si="37"/>
        <v/>
      </c>
      <c r="L81" t="str">
        <f t="shared" si="37"/>
        <v/>
      </c>
      <c r="M81" t="str">
        <f t="shared" si="37"/>
        <v/>
      </c>
      <c r="N81" t="str">
        <f t="shared" si="37"/>
        <v/>
      </c>
      <c r="O81" t="str">
        <f t="shared" si="37"/>
        <v/>
      </c>
      <c r="P81" t="str">
        <f t="shared" si="37"/>
        <v/>
      </c>
      <c r="Q81" t="str">
        <f t="shared" si="37"/>
        <v/>
      </c>
      <c r="R81" t="str">
        <f t="shared" si="37"/>
        <v/>
      </c>
      <c r="S81" t="str">
        <f t="shared" si="37"/>
        <v/>
      </c>
      <c r="T81" t="str">
        <f t="shared" si="37"/>
        <v/>
      </c>
      <c r="U81" t="str">
        <f t="shared" si="37"/>
        <v/>
      </c>
      <c r="V81" t="str">
        <f t="shared" si="37"/>
        <v/>
      </c>
      <c r="W81" t="str">
        <f t="shared" si="37"/>
        <v/>
      </c>
      <c r="X81" t="str">
        <f t="shared" ref="X81:AM95" si="46">IF($B81=X$2,X$3,"")</f>
        <v/>
      </c>
      <c r="Y81" t="str">
        <f t="shared" si="46"/>
        <v/>
      </c>
      <c r="Z81" t="str">
        <f t="shared" si="46"/>
        <v/>
      </c>
      <c r="AA81" t="str">
        <f t="shared" si="46"/>
        <v/>
      </c>
      <c r="AB81" t="str">
        <f t="shared" si="46"/>
        <v/>
      </c>
      <c r="AC81" t="str">
        <f t="shared" si="46"/>
        <v/>
      </c>
      <c r="AD81" t="str">
        <f t="shared" si="46"/>
        <v/>
      </c>
      <c r="AE81" t="str">
        <f t="shared" si="46"/>
        <v/>
      </c>
      <c r="AF81" t="str">
        <f t="shared" si="46"/>
        <v/>
      </c>
      <c r="AG81" t="str">
        <f t="shared" si="46"/>
        <v/>
      </c>
      <c r="AH81" t="str">
        <f t="shared" si="46"/>
        <v/>
      </c>
      <c r="AI81" t="str">
        <f t="shared" si="46"/>
        <v/>
      </c>
      <c r="AJ81" t="str">
        <f t="shared" si="46"/>
        <v/>
      </c>
      <c r="AK81" t="str">
        <f t="shared" si="46"/>
        <v/>
      </c>
      <c r="AL81" t="str">
        <f t="shared" si="46"/>
        <v/>
      </c>
      <c r="AM81" t="str">
        <f t="shared" si="46"/>
        <v/>
      </c>
      <c r="AN81" t="str">
        <f t="shared" ref="AN81:BC95" si="47">IF($B81=AN$2,AN$3,"")</f>
        <v/>
      </c>
      <c r="AO81" t="str">
        <f t="shared" si="47"/>
        <v/>
      </c>
      <c r="AP81" t="str">
        <f t="shared" si="47"/>
        <v/>
      </c>
      <c r="AQ81" t="str">
        <f t="shared" si="47"/>
        <v/>
      </c>
      <c r="AR81" t="str">
        <f t="shared" si="47"/>
        <v/>
      </c>
      <c r="AS81" t="str">
        <f t="shared" si="47"/>
        <v/>
      </c>
      <c r="AT81" t="str">
        <f t="shared" si="47"/>
        <v/>
      </c>
      <c r="AU81" t="str">
        <f t="shared" si="47"/>
        <v/>
      </c>
      <c r="AV81" t="str">
        <f t="shared" si="47"/>
        <v/>
      </c>
      <c r="AW81" t="str">
        <f t="shared" si="47"/>
        <v/>
      </c>
      <c r="AX81" t="str">
        <f t="shared" si="47"/>
        <v/>
      </c>
      <c r="AY81" t="str">
        <f t="shared" si="47"/>
        <v/>
      </c>
      <c r="AZ81" t="str">
        <f t="shared" si="47"/>
        <v/>
      </c>
      <c r="BA81" t="str">
        <f t="shared" si="47"/>
        <v/>
      </c>
      <c r="BB81" t="str">
        <f t="shared" si="47"/>
        <v/>
      </c>
      <c r="BC81" t="str">
        <f t="shared" si="45"/>
        <v/>
      </c>
      <c r="BD81" t="str">
        <f t="shared" si="45"/>
        <v/>
      </c>
      <c r="BE81" t="str">
        <f t="shared" si="45"/>
        <v/>
      </c>
      <c r="BF81" t="str">
        <f t="shared" si="45"/>
        <v/>
      </c>
      <c r="BG81" t="str">
        <f t="shared" si="45"/>
        <v/>
      </c>
      <c r="BH81" t="str">
        <f t="shared" si="45"/>
        <v/>
      </c>
      <c r="BI81" t="str">
        <f t="shared" si="45"/>
        <v/>
      </c>
      <c r="BJ81" t="str">
        <f t="shared" si="45"/>
        <v/>
      </c>
      <c r="BK81" t="str">
        <f t="shared" si="45"/>
        <v/>
      </c>
      <c r="BL81" t="str">
        <f t="shared" si="45"/>
        <v/>
      </c>
      <c r="BM81" t="str">
        <f t="shared" si="45"/>
        <v/>
      </c>
      <c r="BN81" t="str">
        <f t="shared" si="45"/>
        <v/>
      </c>
      <c r="BO81" t="str">
        <f t="shared" si="45"/>
        <v/>
      </c>
      <c r="BP81" t="str">
        <f t="shared" si="45"/>
        <v/>
      </c>
      <c r="BQ81" t="str">
        <f t="shared" si="42"/>
        <v/>
      </c>
      <c r="BR81" t="str">
        <f t="shared" si="42"/>
        <v/>
      </c>
      <c r="BS81" t="str">
        <f t="shared" si="42"/>
        <v/>
      </c>
      <c r="BT81" t="str">
        <f t="shared" si="42"/>
        <v/>
      </c>
      <c r="BU81" t="str">
        <f t="shared" si="42"/>
        <v/>
      </c>
      <c r="BV81" t="str">
        <f t="shared" si="42"/>
        <v/>
      </c>
      <c r="BW81" t="str">
        <f t="shared" si="42"/>
        <v/>
      </c>
      <c r="BX81" t="str">
        <f t="shared" si="42"/>
        <v/>
      </c>
      <c r="BY81" t="str">
        <f t="shared" si="42"/>
        <v/>
      </c>
      <c r="BZ81" t="str">
        <f t="shared" si="42"/>
        <v/>
      </c>
      <c r="CA81" t="str">
        <f t="shared" si="42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43"/>
        <v/>
      </c>
      <c r="CG81" t="str">
        <f t="shared" si="43"/>
        <v/>
      </c>
      <c r="CH81" t="str">
        <f t="shared" si="43"/>
        <v/>
      </c>
      <c r="CI81" t="str">
        <f t="shared" si="43"/>
        <v/>
      </c>
      <c r="CJ81">
        <f t="shared" si="43"/>
        <v>104.18600000000002</v>
      </c>
      <c r="CK81" t="str">
        <f t="shared" si="43"/>
        <v/>
      </c>
      <c r="CL81" t="str">
        <f t="shared" si="43"/>
        <v/>
      </c>
      <c r="CM81" t="str">
        <f t="shared" si="43"/>
        <v/>
      </c>
      <c r="CN81" t="str">
        <f t="shared" si="43"/>
        <v/>
      </c>
      <c r="CO81" t="str">
        <f t="shared" si="43"/>
        <v/>
      </c>
      <c r="CP81" t="str">
        <f t="shared" si="43"/>
        <v/>
      </c>
      <c r="CQ81" t="str">
        <f t="shared" si="43"/>
        <v/>
      </c>
      <c r="CR81" t="str">
        <f t="shared" si="41"/>
        <v/>
      </c>
      <c r="CS81" t="str">
        <f t="shared" si="41"/>
        <v/>
      </c>
      <c r="CT81" t="str">
        <f t="shared" si="41"/>
        <v/>
      </c>
      <c r="CU81" t="str">
        <f t="shared" si="41"/>
        <v/>
      </c>
      <c r="CV81" t="str">
        <f t="shared" si="41"/>
        <v/>
      </c>
      <c r="CW81" t="str">
        <f t="shared" si="41"/>
        <v/>
      </c>
      <c r="CX81" t="str">
        <f t="shared" si="41"/>
        <v/>
      </c>
      <c r="CY81" t="str">
        <f t="shared" si="41"/>
        <v/>
      </c>
      <c r="CZ81" t="str">
        <f t="shared" si="41"/>
        <v/>
      </c>
      <c r="DA81" t="str">
        <f t="shared" si="41"/>
        <v/>
      </c>
    </row>
    <row r="82" spans="2:105" x14ac:dyDescent="0.25">
      <c r="B82" s="3" t="s">
        <v>206</v>
      </c>
      <c r="C82">
        <f t="shared" si="39"/>
        <v>1869</v>
      </c>
      <c r="D82" t="str">
        <f t="shared" si="40"/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37"/>
        <v/>
      </c>
      <c r="I82" t="str">
        <f t="shared" si="37"/>
        <v/>
      </c>
      <c r="J82" t="str">
        <f t="shared" si="37"/>
        <v/>
      </c>
      <c r="K82" t="str">
        <f t="shared" si="37"/>
        <v/>
      </c>
      <c r="L82" t="str">
        <f t="shared" si="37"/>
        <v/>
      </c>
      <c r="M82" t="str">
        <f t="shared" si="37"/>
        <v/>
      </c>
      <c r="N82" t="str">
        <f t="shared" si="37"/>
        <v/>
      </c>
      <c r="O82" t="str">
        <f t="shared" si="37"/>
        <v/>
      </c>
      <c r="P82" t="str">
        <f t="shared" si="37"/>
        <v/>
      </c>
      <c r="Q82" t="str">
        <f t="shared" si="37"/>
        <v/>
      </c>
      <c r="R82" t="str">
        <f t="shared" si="37"/>
        <v/>
      </c>
      <c r="S82" t="str">
        <f t="shared" si="37"/>
        <v/>
      </c>
      <c r="T82" t="str">
        <f t="shared" si="37"/>
        <v/>
      </c>
      <c r="U82" t="str">
        <f t="shared" si="37"/>
        <v/>
      </c>
      <c r="V82" t="str">
        <f t="shared" si="37"/>
        <v/>
      </c>
      <c r="W82" t="str">
        <f t="shared" ref="W82:AB89" si="48">IF($B82=W$2,W$3,"")</f>
        <v/>
      </c>
      <c r="X82" t="str">
        <f t="shared" si="48"/>
        <v/>
      </c>
      <c r="Y82" t="str">
        <f t="shared" si="48"/>
        <v/>
      </c>
      <c r="Z82" t="str">
        <f t="shared" si="48"/>
        <v/>
      </c>
      <c r="AA82" t="str">
        <f t="shared" si="48"/>
        <v/>
      </c>
      <c r="AB82" t="str">
        <f t="shared" si="48"/>
        <v/>
      </c>
      <c r="AC82" t="str">
        <f t="shared" si="46"/>
        <v/>
      </c>
      <c r="AD82" t="str">
        <f t="shared" si="46"/>
        <v/>
      </c>
      <c r="AE82" t="str">
        <f t="shared" si="46"/>
        <v/>
      </c>
      <c r="AF82" t="str">
        <f t="shared" si="46"/>
        <v/>
      </c>
      <c r="AG82" t="str">
        <f t="shared" si="46"/>
        <v/>
      </c>
      <c r="AH82" t="str">
        <f t="shared" si="46"/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7"/>
        <v/>
      </c>
      <c r="AS82" t="str">
        <f t="shared" si="47"/>
        <v/>
      </c>
      <c r="AT82" t="str">
        <f t="shared" si="47"/>
        <v/>
      </c>
      <c r="AU82" t="str">
        <f t="shared" si="47"/>
        <v/>
      </c>
      <c r="AV82" t="str">
        <f t="shared" si="47"/>
        <v/>
      </c>
      <c r="AW82" t="str">
        <f t="shared" si="47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5"/>
        <v/>
      </c>
      <c r="BD82" t="str">
        <f t="shared" si="45"/>
        <v/>
      </c>
      <c r="BE82" t="str">
        <f t="shared" si="45"/>
        <v/>
      </c>
      <c r="BF82" t="str">
        <f t="shared" si="45"/>
        <v/>
      </c>
      <c r="BG82" t="str">
        <f t="shared" si="45"/>
        <v/>
      </c>
      <c r="BH82" t="str">
        <f t="shared" si="45"/>
        <v/>
      </c>
      <c r="BI82" t="str">
        <f t="shared" si="45"/>
        <v/>
      </c>
      <c r="BJ82" t="str">
        <f t="shared" si="45"/>
        <v/>
      </c>
      <c r="BK82" t="str">
        <f t="shared" si="45"/>
        <v/>
      </c>
      <c r="BL82" t="str">
        <f t="shared" si="45"/>
        <v/>
      </c>
      <c r="BM82" t="str">
        <f t="shared" si="45"/>
        <v/>
      </c>
      <c r="BN82" t="str">
        <f t="shared" si="45"/>
        <v/>
      </c>
      <c r="BO82" t="str">
        <f t="shared" si="45"/>
        <v/>
      </c>
      <c r="BP82" t="str">
        <f t="shared" si="45"/>
        <v/>
      </c>
      <c r="BQ82" t="str">
        <f t="shared" si="42"/>
        <v/>
      </c>
      <c r="BR82" t="str">
        <f t="shared" si="42"/>
        <v/>
      </c>
      <c r="BS82" t="str">
        <f t="shared" si="42"/>
        <v/>
      </c>
      <c r="BT82" t="str">
        <f t="shared" si="42"/>
        <v/>
      </c>
      <c r="BU82" t="str">
        <f t="shared" si="42"/>
        <v/>
      </c>
      <c r="BV82" t="str">
        <f t="shared" si="42"/>
        <v/>
      </c>
      <c r="BW82" t="str">
        <f t="shared" si="42"/>
        <v/>
      </c>
      <c r="BX82" t="str">
        <f t="shared" si="42"/>
        <v/>
      </c>
      <c r="BY82" t="str">
        <f t="shared" si="42"/>
        <v/>
      </c>
      <c r="BZ82" t="str">
        <f t="shared" si="42"/>
        <v/>
      </c>
      <c r="CA82" t="str">
        <f t="shared" si="42"/>
        <v/>
      </c>
      <c r="CB82" t="str">
        <f t="shared" si="43"/>
        <v/>
      </c>
      <c r="CC82" t="str">
        <f t="shared" si="43"/>
        <v/>
      </c>
      <c r="CD82" t="str">
        <f t="shared" si="43"/>
        <v/>
      </c>
      <c r="CE82" t="str">
        <f t="shared" si="43"/>
        <v/>
      </c>
      <c r="CF82" t="str">
        <f t="shared" si="43"/>
        <v/>
      </c>
      <c r="CG82" t="str">
        <f t="shared" si="43"/>
        <v/>
      </c>
      <c r="CH82" t="str">
        <f t="shared" si="43"/>
        <v/>
      </c>
      <c r="CI82" t="str">
        <f t="shared" si="43"/>
        <v/>
      </c>
      <c r="CJ82" t="str">
        <f t="shared" si="43"/>
        <v/>
      </c>
      <c r="CK82">
        <f t="shared" si="43"/>
        <v>1869</v>
      </c>
      <c r="CL82" t="str">
        <f t="shared" si="43"/>
        <v/>
      </c>
      <c r="CM82" t="str">
        <f t="shared" si="43"/>
        <v/>
      </c>
      <c r="CN82" t="str">
        <f t="shared" si="43"/>
        <v/>
      </c>
      <c r="CO82" t="str">
        <f t="shared" si="43"/>
        <v/>
      </c>
      <c r="CP82" t="str">
        <f t="shared" si="43"/>
        <v/>
      </c>
      <c r="CQ82" t="str">
        <f t="shared" si="43"/>
        <v/>
      </c>
      <c r="CR82" t="str">
        <f t="shared" si="41"/>
        <v/>
      </c>
      <c r="CS82" t="str">
        <f t="shared" si="41"/>
        <v/>
      </c>
      <c r="CT82" t="str">
        <f t="shared" si="41"/>
        <v/>
      </c>
      <c r="CU82" t="str">
        <f t="shared" si="41"/>
        <v/>
      </c>
      <c r="CV82" t="str">
        <f t="shared" si="41"/>
        <v/>
      </c>
      <c r="CW82" t="str">
        <f t="shared" si="41"/>
        <v/>
      </c>
      <c r="CX82" t="str">
        <f t="shared" si="41"/>
        <v/>
      </c>
      <c r="CY82" t="str">
        <f t="shared" si="41"/>
        <v/>
      </c>
      <c r="CZ82" t="str">
        <f t="shared" si="41"/>
        <v/>
      </c>
      <c r="DA82" t="str">
        <f t="shared" si="41"/>
        <v/>
      </c>
    </row>
    <row r="83" spans="2:105" x14ac:dyDescent="0.25">
      <c r="B83" s="3" t="s">
        <v>479</v>
      </c>
      <c r="C83">
        <f t="shared" si="39"/>
        <v>418.779</v>
      </c>
      <c r="D83" t="str">
        <f t="shared" si="40"/>
        <v/>
      </c>
      <c r="E83" t="str">
        <f t="shared" si="40"/>
        <v/>
      </c>
      <c r="F83" t="str">
        <f t="shared" si="40"/>
        <v/>
      </c>
      <c r="G83" t="str">
        <f t="shared" si="40"/>
        <v/>
      </c>
      <c r="H83" t="str">
        <f t="shared" si="40"/>
        <v/>
      </c>
      <c r="I83" t="str">
        <f t="shared" si="40"/>
        <v/>
      </c>
      <c r="J83" t="str">
        <f t="shared" si="40"/>
        <v/>
      </c>
      <c r="K83" t="str">
        <f t="shared" si="40"/>
        <v/>
      </c>
      <c r="L83" t="str">
        <f t="shared" si="40"/>
        <v/>
      </c>
      <c r="M83" t="str">
        <f t="shared" si="40"/>
        <v/>
      </c>
      <c r="N83" t="str">
        <f t="shared" si="40"/>
        <v/>
      </c>
      <c r="O83" t="str">
        <f t="shared" si="40"/>
        <v/>
      </c>
      <c r="P83" t="str">
        <f t="shared" si="40"/>
        <v/>
      </c>
      <c r="Q83" t="str">
        <f t="shared" si="40"/>
        <v/>
      </c>
      <c r="R83" t="str">
        <f t="shared" si="40"/>
        <v/>
      </c>
      <c r="S83" t="str">
        <f t="shared" si="40"/>
        <v/>
      </c>
      <c r="T83" t="str">
        <f t="shared" ref="T83:AI95" si="49">IF($B83=T$2,T$3,"")</f>
        <v/>
      </c>
      <c r="U83" t="str">
        <f t="shared" si="49"/>
        <v/>
      </c>
      <c r="V83" t="str">
        <f t="shared" si="49"/>
        <v/>
      </c>
      <c r="W83" t="str">
        <f t="shared" si="49"/>
        <v/>
      </c>
      <c r="X83" t="str">
        <f t="shared" si="48"/>
        <v/>
      </c>
      <c r="Y83" t="str">
        <f t="shared" si="48"/>
        <v/>
      </c>
      <c r="Z83" t="str">
        <f t="shared" si="48"/>
        <v/>
      </c>
      <c r="AA83" t="str">
        <f t="shared" si="48"/>
        <v/>
      </c>
      <c r="AB83" t="str">
        <f t="shared" si="48"/>
        <v/>
      </c>
      <c r="AC83" t="str">
        <f t="shared" si="46"/>
        <v/>
      </c>
      <c r="AD83" t="str">
        <f t="shared" si="46"/>
        <v/>
      </c>
      <c r="AE83" t="str">
        <f t="shared" si="46"/>
        <v/>
      </c>
      <c r="AF83" t="str">
        <f t="shared" si="46"/>
        <v/>
      </c>
      <c r="AG83" t="str">
        <f t="shared" si="46"/>
        <v/>
      </c>
      <c r="AH83" t="str">
        <f t="shared" si="46"/>
        <v/>
      </c>
      <c r="AI83" t="str">
        <f t="shared" si="46"/>
        <v/>
      </c>
      <c r="AJ83" t="str">
        <f t="shared" si="46"/>
        <v/>
      </c>
      <c r="AK83" t="str">
        <f t="shared" si="46"/>
        <v/>
      </c>
      <c r="AL83" t="str">
        <f t="shared" si="46"/>
        <v/>
      </c>
      <c r="AM83" t="str">
        <f t="shared" si="46"/>
        <v/>
      </c>
      <c r="AN83" t="str">
        <f t="shared" si="47"/>
        <v/>
      </c>
      <c r="AO83" t="str">
        <f t="shared" si="47"/>
        <v/>
      </c>
      <c r="AP83" t="str">
        <f t="shared" si="47"/>
        <v/>
      </c>
      <c r="AQ83" t="str">
        <f t="shared" si="47"/>
        <v/>
      </c>
      <c r="AR83" t="str">
        <f t="shared" si="47"/>
        <v/>
      </c>
      <c r="AS83" t="str">
        <f t="shared" si="47"/>
        <v/>
      </c>
      <c r="AT83" t="str">
        <f t="shared" si="47"/>
        <v/>
      </c>
      <c r="AU83" t="str">
        <f t="shared" si="47"/>
        <v/>
      </c>
      <c r="AV83" t="str">
        <f t="shared" si="47"/>
        <v/>
      </c>
      <c r="AW83" t="str">
        <f t="shared" si="47"/>
        <v/>
      </c>
      <c r="AX83" t="str">
        <f t="shared" si="47"/>
        <v/>
      </c>
      <c r="AY83" t="str">
        <f t="shared" si="47"/>
        <v/>
      </c>
      <c r="AZ83" t="str">
        <f t="shared" si="47"/>
        <v/>
      </c>
      <c r="BA83" t="str">
        <f t="shared" si="47"/>
        <v/>
      </c>
      <c r="BB83" t="str">
        <f t="shared" si="47"/>
        <v/>
      </c>
      <c r="BC83" t="str">
        <f t="shared" si="45"/>
        <v/>
      </c>
      <c r="BD83" t="str">
        <f t="shared" si="45"/>
        <v/>
      </c>
      <c r="BE83" t="str">
        <f t="shared" si="45"/>
        <v/>
      </c>
      <c r="BF83" t="str">
        <f t="shared" si="45"/>
        <v/>
      </c>
      <c r="BG83" t="str">
        <f t="shared" si="45"/>
        <v/>
      </c>
      <c r="BH83" t="str">
        <f t="shared" si="45"/>
        <v/>
      </c>
      <c r="BI83" t="str">
        <f t="shared" si="45"/>
        <v/>
      </c>
      <c r="BJ83" t="str">
        <f t="shared" si="45"/>
        <v/>
      </c>
      <c r="BK83" t="str">
        <f t="shared" si="45"/>
        <v/>
      </c>
      <c r="BL83" t="str">
        <f t="shared" si="45"/>
        <v/>
      </c>
      <c r="BM83" t="str">
        <f t="shared" si="45"/>
        <v/>
      </c>
      <c r="BN83" t="str">
        <f t="shared" si="45"/>
        <v/>
      </c>
      <c r="BO83" t="str">
        <f t="shared" si="45"/>
        <v/>
      </c>
      <c r="BP83" t="str">
        <f t="shared" si="45"/>
        <v/>
      </c>
      <c r="BQ83" t="str">
        <f t="shared" si="42"/>
        <v/>
      </c>
      <c r="BR83" t="str">
        <f t="shared" si="42"/>
        <v/>
      </c>
      <c r="BS83" t="str">
        <f t="shared" si="42"/>
        <v/>
      </c>
      <c r="BT83" t="str">
        <f t="shared" si="42"/>
        <v/>
      </c>
      <c r="BU83" t="str">
        <f t="shared" si="42"/>
        <v/>
      </c>
      <c r="BV83" t="str">
        <f t="shared" si="42"/>
        <v/>
      </c>
      <c r="BW83" t="str">
        <f t="shared" si="42"/>
        <v/>
      </c>
      <c r="BX83" t="str">
        <f t="shared" si="42"/>
        <v/>
      </c>
      <c r="BY83" t="str">
        <f t="shared" si="42"/>
        <v/>
      </c>
      <c r="BZ83" t="str">
        <f t="shared" si="42"/>
        <v/>
      </c>
      <c r="CA83" t="str">
        <f t="shared" si="42"/>
        <v/>
      </c>
      <c r="CB83" t="str">
        <f t="shared" si="43"/>
        <v/>
      </c>
      <c r="CC83" t="str">
        <f t="shared" si="43"/>
        <v/>
      </c>
      <c r="CD83" t="str">
        <f t="shared" si="43"/>
        <v/>
      </c>
      <c r="CE83" t="str">
        <f t="shared" si="43"/>
        <v/>
      </c>
      <c r="CF83" t="str">
        <f t="shared" si="43"/>
        <v/>
      </c>
      <c r="CG83" t="str">
        <f t="shared" si="43"/>
        <v/>
      </c>
      <c r="CH83" t="str">
        <f t="shared" si="43"/>
        <v/>
      </c>
      <c r="CI83" t="str">
        <f t="shared" si="43"/>
        <v/>
      </c>
      <c r="CJ83" t="str">
        <f t="shared" si="43"/>
        <v/>
      </c>
      <c r="CK83" t="str">
        <f t="shared" si="43"/>
        <v/>
      </c>
      <c r="CL83">
        <f t="shared" si="43"/>
        <v>418.779</v>
      </c>
      <c r="CM83" t="str">
        <f t="shared" si="43"/>
        <v/>
      </c>
      <c r="CN83" t="str">
        <f t="shared" si="43"/>
        <v/>
      </c>
      <c r="CO83" t="str">
        <f t="shared" si="43"/>
        <v/>
      </c>
      <c r="CP83" t="str">
        <f t="shared" si="43"/>
        <v/>
      </c>
      <c r="CQ83" t="str">
        <f t="shared" si="43"/>
        <v/>
      </c>
      <c r="CR83" t="str">
        <f t="shared" si="41"/>
        <v/>
      </c>
      <c r="CS83" t="str">
        <f t="shared" si="41"/>
        <v/>
      </c>
      <c r="CT83" t="str">
        <f t="shared" si="41"/>
        <v/>
      </c>
      <c r="CU83" t="str">
        <f t="shared" si="41"/>
        <v/>
      </c>
      <c r="CV83" t="str">
        <f t="shared" si="41"/>
        <v/>
      </c>
      <c r="CW83" t="str">
        <f t="shared" si="41"/>
        <v/>
      </c>
      <c r="CX83" t="str">
        <f t="shared" si="41"/>
        <v/>
      </c>
      <c r="CY83" t="str">
        <f t="shared" si="41"/>
        <v/>
      </c>
      <c r="CZ83" t="str">
        <f t="shared" si="41"/>
        <v/>
      </c>
      <c r="DA83" t="str">
        <f t="shared" si="41"/>
        <v/>
      </c>
    </row>
    <row r="84" spans="2:105" x14ac:dyDescent="0.25">
      <c r="B84" s="3" t="s">
        <v>207</v>
      </c>
      <c r="C84">
        <f t="shared" si="39"/>
        <v>640.5</v>
      </c>
      <c r="D84" t="str">
        <f t="shared" si="40"/>
        <v/>
      </c>
      <c r="E84" t="str">
        <f t="shared" si="40"/>
        <v/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40"/>
        <v/>
      </c>
      <c r="N84" t="str">
        <f t="shared" si="40"/>
        <v/>
      </c>
      <c r="O84" t="str">
        <f t="shared" si="40"/>
        <v/>
      </c>
      <c r="P84" t="str">
        <f t="shared" si="40"/>
        <v/>
      </c>
      <c r="Q84" t="str">
        <f t="shared" si="40"/>
        <v/>
      </c>
      <c r="R84" t="str">
        <f t="shared" si="40"/>
        <v/>
      </c>
      <c r="S84" t="str">
        <f t="shared" si="40"/>
        <v/>
      </c>
      <c r="T84" t="str">
        <f t="shared" si="49"/>
        <v/>
      </c>
      <c r="U84" t="str">
        <f t="shared" si="49"/>
        <v/>
      </c>
      <c r="V84" t="str">
        <f t="shared" si="49"/>
        <v/>
      </c>
      <c r="W84" t="str">
        <f t="shared" si="49"/>
        <v/>
      </c>
      <c r="X84" t="str">
        <f t="shared" si="48"/>
        <v/>
      </c>
      <c r="Y84" t="str">
        <f t="shared" si="48"/>
        <v/>
      </c>
      <c r="Z84" t="str">
        <f t="shared" si="48"/>
        <v/>
      </c>
      <c r="AA84" t="str">
        <f t="shared" si="48"/>
        <v/>
      </c>
      <c r="AB84" t="str">
        <f t="shared" si="48"/>
        <v/>
      </c>
      <c r="AC84" t="str">
        <f t="shared" si="46"/>
        <v/>
      </c>
      <c r="AD84" t="str">
        <f t="shared" si="46"/>
        <v/>
      </c>
      <c r="AE84" t="str">
        <f t="shared" si="46"/>
        <v/>
      </c>
      <c r="AF84" t="str">
        <f t="shared" si="46"/>
        <v/>
      </c>
      <c r="AG84" t="str">
        <f t="shared" si="46"/>
        <v/>
      </c>
      <c r="AH84" t="str">
        <f t="shared" si="46"/>
        <v/>
      </c>
      <c r="AI84" t="str">
        <f t="shared" si="46"/>
        <v/>
      </c>
      <c r="AJ84" t="str">
        <f t="shared" si="46"/>
        <v/>
      </c>
      <c r="AK84" t="str">
        <f t="shared" si="46"/>
        <v/>
      </c>
      <c r="AL84" t="str">
        <f t="shared" si="46"/>
        <v/>
      </c>
      <c r="AM84" t="str">
        <f t="shared" si="46"/>
        <v/>
      </c>
      <c r="AN84" t="str">
        <f t="shared" si="47"/>
        <v/>
      </c>
      <c r="AO84" t="str">
        <f t="shared" si="47"/>
        <v/>
      </c>
      <c r="AP84" t="str">
        <f t="shared" si="47"/>
        <v/>
      </c>
      <c r="AQ84" t="str">
        <f t="shared" si="47"/>
        <v/>
      </c>
      <c r="AR84" t="str">
        <f t="shared" si="47"/>
        <v/>
      </c>
      <c r="AS84" t="str">
        <f t="shared" si="47"/>
        <v/>
      </c>
      <c r="AT84" t="str">
        <f t="shared" si="47"/>
        <v/>
      </c>
      <c r="AU84" t="str">
        <f t="shared" si="47"/>
        <v/>
      </c>
      <c r="AV84" t="str">
        <f t="shared" si="47"/>
        <v/>
      </c>
      <c r="AW84" t="str">
        <f t="shared" si="47"/>
        <v/>
      </c>
      <c r="AX84" t="str">
        <f t="shared" si="47"/>
        <v/>
      </c>
      <c r="AY84" t="str">
        <f t="shared" si="47"/>
        <v/>
      </c>
      <c r="AZ84" t="str">
        <f t="shared" si="47"/>
        <v/>
      </c>
      <c r="BA84" t="str">
        <f t="shared" si="47"/>
        <v/>
      </c>
      <c r="BB84" t="str">
        <f t="shared" si="47"/>
        <v/>
      </c>
      <c r="BC84" t="str">
        <f t="shared" si="45"/>
        <v/>
      </c>
      <c r="BD84" t="str">
        <f t="shared" si="45"/>
        <v/>
      </c>
      <c r="BE84" t="str">
        <f t="shared" si="45"/>
        <v/>
      </c>
      <c r="BF84" t="str">
        <f t="shared" si="45"/>
        <v/>
      </c>
      <c r="BG84" t="str">
        <f t="shared" si="45"/>
        <v/>
      </c>
      <c r="BH84" t="str">
        <f t="shared" si="45"/>
        <v/>
      </c>
      <c r="BI84" t="str">
        <f t="shared" si="45"/>
        <v/>
      </c>
      <c r="BJ84" t="str">
        <f t="shared" si="45"/>
        <v/>
      </c>
      <c r="BK84" t="str">
        <f t="shared" si="45"/>
        <v/>
      </c>
      <c r="BL84" t="str">
        <f t="shared" si="45"/>
        <v/>
      </c>
      <c r="BM84" t="str">
        <f t="shared" si="45"/>
        <v/>
      </c>
      <c r="BN84" t="str">
        <f t="shared" si="45"/>
        <v/>
      </c>
      <c r="BO84" t="str">
        <f t="shared" si="45"/>
        <v/>
      </c>
      <c r="BP84" t="str">
        <f t="shared" si="45"/>
        <v/>
      </c>
      <c r="BQ84" t="str">
        <f t="shared" si="42"/>
        <v/>
      </c>
      <c r="BR84" t="str">
        <f t="shared" si="42"/>
        <v/>
      </c>
      <c r="BS84" t="str">
        <f t="shared" si="42"/>
        <v/>
      </c>
      <c r="BT84" t="str">
        <f t="shared" si="42"/>
        <v/>
      </c>
      <c r="BU84" t="str">
        <f t="shared" si="42"/>
        <v/>
      </c>
      <c r="BV84" t="str">
        <f t="shared" si="42"/>
        <v/>
      </c>
      <c r="BW84" t="str">
        <f t="shared" si="42"/>
        <v/>
      </c>
      <c r="BX84" t="str">
        <f t="shared" si="42"/>
        <v/>
      </c>
      <c r="BY84" t="str">
        <f t="shared" si="42"/>
        <v/>
      </c>
      <c r="BZ84" t="str">
        <f t="shared" si="42"/>
        <v/>
      </c>
      <c r="CA84" t="str">
        <f t="shared" si="42"/>
        <v/>
      </c>
      <c r="CB84" t="str">
        <f t="shared" si="43"/>
        <v/>
      </c>
      <c r="CC84" t="str">
        <f t="shared" si="43"/>
        <v/>
      </c>
      <c r="CD84" t="str">
        <f t="shared" si="43"/>
        <v/>
      </c>
      <c r="CE84" t="str">
        <f t="shared" si="43"/>
        <v/>
      </c>
      <c r="CF84" t="str">
        <f t="shared" si="43"/>
        <v/>
      </c>
      <c r="CG84" t="str">
        <f t="shared" si="43"/>
        <v/>
      </c>
      <c r="CH84" t="str">
        <f t="shared" si="43"/>
        <v/>
      </c>
      <c r="CI84" t="str">
        <f t="shared" si="43"/>
        <v/>
      </c>
      <c r="CJ84" t="str">
        <f t="shared" si="43"/>
        <v/>
      </c>
      <c r="CK84" t="str">
        <f t="shared" si="43"/>
        <v/>
      </c>
      <c r="CL84" t="str">
        <f t="shared" si="43"/>
        <v/>
      </c>
      <c r="CM84">
        <f t="shared" si="43"/>
        <v>640.5</v>
      </c>
      <c r="CN84" t="str">
        <f t="shared" si="43"/>
        <v/>
      </c>
      <c r="CO84" t="str">
        <f t="shared" si="43"/>
        <v/>
      </c>
      <c r="CP84" t="str">
        <f t="shared" si="43"/>
        <v/>
      </c>
      <c r="CQ84" t="str">
        <f t="shared" si="43"/>
        <v/>
      </c>
      <c r="CR84" t="str">
        <f t="shared" si="41"/>
        <v/>
      </c>
      <c r="CS84" t="str">
        <f t="shared" si="41"/>
        <v/>
      </c>
      <c r="CT84" t="str">
        <f t="shared" si="41"/>
        <v/>
      </c>
      <c r="CU84" t="str">
        <f t="shared" si="41"/>
        <v/>
      </c>
      <c r="CV84" t="str">
        <f t="shared" si="41"/>
        <v/>
      </c>
      <c r="CW84" t="str">
        <f t="shared" si="41"/>
        <v/>
      </c>
      <c r="CX84" t="str">
        <f t="shared" si="41"/>
        <v/>
      </c>
      <c r="CY84" t="str">
        <f t="shared" si="41"/>
        <v/>
      </c>
      <c r="CZ84" t="str">
        <f t="shared" si="41"/>
        <v/>
      </c>
      <c r="DA84" t="str">
        <f t="shared" si="41"/>
        <v/>
      </c>
    </row>
    <row r="85" spans="2:105" x14ac:dyDescent="0.25">
      <c r="B85" s="3" t="s">
        <v>208</v>
      </c>
      <c r="C85">
        <f t="shared" si="39"/>
        <v>640.5</v>
      </c>
      <c r="D85" t="str">
        <f t="shared" si="40"/>
        <v/>
      </c>
      <c r="E85" t="str">
        <f t="shared" si="40"/>
        <v/>
      </c>
      <c r="F85" t="str">
        <f t="shared" si="40"/>
        <v/>
      </c>
      <c r="G85" t="str">
        <f t="shared" si="40"/>
        <v/>
      </c>
      <c r="H85" t="str">
        <f t="shared" si="40"/>
        <v/>
      </c>
      <c r="I85" t="str">
        <f t="shared" si="40"/>
        <v/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40"/>
        <v/>
      </c>
      <c r="N85" t="str">
        <f t="shared" si="40"/>
        <v/>
      </c>
      <c r="O85" t="str">
        <f t="shared" si="40"/>
        <v/>
      </c>
      <c r="P85" t="str">
        <f t="shared" si="40"/>
        <v/>
      </c>
      <c r="Q85" t="str">
        <f t="shared" si="40"/>
        <v/>
      </c>
      <c r="R85" t="str">
        <f t="shared" si="40"/>
        <v/>
      </c>
      <c r="S85" t="str">
        <f t="shared" si="40"/>
        <v/>
      </c>
      <c r="T85" t="str">
        <f t="shared" si="49"/>
        <v/>
      </c>
      <c r="U85" t="str">
        <f t="shared" si="49"/>
        <v/>
      </c>
      <c r="V85" t="str">
        <f t="shared" si="49"/>
        <v/>
      </c>
      <c r="W85" t="str">
        <f t="shared" si="49"/>
        <v/>
      </c>
      <c r="X85" t="str">
        <f t="shared" si="48"/>
        <v/>
      </c>
      <c r="Y85" t="str">
        <f t="shared" si="48"/>
        <v/>
      </c>
      <c r="Z85" t="str">
        <f t="shared" si="48"/>
        <v/>
      </c>
      <c r="AA85" t="str">
        <f t="shared" si="48"/>
        <v/>
      </c>
      <c r="AB85" t="str">
        <f t="shared" si="48"/>
        <v/>
      </c>
      <c r="AC85" t="str">
        <f t="shared" si="46"/>
        <v/>
      </c>
      <c r="AD85" t="str">
        <f t="shared" si="46"/>
        <v/>
      </c>
      <c r="AE85" t="str">
        <f t="shared" si="46"/>
        <v/>
      </c>
      <c r="AF85" t="str">
        <f t="shared" si="46"/>
        <v/>
      </c>
      <c r="AG85" t="str">
        <f t="shared" si="46"/>
        <v/>
      </c>
      <c r="AH85" t="str">
        <f t="shared" si="46"/>
        <v/>
      </c>
      <c r="AI85" t="str">
        <f t="shared" si="46"/>
        <v/>
      </c>
      <c r="AJ85" t="str">
        <f t="shared" si="46"/>
        <v/>
      </c>
      <c r="AK85" t="str">
        <f t="shared" si="46"/>
        <v/>
      </c>
      <c r="AL85" t="str">
        <f t="shared" si="46"/>
        <v/>
      </c>
      <c r="AM85" t="str">
        <f t="shared" si="46"/>
        <v/>
      </c>
      <c r="AN85" t="str">
        <f t="shared" si="47"/>
        <v/>
      </c>
      <c r="AO85" t="str">
        <f t="shared" si="47"/>
        <v/>
      </c>
      <c r="AP85" t="str">
        <f t="shared" si="47"/>
        <v/>
      </c>
      <c r="AQ85" t="str">
        <f t="shared" si="47"/>
        <v/>
      </c>
      <c r="AR85" t="str">
        <f t="shared" si="47"/>
        <v/>
      </c>
      <c r="AS85" t="str">
        <f t="shared" si="47"/>
        <v/>
      </c>
      <c r="AT85" t="str">
        <f t="shared" si="47"/>
        <v/>
      </c>
      <c r="AU85" t="str">
        <f t="shared" si="47"/>
        <v/>
      </c>
      <c r="AV85" t="str">
        <f t="shared" si="47"/>
        <v/>
      </c>
      <c r="AW85" t="str">
        <f t="shared" si="47"/>
        <v/>
      </c>
      <c r="AX85" t="str">
        <f t="shared" si="47"/>
        <v/>
      </c>
      <c r="AY85" t="str">
        <f t="shared" si="47"/>
        <v/>
      </c>
      <c r="AZ85" t="str">
        <f t="shared" si="47"/>
        <v/>
      </c>
      <c r="BA85" t="str">
        <f t="shared" si="47"/>
        <v/>
      </c>
      <c r="BB85" t="str">
        <f t="shared" si="47"/>
        <v/>
      </c>
      <c r="BC85" t="str">
        <f t="shared" si="45"/>
        <v/>
      </c>
      <c r="BD85" t="str">
        <f t="shared" si="45"/>
        <v/>
      </c>
      <c r="BE85" t="str">
        <f t="shared" si="45"/>
        <v/>
      </c>
      <c r="BF85" t="str">
        <f t="shared" si="45"/>
        <v/>
      </c>
      <c r="BG85" t="str">
        <f t="shared" si="45"/>
        <v/>
      </c>
      <c r="BH85" t="str">
        <f t="shared" si="45"/>
        <v/>
      </c>
      <c r="BI85" t="str">
        <f t="shared" si="45"/>
        <v/>
      </c>
      <c r="BJ85" t="str">
        <f t="shared" si="45"/>
        <v/>
      </c>
      <c r="BK85" t="str">
        <f t="shared" si="45"/>
        <v/>
      </c>
      <c r="BL85" t="str">
        <f t="shared" si="45"/>
        <v/>
      </c>
      <c r="BM85" t="str">
        <f t="shared" si="45"/>
        <v/>
      </c>
      <c r="BN85" t="str">
        <f t="shared" si="45"/>
        <v/>
      </c>
      <c r="BO85" t="str">
        <f t="shared" si="45"/>
        <v/>
      </c>
      <c r="BP85" t="str">
        <f t="shared" si="45"/>
        <v/>
      </c>
      <c r="BQ85" t="str">
        <f t="shared" si="42"/>
        <v/>
      </c>
      <c r="BR85" t="str">
        <f t="shared" si="42"/>
        <v/>
      </c>
      <c r="BS85" t="str">
        <f t="shared" si="42"/>
        <v/>
      </c>
      <c r="BT85" t="str">
        <f t="shared" si="42"/>
        <v/>
      </c>
      <c r="BU85" t="str">
        <f t="shared" si="42"/>
        <v/>
      </c>
      <c r="BV85" t="str">
        <f t="shared" si="42"/>
        <v/>
      </c>
      <c r="BW85" t="str">
        <f t="shared" si="42"/>
        <v/>
      </c>
      <c r="BX85" t="str">
        <f t="shared" si="42"/>
        <v/>
      </c>
      <c r="BY85" t="str">
        <f t="shared" si="42"/>
        <v/>
      </c>
      <c r="BZ85" t="str">
        <f t="shared" si="42"/>
        <v/>
      </c>
      <c r="CA85" t="str">
        <f t="shared" si="42"/>
        <v/>
      </c>
      <c r="CB85" t="str">
        <f t="shared" si="43"/>
        <v/>
      </c>
      <c r="CC85" t="str">
        <f t="shared" si="43"/>
        <v/>
      </c>
      <c r="CD85" t="str">
        <f t="shared" si="43"/>
        <v/>
      </c>
      <c r="CE85" t="str">
        <f t="shared" si="43"/>
        <v/>
      </c>
      <c r="CF85" t="str">
        <f t="shared" si="43"/>
        <v/>
      </c>
      <c r="CG85" t="str">
        <f t="shared" si="43"/>
        <v/>
      </c>
      <c r="CH85" t="str">
        <f t="shared" si="43"/>
        <v/>
      </c>
      <c r="CI85" t="str">
        <f t="shared" si="43"/>
        <v/>
      </c>
      <c r="CJ85" t="str">
        <f t="shared" si="43"/>
        <v/>
      </c>
      <c r="CK85" t="str">
        <f t="shared" si="43"/>
        <v/>
      </c>
      <c r="CL85" t="str">
        <f t="shared" si="43"/>
        <v/>
      </c>
      <c r="CM85" t="str">
        <f t="shared" si="43"/>
        <v/>
      </c>
      <c r="CN85">
        <f t="shared" si="43"/>
        <v>640.5</v>
      </c>
      <c r="CO85" t="str">
        <f t="shared" si="43"/>
        <v/>
      </c>
      <c r="CP85" t="str">
        <f t="shared" si="43"/>
        <v/>
      </c>
      <c r="CQ85" t="str">
        <f t="shared" si="43"/>
        <v/>
      </c>
      <c r="CR85" t="str">
        <f t="shared" si="41"/>
        <v/>
      </c>
      <c r="CS85" t="str">
        <f t="shared" si="41"/>
        <v/>
      </c>
      <c r="CT85" t="str">
        <f t="shared" si="41"/>
        <v/>
      </c>
      <c r="CU85" t="str">
        <f t="shared" si="41"/>
        <v/>
      </c>
      <c r="CV85" t="str">
        <f t="shared" si="41"/>
        <v/>
      </c>
      <c r="CW85" t="str">
        <f t="shared" si="41"/>
        <v/>
      </c>
      <c r="CX85" t="str">
        <f t="shared" si="41"/>
        <v/>
      </c>
      <c r="CY85" t="str">
        <f t="shared" si="41"/>
        <v/>
      </c>
      <c r="CZ85" t="str">
        <f t="shared" si="41"/>
        <v/>
      </c>
      <c r="DA85" t="str">
        <f t="shared" si="41"/>
        <v/>
      </c>
    </row>
    <row r="86" spans="2:105" x14ac:dyDescent="0.25">
      <c r="B86" s="3" t="s">
        <v>209</v>
      </c>
      <c r="C86">
        <f t="shared" si="39"/>
        <v>0</v>
      </c>
      <c r="D86" t="str">
        <f t="shared" si="40"/>
        <v/>
      </c>
      <c r="E86" t="str">
        <f t="shared" si="40"/>
        <v/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40"/>
        <v/>
      </c>
      <c r="N86" t="str">
        <f t="shared" si="40"/>
        <v/>
      </c>
      <c r="O86" t="str">
        <f t="shared" si="40"/>
        <v/>
      </c>
      <c r="P86" t="str">
        <f t="shared" si="40"/>
        <v/>
      </c>
      <c r="Q86" t="str">
        <f t="shared" si="40"/>
        <v/>
      </c>
      <c r="R86" t="str">
        <f t="shared" si="40"/>
        <v/>
      </c>
      <c r="S86" t="str">
        <f t="shared" si="40"/>
        <v/>
      </c>
      <c r="T86" t="str">
        <f t="shared" si="49"/>
        <v/>
      </c>
      <c r="U86" t="str">
        <f t="shared" si="49"/>
        <v/>
      </c>
      <c r="V86" t="str">
        <f t="shared" si="49"/>
        <v/>
      </c>
      <c r="W86" t="str">
        <f t="shared" si="49"/>
        <v/>
      </c>
      <c r="X86" t="str">
        <f t="shared" si="48"/>
        <v/>
      </c>
      <c r="Y86" t="str">
        <f t="shared" si="48"/>
        <v/>
      </c>
      <c r="Z86" t="str">
        <f t="shared" si="48"/>
        <v/>
      </c>
      <c r="AA86" t="str">
        <f t="shared" si="48"/>
        <v/>
      </c>
      <c r="AB86" t="str">
        <f t="shared" si="48"/>
        <v/>
      </c>
      <c r="AC86" t="str">
        <f t="shared" si="46"/>
        <v/>
      </c>
      <c r="AD86" t="str">
        <f t="shared" si="46"/>
        <v/>
      </c>
      <c r="AE86" t="str">
        <f t="shared" si="46"/>
        <v/>
      </c>
      <c r="AF86" t="str">
        <f t="shared" si="46"/>
        <v/>
      </c>
      <c r="AG86" t="str">
        <f t="shared" si="46"/>
        <v/>
      </c>
      <c r="AH86" t="str">
        <f t="shared" si="46"/>
        <v/>
      </c>
      <c r="AI86" t="str">
        <f t="shared" si="46"/>
        <v/>
      </c>
      <c r="AJ86" t="str">
        <f t="shared" si="46"/>
        <v/>
      </c>
      <c r="AK86" t="str">
        <f t="shared" si="46"/>
        <v/>
      </c>
      <c r="AL86" t="str">
        <f t="shared" si="46"/>
        <v/>
      </c>
      <c r="AM86" t="str">
        <f t="shared" si="46"/>
        <v/>
      </c>
      <c r="AN86" t="str">
        <f t="shared" si="47"/>
        <v/>
      </c>
      <c r="AO86" t="str">
        <f t="shared" si="47"/>
        <v/>
      </c>
      <c r="AP86" t="str">
        <f t="shared" si="47"/>
        <v/>
      </c>
      <c r="AQ86" t="str">
        <f t="shared" si="47"/>
        <v/>
      </c>
      <c r="AR86" t="str">
        <f t="shared" si="47"/>
        <v/>
      </c>
      <c r="AS86" t="str">
        <f t="shared" si="47"/>
        <v/>
      </c>
      <c r="AT86" t="str">
        <f t="shared" si="47"/>
        <v/>
      </c>
      <c r="AU86" t="str">
        <f t="shared" si="47"/>
        <v/>
      </c>
      <c r="AV86" t="str">
        <f t="shared" si="47"/>
        <v/>
      </c>
      <c r="AW86" t="str">
        <f t="shared" si="47"/>
        <v/>
      </c>
      <c r="AX86" t="str">
        <f t="shared" si="47"/>
        <v/>
      </c>
      <c r="AY86" t="str">
        <f t="shared" si="47"/>
        <v/>
      </c>
      <c r="AZ86" t="str">
        <f t="shared" si="47"/>
        <v/>
      </c>
      <c r="BA86" t="str">
        <f t="shared" si="47"/>
        <v/>
      </c>
      <c r="BB86" t="str">
        <f t="shared" si="47"/>
        <v/>
      </c>
      <c r="BC86" t="str">
        <f t="shared" si="45"/>
        <v/>
      </c>
      <c r="BD86" t="str">
        <f t="shared" si="45"/>
        <v/>
      </c>
      <c r="BE86" t="str">
        <f t="shared" si="45"/>
        <v/>
      </c>
      <c r="BF86" t="str">
        <f t="shared" si="45"/>
        <v/>
      </c>
      <c r="BG86" t="str">
        <f t="shared" si="45"/>
        <v/>
      </c>
      <c r="BH86" t="str">
        <f t="shared" si="45"/>
        <v/>
      </c>
      <c r="BI86" t="str">
        <f t="shared" si="45"/>
        <v/>
      </c>
      <c r="BJ86" t="str">
        <f t="shared" si="45"/>
        <v/>
      </c>
      <c r="BK86" t="str">
        <f t="shared" si="45"/>
        <v/>
      </c>
      <c r="BL86" t="str">
        <f t="shared" si="45"/>
        <v/>
      </c>
      <c r="BM86" t="str">
        <f t="shared" si="45"/>
        <v/>
      </c>
      <c r="BN86" t="str">
        <f t="shared" si="45"/>
        <v/>
      </c>
      <c r="BO86" t="str">
        <f t="shared" si="45"/>
        <v/>
      </c>
      <c r="BP86" t="str">
        <f t="shared" si="45"/>
        <v/>
      </c>
      <c r="BQ86" t="str">
        <f t="shared" si="42"/>
        <v/>
      </c>
      <c r="BR86" t="str">
        <f t="shared" si="42"/>
        <v/>
      </c>
      <c r="BS86" t="str">
        <f t="shared" si="42"/>
        <v/>
      </c>
      <c r="BT86" t="str">
        <f t="shared" si="42"/>
        <v/>
      </c>
      <c r="BU86" t="str">
        <f t="shared" si="42"/>
        <v/>
      </c>
      <c r="BV86" t="str">
        <f t="shared" si="42"/>
        <v/>
      </c>
      <c r="BW86" t="str">
        <f t="shared" si="42"/>
        <v/>
      </c>
      <c r="BX86" t="str">
        <f t="shared" si="42"/>
        <v/>
      </c>
      <c r="BY86" t="str">
        <f t="shared" si="42"/>
        <v/>
      </c>
      <c r="BZ86" t="str">
        <f t="shared" si="42"/>
        <v/>
      </c>
      <c r="CA86" t="str">
        <f t="shared" si="42"/>
        <v/>
      </c>
      <c r="CB86" t="str">
        <f t="shared" si="43"/>
        <v/>
      </c>
      <c r="CC86" t="str">
        <f t="shared" si="43"/>
        <v/>
      </c>
      <c r="CD86" t="str">
        <f t="shared" si="43"/>
        <v/>
      </c>
      <c r="CE86" t="str">
        <f t="shared" si="43"/>
        <v/>
      </c>
      <c r="CF86" t="str">
        <f t="shared" si="43"/>
        <v/>
      </c>
      <c r="CG86" t="str">
        <f t="shared" si="43"/>
        <v/>
      </c>
      <c r="CH86" t="str">
        <f t="shared" si="43"/>
        <v/>
      </c>
      <c r="CI86" t="str">
        <f t="shared" si="43"/>
        <v/>
      </c>
      <c r="CJ86" t="str">
        <f t="shared" si="43"/>
        <v/>
      </c>
      <c r="CK86" t="str">
        <f t="shared" si="43"/>
        <v/>
      </c>
      <c r="CL86" t="str">
        <f t="shared" si="43"/>
        <v/>
      </c>
      <c r="CM86" t="str">
        <f t="shared" si="43"/>
        <v/>
      </c>
      <c r="CN86" t="str">
        <f t="shared" si="43"/>
        <v/>
      </c>
      <c r="CO86">
        <f t="shared" si="43"/>
        <v>0</v>
      </c>
      <c r="CP86" t="str">
        <f t="shared" si="43"/>
        <v/>
      </c>
      <c r="CQ86" t="str">
        <f t="shared" si="43"/>
        <v/>
      </c>
      <c r="CR86" t="str">
        <f t="shared" ref="CR86:DA95" si="50">IF($B86=CR$2,CR$3,"")</f>
        <v/>
      </c>
      <c r="CS86" t="str">
        <f t="shared" si="50"/>
        <v/>
      </c>
      <c r="CT86" t="str">
        <f t="shared" si="50"/>
        <v/>
      </c>
      <c r="CU86" t="str">
        <f t="shared" si="50"/>
        <v/>
      </c>
      <c r="CV86" t="str">
        <f t="shared" si="50"/>
        <v/>
      </c>
      <c r="CW86" t="str">
        <f t="shared" si="50"/>
        <v/>
      </c>
      <c r="CX86" t="str">
        <f t="shared" si="50"/>
        <v/>
      </c>
      <c r="CY86" t="str">
        <f t="shared" si="50"/>
        <v/>
      </c>
      <c r="CZ86" t="str">
        <f t="shared" si="50"/>
        <v/>
      </c>
      <c r="DA86" t="str">
        <f t="shared" si="50"/>
        <v/>
      </c>
    </row>
    <row r="87" spans="2:105" x14ac:dyDescent="0.25">
      <c r="B87" s="3" t="s">
        <v>211</v>
      </c>
      <c r="C87">
        <f t="shared" si="39"/>
        <v>53.186000000000007</v>
      </c>
      <c r="D87" t="str">
        <f t="shared" si="40"/>
        <v/>
      </c>
      <c r="E87" t="str">
        <f t="shared" si="40"/>
        <v/>
      </c>
      <c r="F87" t="str">
        <f t="shared" si="40"/>
        <v/>
      </c>
      <c r="G87" t="str">
        <f t="shared" si="40"/>
        <v/>
      </c>
      <c r="H87" t="str">
        <f t="shared" si="40"/>
        <v/>
      </c>
      <c r="I87" t="str">
        <f t="shared" si="40"/>
        <v/>
      </c>
      <c r="J87" t="str">
        <f t="shared" si="40"/>
        <v/>
      </c>
      <c r="K87" t="str">
        <f t="shared" si="40"/>
        <v/>
      </c>
      <c r="L87" t="str">
        <f t="shared" si="40"/>
        <v/>
      </c>
      <c r="M87" t="str">
        <f t="shared" si="40"/>
        <v/>
      </c>
      <c r="N87" t="str">
        <f t="shared" si="40"/>
        <v/>
      </c>
      <c r="O87" t="str">
        <f t="shared" si="40"/>
        <v/>
      </c>
      <c r="P87" t="str">
        <f t="shared" si="40"/>
        <v/>
      </c>
      <c r="Q87" t="str">
        <f t="shared" si="40"/>
        <v/>
      </c>
      <c r="R87" t="str">
        <f t="shared" si="40"/>
        <v/>
      </c>
      <c r="S87" t="str">
        <f t="shared" si="40"/>
        <v/>
      </c>
      <c r="T87" t="str">
        <f t="shared" si="49"/>
        <v/>
      </c>
      <c r="U87" t="str">
        <f t="shared" si="49"/>
        <v/>
      </c>
      <c r="V87" t="str">
        <f t="shared" si="49"/>
        <v/>
      </c>
      <c r="W87" t="str">
        <f t="shared" si="49"/>
        <v/>
      </c>
      <c r="X87" t="str">
        <f t="shared" si="48"/>
        <v/>
      </c>
      <c r="Y87" t="str">
        <f t="shared" si="48"/>
        <v/>
      </c>
      <c r="Z87" t="str">
        <f t="shared" si="48"/>
        <v/>
      </c>
      <c r="AA87" t="str">
        <f t="shared" si="48"/>
        <v/>
      </c>
      <c r="AB87" t="str">
        <f t="shared" si="48"/>
        <v/>
      </c>
      <c r="AC87" t="str">
        <f t="shared" si="46"/>
        <v/>
      </c>
      <c r="AD87" t="str">
        <f t="shared" si="46"/>
        <v/>
      </c>
      <c r="AE87" t="str">
        <f t="shared" si="46"/>
        <v/>
      </c>
      <c r="AF87" t="str">
        <f t="shared" si="46"/>
        <v/>
      </c>
      <c r="AG87" t="str">
        <f t="shared" si="46"/>
        <v/>
      </c>
      <c r="AH87" t="str">
        <f t="shared" si="46"/>
        <v/>
      </c>
      <c r="AI87" t="str">
        <f t="shared" si="46"/>
        <v/>
      </c>
      <c r="AJ87" t="str">
        <f t="shared" si="46"/>
        <v/>
      </c>
      <c r="AK87" t="str">
        <f t="shared" si="46"/>
        <v/>
      </c>
      <c r="AL87" t="str">
        <f t="shared" si="46"/>
        <v/>
      </c>
      <c r="AM87" t="str">
        <f t="shared" si="46"/>
        <v/>
      </c>
      <c r="AN87" t="str">
        <f t="shared" si="47"/>
        <v/>
      </c>
      <c r="AO87" t="str">
        <f t="shared" si="47"/>
        <v/>
      </c>
      <c r="AP87" t="str">
        <f t="shared" si="47"/>
        <v/>
      </c>
      <c r="AQ87" t="str">
        <f t="shared" si="47"/>
        <v/>
      </c>
      <c r="AR87" t="str">
        <f t="shared" si="47"/>
        <v/>
      </c>
      <c r="AS87" t="str">
        <f t="shared" si="47"/>
        <v/>
      </c>
      <c r="AT87" t="str">
        <f t="shared" si="47"/>
        <v/>
      </c>
      <c r="AU87" t="str">
        <f t="shared" si="47"/>
        <v/>
      </c>
      <c r="AV87" t="str">
        <f t="shared" si="47"/>
        <v/>
      </c>
      <c r="AW87" t="str">
        <f t="shared" si="47"/>
        <v/>
      </c>
      <c r="AX87" t="str">
        <f t="shared" si="47"/>
        <v/>
      </c>
      <c r="AY87" t="str">
        <f t="shared" si="47"/>
        <v/>
      </c>
      <c r="AZ87" t="str">
        <f t="shared" si="47"/>
        <v/>
      </c>
      <c r="BA87" t="str">
        <f t="shared" si="47"/>
        <v/>
      </c>
      <c r="BB87" t="str">
        <f t="shared" si="47"/>
        <v/>
      </c>
      <c r="BC87" t="str">
        <f t="shared" si="45"/>
        <v/>
      </c>
      <c r="BD87" t="str">
        <f t="shared" si="45"/>
        <v/>
      </c>
      <c r="BE87" t="str">
        <f t="shared" si="45"/>
        <v/>
      </c>
      <c r="BF87" t="str">
        <f t="shared" si="45"/>
        <v/>
      </c>
      <c r="BG87" t="str">
        <f t="shared" si="45"/>
        <v/>
      </c>
      <c r="BH87" t="str">
        <f t="shared" si="45"/>
        <v/>
      </c>
      <c r="BI87" t="str">
        <f t="shared" si="45"/>
        <v/>
      </c>
      <c r="BJ87" t="str">
        <f t="shared" si="45"/>
        <v/>
      </c>
      <c r="BK87" t="str">
        <f t="shared" si="45"/>
        <v/>
      </c>
      <c r="BL87" t="str">
        <f t="shared" si="45"/>
        <v/>
      </c>
      <c r="BM87" t="str">
        <f t="shared" si="45"/>
        <v/>
      </c>
      <c r="BN87" t="str">
        <f t="shared" si="45"/>
        <v/>
      </c>
      <c r="BO87" t="str">
        <f t="shared" si="45"/>
        <v/>
      </c>
      <c r="BP87" t="str">
        <f t="shared" si="45"/>
        <v/>
      </c>
      <c r="BQ87" t="str">
        <f t="shared" si="42"/>
        <v/>
      </c>
      <c r="BR87" t="str">
        <f t="shared" si="42"/>
        <v/>
      </c>
      <c r="BS87" t="str">
        <f t="shared" si="42"/>
        <v/>
      </c>
      <c r="BT87" t="str">
        <f t="shared" si="42"/>
        <v/>
      </c>
      <c r="BU87" t="str">
        <f t="shared" si="42"/>
        <v/>
      </c>
      <c r="BV87" t="str">
        <f t="shared" si="42"/>
        <v/>
      </c>
      <c r="BW87" t="str">
        <f t="shared" si="42"/>
        <v/>
      </c>
      <c r="BX87" t="str">
        <f t="shared" si="42"/>
        <v/>
      </c>
      <c r="BY87" t="str">
        <f t="shared" si="42"/>
        <v/>
      </c>
      <c r="BZ87" t="str">
        <f t="shared" si="42"/>
        <v/>
      </c>
      <c r="CA87" t="str">
        <f t="shared" si="42"/>
        <v/>
      </c>
      <c r="CB87" t="str">
        <f t="shared" si="43"/>
        <v/>
      </c>
      <c r="CC87" t="str">
        <f t="shared" si="43"/>
        <v/>
      </c>
      <c r="CD87" t="str">
        <f t="shared" si="43"/>
        <v/>
      </c>
      <c r="CE87" t="str">
        <f t="shared" si="43"/>
        <v/>
      </c>
      <c r="CF87" t="str">
        <f t="shared" si="43"/>
        <v/>
      </c>
      <c r="CG87" t="str">
        <f t="shared" si="43"/>
        <v/>
      </c>
      <c r="CH87" t="str">
        <f t="shared" si="43"/>
        <v/>
      </c>
      <c r="CI87" t="str">
        <f t="shared" si="43"/>
        <v/>
      </c>
      <c r="CJ87" t="str">
        <f t="shared" si="43"/>
        <v/>
      </c>
      <c r="CK87" t="str">
        <f t="shared" si="43"/>
        <v/>
      </c>
      <c r="CL87" t="str">
        <f t="shared" si="43"/>
        <v/>
      </c>
      <c r="CM87" t="str">
        <f t="shared" si="43"/>
        <v/>
      </c>
      <c r="CN87" t="str">
        <f t="shared" si="43"/>
        <v/>
      </c>
      <c r="CO87" t="str">
        <f t="shared" si="43"/>
        <v/>
      </c>
      <c r="CP87">
        <f t="shared" si="43"/>
        <v>53.186000000000007</v>
      </c>
      <c r="CQ87" t="str">
        <f t="shared" si="43"/>
        <v/>
      </c>
      <c r="CR87" t="str">
        <f t="shared" si="50"/>
        <v/>
      </c>
      <c r="CS87" t="str">
        <f t="shared" si="50"/>
        <v/>
      </c>
      <c r="CT87" t="str">
        <f t="shared" si="50"/>
        <v/>
      </c>
      <c r="CU87" t="str">
        <f t="shared" si="50"/>
        <v/>
      </c>
      <c r="CV87" t="str">
        <f t="shared" si="50"/>
        <v/>
      </c>
      <c r="CW87" t="str">
        <f t="shared" si="50"/>
        <v/>
      </c>
      <c r="CX87" t="str">
        <f t="shared" si="50"/>
        <v/>
      </c>
      <c r="CY87" t="str">
        <f t="shared" si="50"/>
        <v/>
      </c>
      <c r="CZ87" t="str">
        <f t="shared" si="50"/>
        <v/>
      </c>
      <c r="DA87" t="str">
        <f t="shared" si="50"/>
        <v/>
      </c>
    </row>
    <row r="88" spans="2:105" x14ac:dyDescent="0.25">
      <c r="B88" s="3" t="s">
        <v>480</v>
      </c>
      <c r="C88">
        <f t="shared" si="39"/>
        <v>0</v>
      </c>
      <c r="D88" t="str">
        <f t="shared" si="40"/>
        <v/>
      </c>
      <c r="E88" t="str">
        <f t="shared" si="40"/>
        <v/>
      </c>
      <c r="F88" t="str">
        <f t="shared" si="40"/>
        <v/>
      </c>
      <c r="G88" t="str">
        <f t="shared" si="40"/>
        <v/>
      </c>
      <c r="H88" t="str">
        <f t="shared" si="40"/>
        <v/>
      </c>
      <c r="I88" t="str">
        <f t="shared" si="40"/>
        <v/>
      </c>
      <c r="J88" t="str">
        <f t="shared" si="40"/>
        <v/>
      </c>
      <c r="K88" t="str">
        <f t="shared" si="40"/>
        <v/>
      </c>
      <c r="L88" t="str">
        <f t="shared" si="40"/>
        <v/>
      </c>
      <c r="M88" t="str">
        <f t="shared" si="40"/>
        <v/>
      </c>
      <c r="N88" t="str">
        <f t="shared" si="40"/>
        <v/>
      </c>
      <c r="O88" t="str">
        <f t="shared" si="40"/>
        <v/>
      </c>
      <c r="P88" t="str">
        <f t="shared" si="40"/>
        <v/>
      </c>
      <c r="Q88" t="str">
        <f t="shared" si="40"/>
        <v/>
      </c>
      <c r="R88" t="str">
        <f t="shared" si="40"/>
        <v/>
      </c>
      <c r="S88" t="str">
        <f t="shared" si="40"/>
        <v/>
      </c>
      <c r="T88" t="str">
        <f t="shared" si="49"/>
        <v/>
      </c>
      <c r="U88" t="str">
        <f t="shared" si="49"/>
        <v/>
      </c>
      <c r="V88" t="str">
        <f t="shared" si="49"/>
        <v/>
      </c>
      <c r="W88" t="str">
        <f t="shared" si="49"/>
        <v/>
      </c>
      <c r="X88" t="str">
        <f t="shared" si="48"/>
        <v/>
      </c>
      <c r="Y88" t="str">
        <f t="shared" si="48"/>
        <v/>
      </c>
      <c r="Z88" t="str">
        <f t="shared" si="48"/>
        <v/>
      </c>
      <c r="AA88" t="str">
        <f t="shared" si="48"/>
        <v/>
      </c>
      <c r="AB88" t="str">
        <f t="shared" si="48"/>
        <v/>
      </c>
      <c r="AC88" t="str">
        <f t="shared" si="46"/>
        <v/>
      </c>
      <c r="AD88" t="str">
        <f t="shared" si="46"/>
        <v/>
      </c>
      <c r="AE88" t="str">
        <f t="shared" si="46"/>
        <v/>
      </c>
      <c r="AF88" t="str">
        <f t="shared" si="46"/>
        <v/>
      </c>
      <c r="AG88" t="str">
        <f t="shared" si="46"/>
        <v/>
      </c>
      <c r="AH88" t="str">
        <f t="shared" si="46"/>
        <v/>
      </c>
      <c r="AI88" t="str">
        <f t="shared" si="46"/>
        <v/>
      </c>
      <c r="AJ88" t="str">
        <f t="shared" si="46"/>
        <v/>
      </c>
      <c r="AK88" t="str">
        <f t="shared" si="46"/>
        <v/>
      </c>
      <c r="AL88" t="str">
        <f t="shared" si="46"/>
        <v/>
      </c>
      <c r="AM88" t="str">
        <f t="shared" si="46"/>
        <v/>
      </c>
      <c r="AN88" t="str">
        <f t="shared" si="47"/>
        <v/>
      </c>
      <c r="AO88" t="str">
        <f t="shared" si="47"/>
        <v/>
      </c>
      <c r="AP88" t="str">
        <f t="shared" si="47"/>
        <v/>
      </c>
      <c r="AQ88" t="str">
        <f t="shared" si="47"/>
        <v/>
      </c>
      <c r="AR88" t="str">
        <f t="shared" si="47"/>
        <v/>
      </c>
      <c r="AS88" t="str">
        <f t="shared" si="47"/>
        <v/>
      </c>
      <c r="AT88" t="str">
        <f t="shared" si="47"/>
        <v/>
      </c>
      <c r="AU88" t="str">
        <f t="shared" si="47"/>
        <v/>
      </c>
      <c r="AV88" t="str">
        <f t="shared" si="47"/>
        <v/>
      </c>
      <c r="AW88" t="str">
        <f t="shared" si="47"/>
        <v/>
      </c>
      <c r="AX88" t="str">
        <f t="shared" si="47"/>
        <v/>
      </c>
      <c r="AY88" t="str">
        <f t="shared" si="47"/>
        <v/>
      </c>
      <c r="AZ88" t="str">
        <f t="shared" si="47"/>
        <v/>
      </c>
      <c r="BA88" t="str">
        <f t="shared" si="47"/>
        <v/>
      </c>
      <c r="BB88" t="str">
        <f t="shared" si="47"/>
        <v/>
      </c>
      <c r="BC88" t="str">
        <f t="shared" si="45"/>
        <v/>
      </c>
      <c r="BD88" t="str">
        <f t="shared" si="45"/>
        <v/>
      </c>
      <c r="BE88" t="str">
        <f t="shared" si="45"/>
        <v/>
      </c>
      <c r="BF88" t="str">
        <f t="shared" si="45"/>
        <v/>
      </c>
      <c r="BG88" t="str">
        <f t="shared" si="45"/>
        <v/>
      </c>
      <c r="BH88" t="str">
        <f t="shared" si="45"/>
        <v/>
      </c>
      <c r="BI88" t="str">
        <f t="shared" si="45"/>
        <v/>
      </c>
      <c r="BJ88" t="str">
        <f t="shared" si="45"/>
        <v/>
      </c>
      <c r="BK88" t="str">
        <f t="shared" si="45"/>
        <v/>
      </c>
      <c r="BL88" t="str">
        <f t="shared" si="45"/>
        <v/>
      </c>
      <c r="BM88" t="str">
        <f t="shared" si="45"/>
        <v/>
      </c>
      <c r="BN88" t="str">
        <f t="shared" si="45"/>
        <v/>
      </c>
      <c r="BO88" t="str">
        <f t="shared" si="45"/>
        <v/>
      </c>
      <c r="BP88" t="str">
        <f t="shared" si="45"/>
        <v/>
      </c>
      <c r="BQ88" t="str">
        <f t="shared" si="42"/>
        <v/>
      </c>
      <c r="BR88" t="str">
        <f t="shared" si="42"/>
        <v/>
      </c>
      <c r="BS88" t="str">
        <f t="shared" si="42"/>
        <v/>
      </c>
      <c r="BT88" t="str">
        <f t="shared" si="42"/>
        <v/>
      </c>
      <c r="BU88" t="str">
        <f t="shared" si="42"/>
        <v/>
      </c>
      <c r="BV88" t="str">
        <f t="shared" si="42"/>
        <v/>
      </c>
      <c r="BW88" t="str">
        <f t="shared" si="42"/>
        <v/>
      </c>
      <c r="BX88" t="str">
        <f t="shared" si="42"/>
        <v/>
      </c>
      <c r="BY88" t="str">
        <f t="shared" si="42"/>
        <v/>
      </c>
      <c r="BZ88" t="str">
        <f t="shared" si="42"/>
        <v/>
      </c>
      <c r="CA88" t="str">
        <f t="shared" si="42"/>
        <v/>
      </c>
      <c r="CB88" t="str">
        <f t="shared" si="43"/>
        <v/>
      </c>
      <c r="CC88" t="str">
        <f t="shared" si="43"/>
        <v/>
      </c>
      <c r="CD88" t="str">
        <f t="shared" si="43"/>
        <v/>
      </c>
      <c r="CE88" t="str">
        <f t="shared" si="43"/>
        <v/>
      </c>
      <c r="CF88" t="str">
        <f t="shared" si="43"/>
        <v/>
      </c>
      <c r="CG88" t="str">
        <f t="shared" si="43"/>
        <v/>
      </c>
      <c r="CH88" t="str">
        <f t="shared" si="43"/>
        <v/>
      </c>
      <c r="CI88" t="str">
        <f t="shared" si="43"/>
        <v/>
      </c>
      <c r="CJ88" t="str">
        <f t="shared" si="43"/>
        <v/>
      </c>
      <c r="CK88" t="str">
        <f t="shared" si="43"/>
        <v/>
      </c>
      <c r="CL88" t="str">
        <f t="shared" si="43"/>
        <v/>
      </c>
      <c r="CM88" t="str">
        <f t="shared" si="43"/>
        <v/>
      </c>
      <c r="CN88" t="str">
        <f t="shared" si="43"/>
        <v/>
      </c>
      <c r="CO88" t="str">
        <f t="shared" si="43"/>
        <v/>
      </c>
      <c r="CP88" t="str">
        <f t="shared" si="43"/>
        <v/>
      </c>
      <c r="CQ88">
        <f t="shared" ref="CQ88:CV88" si="51">IF($B88=CQ$2,CQ$3,"")</f>
        <v>0</v>
      </c>
      <c r="CR88" t="str">
        <f t="shared" si="51"/>
        <v/>
      </c>
      <c r="CS88" t="str">
        <f t="shared" si="51"/>
        <v/>
      </c>
      <c r="CT88" t="str">
        <f t="shared" si="51"/>
        <v/>
      </c>
      <c r="CU88" t="str">
        <f t="shared" si="51"/>
        <v/>
      </c>
      <c r="CV88" t="str">
        <f t="shared" si="51"/>
        <v/>
      </c>
      <c r="CW88" t="str">
        <f t="shared" si="50"/>
        <v/>
      </c>
      <c r="CX88" t="str">
        <f t="shared" si="50"/>
        <v/>
      </c>
      <c r="CY88" t="str">
        <f t="shared" si="50"/>
        <v/>
      </c>
      <c r="CZ88" t="str">
        <f t="shared" si="50"/>
        <v/>
      </c>
      <c r="DA88" t="str">
        <f t="shared" si="50"/>
        <v/>
      </c>
    </row>
    <row r="89" spans="2:105" x14ac:dyDescent="0.25">
      <c r="B89" s="3" t="s">
        <v>213</v>
      </c>
      <c r="C89">
        <f t="shared" si="39"/>
        <v>0</v>
      </c>
      <c r="D89" t="str">
        <f t="shared" si="40"/>
        <v/>
      </c>
      <c r="E89" t="str">
        <f t="shared" si="40"/>
        <v/>
      </c>
      <c r="F89" t="str">
        <f t="shared" si="40"/>
        <v/>
      </c>
      <c r="G89" t="str">
        <f t="shared" si="40"/>
        <v/>
      </c>
      <c r="H89" t="str">
        <f t="shared" si="40"/>
        <v/>
      </c>
      <c r="I89" t="str">
        <f t="shared" si="40"/>
        <v/>
      </c>
      <c r="J89" t="str">
        <f t="shared" si="40"/>
        <v/>
      </c>
      <c r="K89" t="str">
        <f t="shared" si="40"/>
        <v/>
      </c>
      <c r="L89" t="str">
        <f t="shared" si="40"/>
        <v/>
      </c>
      <c r="M89" t="str">
        <f t="shared" si="40"/>
        <v/>
      </c>
      <c r="N89" t="str">
        <f t="shared" si="40"/>
        <v/>
      </c>
      <c r="O89" t="str">
        <f t="shared" si="40"/>
        <v/>
      </c>
      <c r="P89" t="str">
        <f t="shared" si="40"/>
        <v/>
      </c>
      <c r="Q89" t="str">
        <f t="shared" si="40"/>
        <v/>
      </c>
      <c r="R89" t="str">
        <f t="shared" si="40"/>
        <v/>
      </c>
      <c r="S89" t="str">
        <f t="shared" si="40"/>
        <v/>
      </c>
      <c r="T89" t="str">
        <f t="shared" si="49"/>
        <v/>
      </c>
      <c r="U89" t="str">
        <f t="shared" si="49"/>
        <v/>
      </c>
      <c r="V89" t="str">
        <f t="shared" si="49"/>
        <v/>
      </c>
      <c r="W89" t="str">
        <f t="shared" si="49"/>
        <v/>
      </c>
      <c r="X89" t="str">
        <f t="shared" si="48"/>
        <v/>
      </c>
      <c r="Y89" t="str">
        <f t="shared" si="48"/>
        <v/>
      </c>
      <c r="Z89" t="str">
        <f t="shared" si="48"/>
        <v/>
      </c>
      <c r="AA89" t="str">
        <f t="shared" si="48"/>
        <v/>
      </c>
      <c r="AB89" t="str">
        <f t="shared" si="48"/>
        <v/>
      </c>
      <c r="AC89" t="str">
        <f t="shared" si="46"/>
        <v/>
      </c>
      <c r="AD89" t="str">
        <f t="shared" si="46"/>
        <v/>
      </c>
      <c r="AE89" t="str">
        <f t="shared" si="46"/>
        <v/>
      </c>
      <c r="AF89" t="str">
        <f t="shared" si="46"/>
        <v/>
      </c>
      <c r="AG89" t="str">
        <f t="shared" si="46"/>
        <v/>
      </c>
      <c r="AH89" t="str">
        <f t="shared" si="46"/>
        <v/>
      </c>
      <c r="AI89" t="str">
        <f t="shared" si="46"/>
        <v/>
      </c>
      <c r="AJ89" t="str">
        <f t="shared" si="46"/>
        <v/>
      </c>
      <c r="AK89" t="str">
        <f t="shared" si="46"/>
        <v/>
      </c>
      <c r="AL89" t="str">
        <f t="shared" si="46"/>
        <v/>
      </c>
      <c r="AM89" t="str">
        <f t="shared" si="46"/>
        <v/>
      </c>
      <c r="AN89" t="str">
        <f t="shared" si="47"/>
        <v/>
      </c>
      <c r="AO89" t="str">
        <f t="shared" si="47"/>
        <v/>
      </c>
      <c r="AP89" t="str">
        <f t="shared" si="47"/>
        <v/>
      </c>
      <c r="AQ89" t="str">
        <f t="shared" si="47"/>
        <v/>
      </c>
      <c r="AR89" t="str">
        <f t="shared" si="47"/>
        <v/>
      </c>
      <c r="AS89" t="str">
        <f t="shared" si="47"/>
        <v/>
      </c>
      <c r="AT89" t="str">
        <f t="shared" si="47"/>
        <v/>
      </c>
      <c r="AU89" t="str">
        <f t="shared" si="47"/>
        <v/>
      </c>
      <c r="AV89" t="str">
        <f t="shared" si="47"/>
        <v/>
      </c>
      <c r="AW89" t="str">
        <f t="shared" si="47"/>
        <v/>
      </c>
      <c r="AX89" t="str">
        <f t="shared" si="47"/>
        <v/>
      </c>
      <c r="AY89" t="str">
        <f t="shared" si="47"/>
        <v/>
      </c>
      <c r="AZ89" t="str">
        <f t="shared" si="47"/>
        <v/>
      </c>
      <c r="BA89" t="str">
        <f t="shared" si="47"/>
        <v/>
      </c>
      <c r="BB89" t="str">
        <f t="shared" si="47"/>
        <v/>
      </c>
      <c r="BC89" t="str">
        <f t="shared" si="45"/>
        <v/>
      </c>
      <c r="BD89" t="str">
        <f t="shared" si="45"/>
        <v/>
      </c>
      <c r="BE89" t="str">
        <f t="shared" si="45"/>
        <v/>
      </c>
      <c r="BF89" t="str">
        <f t="shared" si="45"/>
        <v/>
      </c>
      <c r="BG89" t="str">
        <f t="shared" si="45"/>
        <v/>
      </c>
      <c r="BH89" t="str">
        <f t="shared" si="45"/>
        <v/>
      </c>
      <c r="BI89" t="str">
        <f t="shared" si="45"/>
        <v/>
      </c>
      <c r="BJ89" t="str">
        <f t="shared" si="45"/>
        <v/>
      </c>
      <c r="BK89" t="str">
        <f t="shared" si="45"/>
        <v/>
      </c>
      <c r="BL89" t="str">
        <f t="shared" si="45"/>
        <v/>
      </c>
      <c r="BM89" t="str">
        <f t="shared" si="45"/>
        <v/>
      </c>
      <c r="BN89" t="str">
        <f t="shared" si="45"/>
        <v/>
      </c>
      <c r="BO89" t="str">
        <f t="shared" si="45"/>
        <v/>
      </c>
      <c r="BP89" t="str">
        <f t="shared" si="45"/>
        <v/>
      </c>
      <c r="BQ89" t="str">
        <f t="shared" si="45"/>
        <v/>
      </c>
      <c r="BR89" t="str">
        <f t="shared" ref="BR89:CV95" si="52">IF($B89=BR$2,BR$3,"")</f>
        <v/>
      </c>
      <c r="BS89" t="str">
        <f t="shared" si="52"/>
        <v/>
      </c>
      <c r="BT89" t="str">
        <f t="shared" si="52"/>
        <v/>
      </c>
      <c r="BU89" t="str">
        <f t="shared" si="52"/>
        <v/>
      </c>
      <c r="BV89" t="str">
        <f t="shared" si="52"/>
        <v/>
      </c>
      <c r="BW89" t="str">
        <f t="shared" si="52"/>
        <v/>
      </c>
      <c r="BX89" t="str">
        <f t="shared" si="52"/>
        <v/>
      </c>
      <c r="BY89" t="str">
        <f t="shared" si="52"/>
        <v/>
      </c>
      <c r="BZ89" t="str">
        <f t="shared" si="52"/>
        <v/>
      </c>
      <c r="CA89" t="str">
        <f t="shared" si="52"/>
        <v/>
      </c>
      <c r="CB89" t="str">
        <f t="shared" si="52"/>
        <v/>
      </c>
      <c r="CC89" t="str">
        <f t="shared" si="52"/>
        <v/>
      </c>
      <c r="CD89" t="str">
        <f t="shared" si="52"/>
        <v/>
      </c>
      <c r="CE89" t="str">
        <f t="shared" si="52"/>
        <v/>
      </c>
      <c r="CF89" t="str">
        <f t="shared" si="52"/>
        <v/>
      </c>
      <c r="CG89" t="str">
        <f t="shared" si="52"/>
        <v/>
      </c>
      <c r="CH89" t="str">
        <f t="shared" si="52"/>
        <v/>
      </c>
      <c r="CI89" t="str">
        <f t="shared" si="52"/>
        <v/>
      </c>
      <c r="CJ89" t="str">
        <f t="shared" si="52"/>
        <v/>
      </c>
      <c r="CK89" t="str">
        <f t="shared" si="52"/>
        <v/>
      </c>
      <c r="CL89" t="str">
        <f t="shared" si="52"/>
        <v/>
      </c>
      <c r="CM89" t="str">
        <f t="shared" si="52"/>
        <v/>
      </c>
      <c r="CN89" t="str">
        <f t="shared" si="52"/>
        <v/>
      </c>
      <c r="CO89" t="str">
        <f t="shared" si="52"/>
        <v/>
      </c>
      <c r="CP89" t="str">
        <f t="shared" si="52"/>
        <v/>
      </c>
      <c r="CQ89" t="str">
        <f t="shared" si="52"/>
        <v/>
      </c>
      <c r="CR89">
        <f t="shared" si="52"/>
        <v>100.779</v>
      </c>
      <c r="CS89">
        <f t="shared" si="52"/>
        <v>0</v>
      </c>
      <c r="CT89" t="str">
        <f t="shared" si="52"/>
        <v/>
      </c>
      <c r="CU89" t="str">
        <f t="shared" si="52"/>
        <v/>
      </c>
      <c r="CV89" t="str">
        <f t="shared" si="52"/>
        <v/>
      </c>
      <c r="CW89" t="str">
        <f t="shared" si="50"/>
        <v/>
      </c>
      <c r="CX89" t="str">
        <f t="shared" si="50"/>
        <v/>
      </c>
      <c r="CY89" t="str">
        <f t="shared" si="50"/>
        <v/>
      </c>
      <c r="CZ89" t="str">
        <f t="shared" si="50"/>
        <v/>
      </c>
      <c r="DA89" t="str">
        <f t="shared" si="50"/>
        <v/>
      </c>
    </row>
    <row r="90" spans="2:105" x14ac:dyDescent="0.25">
      <c r="B90" s="3" t="s">
        <v>214</v>
      </c>
      <c r="C90">
        <f t="shared" si="39"/>
        <v>250.77900000000002</v>
      </c>
      <c r="D90" t="str">
        <f t="shared" si="40"/>
        <v/>
      </c>
      <c r="E90" t="str">
        <f t="shared" si="40"/>
        <v/>
      </c>
      <c r="F90" t="str">
        <f t="shared" si="40"/>
        <v/>
      </c>
      <c r="G90" t="str">
        <f t="shared" si="40"/>
        <v/>
      </c>
      <c r="H90" t="str">
        <f t="shared" si="40"/>
        <v/>
      </c>
      <c r="I90" t="str">
        <f t="shared" si="40"/>
        <v/>
      </c>
      <c r="J90" t="str">
        <f t="shared" si="40"/>
        <v/>
      </c>
      <c r="K90" t="str">
        <f t="shared" si="40"/>
        <v/>
      </c>
      <c r="L90" t="str">
        <f t="shared" si="40"/>
        <v/>
      </c>
      <c r="M90" t="str">
        <f t="shared" si="40"/>
        <v/>
      </c>
      <c r="N90" t="str">
        <f t="shared" si="40"/>
        <v/>
      </c>
      <c r="O90" t="str">
        <f t="shared" si="40"/>
        <v/>
      </c>
      <c r="P90" t="str">
        <f t="shared" si="40"/>
        <v/>
      </c>
      <c r="Q90" t="str">
        <f t="shared" si="40"/>
        <v/>
      </c>
      <c r="R90" t="str">
        <f t="shared" si="40"/>
        <v/>
      </c>
      <c r="S90" t="str">
        <f t="shared" si="40"/>
        <v/>
      </c>
      <c r="T90" t="str">
        <f t="shared" si="49"/>
        <v/>
      </c>
      <c r="U90" t="str">
        <f t="shared" si="49"/>
        <v/>
      </c>
      <c r="V90" t="str">
        <f t="shared" si="49"/>
        <v/>
      </c>
      <c r="W90" t="str">
        <f t="shared" si="49"/>
        <v/>
      </c>
      <c r="X90" t="str">
        <f t="shared" si="49"/>
        <v/>
      </c>
      <c r="Y90" t="str">
        <f t="shared" si="49"/>
        <v/>
      </c>
      <c r="Z90" t="str">
        <f t="shared" si="49"/>
        <v/>
      </c>
      <c r="AA90" t="str">
        <f t="shared" si="49"/>
        <v/>
      </c>
      <c r="AB90" t="str">
        <f t="shared" si="49"/>
        <v/>
      </c>
      <c r="AC90" t="str">
        <f t="shared" si="49"/>
        <v/>
      </c>
      <c r="AD90" t="str">
        <f t="shared" si="49"/>
        <v/>
      </c>
      <c r="AE90" t="str">
        <f t="shared" si="49"/>
        <v/>
      </c>
      <c r="AF90" t="str">
        <f t="shared" si="49"/>
        <v/>
      </c>
      <c r="AG90" t="str">
        <f t="shared" si="49"/>
        <v/>
      </c>
      <c r="AH90" t="str">
        <f t="shared" si="49"/>
        <v/>
      </c>
      <c r="AI90" t="str">
        <f t="shared" si="49"/>
        <v/>
      </c>
      <c r="AJ90" t="str">
        <f t="shared" si="46"/>
        <v/>
      </c>
      <c r="AK90" t="str">
        <f t="shared" si="46"/>
        <v/>
      </c>
      <c r="AL90" t="str">
        <f t="shared" si="46"/>
        <v/>
      </c>
      <c r="AM90" t="str">
        <f t="shared" si="46"/>
        <v/>
      </c>
      <c r="AN90" t="str">
        <f t="shared" si="47"/>
        <v/>
      </c>
      <c r="AO90" t="str">
        <f t="shared" si="47"/>
        <v/>
      </c>
      <c r="AP90" t="str">
        <f t="shared" si="47"/>
        <v/>
      </c>
      <c r="AQ90" t="str">
        <f t="shared" si="47"/>
        <v/>
      </c>
      <c r="AR90" t="str">
        <f t="shared" si="47"/>
        <v/>
      </c>
      <c r="AS90" t="str">
        <f t="shared" si="47"/>
        <v/>
      </c>
      <c r="AT90" t="str">
        <f t="shared" si="47"/>
        <v/>
      </c>
      <c r="AU90" t="str">
        <f t="shared" si="47"/>
        <v/>
      </c>
      <c r="AV90" t="str">
        <f t="shared" si="47"/>
        <v/>
      </c>
      <c r="AW90" t="str">
        <f t="shared" si="47"/>
        <v/>
      </c>
      <c r="AX90" t="str">
        <f t="shared" si="47"/>
        <v/>
      </c>
      <c r="AY90" t="str">
        <f t="shared" si="47"/>
        <v/>
      </c>
      <c r="AZ90" t="str">
        <f t="shared" si="47"/>
        <v/>
      </c>
      <c r="BA90" t="str">
        <f t="shared" si="47"/>
        <v/>
      </c>
      <c r="BB90" t="str">
        <f t="shared" si="47"/>
        <v/>
      </c>
      <c r="BC90" t="str">
        <f t="shared" si="47"/>
        <v/>
      </c>
      <c r="BD90" t="str">
        <f t="shared" si="45"/>
        <v/>
      </c>
      <c r="BE90" t="str">
        <f t="shared" si="45"/>
        <v/>
      </c>
      <c r="BF90" t="str">
        <f t="shared" si="45"/>
        <v/>
      </c>
      <c r="BG90" t="str">
        <f t="shared" si="45"/>
        <v/>
      </c>
      <c r="BH90" t="str">
        <f t="shared" si="45"/>
        <v/>
      </c>
      <c r="BI90" t="str">
        <f t="shared" si="45"/>
        <v/>
      </c>
      <c r="BJ90" t="str">
        <f t="shared" si="45"/>
        <v/>
      </c>
      <c r="BK90" t="str">
        <f t="shared" si="45"/>
        <v/>
      </c>
      <c r="BL90" t="str">
        <f t="shared" si="45"/>
        <v/>
      </c>
      <c r="BM90" t="str">
        <f t="shared" si="45"/>
        <v/>
      </c>
      <c r="BN90" t="str">
        <f t="shared" si="45"/>
        <v/>
      </c>
      <c r="BO90" t="str">
        <f t="shared" si="45"/>
        <v/>
      </c>
      <c r="BP90" t="str">
        <f t="shared" si="45"/>
        <v/>
      </c>
      <c r="BQ90" t="str">
        <f t="shared" si="45"/>
        <v/>
      </c>
      <c r="BR90" t="str">
        <f t="shared" si="52"/>
        <v/>
      </c>
      <c r="BS90" t="str">
        <f t="shared" si="52"/>
        <v/>
      </c>
      <c r="BT90" t="str">
        <f t="shared" si="52"/>
        <v/>
      </c>
      <c r="BU90" t="str">
        <f t="shared" si="52"/>
        <v/>
      </c>
      <c r="BV90" t="str">
        <f t="shared" si="52"/>
        <v/>
      </c>
      <c r="BW90" t="str">
        <f t="shared" si="52"/>
        <v/>
      </c>
      <c r="BX90" t="str">
        <f t="shared" si="52"/>
        <v/>
      </c>
      <c r="BY90" t="str">
        <f t="shared" si="52"/>
        <v/>
      </c>
      <c r="BZ90" t="str">
        <f t="shared" si="52"/>
        <v/>
      </c>
      <c r="CA90" t="str">
        <f t="shared" si="52"/>
        <v/>
      </c>
      <c r="CB90" t="str">
        <f t="shared" si="52"/>
        <v/>
      </c>
      <c r="CC90" t="str">
        <f t="shared" si="52"/>
        <v/>
      </c>
      <c r="CD90" t="str">
        <f t="shared" si="52"/>
        <v/>
      </c>
      <c r="CE90" t="str">
        <f t="shared" si="52"/>
        <v/>
      </c>
      <c r="CF90" t="str">
        <f t="shared" si="52"/>
        <v/>
      </c>
      <c r="CG90" t="str">
        <f t="shared" si="52"/>
        <v/>
      </c>
      <c r="CH90" t="str">
        <f t="shared" si="52"/>
        <v/>
      </c>
      <c r="CI90" t="str">
        <f t="shared" si="52"/>
        <v/>
      </c>
      <c r="CJ90" t="str">
        <f t="shared" si="52"/>
        <v/>
      </c>
      <c r="CK90" t="str">
        <f t="shared" si="52"/>
        <v/>
      </c>
      <c r="CL90" t="str">
        <f t="shared" si="52"/>
        <v/>
      </c>
      <c r="CM90" t="str">
        <f t="shared" si="52"/>
        <v/>
      </c>
      <c r="CN90" t="str">
        <f t="shared" si="52"/>
        <v/>
      </c>
      <c r="CO90" t="str">
        <f t="shared" si="52"/>
        <v/>
      </c>
      <c r="CP90" t="str">
        <f t="shared" si="52"/>
        <v/>
      </c>
      <c r="CQ90" t="str">
        <f t="shared" si="52"/>
        <v/>
      </c>
      <c r="CR90" t="str">
        <f t="shared" si="52"/>
        <v/>
      </c>
      <c r="CS90" t="str">
        <f t="shared" si="52"/>
        <v/>
      </c>
      <c r="CT90">
        <f t="shared" si="52"/>
        <v>250.77900000000002</v>
      </c>
      <c r="CU90" t="str">
        <f t="shared" si="52"/>
        <v/>
      </c>
      <c r="CV90" t="str">
        <f t="shared" si="52"/>
        <v/>
      </c>
      <c r="CW90" t="str">
        <f t="shared" si="50"/>
        <v/>
      </c>
      <c r="CX90" t="str">
        <f t="shared" si="50"/>
        <v/>
      </c>
      <c r="CY90" t="str">
        <f t="shared" si="50"/>
        <v/>
      </c>
      <c r="CZ90" t="str">
        <f t="shared" si="50"/>
        <v/>
      </c>
      <c r="DA90" t="str">
        <f t="shared" si="50"/>
        <v/>
      </c>
    </row>
    <row r="91" spans="2:105" x14ac:dyDescent="0.25">
      <c r="B91" s="3" t="s">
        <v>216</v>
      </c>
      <c r="C91">
        <f t="shared" si="39"/>
        <v>0</v>
      </c>
      <c r="D91" t="str">
        <f t="shared" si="40"/>
        <v/>
      </c>
      <c r="E91" t="str">
        <f t="shared" si="40"/>
        <v/>
      </c>
      <c r="F91" t="str">
        <f t="shared" si="40"/>
        <v/>
      </c>
      <c r="G91" t="str">
        <f t="shared" si="40"/>
        <v/>
      </c>
      <c r="H91" t="str">
        <f t="shared" si="40"/>
        <v/>
      </c>
      <c r="I91" t="str">
        <f t="shared" si="40"/>
        <v/>
      </c>
      <c r="J91" t="str">
        <f t="shared" si="40"/>
        <v/>
      </c>
      <c r="K91" t="str">
        <f t="shared" si="40"/>
        <v/>
      </c>
      <c r="L91" t="str">
        <f t="shared" si="40"/>
        <v/>
      </c>
      <c r="M91" t="str">
        <f t="shared" si="40"/>
        <v/>
      </c>
      <c r="N91" t="str">
        <f t="shared" si="40"/>
        <v/>
      </c>
      <c r="O91" t="str">
        <f t="shared" si="40"/>
        <v/>
      </c>
      <c r="P91" t="str">
        <f t="shared" si="40"/>
        <v/>
      </c>
      <c r="Q91" t="str">
        <f t="shared" si="40"/>
        <v/>
      </c>
      <c r="R91" t="str">
        <f t="shared" si="40"/>
        <v/>
      </c>
      <c r="S91" t="str">
        <f t="shared" si="40"/>
        <v/>
      </c>
      <c r="T91" t="str">
        <f t="shared" si="49"/>
        <v/>
      </c>
      <c r="U91" t="str">
        <f t="shared" si="49"/>
        <v/>
      </c>
      <c r="V91" t="str">
        <f t="shared" si="49"/>
        <v/>
      </c>
      <c r="W91" t="str">
        <f t="shared" si="49"/>
        <v/>
      </c>
      <c r="X91" t="str">
        <f t="shared" si="49"/>
        <v/>
      </c>
      <c r="Y91" t="str">
        <f t="shared" si="49"/>
        <v/>
      </c>
      <c r="Z91" t="str">
        <f t="shared" si="49"/>
        <v/>
      </c>
      <c r="AA91" t="str">
        <f t="shared" si="49"/>
        <v/>
      </c>
      <c r="AB91" t="str">
        <f t="shared" si="49"/>
        <v/>
      </c>
      <c r="AC91" t="str">
        <f t="shared" si="49"/>
        <v/>
      </c>
      <c r="AD91" t="str">
        <f t="shared" si="49"/>
        <v/>
      </c>
      <c r="AE91" t="str">
        <f t="shared" si="49"/>
        <v/>
      </c>
      <c r="AF91" t="str">
        <f t="shared" si="49"/>
        <v/>
      </c>
      <c r="AG91" t="str">
        <f t="shared" si="49"/>
        <v/>
      </c>
      <c r="AH91" t="str">
        <f t="shared" si="49"/>
        <v/>
      </c>
      <c r="AI91" t="str">
        <f t="shared" si="49"/>
        <v/>
      </c>
      <c r="AJ91" t="str">
        <f t="shared" si="46"/>
        <v/>
      </c>
      <c r="AK91" t="str">
        <f t="shared" si="46"/>
        <v/>
      </c>
      <c r="AL91" t="str">
        <f t="shared" si="46"/>
        <v/>
      </c>
      <c r="AM91" t="str">
        <f t="shared" si="46"/>
        <v/>
      </c>
      <c r="AN91" t="str">
        <f t="shared" si="47"/>
        <v/>
      </c>
      <c r="AO91" t="str">
        <f t="shared" si="47"/>
        <v/>
      </c>
      <c r="AP91" t="str">
        <f t="shared" si="47"/>
        <v/>
      </c>
      <c r="AQ91" t="str">
        <f t="shared" si="47"/>
        <v/>
      </c>
      <c r="AR91" t="str">
        <f t="shared" si="47"/>
        <v/>
      </c>
      <c r="AS91" t="str">
        <f t="shared" si="47"/>
        <v/>
      </c>
      <c r="AT91" t="str">
        <f t="shared" si="47"/>
        <v/>
      </c>
      <c r="AU91" t="str">
        <f t="shared" si="47"/>
        <v/>
      </c>
      <c r="AV91" t="str">
        <f t="shared" si="47"/>
        <v/>
      </c>
      <c r="AW91" t="str">
        <f t="shared" si="47"/>
        <v/>
      </c>
      <c r="AX91" t="str">
        <f t="shared" si="47"/>
        <v/>
      </c>
      <c r="AY91" t="str">
        <f t="shared" si="47"/>
        <v/>
      </c>
      <c r="AZ91" t="str">
        <f t="shared" si="47"/>
        <v/>
      </c>
      <c r="BA91" t="str">
        <f t="shared" si="47"/>
        <v/>
      </c>
      <c r="BB91" t="str">
        <f t="shared" si="47"/>
        <v/>
      </c>
      <c r="BC91" t="str">
        <f t="shared" si="47"/>
        <v/>
      </c>
      <c r="BD91" t="str">
        <f t="shared" si="45"/>
        <v/>
      </c>
      <c r="BE91" t="str">
        <f t="shared" si="45"/>
        <v/>
      </c>
      <c r="BF91" t="str">
        <f t="shared" si="45"/>
        <v/>
      </c>
      <c r="BG91" t="str">
        <f t="shared" si="45"/>
        <v/>
      </c>
      <c r="BH91" t="str">
        <f t="shared" si="45"/>
        <v/>
      </c>
      <c r="BI91" t="str">
        <f t="shared" si="45"/>
        <v/>
      </c>
      <c r="BJ91" t="str">
        <f t="shared" si="45"/>
        <v/>
      </c>
      <c r="BK91" t="str">
        <f t="shared" si="45"/>
        <v/>
      </c>
      <c r="BL91" t="str">
        <f t="shared" si="45"/>
        <v/>
      </c>
      <c r="BM91" t="str">
        <f t="shared" si="45"/>
        <v/>
      </c>
      <c r="BN91" t="str">
        <f t="shared" si="45"/>
        <v/>
      </c>
      <c r="BO91" t="str">
        <f t="shared" si="45"/>
        <v/>
      </c>
      <c r="BP91" t="str">
        <f t="shared" si="45"/>
        <v/>
      </c>
      <c r="BQ91" t="str">
        <f t="shared" si="45"/>
        <v/>
      </c>
      <c r="BR91" t="str">
        <f t="shared" si="52"/>
        <v/>
      </c>
      <c r="BS91" t="str">
        <f t="shared" si="52"/>
        <v/>
      </c>
      <c r="BT91" t="str">
        <f t="shared" si="52"/>
        <v/>
      </c>
      <c r="BU91" t="str">
        <f t="shared" si="52"/>
        <v/>
      </c>
      <c r="BV91" t="str">
        <f t="shared" si="52"/>
        <v/>
      </c>
      <c r="BW91" t="str">
        <f t="shared" si="52"/>
        <v/>
      </c>
      <c r="BX91" t="str">
        <f t="shared" si="52"/>
        <v/>
      </c>
      <c r="BY91" t="str">
        <f t="shared" si="52"/>
        <v/>
      </c>
      <c r="BZ91" t="str">
        <f t="shared" si="52"/>
        <v/>
      </c>
      <c r="CA91" t="str">
        <f t="shared" si="52"/>
        <v/>
      </c>
      <c r="CB91" t="str">
        <f t="shared" si="52"/>
        <v/>
      </c>
      <c r="CC91" t="str">
        <f t="shared" si="52"/>
        <v/>
      </c>
      <c r="CD91" t="str">
        <f t="shared" si="52"/>
        <v/>
      </c>
      <c r="CE91" t="str">
        <f t="shared" si="52"/>
        <v/>
      </c>
      <c r="CF91" t="str">
        <f t="shared" si="52"/>
        <v/>
      </c>
      <c r="CG91" t="str">
        <f t="shared" si="52"/>
        <v/>
      </c>
      <c r="CH91" t="str">
        <f t="shared" si="52"/>
        <v/>
      </c>
      <c r="CI91" t="str">
        <f t="shared" si="52"/>
        <v/>
      </c>
      <c r="CJ91" t="str">
        <f t="shared" si="52"/>
        <v/>
      </c>
      <c r="CK91" t="str">
        <f t="shared" si="52"/>
        <v/>
      </c>
      <c r="CL91" t="str">
        <f t="shared" si="52"/>
        <v/>
      </c>
      <c r="CM91" t="str">
        <f t="shared" si="52"/>
        <v/>
      </c>
      <c r="CN91" t="str">
        <f t="shared" si="52"/>
        <v/>
      </c>
      <c r="CO91" t="str">
        <f t="shared" si="52"/>
        <v/>
      </c>
      <c r="CP91" t="str">
        <f t="shared" si="52"/>
        <v/>
      </c>
      <c r="CQ91" t="str">
        <f t="shared" si="52"/>
        <v/>
      </c>
      <c r="CR91" t="str">
        <f t="shared" si="52"/>
        <v/>
      </c>
      <c r="CS91" t="str">
        <f t="shared" si="52"/>
        <v/>
      </c>
      <c r="CT91" t="str">
        <f t="shared" si="52"/>
        <v/>
      </c>
      <c r="CU91">
        <f t="shared" si="52"/>
        <v>0</v>
      </c>
      <c r="CV91" t="str">
        <f t="shared" si="52"/>
        <v/>
      </c>
      <c r="CW91" t="str">
        <f t="shared" si="50"/>
        <v/>
      </c>
      <c r="CX91" t="str">
        <f t="shared" si="50"/>
        <v/>
      </c>
      <c r="CY91" t="str">
        <f t="shared" si="50"/>
        <v/>
      </c>
      <c r="CZ91" t="str">
        <f t="shared" si="50"/>
        <v/>
      </c>
      <c r="DA91" t="str">
        <f t="shared" si="50"/>
        <v/>
      </c>
    </row>
    <row r="92" spans="2:105" x14ac:dyDescent="0.25">
      <c r="B92" s="3" t="s">
        <v>218</v>
      </c>
      <c r="C92">
        <f t="shared" si="39"/>
        <v>0</v>
      </c>
      <c r="D92" t="str">
        <f t="shared" si="40"/>
        <v/>
      </c>
      <c r="E92" t="str">
        <f t="shared" si="40"/>
        <v/>
      </c>
      <c r="F92" t="str">
        <f t="shared" si="40"/>
        <v/>
      </c>
      <c r="G92" t="str">
        <f t="shared" si="40"/>
        <v/>
      </c>
      <c r="H92" t="str">
        <f t="shared" si="40"/>
        <v/>
      </c>
      <c r="I92" t="str">
        <f t="shared" si="40"/>
        <v/>
      </c>
      <c r="J92" t="str">
        <f t="shared" si="40"/>
        <v/>
      </c>
      <c r="K92" t="str">
        <f t="shared" si="40"/>
        <v/>
      </c>
      <c r="L92" t="str">
        <f t="shared" si="40"/>
        <v/>
      </c>
      <c r="M92" t="str">
        <f t="shared" si="40"/>
        <v/>
      </c>
      <c r="N92" t="str">
        <f t="shared" si="40"/>
        <v/>
      </c>
      <c r="O92" t="str">
        <f t="shared" si="40"/>
        <v/>
      </c>
      <c r="P92" t="str">
        <f t="shared" si="40"/>
        <v/>
      </c>
      <c r="Q92" t="str">
        <f t="shared" si="40"/>
        <v/>
      </c>
      <c r="R92" t="str">
        <f t="shared" si="40"/>
        <v/>
      </c>
      <c r="S92" t="str">
        <f t="shared" si="40"/>
        <v/>
      </c>
      <c r="T92" t="str">
        <f t="shared" si="49"/>
        <v/>
      </c>
      <c r="U92" t="str">
        <f t="shared" si="49"/>
        <v/>
      </c>
      <c r="V92" t="str">
        <f t="shared" si="49"/>
        <v/>
      </c>
      <c r="W92" t="str">
        <f t="shared" si="49"/>
        <v/>
      </c>
      <c r="X92" t="str">
        <f t="shared" si="49"/>
        <v/>
      </c>
      <c r="Y92" t="str">
        <f t="shared" si="49"/>
        <v/>
      </c>
      <c r="Z92" t="str">
        <f t="shared" si="49"/>
        <v/>
      </c>
      <c r="AA92" t="str">
        <f t="shared" si="49"/>
        <v/>
      </c>
      <c r="AB92" t="str">
        <f t="shared" si="49"/>
        <v/>
      </c>
      <c r="AC92" t="str">
        <f t="shared" si="49"/>
        <v/>
      </c>
      <c r="AD92" t="str">
        <f t="shared" si="49"/>
        <v/>
      </c>
      <c r="AE92" t="str">
        <f t="shared" si="49"/>
        <v/>
      </c>
      <c r="AF92" t="str">
        <f t="shared" si="49"/>
        <v/>
      </c>
      <c r="AG92" t="str">
        <f t="shared" si="49"/>
        <v/>
      </c>
      <c r="AH92" t="str">
        <f t="shared" si="49"/>
        <v/>
      </c>
      <c r="AI92" t="str">
        <f t="shared" si="49"/>
        <v/>
      </c>
      <c r="AJ92" t="str">
        <f t="shared" si="46"/>
        <v/>
      </c>
      <c r="AK92" t="str">
        <f t="shared" si="46"/>
        <v/>
      </c>
      <c r="AL92" t="str">
        <f t="shared" si="46"/>
        <v/>
      </c>
      <c r="AM92" t="str">
        <f t="shared" si="46"/>
        <v/>
      </c>
      <c r="AN92" t="str">
        <f t="shared" si="47"/>
        <v/>
      </c>
      <c r="AO92" t="str">
        <f t="shared" si="47"/>
        <v/>
      </c>
      <c r="AP92" t="str">
        <f t="shared" si="47"/>
        <v/>
      </c>
      <c r="AQ92" t="str">
        <f t="shared" si="47"/>
        <v/>
      </c>
      <c r="AR92" t="str">
        <f t="shared" si="47"/>
        <v/>
      </c>
      <c r="AS92" t="str">
        <f t="shared" si="47"/>
        <v/>
      </c>
      <c r="AT92" t="str">
        <f t="shared" si="47"/>
        <v/>
      </c>
      <c r="AU92" t="str">
        <f t="shared" si="47"/>
        <v/>
      </c>
      <c r="AV92" t="str">
        <f t="shared" si="47"/>
        <v/>
      </c>
      <c r="AW92" t="str">
        <f t="shared" si="47"/>
        <v/>
      </c>
      <c r="AX92" t="str">
        <f t="shared" si="47"/>
        <v/>
      </c>
      <c r="AY92" t="str">
        <f t="shared" si="47"/>
        <v/>
      </c>
      <c r="AZ92" t="str">
        <f t="shared" si="47"/>
        <v/>
      </c>
      <c r="BA92" t="str">
        <f t="shared" si="47"/>
        <v/>
      </c>
      <c r="BB92" t="str">
        <f t="shared" si="47"/>
        <v/>
      </c>
      <c r="BC92" t="str">
        <f t="shared" si="47"/>
        <v/>
      </c>
      <c r="BD92" t="str">
        <f t="shared" si="45"/>
        <v/>
      </c>
      <c r="BE92" t="str">
        <f t="shared" si="45"/>
        <v/>
      </c>
      <c r="BF92" t="str">
        <f t="shared" si="45"/>
        <v/>
      </c>
      <c r="BG92" t="str">
        <f t="shared" si="45"/>
        <v/>
      </c>
      <c r="BH92" t="str">
        <f t="shared" si="45"/>
        <v/>
      </c>
      <c r="BI92" t="str">
        <f t="shared" si="45"/>
        <v/>
      </c>
      <c r="BJ92" t="str">
        <f t="shared" si="45"/>
        <v/>
      </c>
      <c r="BK92" t="str">
        <f t="shared" si="45"/>
        <v/>
      </c>
      <c r="BL92" t="str">
        <f t="shared" si="45"/>
        <v/>
      </c>
      <c r="BM92" t="str">
        <f t="shared" si="45"/>
        <v/>
      </c>
      <c r="BN92" t="str">
        <f t="shared" si="45"/>
        <v/>
      </c>
      <c r="BO92" t="str">
        <f t="shared" si="45"/>
        <v/>
      </c>
      <c r="BP92" t="str">
        <f t="shared" si="45"/>
        <v/>
      </c>
      <c r="BQ92" t="str">
        <f t="shared" si="45"/>
        <v/>
      </c>
      <c r="BR92" t="str">
        <f t="shared" si="52"/>
        <v/>
      </c>
      <c r="BS92" t="str">
        <f t="shared" si="52"/>
        <v/>
      </c>
      <c r="BT92" t="str">
        <f t="shared" si="52"/>
        <v/>
      </c>
      <c r="BU92" t="str">
        <f t="shared" si="52"/>
        <v/>
      </c>
      <c r="BV92" t="str">
        <f t="shared" si="52"/>
        <v/>
      </c>
      <c r="BW92" t="str">
        <f t="shared" si="52"/>
        <v/>
      </c>
      <c r="BX92" t="str">
        <f t="shared" si="52"/>
        <v/>
      </c>
      <c r="BY92" t="str">
        <f t="shared" si="52"/>
        <v/>
      </c>
      <c r="BZ92" t="str">
        <f t="shared" si="52"/>
        <v/>
      </c>
      <c r="CA92" t="str">
        <f t="shared" si="52"/>
        <v/>
      </c>
      <c r="CB92" t="str">
        <f t="shared" si="52"/>
        <v/>
      </c>
      <c r="CC92" t="str">
        <f t="shared" si="52"/>
        <v/>
      </c>
      <c r="CD92" t="str">
        <f t="shared" si="52"/>
        <v/>
      </c>
      <c r="CE92" t="str">
        <f t="shared" si="52"/>
        <v/>
      </c>
      <c r="CF92" t="str">
        <f t="shared" si="52"/>
        <v/>
      </c>
      <c r="CG92" t="str">
        <f t="shared" si="52"/>
        <v/>
      </c>
      <c r="CH92" t="str">
        <f t="shared" si="52"/>
        <v/>
      </c>
      <c r="CI92" t="str">
        <f t="shared" si="52"/>
        <v/>
      </c>
      <c r="CJ92" t="str">
        <f t="shared" si="52"/>
        <v/>
      </c>
      <c r="CK92" t="str">
        <f t="shared" si="52"/>
        <v/>
      </c>
      <c r="CL92" t="str">
        <f t="shared" si="52"/>
        <v/>
      </c>
      <c r="CM92" t="str">
        <f t="shared" si="52"/>
        <v/>
      </c>
      <c r="CN92" t="str">
        <f t="shared" si="52"/>
        <v/>
      </c>
      <c r="CO92" t="str">
        <f t="shared" si="52"/>
        <v/>
      </c>
      <c r="CP92" t="str">
        <f t="shared" si="52"/>
        <v/>
      </c>
      <c r="CQ92" t="str">
        <f t="shared" si="52"/>
        <v/>
      </c>
      <c r="CR92" t="str">
        <f t="shared" si="52"/>
        <v/>
      </c>
      <c r="CS92" t="str">
        <f t="shared" si="52"/>
        <v/>
      </c>
      <c r="CT92" t="str">
        <f t="shared" si="52"/>
        <v/>
      </c>
      <c r="CU92" t="str">
        <f t="shared" si="52"/>
        <v/>
      </c>
      <c r="CV92">
        <f t="shared" si="52"/>
        <v>0</v>
      </c>
      <c r="CW92" t="str">
        <f t="shared" si="50"/>
        <v/>
      </c>
      <c r="CX92" t="str">
        <f t="shared" si="50"/>
        <v/>
      </c>
      <c r="CY92" t="str">
        <f t="shared" si="50"/>
        <v/>
      </c>
      <c r="CZ92" t="str">
        <f t="shared" si="50"/>
        <v/>
      </c>
      <c r="DA92" t="str">
        <f t="shared" si="50"/>
        <v/>
      </c>
    </row>
    <row r="93" spans="2:105" x14ac:dyDescent="0.25">
      <c r="B93" s="3" t="s">
        <v>219</v>
      </c>
      <c r="C93">
        <f t="shared" si="39"/>
        <v>0</v>
      </c>
      <c r="D93" t="str">
        <f t="shared" si="40"/>
        <v/>
      </c>
      <c r="E93" t="str">
        <f t="shared" si="40"/>
        <v/>
      </c>
      <c r="F93" t="str">
        <f t="shared" si="40"/>
        <v/>
      </c>
      <c r="G93" t="str">
        <f t="shared" si="40"/>
        <v/>
      </c>
      <c r="H93" t="str">
        <f t="shared" si="40"/>
        <v/>
      </c>
      <c r="I93" t="str">
        <f t="shared" si="40"/>
        <v/>
      </c>
      <c r="J93" t="str">
        <f t="shared" si="40"/>
        <v/>
      </c>
      <c r="K93" t="str">
        <f t="shared" si="40"/>
        <v/>
      </c>
      <c r="L93" t="str">
        <f t="shared" si="40"/>
        <v/>
      </c>
      <c r="M93" t="str">
        <f t="shared" si="40"/>
        <v/>
      </c>
      <c r="N93" t="str">
        <f t="shared" si="40"/>
        <v/>
      </c>
      <c r="O93" t="str">
        <f t="shared" si="40"/>
        <v/>
      </c>
      <c r="P93" t="str">
        <f t="shared" si="40"/>
        <v/>
      </c>
      <c r="Q93" t="str">
        <f t="shared" si="40"/>
        <v/>
      </c>
      <c r="R93" t="str">
        <f t="shared" si="40"/>
        <v/>
      </c>
      <c r="S93" t="str">
        <f t="shared" si="40"/>
        <v/>
      </c>
      <c r="T93" t="str">
        <f t="shared" si="49"/>
        <v/>
      </c>
      <c r="U93" t="str">
        <f t="shared" si="49"/>
        <v/>
      </c>
      <c r="V93" t="str">
        <f t="shared" si="49"/>
        <v/>
      </c>
      <c r="W93" t="str">
        <f t="shared" si="49"/>
        <v/>
      </c>
      <c r="X93" t="str">
        <f t="shared" si="49"/>
        <v/>
      </c>
      <c r="Y93" t="str">
        <f t="shared" si="49"/>
        <v/>
      </c>
      <c r="Z93" t="str">
        <f t="shared" si="49"/>
        <v/>
      </c>
      <c r="AA93" t="str">
        <f t="shared" si="49"/>
        <v/>
      </c>
      <c r="AB93" t="str">
        <f t="shared" si="49"/>
        <v/>
      </c>
      <c r="AC93" t="str">
        <f t="shared" si="49"/>
        <v/>
      </c>
      <c r="AD93" t="str">
        <f t="shared" si="49"/>
        <v/>
      </c>
      <c r="AE93" t="str">
        <f t="shared" si="49"/>
        <v/>
      </c>
      <c r="AF93" t="str">
        <f t="shared" si="49"/>
        <v/>
      </c>
      <c r="AG93" t="str">
        <f t="shared" si="49"/>
        <v/>
      </c>
      <c r="AH93" t="str">
        <f t="shared" si="49"/>
        <v/>
      </c>
      <c r="AI93" t="str">
        <f t="shared" si="49"/>
        <v/>
      </c>
      <c r="AJ93" t="str">
        <f t="shared" si="46"/>
        <v/>
      </c>
      <c r="AK93" t="str">
        <f t="shared" si="46"/>
        <v/>
      </c>
      <c r="AL93" t="str">
        <f t="shared" si="46"/>
        <v/>
      </c>
      <c r="AM93" t="str">
        <f t="shared" si="46"/>
        <v/>
      </c>
      <c r="AN93" t="str">
        <f t="shared" si="47"/>
        <v/>
      </c>
      <c r="AO93" t="str">
        <f t="shared" si="47"/>
        <v/>
      </c>
      <c r="AP93" t="str">
        <f t="shared" si="47"/>
        <v/>
      </c>
      <c r="AQ93" t="str">
        <f t="shared" si="47"/>
        <v/>
      </c>
      <c r="AR93" t="str">
        <f t="shared" si="47"/>
        <v/>
      </c>
      <c r="AS93" t="str">
        <f t="shared" si="47"/>
        <v/>
      </c>
      <c r="AT93" t="str">
        <f t="shared" si="47"/>
        <v/>
      </c>
      <c r="AU93" t="str">
        <f t="shared" si="47"/>
        <v/>
      </c>
      <c r="AV93" t="str">
        <f t="shared" si="47"/>
        <v/>
      </c>
      <c r="AW93" t="str">
        <f t="shared" si="47"/>
        <v/>
      </c>
      <c r="AX93" t="str">
        <f t="shared" si="47"/>
        <v/>
      </c>
      <c r="AY93" t="str">
        <f t="shared" si="47"/>
        <v/>
      </c>
      <c r="AZ93" t="str">
        <f t="shared" si="47"/>
        <v/>
      </c>
      <c r="BA93" t="str">
        <f t="shared" si="47"/>
        <v/>
      </c>
      <c r="BB93" t="str">
        <f t="shared" si="47"/>
        <v/>
      </c>
      <c r="BC93" t="str">
        <f t="shared" si="47"/>
        <v/>
      </c>
      <c r="BD93" t="str">
        <f t="shared" si="45"/>
        <v/>
      </c>
      <c r="BE93" t="str">
        <f t="shared" si="45"/>
        <v/>
      </c>
      <c r="BF93" t="str">
        <f t="shared" si="45"/>
        <v/>
      </c>
      <c r="BG93" t="str">
        <f t="shared" si="45"/>
        <v/>
      </c>
      <c r="BH93" t="str">
        <f t="shared" si="45"/>
        <v/>
      </c>
      <c r="BI93" t="str">
        <f t="shared" si="45"/>
        <v/>
      </c>
      <c r="BJ93" t="str">
        <f t="shared" si="45"/>
        <v/>
      </c>
      <c r="BK93" t="str">
        <f t="shared" si="45"/>
        <v/>
      </c>
      <c r="BL93" t="str">
        <f t="shared" si="45"/>
        <v/>
      </c>
      <c r="BM93" t="str">
        <f t="shared" si="45"/>
        <v/>
      </c>
      <c r="BN93" t="str">
        <f t="shared" si="45"/>
        <v/>
      </c>
      <c r="BO93" t="str">
        <f t="shared" si="45"/>
        <v/>
      </c>
      <c r="BP93" t="str">
        <f t="shared" si="45"/>
        <v/>
      </c>
      <c r="BQ93" t="str">
        <f t="shared" si="45"/>
        <v/>
      </c>
      <c r="BR93" t="str">
        <f t="shared" si="52"/>
        <v/>
      </c>
      <c r="BS93" t="str">
        <f t="shared" si="52"/>
        <v/>
      </c>
      <c r="BT93" t="str">
        <f t="shared" si="52"/>
        <v/>
      </c>
      <c r="BU93" t="str">
        <f t="shared" si="52"/>
        <v/>
      </c>
      <c r="BV93" t="str">
        <f t="shared" si="52"/>
        <v/>
      </c>
      <c r="BW93" t="str">
        <f t="shared" si="52"/>
        <v/>
      </c>
      <c r="BX93" t="str">
        <f t="shared" si="52"/>
        <v/>
      </c>
      <c r="BY93" t="str">
        <f t="shared" si="52"/>
        <v/>
      </c>
      <c r="BZ93" t="str">
        <f t="shared" si="52"/>
        <v/>
      </c>
      <c r="CA93" t="str">
        <f t="shared" si="52"/>
        <v/>
      </c>
      <c r="CB93" t="str">
        <f t="shared" si="52"/>
        <v/>
      </c>
      <c r="CC93" t="str">
        <f t="shared" si="52"/>
        <v/>
      </c>
      <c r="CD93" t="str">
        <f t="shared" si="52"/>
        <v/>
      </c>
      <c r="CE93" t="str">
        <f t="shared" si="52"/>
        <v/>
      </c>
      <c r="CF93" t="str">
        <f t="shared" si="52"/>
        <v/>
      </c>
      <c r="CG93" t="str">
        <f t="shared" si="52"/>
        <v/>
      </c>
      <c r="CH93" t="str">
        <f t="shared" si="52"/>
        <v/>
      </c>
      <c r="CI93" t="str">
        <f t="shared" si="52"/>
        <v/>
      </c>
      <c r="CJ93" t="str">
        <f t="shared" si="52"/>
        <v/>
      </c>
      <c r="CK93" t="str">
        <f t="shared" si="52"/>
        <v/>
      </c>
      <c r="CL93" t="str">
        <f t="shared" si="52"/>
        <v/>
      </c>
      <c r="CM93" t="str">
        <f t="shared" si="52"/>
        <v/>
      </c>
      <c r="CN93" t="str">
        <f t="shared" si="52"/>
        <v/>
      </c>
      <c r="CO93" t="str">
        <f t="shared" si="52"/>
        <v/>
      </c>
      <c r="CP93" t="str">
        <f t="shared" si="52"/>
        <v/>
      </c>
      <c r="CQ93" t="str">
        <f t="shared" si="52"/>
        <v/>
      </c>
      <c r="CR93" t="str">
        <f t="shared" si="52"/>
        <v/>
      </c>
      <c r="CS93" t="str">
        <f t="shared" si="52"/>
        <v/>
      </c>
      <c r="CT93" t="str">
        <f t="shared" si="52"/>
        <v/>
      </c>
      <c r="CU93" t="str">
        <f t="shared" si="52"/>
        <v/>
      </c>
      <c r="CV93" t="str">
        <f t="shared" si="52"/>
        <v/>
      </c>
      <c r="CW93">
        <f t="shared" si="50"/>
        <v>0</v>
      </c>
      <c r="CX93" t="str">
        <f t="shared" si="50"/>
        <v/>
      </c>
      <c r="CY93" t="str">
        <f t="shared" si="50"/>
        <v/>
      </c>
      <c r="CZ93" t="str">
        <f t="shared" si="50"/>
        <v/>
      </c>
      <c r="DA93" t="str">
        <f t="shared" si="50"/>
        <v/>
      </c>
    </row>
    <row r="94" spans="2:105" x14ac:dyDescent="0.25">
      <c r="B94" s="3" t="s">
        <v>220</v>
      </c>
      <c r="C94">
        <f t="shared" si="39"/>
        <v>0</v>
      </c>
      <c r="D94" t="str">
        <f t="shared" si="40"/>
        <v/>
      </c>
      <c r="E94" t="str">
        <f t="shared" si="40"/>
        <v/>
      </c>
      <c r="F94" t="str">
        <f t="shared" si="40"/>
        <v/>
      </c>
      <c r="G94" t="str">
        <f t="shared" si="40"/>
        <v/>
      </c>
      <c r="H94" t="str">
        <f t="shared" si="40"/>
        <v/>
      </c>
      <c r="I94" t="str">
        <f t="shared" si="40"/>
        <v/>
      </c>
      <c r="J94" t="str">
        <f t="shared" si="40"/>
        <v/>
      </c>
      <c r="K94" t="str">
        <f t="shared" si="40"/>
        <v/>
      </c>
      <c r="L94" t="str">
        <f t="shared" si="40"/>
        <v/>
      </c>
      <c r="M94" t="str">
        <f t="shared" si="40"/>
        <v/>
      </c>
      <c r="N94" t="str">
        <f t="shared" si="40"/>
        <v/>
      </c>
      <c r="O94" t="str">
        <f t="shared" si="40"/>
        <v/>
      </c>
      <c r="P94" t="str">
        <f t="shared" si="40"/>
        <v/>
      </c>
      <c r="Q94" t="str">
        <f t="shared" si="40"/>
        <v/>
      </c>
      <c r="R94" t="str">
        <f t="shared" si="40"/>
        <v/>
      </c>
      <c r="S94" t="str">
        <f t="shared" si="40"/>
        <v/>
      </c>
      <c r="T94" t="str">
        <f t="shared" si="49"/>
        <v/>
      </c>
      <c r="U94" t="str">
        <f t="shared" si="49"/>
        <v/>
      </c>
      <c r="V94" t="str">
        <f t="shared" si="49"/>
        <v/>
      </c>
      <c r="W94" t="str">
        <f t="shared" si="49"/>
        <v/>
      </c>
      <c r="X94" t="str">
        <f t="shared" si="49"/>
        <v/>
      </c>
      <c r="Y94" t="str">
        <f t="shared" si="49"/>
        <v/>
      </c>
      <c r="Z94" t="str">
        <f t="shared" si="49"/>
        <v/>
      </c>
      <c r="AA94" t="str">
        <f t="shared" si="49"/>
        <v/>
      </c>
      <c r="AB94" t="str">
        <f t="shared" si="49"/>
        <v/>
      </c>
      <c r="AC94" t="str">
        <f t="shared" si="49"/>
        <v/>
      </c>
      <c r="AD94" t="str">
        <f t="shared" si="49"/>
        <v/>
      </c>
      <c r="AE94" t="str">
        <f t="shared" si="49"/>
        <v/>
      </c>
      <c r="AF94" t="str">
        <f t="shared" si="49"/>
        <v/>
      </c>
      <c r="AG94" t="str">
        <f t="shared" si="49"/>
        <v/>
      </c>
      <c r="AH94" t="str">
        <f t="shared" si="49"/>
        <v/>
      </c>
      <c r="AI94" t="str">
        <f t="shared" si="49"/>
        <v/>
      </c>
      <c r="AJ94" t="str">
        <f t="shared" si="46"/>
        <v/>
      </c>
      <c r="AK94" t="str">
        <f t="shared" si="46"/>
        <v/>
      </c>
      <c r="AL94" t="str">
        <f t="shared" si="46"/>
        <v/>
      </c>
      <c r="AM94" t="str">
        <f t="shared" si="46"/>
        <v/>
      </c>
      <c r="AN94" t="str">
        <f t="shared" si="47"/>
        <v/>
      </c>
      <c r="AO94" t="str">
        <f t="shared" si="47"/>
        <v/>
      </c>
      <c r="AP94" t="str">
        <f t="shared" si="47"/>
        <v/>
      </c>
      <c r="AQ94" t="str">
        <f t="shared" si="47"/>
        <v/>
      </c>
      <c r="AR94" t="str">
        <f t="shared" si="47"/>
        <v/>
      </c>
      <c r="AS94" t="str">
        <f t="shared" si="47"/>
        <v/>
      </c>
      <c r="AT94" t="str">
        <f t="shared" si="47"/>
        <v/>
      </c>
      <c r="AU94" t="str">
        <f t="shared" si="47"/>
        <v/>
      </c>
      <c r="AV94" t="str">
        <f t="shared" si="47"/>
        <v/>
      </c>
      <c r="AW94" t="str">
        <f t="shared" si="47"/>
        <v/>
      </c>
      <c r="AX94" t="str">
        <f t="shared" si="47"/>
        <v/>
      </c>
      <c r="AY94" t="str">
        <f t="shared" si="47"/>
        <v/>
      </c>
      <c r="AZ94" t="str">
        <f t="shared" si="47"/>
        <v/>
      </c>
      <c r="BA94" t="str">
        <f t="shared" si="47"/>
        <v/>
      </c>
      <c r="BB94" t="str">
        <f t="shared" si="47"/>
        <v/>
      </c>
      <c r="BC94" t="str">
        <f t="shared" si="47"/>
        <v/>
      </c>
      <c r="BD94" t="str">
        <f t="shared" si="45"/>
        <v/>
      </c>
      <c r="BE94" t="str">
        <f t="shared" si="45"/>
        <v/>
      </c>
      <c r="BF94" t="str">
        <f t="shared" si="45"/>
        <v/>
      </c>
      <c r="BG94" t="str">
        <f t="shared" si="45"/>
        <v/>
      </c>
      <c r="BH94" t="str">
        <f t="shared" si="45"/>
        <v/>
      </c>
      <c r="BI94" t="str">
        <f t="shared" si="45"/>
        <v/>
      </c>
      <c r="BJ94" t="str">
        <f t="shared" si="45"/>
        <v/>
      </c>
      <c r="BK94" t="str">
        <f t="shared" si="45"/>
        <v/>
      </c>
      <c r="BL94" t="str">
        <f t="shared" si="45"/>
        <v/>
      </c>
      <c r="BM94" t="str">
        <f t="shared" si="45"/>
        <v/>
      </c>
      <c r="BN94" t="str">
        <f t="shared" si="45"/>
        <v/>
      </c>
      <c r="BO94" t="str">
        <f t="shared" si="45"/>
        <v/>
      </c>
      <c r="BP94" t="str">
        <f t="shared" si="45"/>
        <v/>
      </c>
      <c r="BQ94" t="str">
        <f t="shared" si="45"/>
        <v/>
      </c>
      <c r="BR94" t="str">
        <f t="shared" si="52"/>
        <v/>
      </c>
      <c r="BS94" t="str">
        <f t="shared" si="52"/>
        <v/>
      </c>
      <c r="BT94" t="str">
        <f t="shared" si="52"/>
        <v/>
      </c>
      <c r="BU94" t="str">
        <f t="shared" si="52"/>
        <v/>
      </c>
      <c r="BV94" t="str">
        <f t="shared" si="52"/>
        <v/>
      </c>
      <c r="BW94" t="str">
        <f t="shared" si="52"/>
        <v/>
      </c>
      <c r="BX94" t="str">
        <f t="shared" si="52"/>
        <v/>
      </c>
      <c r="BY94" t="str">
        <f t="shared" si="52"/>
        <v/>
      </c>
      <c r="BZ94" t="str">
        <f t="shared" si="52"/>
        <v/>
      </c>
      <c r="CA94" t="str">
        <f t="shared" si="52"/>
        <v/>
      </c>
      <c r="CB94" t="str">
        <f t="shared" si="52"/>
        <v/>
      </c>
      <c r="CC94" t="str">
        <f t="shared" si="52"/>
        <v/>
      </c>
      <c r="CD94" t="str">
        <f t="shared" si="52"/>
        <v/>
      </c>
      <c r="CE94" t="str">
        <f t="shared" si="52"/>
        <v/>
      </c>
      <c r="CF94" t="str">
        <f t="shared" si="52"/>
        <v/>
      </c>
      <c r="CG94" t="str">
        <f t="shared" si="52"/>
        <v/>
      </c>
      <c r="CH94" t="str">
        <f t="shared" si="52"/>
        <v/>
      </c>
      <c r="CI94" t="str">
        <f t="shared" si="52"/>
        <v/>
      </c>
      <c r="CJ94" t="str">
        <f t="shared" si="52"/>
        <v/>
      </c>
      <c r="CK94" t="str">
        <f t="shared" si="52"/>
        <v/>
      </c>
      <c r="CL94" t="str">
        <f t="shared" si="52"/>
        <v/>
      </c>
      <c r="CM94" t="str">
        <f t="shared" si="52"/>
        <v/>
      </c>
      <c r="CN94" t="str">
        <f t="shared" si="52"/>
        <v/>
      </c>
      <c r="CO94" t="str">
        <f t="shared" si="52"/>
        <v/>
      </c>
      <c r="CP94" t="str">
        <f t="shared" si="52"/>
        <v/>
      </c>
      <c r="CQ94" t="str">
        <f t="shared" si="52"/>
        <v/>
      </c>
      <c r="CR94" t="str">
        <f t="shared" si="52"/>
        <v/>
      </c>
      <c r="CS94" t="str">
        <f t="shared" si="52"/>
        <v/>
      </c>
      <c r="CT94" t="str">
        <f t="shared" si="52"/>
        <v/>
      </c>
      <c r="CU94" t="str">
        <f t="shared" si="52"/>
        <v/>
      </c>
      <c r="CV94" t="str">
        <f t="shared" si="52"/>
        <v/>
      </c>
      <c r="CW94" t="str">
        <f t="shared" si="50"/>
        <v/>
      </c>
      <c r="CX94">
        <f t="shared" si="50"/>
        <v>0</v>
      </c>
      <c r="CY94" t="str">
        <f t="shared" si="50"/>
        <v/>
      </c>
      <c r="CZ94" t="str">
        <f t="shared" si="50"/>
        <v/>
      </c>
      <c r="DA94" t="str">
        <f t="shared" si="50"/>
        <v/>
      </c>
    </row>
    <row r="95" spans="2:105" x14ac:dyDescent="0.25">
      <c r="B95" s="3" t="s">
        <v>221</v>
      </c>
      <c r="C95">
        <f t="shared" si="39"/>
        <v>0</v>
      </c>
      <c r="D95" t="str">
        <f t="shared" si="40"/>
        <v/>
      </c>
      <c r="E95" t="str">
        <f t="shared" si="40"/>
        <v/>
      </c>
      <c r="F95" t="str">
        <f t="shared" si="40"/>
        <v/>
      </c>
      <c r="G95" t="str">
        <f t="shared" si="40"/>
        <v/>
      </c>
      <c r="H95" t="str">
        <f t="shared" si="40"/>
        <v/>
      </c>
      <c r="I95" t="str">
        <f t="shared" si="40"/>
        <v/>
      </c>
      <c r="J95" t="str">
        <f t="shared" si="40"/>
        <v/>
      </c>
      <c r="K95" t="str">
        <f t="shared" si="40"/>
        <v/>
      </c>
      <c r="L95" t="str">
        <f t="shared" si="40"/>
        <v/>
      </c>
      <c r="M95" t="str">
        <f t="shared" si="40"/>
        <v/>
      </c>
      <c r="N95" t="str">
        <f t="shared" si="40"/>
        <v/>
      </c>
      <c r="O95" t="str">
        <f t="shared" ref="O95:S95" si="53">IF($B95=O$2,O$3,"")</f>
        <v/>
      </c>
      <c r="P95" t="str">
        <f t="shared" si="53"/>
        <v/>
      </c>
      <c r="Q95" t="str">
        <f t="shared" si="53"/>
        <v/>
      </c>
      <c r="R95" t="str">
        <f t="shared" si="53"/>
        <v/>
      </c>
      <c r="S95" t="str">
        <f t="shared" si="53"/>
        <v/>
      </c>
      <c r="T95" t="str">
        <f t="shared" si="49"/>
        <v/>
      </c>
      <c r="U95" t="str">
        <f t="shared" si="49"/>
        <v/>
      </c>
      <c r="V95" t="str">
        <f t="shared" si="49"/>
        <v/>
      </c>
      <c r="W95" t="str">
        <f t="shared" si="49"/>
        <v/>
      </c>
      <c r="X95" t="str">
        <f t="shared" si="49"/>
        <v/>
      </c>
      <c r="Y95" t="str">
        <f t="shared" si="49"/>
        <v/>
      </c>
      <c r="Z95" t="str">
        <f t="shared" si="49"/>
        <v/>
      </c>
      <c r="AA95" t="str">
        <f t="shared" si="49"/>
        <v/>
      </c>
      <c r="AB95" t="str">
        <f t="shared" si="49"/>
        <v/>
      </c>
      <c r="AC95" t="str">
        <f t="shared" si="49"/>
        <v/>
      </c>
      <c r="AD95" t="str">
        <f t="shared" si="49"/>
        <v/>
      </c>
      <c r="AE95" t="str">
        <f t="shared" si="49"/>
        <v/>
      </c>
      <c r="AF95" t="str">
        <f t="shared" si="49"/>
        <v/>
      </c>
      <c r="AG95" t="str">
        <f t="shared" si="49"/>
        <v/>
      </c>
      <c r="AH95" t="str">
        <f t="shared" si="49"/>
        <v/>
      </c>
      <c r="AI95" t="str">
        <f t="shared" si="49"/>
        <v/>
      </c>
      <c r="AJ95" t="str">
        <f t="shared" si="46"/>
        <v/>
      </c>
      <c r="AK95" t="str">
        <f t="shared" si="46"/>
        <v/>
      </c>
      <c r="AL95" t="str">
        <f t="shared" si="46"/>
        <v/>
      </c>
      <c r="AM95" t="str">
        <f t="shared" si="46"/>
        <v/>
      </c>
      <c r="AN95" t="str">
        <f t="shared" si="47"/>
        <v/>
      </c>
      <c r="AO95" t="str">
        <f t="shared" si="47"/>
        <v/>
      </c>
      <c r="AP95" t="str">
        <f t="shared" si="47"/>
        <v/>
      </c>
      <c r="AQ95" t="str">
        <f t="shared" si="47"/>
        <v/>
      </c>
      <c r="AR95" t="str">
        <f t="shared" si="47"/>
        <v/>
      </c>
      <c r="AS95" t="str">
        <f t="shared" si="47"/>
        <v/>
      </c>
      <c r="AT95" t="str">
        <f t="shared" si="47"/>
        <v/>
      </c>
      <c r="AU95" t="str">
        <f t="shared" si="47"/>
        <v/>
      </c>
      <c r="AV95" t="str">
        <f t="shared" si="47"/>
        <v/>
      </c>
      <c r="AW95" t="str">
        <f t="shared" si="47"/>
        <v/>
      </c>
      <c r="AX95" t="str">
        <f t="shared" si="47"/>
        <v/>
      </c>
      <c r="AY95" t="str">
        <f t="shared" si="47"/>
        <v/>
      </c>
      <c r="AZ95" t="str">
        <f t="shared" si="47"/>
        <v/>
      </c>
      <c r="BA95" t="str">
        <f t="shared" si="47"/>
        <v/>
      </c>
      <c r="BB95" t="str">
        <f t="shared" si="47"/>
        <v/>
      </c>
      <c r="BC95" t="str">
        <f t="shared" si="45"/>
        <v/>
      </c>
      <c r="BD95" t="str">
        <f t="shared" si="45"/>
        <v/>
      </c>
      <c r="BE95" t="str">
        <f t="shared" si="45"/>
        <v/>
      </c>
      <c r="BF95" t="str">
        <f t="shared" si="45"/>
        <v/>
      </c>
      <c r="BG95" t="str">
        <f t="shared" si="45"/>
        <v/>
      </c>
      <c r="BH95" t="str">
        <f t="shared" si="45"/>
        <v/>
      </c>
      <c r="BI95" t="str">
        <f t="shared" si="45"/>
        <v/>
      </c>
      <c r="BJ95" t="str">
        <f t="shared" si="45"/>
        <v/>
      </c>
      <c r="BK95" t="str">
        <f t="shared" si="45"/>
        <v/>
      </c>
      <c r="BL95" t="str">
        <f t="shared" si="45"/>
        <v/>
      </c>
      <c r="BM95" t="str">
        <f t="shared" si="45"/>
        <v/>
      </c>
      <c r="BN95" t="str">
        <f t="shared" si="45"/>
        <v/>
      </c>
      <c r="BO95" t="str">
        <f t="shared" si="45"/>
        <v/>
      </c>
      <c r="BP95" t="str">
        <f t="shared" si="45"/>
        <v/>
      </c>
      <c r="BQ95" t="str">
        <f t="shared" si="45"/>
        <v/>
      </c>
      <c r="BR95" t="str">
        <f t="shared" si="52"/>
        <v/>
      </c>
      <c r="BS95" t="str">
        <f t="shared" si="52"/>
        <v/>
      </c>
      <c r="BT95" t="str">
        <f t="shared" si="52"/>
        <v/>
      </c>
      <c r="BU95" t="str">
        <f t="shared" si="52"/>
        <v/>
      </c>
      <c r="BV95" t="str">
        <f t="shared" si="52"/>
        <v/>
      </c>
      <c r="BW95" t="str">
        <f t="shared" si="52"/>
        <v/>
      </c>
      <c r="BX95" t="str">
        <f t="shared" si="52"/>
        <v/>
      </c>
      <c r="BY95" t="str">
        <f t="shared" si="52"/>
        <v/>
      </c>
      <c r="BZ95" t="str">
        <f t="shared" si="52"/>
        <v/>
      </c>
      <c r="CA95" t="str">
        <f t="shared" si="52"/>
        <v/>
      </c>
      <c r="CB95" t="str">
        <f t="shared" si="52"/>
        <v/>
      </c>
      <c r="CC95" t="str">
        <f t="shared" si="52"/>
        <v/>
      </c>
      <c r="CD95" t="str">
        <f t="shared" si="52"/>
        <v/>
      </c>
      <c r="CE95" t="str">
        <f t="shared" si="52"/>
        <v/>
      </c>
      <c r="CF95" t="str">
        <f t="shared" si="52"/>
        <v/>
      </c>
      <c r="CG95" t="str">
        <f t="shared" si="52"/>
        <v/>
      </c>
      <c r="CH95" t="str">
        <f t="shared" si="52"/>
        <v/>
      </c>
      <c r="CI95" t="str">
        <f t="shared" si="52"/>
        <v/>
      </c>
      <c r="CJ95" t="str">
        <f t="shared" si="52"/>
        <v/>
      </c>
      <c r="CK95" t="str">
        <f t="shared" si="52"/>
        <v/>
      </c>
      <c r="CL95" t="str">
        <f t="shared" si="52"/>
        <v/>
      </c>
      <c r="CM95" t="str">
        <f t="shared" si="52"/>
        <v/>
      </c>
      <c r="CN95" t="str">
        <f t="shared" si="52"/>
        <v/>
      </c>
      <c r="CO95" t="str">
        <f t="shared" si="52"/>
        <v/>
      </c>
      <c r="CP95" t="str">
        <f t="shared" si="52"/>
        <v/>
      </c>
      <c r="CQ95" t="str">
        <f t="shared" si="52"/>
        <v/>
      </c>
      <c r="CR95" t="str">
        <f t="shared" si="52"/>
        <v/>
      </c>
      <c r="CS95" t="str">
        <f t="shared" si="52"/>
        <v/>
      </c>
      <c r="CT95" t="str">
        <f t="shared" si="52"/>
        <v/>
      </c>
      <c r="CU95" t="str">
        <f t="shared" si="52"/>
        <v/>
      </c>
      <c r="CV95" t="str">
        <f t="shared" si="52"/>
        <v/>
      </c>
      <c r="CW95" t="str">
        <f t="shared" si="50"/>
        <v/>
      </c>
      <c r="CX95" t="str">
        <f t="shared" si="50"/>
        <v/>
      </c>
      <c r="CY95">
        <f t="shared" si="50"/>
        <v>385.779</v>
      </c>
      <c r="CZ95">
        <f t="shared" si="50"/>
        <v>0</v>
      </c>
      <c r="DA95">
        <f t="shared" si="50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pane ySplit="3" topLeftCell="A25" activePane="bottomLeft" state="frozen"/>
      <selection pane="bottomLeft" activeCell="J42" sqref="J42"/>
    </sheetView>
  </sheetViews>
  <sheetFormatPr baseColWidth="10" defaultRowHeight="15" x14ac:dyDescent="0.25"/>
  <cols>
    <col min="1" max="1" width="16.140625" bestFit="1" customWidth="1"/>
    <col min="2" max="3" width="16.140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7" t="s">
        <v>25</v>
      </c>
      <c r="B2" s="7" t="s">
        <v>475</v>
      </c>
      <c r="C2" s="7" t="s">
        <v>476</v>
      </c>
      <c r="D2" s="7" t="s">
        <v>26</v>
      </c>
      <c r="E2" s="7" t="s">
        <v>27</v>
      </c>
      <c r="F2" s="8" t="s">
        <v>22</v>
      </c>
      <c r="G2" s="8" t="s">
        <v>23</v>
      </c>
      <c r="H2" s="8" t="s">
        <v>24</v>
      </c>
    </row>
    <row r="3" spans="1:8" x14ac:dyDescent="0.25">
      <c r="A3" s="7"/>
      <c r="B3" s="7"/>
      <c r="C3" s="7"/>
      <c r="D3" s="7"/>
      <c r="E3" s="7" t="s">
        <v>29</v>
      </c>
      <c r="F3" s="8" t="s">
        <v>30</v>
      </c>
      <c r="G3" s="8" t="s">
        <v>30</v>
      </c>
      <c r="H3" s="8" t="s">
        <v>30</v>
      </c>
    </row>
    <row r="4" spans="1:8" x14ac:dyDescent="0.25">
      <c r="A4" s="3" t="s">
        <v>87</v>
      </c>
      <c r="B4" s="28" t="s">
        <v>478</v>
      </c>
      <c r="C4" s="28" t="s">
        <v>478</v>
      </c>
      <c r="D4" s="23" t="s">
        <v>88</v>
      </c>
      <c r="E4" s="24">
        <v>220</v>
      </c>
      <c r="F4" s="22">
        <f>SUMIFS('Ergebnis KEP'!G$2:G$177,'Ergebnis KEP'!$B$2:$B$177,'Importtabelle E003'!$A4,'Ergebnis KEP'!$C$2:$C$177,'Importtabelle E003'!$D4)</f>
        <v>155.15</v>
      </c>
      <c r="G4" s="22">
        <f>Pmin_E003!C5</f>
        <v>0</v>
      </c>
      <c r="H4" s="22">
        <f>SUMIFS('Ergebnis KEP'!I$2:I$177,'Ergebnis KEP'!$B$2:$B$177,'Importtabelle E003'!$A4,'Ergebnis KEP'!$C$2:$C$177,'Importtabelle E003'!$D4)</f>
        <v>0</v>
      </c>
    </row>
    <row r="5" spans="1:8" x14ac:dyDescent="0.25">
      <c r="A5" s="3" t="s">
        <v>89</v>
      </c>
      <c r="B5" s="28" t="s">
        <v>478</v>
      </c>
      <c r="C5" s="28" t="s">
        <v>478</v>
      </c>
      <c r="D5" s="23" t="s">
        <v>88</v>
      </c>
      <c r="E5" s="24">
        <v>220</v>
      </c>
      <c r="F5" s="22">
        <f>SUMIFS('Ergebnis KEP'!G$2:G$177,'Ergebnis KEP'!$B$2:$B$177,'Importtabelle E003'!$A5,'Ergebnis KEP'!$C$2:$C$177,'Importtabelle E003'!$D5)</f>
        <v>237.15</v>
      </c>
      <c r="G5" s="22">
        <f>Pmin_E003!C6</f>
        <v>0</v>
      </c>
      <c r="H5" s="22">
        <f>SUMIFS('Ergebnis KEP'!I$2:I$177,'Ergebnis KEP'!$B$2:$B$177,'Importtabelle E003'!$A5,'Ergebnis KEP'!$C$2:$C$177,'Importtabelle E003'!$D5)</f>
        <v>0</v>
      </c>
    </row>
    <row r="6" spans="1:8" x14ac:dyDescent="0.25">
      <c r="A6" s="3" t="s">
        <v>97</v>
      </c>
      <c r="B6" s="28" t="s">
        <v>478</v>
      </c>
      <c r="C6" s="28" t="s">
        <v>478</v>
      </c>
      <c r="D6" s="23" t="s">
        <v>88</v>
      </c>
      <c r="E6" s="24">
        <v>380</v>
      </c>
      <c r="F6" s="22">
        <f>SUMIFS('Ergebnis KEP'!G$2:G$177,'Ergebnis KEP'!$B$2:$B$177,'Importtabelle E003'!$A6,'Ergebnis KEP'!$C$2:$C$177,'Importtabelle E003'!$D6)</f>
        <v>60.849999999999994</v>
      </c>
      <c r="G6" s="22">
        <f>Pmin_E003!C7</f>
        <v>0</v>
      </c>
      <c r="H6" s="22">
        <f>SUMIFS('Ergebnis KEP'!I$2:I$177,'Ergebnis KEP'!$B$2:$B$177,'Importtabelle E003'!$A6,'Ergebnis KEP'!$C$2:$C$177,'Importtabelle E003'!$D6)</f>
        <v>0</v>
      </c>
    </row>
    <row r="7" spans="1:8" x14ac:dyDescent="0.25">
      <c r="A7" s="3" t="s">
        <v>100</v>
      </c>
      <c r="B7" s="28" t="s">
        <v>478</v>
      </c>
      <c r="C7" s="28" t="s">
        <v>478</v>
      </c>
      <c r="D7" s="23" t="s">
        <v>88</v>
      </c>
      <c r="E7" s="24">
        <v>380</v>
      </c>
      <c r="F7" s="22">
        <f>SUMIFS('Ergebnis KEP'!G$2:G$177,'Ergebnis KEP'!$B$2:$B$177,'Importtabelle E003'!$A7,'Ergebnis KEP'!$C$2:$C$177,'Importtabelle E003'!$D7)</f>
        <v>483.15</v>
      </c>
      <c r="G7" s="22">
        <f>Pmin_E003!C8</f>
        <v>0</v>
      </c>
      <c r="H7" s="22">
        <f>SUMIFS('Ergebnis KEP'!I$2:I$177,'Ergebnis KEP'!$B$2:$B$177,'Importtabelle E003'!$A7,'Ergebnis KEP'!$C$2:$C$177,'Importtabelle E003'!$D7)</f>
        <v>0</v>
      </c>
    </row>
    <row r="8" spans="1:8" x14ac:dyDescent="0.25">
      <c r="A8" s="3" t="s">
        <v>110</v>
      </c>
      <c r="B8" s="28" t="s">
        <v>478</v>
      </c>
      <c r="C8" s="28" t="s">
        <v>478</v>
      </c>
      <c r="D8" s="23" t="s">
        <v>88</v>
      </c>
      <c r="E8" s="24">
        <v>220</v>
      </c>
      <c r="F8" s="22">
        <f>SUMIFS('Ergebnis KEP'!G$2:G$177,'Ergebnis KEP'!$B$2:$B$177,'Importtabelle E003'!$A8,'Ergebnis KEP'!$C$2:$C$177,'Importtabelle E003'!$D8)</f>
        <v>80.650000000000006</v>
      </c>
      <c r="G8" s="22">
        <f>Pmin_E003!C9</f>
        <v>0</v>
      </c>
      <c r="H8" s="22">
        <f>SUMIFS('Ergebnis KEP'!I$2:I$177,'Ergebnis KEP'!$B$2:$B$177,'Importtabelle E003'!$A8,'Ergebnis KEP'!$C$2:$C$177,'Importtabelle E003'!$D8)</f>
        <v>0</v>
      </c>
    </row>
    <row r="9" spans="1:8" x14ac:dyDescent="0.25">
      <c r="A9" s="3" t="s">
        <v>116</v>
      </c>
      <c r="B9" s="28" t="s">
        <v>478</v>
      </c>
      <c r="C9" s="28" t="s">
        <v>478</v>
      </c>
      <c r="D9" s="23" t="s">
        <v>88</v>
      </c>
      <c r="E9" s="24">
        <v>220</v>
      </c>
      <c r="F9" s="22">
        <f>SUMIFS('Ergebnis KEP'!G$2:G$177,'Ergebnis KEP'!$B$2:$B$177,'Importtabelle E003'!$A9,'Ergebnis KEP'!$C$2:$C$177,'Importtabelle E003'!$D9)</f>
        <v>259.8</v>
      </c>
      <c r="G9" s="22">
        <f>Pmin_E003!C10</f>
        <v>0</v>
      </c>
      <c r="H9" s="22">
        <f>SUMIFS('Ergebnis KEP'!I$2:I$177,'Ergebnis KEP'!$B$2:$B$177,'Importtabelle E003'!$A9,'Ergebnis KEP'!$C$2:$C$177,'Importtabelle E003'!$D9)</f>
        <v>0</v>
      </c>
    </row>
    <row r="10" spans="1:8" x14ac:dyDescent="0.25">
      <c r="A10" s="3" t="s">
        <v>125</v>
      </c>
      <c r="B10" s="28" t="s">
        <v>478</v>
      </c>
      <c r="C10" s="28" t="s">
        <v>478</v>
      </c>
      <c r="D10" s="23" t="s">
        <v>88</v>
      </c>
      <c r="E10" s="24">
        <v>220</v>
      </c>
      <c r="F10" s="22">
        <f>SUMIFS('Ergebnis KEP'!G$2:G$177,'Ergebnis KEP'!$B$2:$B$177,'Importtabelle E003'!$A10,'Ergebnis KEP'!$C$2:$C$177,'Importtabelle E003'!$D10)</f>
        <v>155.15</v>
      </c>
      <c r="G10" s="22">
        <f>Pmin_E003!C11</f>
        <v>0</v>
      </c>
      <c r="H10" s="22">
        <f>SUMIFS('Ergebnis KEP'!I$2:I$177,'Ergebnis KEP'!$B$2:$B$177,'Importtabelle E003'!$A10,'Ergebnis KEP'!$C$2:$C$177,'Importtabelle E003'!$D10)</f>
        <v>0</v>
      </c>
    </row>
    <row r="11" spans="1:8" x14ac:dyDescent="0.25">
      <c r="A11" s="3" t="s">
        <v>127</v>
      </c>
      <c r="B11" s="28" t="s">
        <v>478</v>
      </c>
      <c r="C11" s="28" t="s">
        <v>478</v>
      </c>
      <c r="D11" s="23" t="s">
        <v>88</v>
      </c>
      <c r="E11" s="24">
        <v>380</v>
      </c>
      <c r="F11" s="22">
        <f>SUMIFS('Ergebnis KEP'!G$2:G$177,'Ergebnis KEP'!$B$2:$B$177,'Importtabelle E003'!$A11,'Ergebnis KEP'!$C$2:$C$177,'Importtabelle E003'!$D11)</f>
        <v>459.15</v>
      </c>
      <c r="G11" s="22">
        <f>Pmin_E003!C12</f>
        <v>0</v>
      </c>
      <c r="H11" s="22">
        <f>SUMIFS('Ergebnis KEP'!I$2:I$177,'Ergebnis KEP'!$B$2:$B$177,'Importtabelle E003'!$A11,'Ergebnis KEP'!$C$2:$C$177,'Importtabelle E003'!$D11)</f>
        <v>0</v>
      </c>
    </row>
    <row r="12" spans="1:8" x14ac:dyDescent="0.25">
      <c r="A12" s="3" t="s">
        <v>133</v>
      </c>
      <c r="B12" s="28" t="s">
        <v>478</v>
      </c>
      <c r="C12" s="28" t="s">
        <v>478</v>
      </c>
      <c r="D12" s="23" t="s">
        <v>88</v>
      </c>
      <c r="E12" s="24">
        <v>220</v>
      </c>
      <c r="F12" s="22">
        <f>SUMIFS('Ergebnis KEP'!G$2:G$177,'Ergebnis KEP'!$B$2:$B$177,'Importtabelle E003'!$A12,'Ergebnis KEP'!$C$2:$C$177,'Importtabelle E003'!$D12)</f>
        <v>67.150000000000006</v>
      </c>
      <c r="G12" s="22">
        <f>Pmin_E003!C13</f>
        <v>0</v>
      </c>
      <c r="H12" s="22">
        <f>SUMIFS('Ergebnis KEP'!I$2:I$177,'Ergebnis KEP'!$B$2:$B$177,'Importtabelle E003'!$A12,'Ergebnis KEP'!$C$2:$C$177,'Importtabelle E003'!$D12)</f>
        <v>0</v>
      </c>
    </row>
    <row r="13" spans="1:8" x14ac:dyDescent="0.25">
      <c r="A13" s="3" t="s">
        <v>134</v>
      </c>
      <c r="B13" s="28" t="s">
        <v>478</v>
      </c>
      <c r="C13" s="28" t="s">
        <v>478</v>
      </c>
      <c r="D13" s="23" t="s">
        <v>88</v>
      </c>
      <c r="E13" s="24">
        <v>220</v>
      </c>
      <c r="F13" s="22">
        <f>SUMIFS('Ergebnis KEP'!G$2:G$177,'Ergebnis KEP'!$B$2:$B$177,'Importtabelle E003'!$A13,'Ergebnis KEP'!$C$2:$C$177,'Importtabelle E003'!$D13)</f>
        <v>76.150000000000006</v>
      </c>
      <c r="G13" s="22">
        <f>Pmin_E003!C14</f>
        <v>0</v>
      </c>
      <c r="H13" s="22">
        <f>SUMIFS('Ergebnis KEP'!I$2:I$177,'Ergebnis KEP'!$B$2:$B$177,'Importtabelle E003'!$A13,'Ergebnis KEP'!$C$2:$C$177,'Importtabelle E003'!$D13)</f>
        <v>0</v>
      </c>
    </row>
    <row r="14" spans="1:8" x14ac:dyDescent="0.25">
      <c r="A14" s="3" t="s">
        <v>135</v>
      </c>
      <c r="B14" s="28" t="s">
        <v>478</v>
      </c>
      <c r="C14" s="28" t="s">
        <v>478</v>
      </c>
      <c r="D14" s="23" t="s">
        <v>88</v>
      </c>
      <c r="E14" s="24">
        <v>380</v>
      </c>
      <c r="F14" s="22">
        <f>SUMIFS('Ergebnis KEP'!G$2:G$177,'Ergebnis KEP'!$B$2:$B$177,'Importtabelle E003'!$A14,'Ergebnis KEP'!$C$2:$C$177,'Importtabelle E003'!$D14)</f>
        <v>585.15</v>
      </c>
      <c r="G14" s="22">
        <f>Pmin_E003!C15</f>
        <v>0</v>
      </c>
      <c r="H14" s="22">
        <f>SUMIFS('Ergebnis KEP'!I$2:I$177,'Ergebnis KEP'!$B$2:$B$177,'Importtabelle E003'!$A14,'Ergebnis KEP'!$C$2:$C$177,'Importtabelle E003'!$D14)</f>
        <v>0</v>
      </c>
    </row>
    <row r="15" spans="1:8" x14ac:dyDescent="0.25">
      <c r="A15" s="3" t="s">
        <v>136</v>
      </c>
      <c r="B15" s="28" t="s">
        <v>478</v>
      </c>
      <c r="C15" s="28" t="s">
        <v>478</v>
      </c>
      <c r="D15" s="23" t="s">
        <v>88</v>
      </c>
      <c r="E15" s="24">
        <v>380</v>
      </c>
      <c r="F15" s="22">
        <f>SUMIFS('Ergebnis KEP'!G$2:G$177,'Ergebnis KEP'!$B$2:$B$177,'Importtabelle E003'!$A15,'Ergebnis KEP'!$C$2:$C$177,'Importtabelle E003'!$D15)</f>
        <v>359.15</v>
      </c>
      <c r="G15" s="22">
        <f>Pmin_E003!C16</f>
        <v>-340</v>
      </c>
      <c r="H15" s="22">
        <f>SUMIFS('Ergebnis KEP'!I$2:I$177,'Ergebnis KEP'!$B$2:$B$177,'Importtabelle E003'!$A15,'Ergebnis KEP'!$C$2:$C$177,'Importtabelle E003'!$D15)</f>
        <v>0</v>
      </c>
    </row>
    <row r="16" spans="1:8" x14ac:dyDescent="0.25">
      <c r="A16" s="3" t="s">
        <v>138</v>
      </c>
      <c r="B16" s="28" t="s">
        <v>478</v>
      </c>
      <c r="C16" s="28" t="s">
        <v>478</v>
      </c>
      <c r="D16" s="23" t="s">
        <v>88</v>
      </c>
      <c r="E16" s="24">
        <v>220</v>
      </c>
      <c r="F16" s="22">
        <f>SUMIFS('Ergebnis KEP'!G$2:G$177,'Ergebnis KEP'!$B$2:$B$177,'Importtabelle E003'!$A16,'Ergebnis KEP'!$C$2:$C$177,'Importtabelle E003'!$D16)</f>
        <v>781.75</v>
      </c>
      <c r="G16" s="22">
        <f>Pmin_E003!C17</f>
        <v>0</v>
      </c>
      <c r="H16" s="22">
        <f>SUMIFS('Ergebnis KEP'!I$2:I$177,'Ergebnis KEP'!$B$2:$B$177,'Importtabelle E003'!$A16,'Ergebnis KEP'!$C$2:$C$177,'Importtabelle E003'!$D16)</f>
        <v>0</v>
      </c>
    </row>
    <row r="17" spans="1:8" x14ac:dyDescent="0.25">
      <c r="A17" s="3" t="s">
        <v>139</v>
      </c>
      <c r="B17" s="28" t="s">
        <v>478</v>
      </c>
      <c r="C17" s="28" t="s">
        <v>478</v>
      </c>
      <c r="D17" s="23" t="s">
        <v>88</v>
      </c>
      <c r="E17" s="24">
        <v>220</v>
      </c>
      <c r="F17" s="22">
        <f>SUMIFS('Ergebnis KEP'!G$2:G$177,'Ergebnis KEP'!$B$2:$B$177,'Importtabelle E003'!$A17,'Ergebnis KEP'!$C$2:$C$177,'Importtabelle E003'!$D17)</f>
        <v>134.15</v>
      </c>
      <c r="G17" s="22">
        <f>Pmin_E003!C18</f>
        <v>0</v>
      </c>
      <c r="H17" s="22">
        <f>SUMIFS('Ergebnis KEP'!I$2:I$177,'Ergebnis KEP'!$B$2:$B$177,'Importtabelle E003'!$A17,'Ergebnis KEP'!$C$2:$C$177,'Importtabelle E003'!$D17)</f>
        <v>0</v>
      </c>
    </row>
    <row r="18" spans="1:8" x14ac:dyDescent="0.25">
      <c r="A18" s="3" t="s">
        <v>140</v>
      </c>
      <c r="B18" s="28" t="s">
        <v>478</v>
      </c>
      <c r="C18" s="28" t="s">
        <v>478</v>
      </c>
      <c r="D18" s="23" t="s">
        <v>88</v>
      </c>
      <c r="E18" s="24">
        <v>220</v>
      </c>
      <c r="F18" s="22">
        <f>SUMIFS('Ergebnis KEP'!G$2:G$177,'Ergebnis KEP'!$B$2:$B$177,'Importtabelle E003'!$A18,'Ergebnis KEP'!$C$2:$C$177,'Importtabelle E003'!$D18)</f>
        <v>84.15</v>
      </c>
      <c r="G18" s="22">
        <f>Pmin_E003!C19</f>
        <v>0</v>
      </c>
      <c r="H18" s="22">
        <f>SUMIFS('Ergebnis KEP'!I$2:I$177,'Ergebnis KEP'!$B$2:$B$177,'Importtabelle E003'!$A18,'Ergebnis KEP'!$C$2:$C$177,'Importtabelle E003'!$D18)</f>
        <v>0</v>
      </c>
    </row>
    <row r="19" spans="1:8" x14ac:dyDescent="0.25">
      <c r="A19" s="3" t="s">
        <v>143</v>
      </c>
      <c r="B19" s="28" t="s">
        <v>478</v>
      </c>
      <c r="C19" s="28" t="s">
        <v>478</v>
      </c>
      <c r="D19" s="23" t="s">
        <v>88</v>
      </c>
      <c r="E19" s="24">
        <v>380</v>
      </c>
      <c r="F19" s="22">
        <f>SUMIFS('Ergebnis KEP'!G$2:G$177,'Ergebnis KEP'!$B$2:$B$177,'Importtabelle E003'!$A19,'Ergebnis KEP'!$C$2:$C$177,'Importtabelle E003'!$D19)</f>
        <v>504.29999999999995</v>
      </c>
      <c r="G19" s="22">
        <f>Pmin_E003!C20</f>
        <v>0</v>
      </c>
      <c r="H19" s="22">
        <f>SUMIFS('Ergebnis KEP'!I$2:I$177,'Ergebnis KEP'!$B$2:$B$177,'Importtabelle E003'!$A19,'Ergebnis KEP'!$C$2:$C$177,'Importtabelle E003'!$D19)</f>
        <v>0</v>
      </c>
    </row>
    <row r="20" spans="1:8" x14ac:dyDescent="0.25">
      <c r="A20" s="3" t="s">
        <v>144</v>
      </c>
      <c r="B20" s="28" t="s">
        <v>478</v>
      </c>
      <c r="C20" s="28" t="s">
        <v>478</v>
      </c>
      <c r="D20" s="23" t="s">
        <v>88</v>
      </c>
      <c r="E20" s="24">
        <v>380</v>
      </c>
      <c r="F20" s="22">
        <f>SUMIFS('Ergebnis KEP'!G$2:G$177,'Ergebnis KEP'!$B$2:$B$177,'Importtabelle E003'!$A20,'Ergebnis KEP'!$C$2:$C$177,'Importtabelle E003'!$D20)</f>
        <v>180.3</v>
      </c>
      <c r="G20" s="22">
        <f>Pmin_E003!C21</f>
        <v>0</v>
      </c>
      <c r="H20" s="22">
        <f>SUMIFS('Ergebnis KEP'!I$2:I$177,'Ergebnis KEP'!$B$2:$B$177,'Importtabelle E003'!$A20,'Ergebnis KEP'!$C$2:$C$177,'Importtabelle E003'!$D20)</f>
        <v>0</v>
      </c>
    </row>
    <row r="21" spans="1:8" x14ac:dyDescent="0.25">
      <c r="A21" s="3" t="s">
        <v>146</v>
      </c>
      <c r="B21" s="28" t="s">
        <v>478</v>
      </c>
      <c r="C21" s="28" t="s">
        <v>478</v>
      </c>
      <c r="D21" s="23" t="s">
        <v>88</v>
      </c>
      <c r="E21" s="24">
        <v>220</v>
      </c>
      <c r="F21" s="22">
        <f>SUMIFS('Ergebnis KEP'!G$2:G$177,'Ergebnis KEP'!$B$2:$B$177,'Importtabelle E003'!$A21,'Ergebnis KEP'!$C$2:$C$177,'Importtabelle E003'!$D21)</f>
        <v>332.15</v>
      </c>
      <c r="G21" s="22">
        <f>Pmin_E003!C22</f>
        <v>0</v>
      </c>
      <c r="H21" s="22">
        <f>SUMIFS('Ergebnis KEP'!I$2:I$177,'Ergebnis KEP'!$B$2:$B$177,'Importtabelle E003'!$A21,'Ergebnis KEP'!$C$2:$C$177,'Importtabelle E003'!$D21)</f>
        <v>0</v>
      </c>
    </row>
    <row r="22" spans="1:8" x14ac:dyDescent="0.25">
      <c r="A22" s="3" t="s">
        <v>147</v>
      </c>
      <c r="B22" s="28" t="s">
        <v>478</v>
      </c>
      <c r="C22" s="28" t="s">
        <v>478</v>
      </c>
      <c r="D22" s="23" t="s">
        <v>88</v>
      </c>
      <c r="E22" s="24">
        <v>380</v>
      </c>
      <c r="F22" s="22">
        <f>SUMIFS('Ergebnis KEP'!G$2:G$177,'Ergebnis KEP'!$B$2:$B$177,'Importtabelle E003'!$A22,'Ergebnis KEP'!$C$2:$C$177,'Importtabelle E003'!$D22)</f>
        <v>539.15</v>
      </c>
      <c r="G22" s="22">
        <f>Pmin_E003!C23</f>
        <v>-480</v>
      </c>
      <c r="H22" s="22">
        <f>SUMIFS('Ergebnis KEP'!I$2:I$177,'Ergebnis KEP'!$B$2:$B$177,'Importtabelle E003'!$A22,'Ergebnis KEP'!$C$2:$C$177,'Importtabelle E003'!$D22)</f>
        <v>0</v>
      </c>
    </row>
    <row r="23" spans="1:8" x14ac:dyDescent="0.25">
      <c r="A23" s="3" t="s">
        <v>149</v>
      </c>
      <c r="B23" s="28" t="s">
        <v>478</v>
      </c>
      <c r="C23" s="28" t="s">
        <v>478</v>
      </c>
      <c r="D23" s="23" t="s">
        <v>88</v>
      </c>
      <c r="E23" s="24">
        <v>220</v>
      </c>
      <c r="F23" s="22">
        <f>SUMIFS('Ergebnis KEP'!G$2:G$177,'Ergebnis KEP'!$B$2:$B$177,'Importtabelle E003'!$A23,'Ergebnis KEP'!$C$2:$C$177,'Importtabelle E003'!$D23)</f>
        <v>244.7</v>
      </c>
      <c r="G23" s="22">
        <f>Pmin_E003!C24</f>
        <v>0</v>
      </c>
      <c r="H23" s="22">
        <f>SUMIFS('Ergebnis KEP'!I$2:I$177,'Ergebnis KEP'!$B$2:$B$177,'Importtabelle E003'!$A23,'Ergebnis KEP'!$C$2:$C$177,'Importtabelle E003'!$D23)</f>
        <v>0</v>
      </c>
    </row>
    <row r="24" spans="1:8" x14ac:dyDescent="0.25">
      <c r="A24" s="2" t="s">
        <v>150</v>
      </c>
      <c r="B24" s="28" t="s">
        <v>478</v>
      </c>
      <c r="C24" s="28" t="s">
        <v>478</v>
      </c>
      <c r="D24" s="23" t="s">
        <v>88</v>
      </c>
      <c r="E24" s="15">
        <v>220</v>
      </c>
      <c r="F24" s="22">
        <f>SUMIFS('Ergebnis KEP'!G$2:G$177,'Ergebnis KEP'!$B$2:$B$177,'Importtabelle E003'!$A24,'Ergebnis KEP'!$C$2:$C$177,'Importtabelle E003'!$D24)</f>
        <v>115.15</v>
      </c>
      <c r="G24" s="22">
        <f>Pmin_E003!C25</f>
        <v>0</v>
      </c>
      <c r="H24" s="22">
        <f>SUMIFS('Ergebnis KEP'!I$2:I$177,'Ergebnis KEP'!$B$2:$B$177,'Importtabelle E003'!$A24,'Ergebnis KEP'!$C$2:$C$177,'Importtabelle E003'!$D24)</f>
        <v>0</v>
      </c>
    </row>
    <row r="25" spans="1:8" x14ac:dyDescent="0.25">
      <c r="A25" s="3" t="s">
        <v>152</v>
      </c>
      <c r="B25" s="28" t="s">
        <v>478</v>
      </c>
      <c r="C25" s="28" t="s">
        <v>478</v>
      </c>
      <c r="D25" s="23" t="s">
        <v>88</v>
      </c>
      <c r="E25" s="24">
        <v>220</v>
      </c>
      <c r="F25" s="22">
        <f>SUMIFS('Ergebnis KEP'!G$2:G$177,'Ergebnis KEP'!$B$2:$B$177,'Importtabelle E003'!$A25,'Ergebnis KEP'!$C$2:$C$177,'Importtabelle E003'!$D25)</f>
        <v>435.15</v>
      </c>
      <c r="G25" s="22">
        <f>Pmin_E003!C26</f>
        <v>0</v>
      </c>
      <c r="H25" s="22">
        <f>SUMIFS('Ergebnis KEP'!I$2:I$177,'Ergebnis KEP'!$B$2:$B$177,'Importtabelle E003'!$A25,'Ergebnis KEP'!$C$2:$C$177,'Importtabelle E003'!$D25)</f>
        <v>0</v>
      </c>
    </row>
    <row r="26" spans="1:8" x14ac:dyDescent="0.25">
      <c r="A26" s="3" t="s">
        <v>155</v>
      </c>
      <c r="B26" s="28" t="s">
        <v>478</v>
      </c>
      <c r="C26" s="28" t="s">
        <v>478</v>
      </c>
      <c r="D26" s="23" t="s">
        <v>88</v>
      </c>
      <c r="E26" s="24">
        <v>220</v>
      </c>
      <c r="F26" s="22">
        <f>SUMIFS('Ergebnis KEP'!G$2:G$177,'Ergebnis KEP'!$B$2:$B$177,'Importtabelle E003'!$A26,'Ergebnis KEP'!$C$2:$C$177,'Importtabelle E003'!$D26)</f>
        <v>132.44999999999999</v>
      </c>
      <c r="G26" s="22">
        <f>Pmin_E003!C27</f>
        <v>0</v>
      </c>
      <c r="H26" s="22">
        <f>SUMIFS('Ergebnis KEP'!I$2:I$177,'Ergebnis KEP'!$B$2:$B$177,'Importtabelle E003'!$A26,'Ergebnis KEP'!$C$2:$C$177,'Importtabelle E003'!$D26)</f>
        <v>0</v>
      </c>
    </row>
    <row r="27" spans="1:8" x14ac:dyDescent="0.25">
      <c r="A27" s="3" t="s">
        <v>159</v>
      </c>
      <c r="B27" s="28" t="s">
        <v>478</v>
      </c>
      <c r="C27" s="28" t="s">
        <v>478</v>
      </c>
      <c r="D27" s="23" t="s">
        <v>88</v>
      </c>
      <c r="E27" s="24">
        <v>220</v>
      </c>
      <c r="F27" s="22">
        <f>SUMIFS('Ergebnis KEP'!G$2:G$177,'Ergebnis KEP'!$B$2:$B$177,'Importtabelle E003'!$A27,'Ergebnis KEP'!$C$2:$C$177,'Importtabelle E003'!$D27)</f>
        <v>68.150000000000006</v>
      </c>
      <c r="G27" s="22">
        <f>Pmin_E003!C28</f>
        <v>0</v>
      </c>
      <c r="H27" s="22">
        <f>SUMIFS('Ergebnis KEP'!I$2:I$177,'Ergebnis KEP'!$B$2:$B$177,'Importtabelle E003'!$A27,'Ergebnis KEP'!$C$2:$C$177,'Importtabelle E003'!$D27)</f>
        <v>0</v>
      </c>
    </row>
    <row r="28" spans="1:8" x14ac:dyDescent="0.25">
      <c r="A28" s="3" t="s">
        <v>160</v>
      </c>
      <c r="B28" s="28" t="s">
        <v>478</v>
      </c>
      <c r="C28" s="28" t="s">
        <v>478</v>
      </c>
      <c r="D28" s="23" t="s">
        <v>88</v>
      </c>
      <c r="E28" s="24">
        <v>220</v>
      </c>
      <c r="F28" s="22">
        <f>SUMIFS('Ergebnis KEP'!G$2:G$177,'Ergebnis KEP'!$B$2:$B$177,'Importtabelle E003'!$A28,'Ergebnis KEP'!$C$2:$C$177,'Importtabelle E003'!$D28)</f>
        <v>89.15</v>
      </c>
      <c r="G28" s="22">
        <f>Pmin_E003!C29</f>
        <v>0</v>
      </c>
      <c r="H28" s="22">
        <f>SUMIFS('Ergebnis KEP'!I$2:I$177,'Ergebnis KEP'!$B$2:$B$177,'Importtabelle E003'!$A28,'Ergebnis KEP'!$C$2:$C$177,'Importtabelle E003'!$D28)</f>
        <v>0</v>
      </c>
    </row>
    <row r="29" spans="1:8" x14ac:dyDescent="0.25">
      <c r="A29" s="3" t="s">
        <v>161</v>
      </c>
      <c r="B29" s="28" t="s">
        <v>478</v>
      </c>
      <c r="C29" s="28" t="s">
        <v>478</v>
      </c>
      <c r="D29" s="23" t="s">
        <v>88</v>
      </c>
      <c r="E29" s="24">
        <v>220</v>
      </c>
      <c r="F29" s="22">
        <f>SUMIFS('Ergebnis KEP'!G$2:G$177,'Ergebnis KEP'!$B$2:$B$177,'Importtabelle E003'!$A29,'Ergebnis KEP'!$C$2:$C$177,'Importtabelle E003'!$D29)</f>
        <v>389.79999999999995</v>
      </c>
      <c r="G29" s="22">
        <f>Pmin_E003!C30</f>
        <v>0</v>
      </c>
      <c r="H29" s="22">
        <f>SUMIFS('Ergebnis KEP'!I$2:I$177,'Ergebnis KEP'!$B$2:$B$177,'Importtabelle E003'!$A29,'Ergebnis KEP'!$C$2:$C$177,'Importtabelle E003'!$D29)</f>
        <v>0</v>
      </c>
    </row>
    <row r="30" spans="1:8" x14ac:dyDescent="0.25">
      <c r="A30" s="3" t="s">
        <v>162</v>
      </c>
      <c r="B30" s="28" t="s">
        <v>478</v>
      </c>
      <c r="C30" s="28" t="s">
        <v>478</v>
      </c>
      <c r="D30" s="23" t="s">
        <v>88</v>
      </c>
      <c r="E30" s="24">
        <v>220</v>
      </c>
      <c r="F30" s="22">
        <f>SUMIFS('Ergebnis KEP'!G$2:G$177,'Ergebnis KEP'!$B$2:$B$177,'Importtabelle E003'!$A30,'Ergebnis KEP'!$C$2:$C$177,'Importtabelle E003'!$D30)</f>
        <v>127.15</v>
      </c>
      <c r="G30" s="22">
        <f>Pmin_E003!C31</f>
        <v>0</v>
      </c>
      <c r="H30" s="22">
        <f>SUMIFS('Ergebnis KEP'!I$2:I$177,'Ergebnis KEP'!$B$2:$B$177,'Importtabelle E003'!$A30,'Ergebnis KEP'!$C$2:$C$177,'Importtabelle E003'!$D30)</f>
        <v>0</v>
      </c>
    </row>
    <row r="31" spans="1:8" x14ac:dyDescent="0.25">
      <c r="A31" s="3" t="s">
        <v>164</v>
      </c>
      <c r="B31" s="28" t="s">
        <v>478</v>
      </c>
      <c r="C31" s="28" t="s">
        <v>478</v>
      </c>
      <c r="D31" s="23" t="s">
        <v>88</v>
      </c>
      <c r="E31" s="24">
        <v>220</v>
      </c>
      <c r="F31" s="22">
        <f>SUMIFS('Ergebnis KEP'!G$2:G$177,'Ergebnis KEP'!$B$2:$B$177,'Importtabelle E003'!$A31,'Ergebnis KEP'!$C$2:$C$177,'Importtabelle E003'!$D31)</f>
        <v>142.55000000000001</v>
      </c>
      <c r="G31" s="22">
        <f>Pmin_E003!C32</f>
        <v>0</v>
      </c>
      <c r="H31" s="22">
        <f>SUMIFS('Ergebnis KEP'!I$2:I$177,'Ergebnis KEP'!$B$2:$B$177,'Importtabelle E003'!$A31,'Ergebnis KEP'!$C$2:$C$177,'Importtabelle E003'!$D31)</f>
        <v>0</v>
      </c>
    </row>
    <row r="32" spans="1:8" x14ac:dyDescent="0.25">
      <c r="A32" s="3" t="s">
        <v>166</v>
      </c>
      <c r="B32" s="28" t="s">
        <v>478</v>
      </c>
      <c r="C32" s="28" t="s">
        <v>478</v>
      </c>
      <c r="D32" s="23" t="s">
        <v>88</v>
      </c>
      <c r="E32" s="24">
        <v>220</v>
      </c>
      <c r="F32" s="22">
        <f>SUMIFS('Ergebnis KEP'!G$2:G$177,'Ergebnis KEP'!$B$2:$B$177,'Importtabelle E003'!$A32,'Ergebnis KEP'!$C$2:$C$177,'Importtabelle E003'!$D32)</f>
        <v>504.29999999999995</v>
      </c>
      <c r="G32" s="22">
        <f>Pmin_E003!C33</f>
        <v>0</v>
      </c>
      <c r="H32" s="22">
        <f>SUMIFS('Ergebnis KEP'!I$2:I$177,'Ergebnis KEP'!$B$2:$B$177,'Importtabelle E003'!$A32,'Ergebnis KEP'!$C$2:$C$177,'Importtabelle E003'!$D32)</f>
        <v>0</v>
      </c>
    </row>
    <row r="33" spans="1:8" x14ac:dyDescent="0.25">
      <c r="A33" s="3" t="s">
        <v>167</v>
      </c>
      <c r="B33" s="28" t="s">
        <v>478</v>
      </c>
      <c r="C33" s="28" t="s">
        <v>478</v>
      </c>
      <c r="D33" s="23" t="s">
        <v>88</v>
      </c>
      <c r="E33" s="24">
        <v>380</v>
      </c>
      <c r="F33" s="22">
        <f>SUMIFS('Ergebnis KEP'!G$2:G$177,'Ergebnis KEP'!$B$2:$B$177,'Importtabelle E003'!$A33,'Ergebnis KEP'!$C$2:$C$177,'Importtabelle E003'!$D33)</f>
        <v>949.15</v>
      </c>
      <c r="G33" s="22">
        <f>Pmin_E003!C34</f>
        <v>-840</v>
      </c>
      <c r="H33" s="22">
        <f>SUMIFS('Ergebnis KEP'!I$2:I$177,'Ergebnis KEP'!$B$2:$B$177,'Importtabelle E003'!$A33,'Ergebnis KEP'!$C$2:$C$177,'Importtabelle E003'!$D33)</f>
        <v>0</v>
      </c>
    </row>
    <row r="34" spans="1:8" x14ac:dyDescent="0.25">
      <c r="A34" s="3" t="s">
        <v>179</v>
      </c>
      <c r="B34" s="28" t="s">
        <v>478</v>
      </c>
      <c r="C34" s="28" t="s">
        <v>478</v>
      </c>
      <c r="D34" s="23" t="s">
        <v>88</v>
      </c>
      <c r="E34" s="24">
        <v>220</v>
      </c>
      <c r="F34" s="22">
        <f>SUMIFS('Ergebnis KEP'!G$2:G$177,'Ergebnis KEP'!$B$2:$B$177,'Importtabelle E003'!$A34,'Ergebnis KEP'!$C$2:$C$177,'Importtabelle E003'!$D34)</f>
        <v>153.30000000000001</v>
      </c>
      <c r="G34" s="22">
        <f>Pmin_E003!C35</f>
        <v>0</v>
      </c>
      <c r="H34" s="22">
        <f>SUMIFS('Ergebnis KEP'!I$2:I$177,'Ergebnis KEP'!$B$2:$B$177,'Importtabelle E003'!$A34,'Ergebnis KEP'!$C$2:$C$177,'Importtabelle E003'!$D34)</f>
        <v>0</v>
      </c>
    </row>
    <row r="35" spans="1:8" x14ac:dyDescent="0.25">
      <c r="A35" s="3" t="s">
        <v>181</v>
      </c>
      <c r="B35" s="28" t="s">
        <v>478</v>
      </c>
      <c r="C35" s="28" t="s">
        <v>478</v>
      </c>
      <c r="D35" s="23" t="s">
        <v>88</v>
      </c>
      <c r="E35" s="24">
        <v>220</v>
      </c>
      <c r="F35" s="22">
        <f>SUMIFS('Ergebnis KEP'!G$2:G$177,'Ergebnis KEP'!$B$2:$B$177,'Importtabelle E003'!$A35,'Ergebnis KEP'!$C$2:$C$177,'Importtabelle E003'!$D35)</f>
        <v>192.2</v>
      </c>
      <c r="G35" s="22">
        <f>Pmin_E003!C36</f>
        <v>0</v>
      </c>
      <c r="H35" s="22">
        <f>SUMIFS('Ergebnis KEP'!I$2:I$177,'Ergebnis KEP'!$B$2:$B$177,'Importtabelle E003'!$A35,'Ergebnis KEP'!$C$2:$C$177,'Importtabelle E003'!$D35)</f>
        <v>0</v>
      </c>
    </row>
    <row r="36" spans="1:8" x14ac:dyDescent="0.25">
      <c r="A36" s="3" t="s">
        <v>182</v>
      </c>
      <c r="B36" s="28" t="s">
        <v>478</v>
      </c>
      <c r="C36" s="28" t="s">
        <v>478</v>
      </c>
      <c r="D36" s="23" t="s">
        <v>88</v>
      </c>
      <c r="E36" s="24">
        <v>380</v>
      </c>
      <c r="F36" s="22">
        <f>SUMIFS('Ergebnis KEP'!G$2:G$177,'Ergebnis KEP'!$B$2:$B$177,'Importtabelle E003'!$A36,'Ergebnis KEP'!$C$2:$C$177,'Importtabelle E003'!$D36)</f>
        <v>55.15</v>
      </c>
      <c r="G36" s="22">
        <f>Pmin_E003!C37</f>
        <v>0</v>
      </c>
      <c r="H36" s="22">
        <f>SUMIFS('Ergebnis KEP'!I$2:I$177,'Ergebnis KEP'!$B$2:$B$177,'Importtabelle E003'!$A36,'Ergebnis KEP'!$C$2:$C$177,'Importtabelle E003'!$D36)</f>
        <v>0</v>
      </c>
    </row>
    <row r="37" spans="1:8" x14ac:dyDescent="0.25">
      <c r="A37" s="3" t="s">
        <v>185</v>
      </c>
      <c r="B37" s="28" t="s">
        <v>478</v>
      </c>
      <c r="C37" s="28" t="s">
        <v>478</v>
      </c>
      <c r="D37" s="23" t="s">
        <v>88</v>
      </c>
      <c r="E37" s="24">
        <v>220</v>
      </c>
      <c r="F37" s="22">
        <f>SUMIFS('Ergebnis KEP'!G$2:G$177,'Ergebnis KEP'!$B$2:$B$177,'Importtabelle E003'!$A37,'Ergebnis KEP'!$C$2:$C$177,'Importtabelle E003'!$D37)</f>
        <v>427.29999999999995</v>
      </c>
      <c r="G37" s="22">
        <f>Pmin_E003!C38</f>
        <v>-331.15</v>
      </c>
      <c r="H37" s="22">
        <f>SUMIFS('Ergebnis KEP'!I$2:I$177,'Ergebnis KEP'!$B$2:$B$177,'Importtabelle E003'!$A37,'Ergebnis KEP'!$C$2:$C$177,'Importtabelle E003'!$D37)</f>
        <v>0</v>
      </c>
    </row>
    <row r="38" spans="1:8" x14ac:dyDescent="0.25">
      <c r="A38" s="3" t="s">
        <v>190</v>
      </c>
      <c r="B38" s="28" t="s">
        <v>478</v>
      </c>
      <c r="C38" s="28" t="s">
        <v>478</v>
      </c>
      <c r="D38" s="23" t="s">
        <v>88</v>
      </c>
      <c r="E38" s="24">
        <v>220</v>
      </c>
      <c r="F38" s="22">
        <f>SUMIFS('Ergebnis KEP'!G$2:G$177,'Ergebnis KEP'!$B$2:$B$177,'Importtabelle E003'!$A38,'Ergebnis KEP'!$C$2:$C$177,'Importtabelle E003'!$D38)</f>
        <v>80.150000000000006</v>
      </c>
      <c r="G38" s="22">
        <f>Pmin_E003!C39</f>
        <v>0</v>
      </c>
      <c r="H38" s="22">
        <f>SUMIFS('Ergebnis KEP'!I$2:I$177,'Ergebnis KEP'!$B$2:$B$177,'Importtabelle E003'!$A38,'Ergebnis KEP'!$C$2:$C$177,'Importtabelle E003'!$D38)</f>
        <v>0</v>
      </c>
    </row>
    <row r="39" spans="1:8" x14ac:dyDescent="0.25">
      <c r="A39" s="3" t="s">
        <v>193</v>
      </c>
      <c r="B39" s="28" t="s">
        <v>478</v>
      </c>
      <c r="C39" s="28" t="s">
        <v>478</v>
      </c>
      <c r="D39" s="23" t="s">
        <v>88</v>
      </c>
      <c r="E39" s="24">
        <v>380</v>
      </c>
      <c r="F39" s="22">
        <f>SUMIFS('Ergebnis KEP'!G$2:G$177,'Ergebnis KEP'!$B$2:$B$177,'Importtabelle E003'!$A39,'Ergebnis KEP'!$C$2:$C$177,'Importtabelle E003'!$D39)</f>
        <v>847.15</v>
      </c>
      <c r="G39" s="22">
        <f>Pmin_E003!C40</f>
        <v>-800</v>
      </c>
      <c r="H39" s="22">
        <f>SUMIFS('Ergebnis KEP'!I$2:I$177,'Ergebnis KEP'!$B$2:$B$177,'Importtabelle E003'!$A39,'Ergebnis KEP'!$C$2:$C$177,'Importtabelle E003'!$D39)</f>
        <v>0</v>
      </c>
    </row>
    <row r="40" spans="1:8" x14ac:dyDescent="0.25">
      <c r="A40" s="3" t="s">
        <v>194</v>
      </c>
      <c r="B40" s="28" t="s">
        <v>478</v>
      </c>
      <c r="C40" s="28" t="s">
        <v>478</v>
      </c>
      <c r="D40" s="23" t="s">
        <v>88</v>
      </c>
      <c r="E40" s="24">
        <v>220</v>
      </c>
      <c r="F40" s="22">
        <f>SUMIFS('Ergebnis KEP'!G$2:G$177,'Ergebnis KEP'!$B$2:$B$177,'Importtabelle E003'!$A40,'Ergebnis KEP'!$C$2:$C$177,'Importtabelle E003'!$D40)</f>
        <v>97.15</v>
      </c>
      <c r="G40" s="22">
        <f>Pmin_E003!C41</f>
        <v>0</v>
      </c>
      <c r="H40" s="22">
        <f>SUMIFS('Ergebnis KEP'!I$2:I$177,'Ergebnis KEP'!$B$2:$B$177,'Importtabelle E003'!$A40,'Ergebnis KEP'!$C$2:$C$177,'Importtabelle E003'!$D40)</f>
        <v>0</v>
      </c>
    </row>
    <row r="41" spans="1:8" x14ac:dyDescent="0.25">
      <c r="A41" s="3" t="s">
        <v>195</v>
      </c>
      <c r="B41" s="28" t="s">
        <v>478</v>
      </c>
      <c r="C41" s="28" t="s">
        <v>478</v>
      </c>
      <c r="D41" s="23" t="s">
        <v>88</v>
      </c>
      <c r="E41" s="24">
        <v>380</v>
      </c>
      <c r="F41" s="22">
        <f>SUMIFS('Ergebnis KEP'!G$2:G$177,'Ergebnis KEP'!$B$2:$B$177,'Importtabelle E003'!$A41,'Ergebnis KEP'!$C$2:$C$177,'Importtabelle E003'!$D41)</f>
        <v>708.75</v>
      </c>
      <c r="G41" s="22">
        <f>Pmin_E003!C42</f>
        <v>0</v>
      </c>
      <c r="H41" s="22">
        <f>SUMIFS('Ergebnis KEP'!I$2:I$177,'Ergebnis KEP'!$B$2:$B$177,'Importtabelle E003'!$A41,'Ergebnis KEP'!$C$2:$C$177,'Importtabelle E003'!$D41)</f>
        <v>0</v>
      </c>
    </row>
    <row r="42" spans="1:8" x14ac:dyDescent="0.25">
      <c r="A42" s="3" t="s">
        <v>196</v>
      </c>
      <c r="B42" s="28" t="s">
        <v>478</v>
      </c>
      <c r="C42" s="28" t="s">
        <v>478</v>
      </c>
      <c r="D42" s="23" t="s">
        <v>88</v>
      </c>
      <c r="E42" s="24">
        <v>220</v>
      </c>
      <c r="F42" s="22">
        <f>SUMIFS('Ergebnis KEP'!G$2:G$177,'Ergebnis KEP'!$B$2:$B$177,'Importtabelle E003'!$A42,'Ergebnis KEP'!$C$2:$C$177,'Importtabelle E003'!$D42)</f>
        <v>108.8</v>
      </c>
      <c r="G42" s="22">
        <f>Pmin_E003!C43</f>
        <v>0</v>
      </c>
      <c r="H42" s="22">
        <f>SUMIFS('Ergebnis KEP'!I$2:I$177,'Ergebnis KEP'!$B$2:$B$177,'Importtabelle E003'!$A42,'Ergebnis KEP'!$C$2:$C$177,'Importtabelle E003'!$D42)</f>
        <v>0</v>
      </c>
    </row>
    <row r="43" spans="1:8" x14ac:dyDescent="0.25">
      <c r="A43" s="3" t="s">
        <v>198</v>
      </c>
      <c r="B43" s="28" t="s">
        <v>478</v>
      </c>
      <c r="C43" s="28" t="s">
        <v>478</v>
      </c>
      <c r="D43" s="23" t="s">
        <v>88</v>
      </c>
      <c r="E43" s="24">
        <v>220</v>
      </c>
      <c r="F43" s="22">
        <f>SUMIFS('Ergebnis KEP'!G$2:G$177,'Ergebnis KEP'!$B$2:$B$177,'Importtabelle E003'!$A43,'Ergebnis KEP'!$C$2:$C$177,'Importtabelle E003'!$D43)</f>
        <v>69.150000000000006</v>
      </c>
      <c r="G43" s="22">
        <f>Pmin_E003!C44</f>
        <v>0</v>
      </c>
      <c r="H43" s="22">
        <f>SUMIFS('Ergebnis KEP'!I$2:I$177,'Ergebnis KEP'!$B$2:$B$177,'Importtabelle E003'!$A43,'Ergebnis KEP'!$C$2:$C$177,'Importtabelle E003'!$D43)</f>
        <v>0</v>
      </c>
    </row>
    <row r="44" spans="1:8" x14ac:dyDescent="0.25">
      <c r="A44" s="3" t="s">
        <v>200</v>
      </c>
      <c r="B44" s="28" t="s">
        <v>478</v>
      </c>
      <c r="C44" s="28" t="s">
        <v>478</v>
      </c>
      <c r="D44" s="23" t="s">
        <v>88</v>
      </c>
      <c r="E44" s="24">
        <v>220</v>
      </c>
      <c r="F44" s="22">
        <f>SUMIFS('Ergebnis KEP'!G$2:G$177,'Ergebnis KEP'!$B$2:$B$177,'Importtabelle E003'!$A44,'Ergebnis KEP'!$C$2:$C$177,'Importtabelle E003'!$D44)</f>
        <v>525.95000000000005</v>
      </c>
      <c r="G44" s="22">
        <f>Pmin_E003!C45</f>
        <v>0</v>
      </c>
      <c r="H44" s="22">
        <f>SUMIFS('Ergebnis KEP'!I$2:I$177,'Ergebnis KEP'!$B$2:$B$177,'Importtabelle E003'!$A44,'Ergebnis KEP'!$C$2:$C$177,'Importtabelle E003'!$D44)</f>
        <v>0</v>
      </c>
    </row>
    <row r="45" spans="1:8" x14ac:dyDescent="0.25">
      <c r="A45" s="3" t="s">
        <v>201</v>
      </c>
      <c r="B45" s="28" t="s">
        <v>478</v>
      </c>
      <c r="C45" s="28" t="s">
        <v>478</v>
      </c>
      <c r="D45" s="23" t="s">
        <v>88</v>
      </c>
      <c r="E45" s="24">
        <v>220</v>
      </c>
      <c r="F45" s="22">
        <f>SUMIFS('Ergebnis KEP'!G$2:G$177,'Ergebnis KEP'!$B$2:$B$177,'Importtabelle E003'!$A45,'Ergebnis KEP'!$C$2:$C$177,'Importtabelle E003'!$D45)</f>
        <v>253.15</v>
      </c>
      <c r="G45" s="22">
        <f>Pmin_E003!C46</f>
        <v>0</v>
      </c>
      <c r="H45" s="22">
        <f>SUMIFS('Ergebnis KEP'!I$2:I$177,'Ergebnis KEP'!$B$2:$B$177,'Importtabelle E003'!$A45,'Ergebnis KEP'!$C$2:$C$177,'Importtabelle E003'!$D45)</f>
        <v>0</v>
      </c>
    </row>
    <row r="46" spans="1:8" x14ac:dyDescent="0.25">
      <c r="A46" s="3" t="s">
        <v>202</v>
      </c>
      <c r="B46" s="28" t="s">
        <v>478</v>
      </c>
      <c r="C46" s="28" t="s">
        <v>478</v>
      </c>
      <c r="D46" s="23" t="s">
        <v>88</v>
      </c>
      <c r="E46" s="24">
        <v>220</v>
      </c>
      <c r="F46" s="22">
        <f>SUMIFS('Ergebnis KEP'!G$2:G$177,'Ergebnis KEP'!$B$2:$B$177,'Importtabelle E003'!$A46,'Ergebnis KEP'!$C$2:$C$177,'Importtabelle E003'!$D46)</f>
        <v>367.75</v>
      </c>
      <c r="G46" s="22">
        <f>Pmin_E003!C47</f>
        <v>0</v>
      </c>
      <c r="H46" s="22">
        <f>SUMIFS('Ergebnis KEP'!I$2:I$177,'Ergebnis KEP'!$B$2:$B$177,'Importtabelle E003'!$A46,'Ergebnis KEP'!$C$2:$C$177,'Importtabelle E003'!$D46)</f>
        <v>0</v>
      </c>
    </row>
    <row r="47" spans="1:8" x14ac:dyDescent="0.25">
      <c r="A47" s="3" t="s">
        <v>203</v>
      </c>
      <c r="B47" s="28" t="s">
        <v>478</v>
      </c>
      <c r="C47" s="28" t="s">
        <v>478</v>
      </c>
      <c r="D47" s="23" t="s">
        <v>88</v>
      </c>
      <c r="E47" s="24">
        <v>220</v>
      </c>
      <c r="F47" s="22">
        <f>SUMIFS('Ergebnis KEP'!G$2:G$177,'Ergebnis KEP'!$B$2:$B$177,'Importtabelle E003'!$A47,'Ergebnis KEP'!$C$2:$C$177,'Importtabelle E003'!$D47)</f>
        <v>51.15</v>
      </c>
      <c r="G47" s="22">
        <f>Pmin_E003!C48</f>
        <v>0</v>
      </c>
      <c r="H47" s="22">
        <f>SUMIFS('Ergebnis KEP'!I$2:I$177,'Ergebnis KEP'!$B$2:$B$177,'Importtabelle E003'!$A47,'Ergebnis KEP'!$C$2:$C$177,'Importtabelle E003'!$D47)</f>
        <v>0</v>
      </c>
    </row>
    <row r="48" spans="1:8" x14ac:dyDescent="0.25">
      <c r="A48" s="3" t="s">
        <v>205</v>
      </c>
      <c r="B48" s="28" t="s">
        <v>478</v>
      </c>
      <c r="C48" s="28" t="s">
        <v>478</v>
      </c>
      <c r="D48" s="23" t="s">
        <v>88</v>
      </c>
      <c r="E48" s="24">
        <v>220</v>
      </c>
      <c r="F48" s="22">
        <f>SUMIFS('Ergebnis KEP'!G$2:G$177,'Ergebnis KEP'!$B$2:$B$177,'Importtabelle E003'!$A48,'Ergebnis KEP'!$C$2:$C$177,'Importtabelle E003'!$D48)</f>
        <v>611.65</v>
      </c>
      <c r="G48" s="22">
        <f>Pmin_E003!C49</f>
        <v>-41.5</v>
      </c>
      <c r="H48" s="22">
        <f>SUMIFS('Ergebnis KEP'!I$2:I$177,'Ergebnis KEP'!$B$2:$B$177,'Importtabelle E003'!$A48,'Ergebnis KEP'!$C$2:$C$177,'Importtabelle E003'!$D48)</f>
        <v>0</v>
      </c>
    </row>
    <row r="49" spans="1:8" x14ac:dyDescent="0.25">
      <c r="A49" s="3" t="s">
        <v>210</v>
      </c>
      <c r="B49" s="28" t="s">
        <v>478</v>
      </c>
      <c r="C49" s="28" t="s">
        <v>478</v>
      </c>
      <c r="D49" s="23" t="s">
        <v>88</v>
      </c>
      <c r="E49" s="24">
        <v>380</v>
      </c>
      <c r="F49" s="22">
        <f>SUMIFS('Ergebnis KEP'!G$2:G$177,'Ergebnis KEP'!$B$2:$B$177,'Importtabelle E003'!$A49,'Ergebnis KEP'!$C$2:$C$177,'Importtabelle E003'!$D49)</f>
        <v>922.15</v>
      </c>
      <c r="G49" s="22">
        <f>Pmin_E003!C50</f>
        <v>-640</v>
      </c>
      <c r="H49" s="22">
        <f>SUMIFS('Ergebnis KEP'!I$2:I$177,'Ergebnis KEP'!$B$2:$B$177,'Importtabelle E003'!$A49,'Ergebnis KEP'!$C$2:$C$177,'Importtabelle E003'!$D49)</f>
        <v>0</v>
      </c>
    </row>
    <row r="50" spans="1:8" x14ac:dyDescent="0.25">
      <c r="A50" s="3" t="s">
        <v>212</v>
      </c>
      <c r="B50" s="28" t="s">
        <v>478</v>
      </c>
      <c r="C50" s="28" t="s">
        <v>478</v>
      </c>
      <c r="D50" s="23" t="s">
        <v>88</v>
      </c>
      <c r="E50" s="24">
        <v>380</v>
      </c>
      <c r="F50" s="22">
        <f>SUMIFS('Ergebnis KEP'!G$2:G$177,'Ergebnis KEP'!$B$2:$B$177,'Importtabelle E003'!$A50,'Ergebnis KEP'!$C$2:$C$177,'Importtabelle E003'!$D50)</f>
        <v>71.650000000000006</v>
      </c>
      <c r="G50" s="22">
        <f>Pmin_E003!C51</f>
        <v>0</v>
      </c>
      <c r="H50" s="22">
        <f>SUMIFS('Ergebnis KEP'!I$2:I$177,'Ergebnis KEP'!$B$2:$B$177,'Importtabelle E003'!$A50,'Ergebnis KEP'!$C$2:$C$177,'Importtabelle E003'!$D50)</f>
        <v>0</v>
      </c>
    </row>
    <row r="51" spans="1:8" x14ac:dyDescent="0.25">
      <c r="A51" s="3" t="s">
        <v>215</v>
      </c>
      <c r="B51" s="28" t="s">
        <v>478</v>
      </c>
      <c r="C51" s="28" t="s">
        <v>478</v>
      </c>
      <c r="D51" s="23" t="s">
        <v>88</v>
      </c>
      <c r="E51" s="24">
        <v>380</v>
      </c>
      <c r="F51" s="22">
        <f>SUMIFS('Ergebnis KEP'!G$2:G$177,'Ergebnis KEP'!$B$2:$B$177,'Importtabelle E003'!$A51,'Ergebnis KEP'!$C$2:$C$177,'Importtabelle E003'!$D51)</f>
        <v>1839.15</v>
      </c>
      <c r="G51" s="22">
        <f>Pmin_E003!C52</f>
        <v>-1275</v>
      </c>
      <c r="H51" s="22">
        <f>SUMIFS('Ergebnis KEP'!I$2:I$177,'Ergebnis KEP'!$B$2:$B$177,'Importtabelle E003'!$A51,'Ergebnis KEP'!$C$2:$C$177,'Importtabelle E003'!$D51)</f>
        <v>0</v>
      </c>
    </row>
    <row r="52" spans="1:8" x14ac:dyDescent="0.25">
      <c r="A52" s="3" t="s">
        <v>217</v>
      </c>
      <c r="B52" s="28" t="s">
        <v>478</v>
      </c>
      <c r="C52" s="28" t="s">
        <v>478</v>
      </c>
      <c r="D52" s="23" t="s">
        <v>88</v>
      </c>
      <c r="E52" s="24">
        <v>380</v>
      </c>
      <c r="F52" s="22">
        <f>SUMIFS('Ergebnis KEP'!G$2:G$177,'Ergebnis KEP'!$B$2:$B$177,'Importtabelle E003'!$A52,'Ergebnis KEP'!$C$2:$C$177,'Importtabelle E003'!$D52)</f>
        <v>399.15</v>
      </c>
      <c r="G52" s="22">
        <f>Pmin_E003!C53</f>
        <v>0</v>
      </c>
      <c r="H52" s="22">
        <f>SUMIFS('Ergebnis KEP'!I$2:I$177,'Ergebnis KEP'!$B$2:$B$177,'Importtabelle E003'!$A52,'Ergebnis KEP'!$C$2:$C$177,'Importtabelle E003'!$D52)</f>
        <v>0</v>
      </c>
    </row>
    <row r="53" spans="1:8" x14ac:dyDescent="0.25">
      <c r="A53" s="3" t="s">
        <v>222</v>
      </c>
      <c r="B53" s="28" t="s">
        <v>478</v>
      </c>
      <c r="C53" s="28" t="s">
        <v>478</v>
      </c>
      <c r="D53" s="23" t="s">
        <v>88</v>
      </c>
      <c r="E53" s="24">
        <v>220</v>
      </c>
      <c r="F53" s="6">
        <f>SUMIFS('Ergebnis KEP'!G$2:G$177,'Ergebnis KEP'!$B$2:$B$177,'Importtabelle E003'!$A53,'Ergebnis KEP'!$C$2:$C$177,'Importtabelle E003'!$D53)</f>
        <v>327.14999999999998</v>
      </c>
      <c r="G53" s="22">
        <f>Pmin_E003!C54</f>
        <v>0</v>
      </c>
      <c r="H53" s="6">
        <f>SUMIFS('Ergebnis KEP'!I$2:I$177,'Ergebnis KEP'!$B$2:$B$177,'Importtabelle E003'!$A53,'Ergebnis KEP'!$C$2:$C$177,'Importtabelle E003'!$D53)</f>
        <v>0</v>
      </c>
    </row>
    <row r="54" spans="1:8" x14ac:dyDescent="0.25">
      <c r="B54" s="19"/>
      <c r="C54" s="1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54"/>
  <sheetViews>
    <sheetView workbookViewId="0">
      <selection activeCell="B2" sqref="B2"/>
    </sheetView>
  </sheetViews>
  <sheetFormatPr baseColWidth="10" defaultRowHeight="15" x14ac:dyDescent="0.25"/>
  <cols>
    <col min="2" max="2" width="16.140625" bestFit="1" customWidth="1"/>
  </cols>
  <sheetData>
    <row r="1" spans="2:77" x14ac:dyDescent="0.25">
      <c r="C1" s="29" t="s">
        <v>10</v>
      </c>
      <c r="D1" s="3" t="s">
        <v>36</v>
      </c>
      <c r="E1" s="3" t="s">
        <v>37</v>
      </c>
      <c r="F1" s="3" t="s">
        <v>45</v>
      </c>
      <c r="G1" s="3" t="s">
        <v>48</v>
      </c>
      <c r="H1" s="3" t="s">
        <v>58</v>
      </c>
      <c r="I1" s="3" t="s">
        <v>67</v>
      </c>
      <c r="J1" s="3" t="s">
        <v>68</v>
      </c>
      <c r="K1" s="3" t="s">
        <v>77</v>
      </c>
      <c r="L1" s="3" t="s">
        <v>80</v>
      </c>
      <c r="M1" s="3" t="s">
        <v>226</v>
      </c>
      <c r="N1" s="3" t="s">
        <v>227</v>
      </c>
      <c r="O1" s="3" t="s">
        <v>228</v>
      </c>
      <c r="P1" s="3" t="s">
        <v>229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235</v>
      </c>
      <c r="V1" s="3" t="s">
        <v>236</v>
      </c>
      <c r="W1" s="3" t="s">
        <v>237</v>
      </c>
      <c r="X1" s="3" t="s">
        <v>240</v>
      </c>
      <c r="Y1" s="3" t="s">
        <v>241</v>
      </c>
      <c r="Z1" s="3" t="s">
        <v>242</v>
      </c>
      <c r="AA1" s="3" t="s">
        <v>243</v>
      </c>
      <c r="AB1" s="3" t="s">
        <v>246</v>
      </c>
      <c r="AC1" s="3" t="s">
        <v>247</v>
      </c>
      <c r="AD1" s="3" t="s">
        <v>249</v>
      </c>
      <c r="AE1" s="3" t="s">
        <v>250</v>
      </c>
      <c r="AF1" s="3" t="s">
        <v>251</v>
      </c>
      <c r="AG1" s="3" t="s">
        <v>253</v>
      </c>
      <c r="AH1" s="3" t="s">
        <v>257</v>
      </c>
      <c r="AI1" s="3" t="s">
        <v>261</v>
      </c>
      <c r="AJ1" s="3" t="s">
        <v>262</v>
      </c>
      <c r="AK1" s="3" t="s">
        <v>263</v>
      </c>
      <c r="AL1" s="3" t="s">
        <v>264</v>
      </c>
      <c r="AM1" s="3" t="s">
        <v>265</v>
      </c>
      <c r="AN1" s="3" t="s">
        <v>266</v>
      </c>
      <c r="AO1" s="3" t="s">
        <v>267</v>
      </c>
      <c r="AP1" s="3" t="s">
        <v>269</v>
      </c>
      <c r="AQ1" s="3" t="s">
        <v>271</v>
      </c>
      <c r="AR1" s="3" t="s">
        <v>272</v>
      </c>
      <c r="AS1" s="3" t="s">
        <v>273</v>
      </c>
      <c r="AT1" s="3" t="s">
        <v>286</v>
      </c>
      <c r="AU1" s="3" t="s">
        <v>287</v>
      </c>
      <c r="AV1" s="3" t="s">
        <v>289</v>
      </c>
      <c r="AW1" s="3" t="s">
        <v>290</v>
      </c>
      <c r="AX1" s="3" t="s">
        <v>291</v>
      </c>
      <c r="AY1" s="3" t="s">
        <v>296</v>
      </c>
      <c r="AZ1" s="3" t="s">
        <v>297</v>
      </c>
      <c r="BA1" s="3" t="s">
        <v>302</v>
      </c>
      <c r="BB1" s="3" t="s">
        <v>305</v>
      </c>
      <c r="BC1" s="3" t="s">
        <v>306</v>
      </c>
      <c r="BD1" s="3" t="s">
        <v>307</v>
      </c>
      <c r="BE1" s="3" t="s">
        <v>308</v>
      </c>
      <c r="BF1" s="3" t="s">
        <v>309</v>
      </c>
      <c r="BG1" s="3" t="s">
        <v>310</v>
      </c>
      <c r="BH1" s="3" t="s">
        <v>311</v>
      </c>
      <c r="BI1" s="3" t="s">
        <v>312</v>
      </c>
      <c r="BJ1" s="3" t="s">
        <v>313</v>
      </c>
      <c r="BK1" s="3" t="s">
        <v>315</v>
      </c>
      <c r="BL1" s="3" t="s">
        <v>317</v>
      </c>
      <c r="BM1" s="3" t="s">
        <v>318</v>
      </c>
      <c r="BN1" s="3" t="s">
        <v>319</v>
      </c>
      <c r="BO1" s="3" t="s">
        <v>320</v>
      </c>
      <c r="BP1" s="3" t="s">
        <v>321</v>
      </c>
      <c r="BQ1" s="3" t="s">
        <v>322</v>
      </c>
      <c r="BR1" s="3" t="s">
        <v>323</v>
      </c>
      <c r="BS1" s="3" t="s">
        <v>324</v>
      </c>
      <c r="BT1" s="3" t="s">
        <v>326</v>
      </c>
      <c r="BU1" s="3" t="s">
        <v>332</v>
      </c>
      <c r="BV1" s="3" t="s">
        <v>334</v>
      </c>
      <c r="BW1" s="3" t="s">
        <v>339</v>
      </c>
      <c r="BX1" s="3" t="s">
        <v>341</v>
      </c>
      <c r="BY1" s="3" t="s">
        <v>348</v>
      </c>
    </row>
    <row r="2" spans="2:77" x14ac:dyDescent="0.25">
      <c r="C2" s="7" t="s">
        <v>5</v>
      </c>
      <c r="D2" s="3" t="s">
        <v>87</v>
      </c>
      <c r="E2" s="3" t="s">
        <v>89</v>
      </c>
      <c r="F2" s="3" t="s">
        <v>97</v>
      </c>
      <c r="G2" s="3" t="s">
        <v>100</v>
      </c>
      <c r="H2" s="3" t="s">
        <v>110</v>
      </c>
      <c r="I2" s="3" t="s">
        <v>116</v>
      </c>
      <c r="J2" s="3" t="s">
        <v>116</v>
      </c>
      <c r="K2" s="3" t="s">
        <v>125</v>
      </c>
      <c r="L2" s="3" t="s">
        <v>127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138</v>
      </c>
      <c r="R2" s="3" t="s">
        <v>138</v>
      </c>
      <c r="S2" s="3" t="s">
        <v>138</v>
      </c>
      <c r="T2" s="3" t="s">
        <v>138</v>
      </c>
      <c r="U2" s="3" t="s">
        <v>138</v>
      </c>
      <c r="V2" s="3" t="s">
        <v>139</v>
      </c>
      <c r="W2" s="3" t="s">
        <v>140</v>
      </c>
      <c r="X2" s="3" t="s">
        <v>143</v>
      </c>
      <c r="Y2" s="3" t="s">
        <v>143</v>
      </c>
      <c r="Z2" s="3" t="s">
        <v>144</v>
      </c>
      <c r="AA2" s="3" t="s">
        <v>144</v>
      </c>
      <c r="AB2" s="3" t="s">
        <v>146</v>
      </c>
      <c r="AC2" s="3" t="s">
        <v>147</v>
      </c>
      <c r="AD2" s="3" t="s">
        <v>149</v>
      </c>
      <c r="AE2" s="3" t="s">
        <v>149</v>
      </c>
      <c r="AF2" s="2" t="s">
        <v>150</v>
      </c>
      <c r="AG2" s="3" t="s">
        <v>152</v>
      </c>
      <c r="AH2" s="3" t="s">
        <v>155</v>
      </c>
      <c r="AI2" s="3" t="s">
        <v>159</v>
      </c>
      <c r="AJ2" s="3" t="s">
        <v>160</v>
      </c>
      <c r="AK2" s="3" t="s">
        <v>161</v>
      </c>
      <c r="AL2" s="3" t="s">
        <v>161</v>
      </c>
      <c r="AM2" s="3" t="s">
        <v>161</v>
      </c>
      <c r="AN2" s="3" t="s">
        <v>161</v>
      </c>
      <c r="AO2" s="3" t="s">
        <v>162</v>
      </c>
      <c r="AP2" s="3" t="s">
        <v>164</v>
      </c>
      <c r="AQ2" s="3" t="s">
        <v>166</v>
      </c>
      <c r="AR2" s="3" t="s">
        <v>166</v>
      </c>
      <c r="AS2" s="3" t="s">
        <v>167</v>
      </c>
      <c r="AT2" s="3" t="s">
        <v>179</v>
      </c>
      <c r="AU2" s="3" t="s">
        <v>179</v>
      </c>
      <c r="AV2" s="3" t="s">
        <v>181</v>
      </c>
      <c r="AW2" s="3" t="s">
        <v>181</v>
      </c>
      <c r="AX2" s="3" t="s">
        <v>182</v>
      </c>
      <c r="AY2" s="3" t="s">
        <v>185</v>
      </c>
      <c r="AZ2" s="3" t="s">
        <v>185</v>
      </c>
      <c r="BA2" s="3" t="s">
        <v>190</v>
      </c>
      <c r="BB2" s="3" t="s">
        <v>193</v>
      </c>
      <c r="BC2" s="3" t="s">
        <v>194</v>
      </c>
      <c r="BD2" s="3" t="s">
        <v>195</v>
      </c>
      <c r="BE2" s="3" t="s">
        <v>195</v>
      </c>
      <c r="BF2" s="3" t="s">
        <v>195</v>
      </c>
      <c r="BG2" s="3" t="s">
        <v>195</v>
      </c>
      <c r="BH2" s="3" t="s">
        <v>195</v>
      </c>
      <c r="BI2" s="3" t="s">
        <v>196</v>
      </c>
      <c r="BJ2" s="3" t="s">
        <v>196</v>
      </c>
      <c r="BK2" s="3" t="s">
        <v>198</v>
      </c>
      <c r="BL2" s="3" t="s">
        <v>200</v>
      </c>
      <c r="BM2" s="3" t="s">
        <v>200</v>
      </c>
      <c r="BN2" s="3" t="s">
        <v>200</v>
      </c>
      <c r="BO2" s="3" t="s">
        <v>201</v>
      </c>
      <c r="BP2" s="3" t="s">
        <v>202</v>
      </c>
      <c r="BQ2" s="3" t="s">
        <v>202</v>
      </c>
      <c r="BR2" s="3" t="s">
        <v>202</v>
      </c>
      <c r="BS2" s="3" t="s">
        <v>203</v>
      </c>
      <c r="BT2" s="3" t="s">
        <v>205</v>
      </c>
      <c r="BU2" s="3" t="s">
        <v>210</v>
      </c>
      <c r="BV2" s="3" t="s">
        <v>212</v>
      </c>
      <c r="BW2" s="3" t="s">
        <v>215</v>
      </c>
      <c r="BX2" s="3" t="s">
        <v>217</v>
      </c>
      <c r="BY2" s="3" t="s">
        <v>222</v>
      </c>
    </row>
    <row r="3" spans="2:77" x14ac:dyDescent="0.25">
      <c r="C3" s="29" t="s">
        <v>481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-340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-480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-840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-331.15</v>
      </c>
      <c r="BA3" s="3">
        <v>0</v>
      </c>
      <c r="BB3" s="3">
        <v>-800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-41.5</v>
      </c>
      <c r="BU3" s="3">
        <v>-640</v>
      </c>
      <c r="BV3" s="3">
        <v>0</v>
      </c>
      <c r="BW3" s="3">
        <v>-1275</v>
      </c>
      <c r="BX3" s="3">
        <v>0</v>
      </c>
      <c r="BY3" s="3">
        <v>0</v>
      </c>
    </row>
    <row r="4" spans="2:77" x14ac:dyDescent="0.25">
      <c r="B4" s="7" t="s">
        <v>5</v>
      </c>
    </row>
    <row r="5" spans="2:77" x14ac:dyDescent="0.25">
      <c r="B5" s="3" t="s">
        <v>87</v>
      </c>
      <c r="C5">
        <f>MIN(D5:BY5)</f>
        <v>0</v>
      </c>
      <c r="D5">
        <f>IF($B5=D$2,D$3,"")</f>
        <v>0</v>
      </c>
      <c r="E5" t="str">
        <f t="shared" ref="E5:BP8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ref="BQ5:BY20" si="1">IF($B5=BQ$2,BQ$3,"")</f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</row>
    <row r="6" spans="2:77" x14ac:dyDescent="0.25">
      <c r="B6" s="3" t="s">
        <v>89</v>
      </c>
      <c r="C6">
        <f t="shared" ref="C6:C54" si="2">MIN(D6:BY6)</f>
        <v>0</v>
      </c>
      <c r="D6" t="str">
        <f t="shared" ref="D6:S28" si="3">IF($B6=D$2,D$3,"")</f>
        <v/>
      </c>
      <c r="E6">
        <f t="shared" si="0"/>
        <v>0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0"/>
        <v/>
      </c>
      <c r="BP6" t="str">
        <f t="shared" si="0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</row>
    <row r="7" spans="2:77" x14ac:dyDescent="0.25">
      <c r="B7" s="3" t="s">
        <v>97</v>
      </c>
      <c r="C7">
        <f t="shared" si="2"/>
        <v>0</v>
      </c>
      <c r="D7" t="str">
        <f t="shared" si="3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  <c r="BM7" t="str">
        <f t="shared" si="0"/>
        <v/>
      </c>
      <c r="BN7" t="str">
        <f t="shared" si="0"/>
        <v/>
      </c>
      <c r="BO7" t="str">
        <f t="shared" si="0"/>
        <v/>
      </c>
      <c r="BP7" t="str">
        <f t="shared" si="0"/>
        <v/>
      </c>
      <c r="BQ7" t="str">
        <f t="shared" si="1"/>
        <v/>
      </c>
      <c r="BR7" t="str">
        <f t="shared" si="1"/>
        <v/>
      </c>
      <c r="BS7" t="str">
        <f t="shared" si="1"/>
        <v/>
      </c>
      <c r="BT7" t="str">
        <f t="shared" si="1"/>
        <v/>
      </c>
      <c r="BU7" t="str">
        <f t="shared" si="1"/>
        <v/>
      </c>
      <c r="BV7" t="str">
        <f t="shared" si="1"/>
        <v/>
      </c>
      <c r="BW7" t="str">
        <f t="shared" si="1"/>
        <v/>
      </c>
      <c r="BX7" t="str">
        <f t="shared" si="1"/>
        <v/>
      </c>
      <c r="BY7" t="str">
        <f t="shared" si="1"/>
        <v/>
      </c>
    </row>
    <row r="8" spans="2:77" x14ac:dyDescent="0.25">
      <c r="B8" s="3" t="s">
        <v>100</v>
      </c>
      <c r="C8">
        <f t="shared" si="2"/>
        <v>0</v>
      </c>
      <c r="D8" t="str">
        <f t="shared" si="3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  <c r="BM8" t="str">
        <f t="shared" si="0"/>
        <v/>
      </c>
      <c r="BN8" t="str">
        <f t="shared" si="0"/>
        <v/>
      </c>
      <c r="BO8" t="str">
        <f t="shared" si="0"/>
        <v/>
      </c>
      <c r="BP8" t="str">
        <f t="shared" ref="E8:BP12" si="4">IF($B8=BP$2,BP$3,"")</f>
        <v/>
      </c>
      <c r="BQ8" t="str">
        <f t="shared" si="1"/>
        <v/>
      </c>
      <c r="BR8" t="str">
        <f t="shared" si="1"/>
        <v/>
      </c>
      <c r="BS8" t="str">
        <f t="shared" si="1"/>
        <v/>
      </c>
      <c r="BT8" t="str">
        <f t="shared" si="1"/>
        <v/>
      </c>
      <c r="BU8" t="str">
        <f t="shared" si="1"/>
        <v/>
      </c>
      <c r="BV8" t="str">
        <f t="shared" si="1"/>
        <v/>
      </c>
      <c r="BW8" t="str">
        <f t="shared" si="1"/>
        <v/>
      </c>
      <c r="BX8" t="str">
        <f t="shared" si="1"/>
        <v/>
      </c>
      <c r="BY8" t="str">
        <f t="shared" si="1"/>
        <v/>
      </c>
    </row>
    <row r="9" spans="2:77" x14ac:dyDescent="0.25">
      <c r="B9" s="3" t="s">
        <v>110</v>
      </c>
      <c r="C9">
        <f t="shared" si="2"/>
        <v>0</v>
      </c>
      <c r="D9" t="str">
        <f t="shared" si="3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>
        <f t="shared" si="4"/>
        <v>0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4"/>
        <v/>
      </c>
      <c r="AJ9" t="str">
        <f t="shared" si="4"/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si="4"/>
        <v/>
      </c>
      <c r="BA9" t="str">
        <f t="shared" si="4"/>
        <v/>
      </c>
      <c r="BB9" t="str">
        <f t="shared" si="4"/>
        <v/>
      </c>
      <c r="BC9" t="str">
        <f t="shared" si="4"/>
        <v/>
      </c>
      <c r="BD9" t="str">
        <f t="shared" si="4"/>
        <v/>
      </c>
      <c r="BE9" t="str">
        <f t="shared" si="4"/>
        <v/>
      </c>
      <c r="BF9" t="str">
        <f t="shared" si="4"/>
        <v/>
      </c>
      <c r="BG9" t="str">
        <f t="shared" si="4"/>
        <v/>
      </c>
      <c r="BH9" t="str">
        <f t="shared" si="4"/>
        <v/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4"/>
        <v/>
      </c>
      <c r="BN9" t="str">
        <f t="shared" si="4"/>
        <v/>
      </c>
      <c r="BO9" t="str">
        <f t="shared" si="4"/>
        <v/>
      </c>
      <c r="BP9" t="str">
        <f t="shared" si="4"/>
        <v/>
      </c>
      <c r="BQ9" t="str">
        <f t="shared" si="1"/>
        <v/>
      </c>
      <c r="BR9" t="str">
        <f t="shared" si="1"/>
        <v/>
      </c>
      <c r="BS9" t="str">
        <f t="shared" si="1"/>
        <v/>
      </c>
      <c r="BT9" t="str">
        <f t="shared" si="1"/>
        <v/>
      </c>
      <c r="BU9" t="str">
        <f t="shared" si="1"/>
        <v/>
      </c>
      <c r="BV9" t="str">
        <f t="shared" si="1"/>
        <v/>
      </c>
      <c r="BW9" t="str">
        <f t="shared" si="1"/>
        <v/>
      </c>
      <c r="BX9" t="str">
        <f t="shared" si="1"/>
        <v/>
      </c>
      <c r="BY9" t="str">
        <f t="shared" si="1"/>
        <v/>
      </c>
    </row>
    <row r="10" spans="2:77" x14ac:dyDescent="0.25">
      <c r="B10" s="3" t="s">
        <v>116</v>
      </c>
      <c r="C10">
        <f t="shared" si="2"/>
        <v>0</v>
      </c>
      <c r="D10" t="str">
        <f t="shared" si="3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>
        <f t="shared" si="4"/>
        <v>0</v>
      </c>
      <c r="J10">
        <f t="shared" si="4"/>
        <v>0</v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4"/>
        <v/>
      </c>
      <c r="BA10" t="str">
        <f t="shared" si="4"/>
        <v/>
      </c>
      <c r="BB10" t="str">
        <f t="shared" si="4"/>
        <v/>
      </c>
      <c r="BC10" t="str">
        <f t="shared" si="4"/>
        <v/>
      </c>
      <c r="BD10" t="str">
        <f t="shared" si="4"/>
        <v/>
      </c>
      <c r="BE10" t="str">
        <f t="shared" si="4"/>
        <v/>
      </c>
      <c r="BF10" t="str">
        <f t="shared" si="4"/>
        <v/>
      </c>
      <c r="BG10" t="str">
        <f t="shared" si="4"/>
        <v/>
      </c>
      <c r="BH10" t="str">
        <f t="shared" si="4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4"/>
        <v/>
      </c>
      <c r="BN10" t="str">
        <f t="shared" si="4"/>
        <v/>
      </c>
      <c r="BO10" t="str">
        <f t="shared" si="4"/>
        <v/>
      </c>
      <c r="BP10" t="str">
        <f t="shared" si="4"/>
        <v/>
      </c>
      <c r="BQ10" t="str">
        <f t="shared" si="1"/>
        <v/>
      </c>
      <c r="BR10" t="str">
        <f t="shared" si="1"/>
        <v/>
      </c>
      <c r="BS10" t="str">
        <f t="shared" si="1"/>
        <v/>
      </c>
      <c r="BT10" t="str">
        <f t="shared" si="1"/>
        <v/>
      </c>
      <c r="BU10" t="str">
        <f t="shared" si="1"/>
        <v/>
      </c>
      <c r="BV10" t="str">
        <f t="shared" si="1"/>
        <v/>
      </c>
      <c r="BW10" t="str">
        <f t="shared" si="1"/>
        <v/>
      </c>
      <c r="BX10" t="str">
        <f t="shared" si="1"/>
        <v/>
      </c>
      <c r="BY10" t="str">
        <f t="shared" si="1"/>
        <v/>
      </c>
    </row>
    <row r="11" spans="2:77" x14ac:dyDescent="0.25">
      <c r="B11" s="3" t="s">
        <v>125</v>
      </c>
      <c r="C11">
        <f t="shared" si="2"/>
        <v>0</v>
      </c>
      <c r="D11" t="str">
        <f t="shared" si="3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>
        <f t="shared" si="4"/>
        <v>0</v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  <c r="BC11" t="str">
        <f t="shared" si="4"/>
        <v/>
      </c>
      <c r="BD11" t="str">
        <f t="shared" si="4"/>
        <v/>
      </c>
      <c r="BE11" t="str">
        <f t="shared" si="4"/>
        <v/>
      </c>
      <c r="BF11" t="str">
        <f t="shared" si="4"/>
        <v/>
      </c>
      <c r="BG11" t="str">
        <f t="shared" si="4"/>
        <v/>
      </c>
      <c r="BH11" t="str">
        <f t="shared" si="4"/>
        <v/>
      </c>
      <c r="BI11" t="str">
        <f t="shared" si="4"/>
        <v/>
      </c>
      <c r="BJ11" t="str">
        <f t="shared" si="4"/>
        <v/>
      </c>
      <c r="BK11" t="str">
        <f t="shared" si="4"/>
        <v/>
      </c>
      <c r="BL11" t="str">
        <f t="shared" si="4"/>
        <v/>
      </c>
      <c r="BM11" t="str">
        <f t="shared" si="4"/>
        <v/>
      </c>
      <c r="BN11" t="str">
        <f t="shared" si="4"/>
        <v/>
      </c>
      <c r="BO11" t="str">
        <f t="shared" si="4"/>
        <v/>
      </c>
      <c r="BP11" t="str">
        <f t="shared" si="4"/>
        <v/>
      </c>
      <c r="BQ11" t="str">
        <f t="shared" si="1"/>
        <v/>
      </c>
      <c r="BR11" t="str">
        <f t="shared" si="1"/>
        <v/>
      </c>
      <c r="BS11" t="str">
        <f t="shared" si="1"/>
        <v/>
      </c>
      <c r="BT11" t="str">
        <f t="shared" si="1"/>
        <v/>
      </c>
      <c r="BU11" t="str">
        <f t="shared" si="1"/>
        <v/>
      </c>
      <c r="BV11" t="str">
        <f t="shared" si="1"/>
        <v/>
      </c>
      <c r="BW11" t="str">
        <f t="shared" si="1"/>
        <v/>
      </c>
      <c r="BX11" t="str">
        <f t="shared" si="1"/>
        <v/>
      </c>
      <c r="BY11" t="str">
        <f t="shared" si="1"/>
        <v/>
      </c>
    </row>
    <row r="12" spans="2:77" x14ac:dyDescent="0.25">
      <c r="B12" s="3" t="s">
        <v>127</v>
      </c>
      <c r="C12">
        <f t="shared" si="2"/>
        <v>0</v>
      </c>
      <c r="D12" t="str">
        <f t="shared" si="3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>
        <f t="shared" si="4"/>
        <v>0</v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  <c r="BC12" t="str">
        <f t="shared" si="4"/>
        <v/>
      </c>
      <c r="BD12" t="str">
        <f t="shared" si="4"/>
        <v/>
      </c>
      <c r="BE12" t="str">
        <f t="shared" si="4"/>
        <v/>
      </c>
      <c r="BF12" t="str">
        <f t="shared" si="4"/>
        <v/>
      </c>
      <c r="BG12" t="str">
        <f t="shared" si="4"/>
        <v/>
      </c>
      <c r="BH12" t="str">
        <f t="shared" si="4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4"/>
        <v/>
      </c>
      <c r="BN12" t="str">
        <f t="shared" si="4"/>
        <v/>
      </c>
      <c r="BO12" t="str">
        <f t="shared" ref="BO12:BY36" si="5">IF($B12=BO$2,BO$3,"")</f>
        <v/>
      </c>
      <c r="BP12" t="str">
        <f t="shared" si="5"/>
        <v/>
      </c>
      <c r="BQ12" t="str">
        <f t="shared" si="1"/>
        <v/>
      </c>
      <c r="BR12" t="str">
        <f t="shared" si="1"/>
        <v/>
      </c>
      <c r="BS12" t="str">
        <f t="shared" si="1"/>
        <v/>
      </c>
      <c r="BT12" t="str">
        <f t="shared" si="1"/>
        <v/>
      </c>
      <c r="BU12" t="str">
        <f t="shared" si="1"/>
        <v/>
      </c>
      <c r="BV12" t="str">
        <f t="shared" si="1"/>
        <v/>
      </c>
      <c r="BW12" t="str">
        <f t="shared" si="1"/>
        <v/>
      </c>
      <c r="BX12" t="str">
        <f t="shared" si="1"/>
        <v/>
      </c>
      <c r="BY12" t="str">
        <f t="shared" si="1"/>
        <v/>
      </c>
    </row>
    <row r="13" spans="2:77" x14ac:dyDescent="0.25">
      <c r="B13" s="3" t="s">
        <v>133</v>
      </c>
      <c r="C13">
        <f t="shared" si="2"/>
        <v>0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>
        <f t="shared" si="3"/>
        <v>0</v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ref="T13:AI29" si="6">IF($B13=T$2,T$3,"")</f>
        <v/>
      </c>
      <c r="U13" t="str">
        <f t="shared" si="6"/>
        <v/>
      </c>
      <c r="V13" t="str">
        <f t="shared" si="6"/>
        <v/>
      </c>
      <c r="W13" t="str">
        <f t="shared" si="6"/>
        <v/>
      </c>
      <c r="X13" t="str">
        <f t="shared" si="6"/>
        <v/>
      </c>
      <c r="Y13" t="str">
        <f t="shared" si="6"/>
        <v/>
      </c>
      <c r="Z13" t="str">
        <f t="shared" si="6"/>
        <v/>
      </c>
      <c r="AA13" t="str">
        <f t="shared" si="6"/>
        <v/>
      </c>
      <c r="AB13" t="str">
        <f t="shared" si="6"/>
        <v/>
      </c>
      <c r="AC13" t="str">
        <f t="shared" si="6"/>
        <v/>
      </c>
      <c r="AD13" t="str">
        <f t="shared" si="6"/>
        <v/>
      </c>
      <c r="AE13" t="str">
        <f t="shared" si="6"/>
        <v/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6"/>
        <v/>
      </c>
      <c r="AJ13" t="str">
        <f t="shared" ref="AJ13:AY28" si="7">IF($B13=AJ$2,AJ$3,"")</f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t="str">
        <f t="shared" si="7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ref="AZ13:BO36" si="8">IF($B13=AZ$2,AZ$3,"")</f>
        <v/>
      </c>
      <c r="BA13" t="str">
        <f t="shared" si="8"/>
        <v/>
      </c>
      <c r="BB13" t="str">
        <f t="shared" si="8"/>
        <v/>
      </c>
      <c r="BC13" t="str">
        <f t="shared" si="8"/>
        <v/>
      </c>
      <c r="BD13" t="str">
        <f t="shared" si="8"/>
        <v/>
      </c>
      <c r="BE13" t="str">
        <f t="shared" si="8"/>
        <v/>
      </c>
      <c r="BF13" t="str">
        <f t="shared" si="8"/>
        <v/>
      </c>
      <c r="BG13" t="str">
        <f t="shared" si="8"/>
        <v/>
      </c>
      <c r="BH13" t="str">
        <f t="shared" si="8"/>
        <v/>
      </c>
      <c r="BI13" t="str">
        <f t="shared" si="8"/>
        <v/>
      </c>
      <c r="BJ13" t="str">
        <f t="shared" si="8"/>
        <v/>
      </c>
      <c r="BK13" t="str">
        <f t="shared" si="8"/>
        <v/>
      </c>
      <c r="BL13" t="str">
        <f t="shared" si="8"/>
        <v/>
      </c>
      <c r="BM13" t="str">
        <f t="shared" si="8"/>
        <v/>
      </c>
      <c r="BN13" t="str">
        <f t="shared" si="8"/>
        <v/>
      </c>
      <c r="BO13" t="str">
        <f t="shared" si="8"/>
        <v/>
      </c>
      <c r="BP13" t="str">
        <f t="shared" si="5"/>
        <v/>
      </c>
      <c r="BQ13" t="str">
        <f t="shared" si="1"/>
        <v/>
      </c>
      <c r="BR13" t="str">
        <f t="shared" si="1"/>
        <v/>
      </c>
      <c r="BS13" t="str">
        <f t="shared" si="1"/>
        <v/>
      </c>
      <c r="BT13" t="str">
        <f t="shared" si="1"/>
        <v/>
      </c>
      <c r="BU13" t="str">
        <f t="shared" si="1"/>
        <v/>
      </c>
      <c r="BV13" t="str">
        <f t="shared" si="1"/>
        <v/>
      </c>
      <c r="BW13" t="str">
        <f t="shared" si="1"/>
        <v/>
      </c>
      <c r="BX13" t="str">
        <f t="shared" si="1"/>
        <v/>
      </c>
      <c r="BY13" t="str">
        <f t="shared" si="1"/>
        <v/>
      </c>
    </row>
    <row r="14" spans="2:77" x14ac:dyDescent="0.25">
      <c r="B14" s="3" t="s">
        <v>134</v>
      </c>
      <c r="C14">
        <f t="shared" si="2"/>
        <v>0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>
        <f t="shared" si="3"/>
        <v>0</v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6"/>
        <v/>
      </c>
      <c r="U14" t="str">
        <f t="shared" si="6"/>
        <v/>
      </c>
      <c r="V14" t="str">
        <f t="shared" si="6"/>
        <v/>
      </c>
      <c r="W14" t="str">
        <f t="shared" si="6"/>
        <v/>
      </c>
      <c r="X14" t="str">
        <f t="shared" si="6"/>
        <v/>
      </c>
      <c r="Y14" t="str">
        <f t="shared" si="6"/>
        <v/>
      </c>
      <c r="Z14" t="str">
        <f t="shared" si="6"/>
        <v/>
      </c>
      <c r="AA14" t="str">
        <f t="shared" si="6"/>
        <v/>
      </c>
      <c r="AB14" t="str">
        <f t="shared" si="6"/>
        <v/>
      </c>
      <c r="AC14" t="str">
        <f t="shared" si="6"/>
        <v/>
      </c>
      <c r="AD14" t="str">
        <f t="shared" si="6"/>
        <v/>
      </c>
      <c r="AE14" t="str">
        <f t="shared" si="6"/>
        <v/>
      </c>
      <c r="AF14" t="str">
        <f t="shared" si="6"/>
        <v/>
      </c>
      <c r="AG14" t="str">
        <f t="shared" si="6"/>
        <v/>
      </c>
      <c r="AH14" t="str">
        <f t="shared" si="6"/>
        <v/>
      </c>
      <c r="AI14" t="str">
        <f t="shared" si="6"/>
        <v/>
      </c>
      <c r="AJ14" t="str">
        <f t="shared" si="7"/>
        <v/>
      </c>
      <c r="AK14" t="str">
        <f t="shared" si="7"/>
        <v/>
      </c>
      <c r="AL14" t="str">
        <f t="shared" si="7"/>
        <v/>
      </c>
      <c r="AM14" t="str">
        <f t="shared" si="7"/>
        <v/>
      </c>
      <c r="AN14" t="str">
        <f t="shared" si="7"/>
        <v/>
      </c>
      <c r="AO14" t="str">
        <f t="shared" si="7"/>
        <v/>
      </c>
      <c r="AP14" t="str">
        <f t="shared" si="7"/>
        <v/>
      </c>
      <c r="AQ14" t="str">
        <f t="shared" si="7"/>
        <v/>
      </c>
      <c r="AR14" t="str">
        <f t="shared" si="7"/>
        <v/>
      </c>
      <c r="AS14" t="str">
        <f t="shared" si="7"/>
        <v/>
      </c>
      <c r="AT14" t="str">
        <f t="shared" si="7"/>
        <v/>
      </c>
      <c r="AU14" t="str">
        <f t="shared" si="7"/>
        <v/>
      </c>
      <c r="AV14" t="str">
        <f t="shared" si="7"/>
        <v/>
      </c>
      <c r="AW14" t="str">
        <f t="shared" si="7"/>
        <v/>
      </c>
      <c r="AX14" t="str">
        <f t="shared" si="7"/>
        <v/>
      </c>
      <c r="AY14" t="str">
        <f t="shared" si="7"/>
        <v/>
      </c>
      <c r="AZ14" t="str">
        <f t="shared" si="8"/>
        <v/>
      </c>
      <c r="BA14" t="str">
        <f t="shared" si="8"/>
        <v/>
      </c>
      <c r="BB14" t="str">
        <f t="shared" si="8"/>
        <v/>
      </c>
      <c r="BC14" t="str">
        <f t="shared" si="8"/>
        <v/>
      </c>
      <c r="BD14" t="str">
        <f t="shared" si="8"/>
        <v/>
      </c>
      <c r="BE14" t="str">
        <f t="shared" si="8"/>
        <v/>
      </c>
      <c r="BF14" t="str">
        <f t="shared" si="8"/>
        <v/>
      </c>
      <c r="BG14" t="str">
        <f t="shared" si="8"/>
        <v/>
      </c>
      <c r="BH14" t="str">
        <f t="shared" si="8"/>
        <v/>
      </c>
      <c r="BI14" t="str">
        <f t="shared" si="8"/>
        <v/>
      </c>
      <c r="BJ14" t="str">
        <f t="shared" si="8"/>
        <v/>
      </c>
      <c r="BK14" t="str">
        <f t="shared" si="8"/>
        <v/>
      </c>
      <c r="BL14" t="str">
        <f t="shared" si="8"/>
        <v/>
      </c>
      <c r="BM14" t="str">
        <f t="shared" si="8"/>
        <v/>
      </c>
      <c r="BN14" t="str">
        <f t="shared" si="8"/>
        <v/>
      </c>
      <c r="BO14" t="str">
        <f t="shared" si="8"/>
        <v/>
      </c>
      <c r="BP14" t="str">
        <f t="shared" si="5"/>
        <v/>
      </c>
      <c r="BQ14" t="str">
        <f t="shared" si="1"/>
        <v/>
      </c>
      <c r="BR14" t="str">
        <f t="shared" si="1"/>
        <v/>
      </c>
      <c r="BS14" t="str">
        <f t="shared" si="1"/>
        <v/>
      </c>
      <c r="BT14" t="str">
        <f t="shared" si="1"/>
        <v/>
      </c>
      <c r="BU14" t="str">
        <f t="shared" si="1"/>
        <v/>
      </c>
      <c r="BV14" t="str">
        <f t="shared" si="1"/>
        <v/>
      </c>
      <c r="BW14" t="str">
        <f t="shared" si="1"/>
        <v/>
      </c>
      <c r="BX14" t="str">
        <f t="shared" si="1"/>
        <v/>
      </c>
      <c r="BY14" t="str">
        <f t="shared" si="1"/>
        <v/>
      </c>
    </row>
    <row r="15" spans="2:77" x14ac:dyDescent="0.25">
      <c r="B15" s="3" t="s">
        <v>135</v>
      </c>
      <c r="C15">
        <f t="shared" si="2"/>
        <v>0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>
        <f t="shared" si="3"/>
        <v>0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6"/>
        <v/>
      </c>
      <c r="AJ15" t="str">
        <f t="shared" si="7"/>
        <v/>
      </c>
      <c r="AK15" t="str">
        <f t="shared" si="7"/>
        <v/>
      </c>
      <c r="AL15" t="str">
        <f t="shared" si="7"/>
        <v/>
      </c>
      <c r="AM15" t="str">
        <f t="shared" si="7"/>
        <v/>
      </c>
      <c r="AN15" t="str">
        <f t="shared" si="7"/>
        <v/>
      </c>
      <c r="AO15" t="str">
        <f t="shared" si="7"/>
        <v/>
      </c>
      <c r="AP15" t="str">
        <f t="shared" si="7"/>
        <v/>
      </c>
      <c r="AQ15" t="str">
        <f t="shared" si="7"/>
        <v/>
      </c>
      <c r="AR15" t="str">
        <f t="shared" si="7"/>
        <v/>
      </c>
      <c r="AS15" t="str">
        <f t="shared" si="7"/>
        <v/>
      </c>
      <c r="AT15" t="str">
        <f t="shared" si="7"/>
        <v/>
      </c>
      <c r="AU15" t="str">
        <f t="shared" si="7"/>
        <v/>
      </c>
      <c r="AV15" t="str">
        <f t="shared" si="7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8"/>
        <v/>
      </c>
      <c r="BA15" t="str">
        <f t="shared" si="8"/>
        <v/>
      </c>
      <c r="BB15" t="str">
        <f t="shared" si="8"/>
        <v/>
      </c>
      <c r="BC15" t="str">
        <f t="shared" si="8"/>
        <v/>
      </c>
      <c r="BD15" t="str">
        <f t="shared" si="8"/>
        <v/>
      </c>
      <c r="BE15" t="str">
        <f t="shared" si="8"/>
        <v/>
      </c>
      <c r="BF15" t="str">
        <f t="shared" si="8"/>
        <v/>
      </c>
      <c r="BG15" t="str">
        <f t="shared" si="8"/>
        <v/>
      </c>
      <c r="BH15" t="str">
        <f t="shared" si="8"/>
        <v/>
      </c>
      <c r="BI15" t="str">
        <f t="shared" si="8"/>
        <v/>
      </c>
      <c r="BJ15" t="str">
        <f t="shared" si="8"/>
        <v/>
      </c>
      <c r="BK15" t="str">
        <f t="shared" si="8"/>
        <v/>
      </c>
      <c r="BL15" t="str">
        <f t="shared" si="8"/>
        <v/>
      </c>
      <c r="BM15" t="str">
        <f t="shared" si="8"/>
        <v/>
      </c>
      <c r="BN15" t="str">
        <f t="shared" si="8"/>
        <v/>
      </c>
      <c r="BO15" t="str">
        <f t="shared" si="8"/>
        <v/>
      </c>
      <c r="BP15" t="str">
        <f t="shared" si="5"/>
        <v/>
      </c>
      <c r="BQ15" t="str">
        <f t="shared" si="1"/>
        <v/>
      </c>
      <c r="BR15" t="str">
        <f t="shared" si="1"/>
        <v/>
      </c>
      <c r="BS15" t="str">
        <f t="shared" si="1"/>
        <v/>
      </c>
      <c r="BT15" t="str">
        <f t="shared" si="1"/>
        <v/>
      </c>
      <c r="BU15" t="str">
        <f t="shared" si="1"/>
        <v/>
      </c>
      <c r="BV15" t="str">
        <f t="shared" si="1"/>
        <v/>
      </c>
      <c r="BW15" t="str">
        <f t="shared" si="1"/>
        <v/>
      </c>
      <c r="BX15" t="str">
        <f t="shared" si="1"/>
        <v/>
      </c>
      <c r="BY15" t="str">
        <f t="shared" si="1"/>
        <v/>
      </c>
    </row>
    <row r="16" spans="2:77" x14ac:dyDescent="0.25">
      <c r="B16" s="3" t="s">
        <v>136</v>
      </c>
      <c r="C16">
        <f t="shared" si="2"/>
        <v>-340</v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>
        <f t="shared" si="3"/>
        <v>-340</v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6"/>
        <v/>
      </c>
      <c r="U16" t="str">
        <f t="shared" si="6"/>
        <v/>
      </c>
      <c r="V16" t="str">
        <f t="shared" si="6"/>
        <v/>
      </c>
      <c r="W16" t="str">
        <f t="shared" si="6"/>
        <v/>
      </c>
      <c r="X16" t="str">
        <f t="shared" si="6"/>
        <v/>
      </c>
      <c r="Y16" t="str">
        <f t="shared" si="6"/>
        <v/>
      </c>
      <c r="Z16" t="str">
        <f t="shared" si="6"/>
        <v/>
      </c>
      <c r="AA16" t="str">
        <f t="shared" si="6"/>
        <v/>
      </c>
      <c r="AB16" t="str">
        <f t="shared" si="6"/>
        <v/>
      </c>
      <c r="AC16" t="str">
        <f t="shared" si="6"/>
        <v/>
      </c>
      <c r="AD16" t="str">
        <f t="shared" si="6"/>
        <v/>
      </c>
      <c r="AE16" t="str">
        <f t="shared" si="6"/>
        <v/>
      </c>
      <c r="AF16" t="str">
        <f t="shared" si="6"/>
        <v/>
      </c>
      <c r="AG16" t="str">
        <f t="shared" si="6"/>
        <v/>
      </c>
      <c r="AH16" t="str">
        <f t="shared" si="6"/>
        <v/>
      </c>
      <c r="AI16" t="str">
        <f t="shared" si="6"/>
        <v/>
      </c>
      <c r="AJ16" t="str">
        <f t="shared" si="7"/>
        <v/>
      </c>
      <c r="AK16" t="str">
        <f t="shared" si="7"/>
        <v/>
      </c>
      <c r="AL16" t="str">
        <f t="shared" si="7"/>
        <v/>
      </c>
      <c r="AM16" t="str">
        <f t="shared" si="7"/>
        <v/>
      </c>
      <c r="AN16" t="str">
        <f t="shared" si="7"/>
        <v/>
      </c>
      <c r="AO16" t="str">
        <f t="shared" si="7"/>
        <v/>
      </c>
      <c r="AP16" t="str">
        <f t="shared" si="7"/>
        <v/>
      </c>
      <c r="AQ16" t="str">
        <f t="shared" si="7"/>
        <v/>
      </c>
      <c r="AR16" t="str">
        <f t="shared" si="7"/>
        <v/>
      </c>
      <c r="AS16" t="str">
        <f t="shared" si="7"/>
        <v/>
      </c>
      <c r="AT16" t="str">
        <f t="shared" si="7"/>
        <v/>
      </c>
      <c r="AU16" t="str">
        <f t="shared" si="7"/>
        <v/>
      </c>
      <c r="AV16" t="str">
        <f t="shared" si="7"/>
        <v/>
      </c>
      <c r="AW16" t="str">
        <f t="shared" si="7"/>
        <v/>
      </c>
      <c r="AX16" t="str">
        <f t="shared" si="7"/>
        <v/>
      </c>
      <c r="AY16" t="str">
        <f t="shared" si="7"/>
        <v/>
      </c>
      <c r="AZ16" t="str">
        <f t="shared" si="8"/>
        <v/>
      </c>
      <c r="BA16" t="str">
        <f t="shared" si="8"/>
        <v/>
      </c>
      <c r="BB16" t="str">
        <f t="shared" si="8"/>
        <v/>
      </c>
      <c r="BC16" t="str">
        <f t="shared" si="8"/>
        <v/>
      </c>
      <c r="BD16" t="str">
        <f t="shared" si="8"/>
        <v/>
      </c>
      <c r="BE16" t="str">
        <f t="shared" si="8"/>
        <v/>
      </c>
      <c r="BF16" t="str">
        <f t="shared" si="8"/>
        <v/>
      </c>
      <c r="BG16" t="str">
        <f t="shared" si="8"/>
        <v/>
      </c>
      <c r="BH16" t="str">
        <f t="shared" si="8"/>
        <v/>
      </c>
      <c r="BI16" t="str">
        <f t="shared" si="8"/>
        <v/>
      </c>
      <c r="BJ16" t="str">
        <f t="shared" si="8"/>
        <v/>
      </c>
      <c r="BK16" t="str">
        <f t="shared" si="8"/>
        <v/>
      </c>
      <c r="BL16" t="str">
        <f t="shared" si="8"/>
        <v/>
      </c>
      <c r="BM16" t="str">
        <f t="shared" si="8"/>
        <v/>
      </c>
      <c r="BN16" t="str">
        <f t="shared" si="8"/>
        <v/>
      </c>
      <c r="BO16" t="str">
        <f t="shared" si="8"/>
        <v/>
      </c>
      <c r="BP16" t="str">
        <f t="shared" si="5"/>
        <v/>
      </c>
      <c r="BQ16" t="str">
        <f t="shared" si="1"/>
        <v/>
      </c>
      <c r="BR16" t="str">
        <f t="shared" si="1"/>
        <v/>
      </c>
      <c r="BS16" t="str">
        <f t="shared" si="1"/>
        <v/>
      </c>
      <c r="BT16" t="str">
        <f t="shared" si="1"/>
        <v/>
      </c>
      <c r="BU16" t="str">
        <f t="shared" si="1"/>
        <v/>
      </c>
      <c r="BV16" t="str">
        <f t="shared" si="1"/>
        <v/>
      </c>
      <c r="BW16" t="str">
        <f t="shared" si="1"/>
        <v/>
      </c>
      <c r="BX16" t="str">
        <f t="shared" si="1"/>
        <v/>
      </c>
      <c r="BY16" t="str">
        <f t="shared" si="1"/>
        <v/>
      </c>
    </row>
    <row r="17" spans="2:77" x14ac:dyDescent="0.25">
      <c r="B17" s="3" t="s">
        <v>138</v>
      </c>
      <c r="C17">
        <f t="shared" si="2"/>
        <v>0</v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6"/>
        <v>0</v>
      </c>
      <c r="U17">
        <f t="shared" si="6"/>
        <v>0</v>
      </c>
      <c r="V17" t="str">
        <f t="shared" si="6"/>
        <v/>
      </c>
      <c r="W17" t="str">
        <f t="shared" si="6"/>
        <v/>
      </c>
      <c r="X17" t="str">
        <f t="shared" si="6"/>
        <v/>
      </c>
      <c r="Y17" t="str">
        <f t="shared" si="6"/>
        <v/>
      </c>
      <c r="Z17" t="str">
        <f t="shared" si="6"/>
        <v/>
      </c>
      <c r="AA17" t="str">
        <f t="shared" si="6"/>
        <v/>
      </c>
      <c r="AB17" t="str">
        <f t="shared" si="6"/>
        <v/>
      </c>
      <c r="AC17" t="str">
        <f t="shared" si="6"/>
        <v/>
      </c>
      <c r="AD17" t="str">
        <f t="shared" si="6"/>
        <v/>
      </c>
      <c r="AE17" t="str">
        <f t="shared" si="6"/>
        <v/>
      </c>
      <c r="AF17" t="str">
        <f t="shared" si="6"/>
        <v/>
      </c>
      <c r="AG17" t="str">
        <f t="shared" si="6"/>
        <v/>
      </c>
      <c r="AH17" t="str">
        <f t="shared" si="6"/>
        <v/>
      </c>
      <c r="AI17" t="str">
        <f t="shared" si="6"/>
        <v/>
      </c>
      <c r="AJ17" t="str">
        <f t="shared" si="7"/>
        <v/>
      </c>
      <c r="AK17" t="str">
        <f t="shared" si="7"/>
        <v/>
      </c>
      <c r="AL17" t="str">
        <f t="shared" si="7"/>
        <v/>
      </c>
      <c r="AM17" t="str">
        <f t="shared" si="7"/>
        <v/>
      </c>
      <c r="AN17" t="str">
        <f t="shared" si="7"/>
        <v/>
      </c>
      <c r="AO17" t="str">
        <f t="shared" si="7"/>
        <v/>
      </c>
      <c r="AP17" t="str">
        <f t="shared" si="7"/>
        <v/>
      </c>
      <c r="AQ17" t="str">
        <f t="shared" si="7"/>
        <v/>
      </c>
      <c r="AR17" t="str">
        <f t="shared" si="7"/>
        <v/>
      </c>
      <c r="AS17" t="str">
        <f t="shared" si="7"/>
        <v/>
      </c>
      <c r="AT17" t="str">
        <f t="shared" si="7"/>
        <v/>
      </c>
      <c r="AU17" t="str">
        <f t="shared" si="7"/>
        <v/>
      </c>
      <c r="AV17" t="str">
        <f t="shared" si="7"/>
        <v/>
      </c>
      <c r="AW17" t="str">
        <f t="shared" si="7"/>
        <v/>
      </c>
      <c r="AX17" t="str">
        <f t="shared" si="7"/>
        <v/>
      </c>
      <c r="AY17" t="str">
        <f t="shared" si="7"/>
        <v/>
      </c>
      <c r="AZ17" t="str">
        <f t="shared" si="8"/>
        <v/>
      </c>
      <c r="BA17" t="str">
        <f t="shared" si="8"/>
        <v/>
      </c>
      <c r="BB17" t="str">
        <f t="shared" si="8"/>
        <v/>
      </c>
      <c r="BC17" t="str">
        <f t="shared" si="8"/>
        <v/>
      </c>
      <c r="BD17" t="str">
        <f t="shared" si="8"/>
        <v/>
      </c>
      <c r="BE17" t="str">
        <f t="shared" si="8"/>
        <v/>
      </c>
      <c r="BF17" t="str">
        <f t="shared" si="8"/>
        <v/>
      </c>
      <c r="BG17" t="str">
        <f t="shared" si="8"/>
        <v/>
      </c>
      <c r="BH17" t="str">
        <f t="shared" si="8"/>
        <v/>
      </c>
      <c r="BI17" t="str">
        <f t="shared" si="8"/>
        <v/>
      </c>
      <c r="BJ17" t="str">
        <f t="shared" si="8"/>
        <v/>
      </c>
      <c r="BK17" t="str">
        <f t="shared" si="8"/>
        <v/>
      </c>
      <c r="BL17" t="str">
        <f t="shared" si="8"/>
        <v/>
      </c>
      <c r="BM17" t="str">
        <f t="shared" si="8"/>
        <v/>
      </c>
      <c r="BN17" t="str">
        <f t="shared" si="8"/>
        <v/>
      </c>
      <c r="BO17" t="str">
        <f t="shared" si="8"/>
        <v/>
      </c>
      <c r="BP17" t="str">
        <f t="shared" si="5"/>
        <v/>
      </c>
      <c r="BQ17" t="str">
        <f t="shared" si="1"/>
        <v/>
      </c>
      <c r="BR17" t="str">
        <f t="shared" si="1"/>
        <v/>
      </c>
      <c r="BS17" t="str">
        <f t="shared" si="1"/>
        <v/>
      </c>
      <c r="BT17" t="str">
        <f t="shared" si="1"/>
        <v/>
      </c>
      <c r="BU17" t="str">
        <f t="shared" si="1"/>
        <v/>
      </c>
      <c r="BV17" t="str">
        <f t="shared" si="1"/>
        <v/>
      </c>
      <c r="BW17" t="str">
        <f t="shared" si="1"/>
        <v/>
      </c>
      <c r="BX17" t="str">
        <f t="shared" si="1"/>
        <v/>
      </c>
      <c r="BY17" t="str">
        <f t="shared" si="1"/>
        <v/>
      </c>
    </row>
    <row r="18" spans="2:77" x14ac:dyDescent="0.25">
      <c r="B18" s="3" t="s">
        <v>139</v>
      </c>
      <c r="C18">
        <f t="shared" si="2"/>
        <v>0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6"/>
        <v/>
      </c>
      <c r="U18" t="str">
        <f t="shared" si="6"/>
        <v/>
      </c>
      <c r="V18">
        <f t="shared" si="6"/>
        <v>0</v>
      </c>
      <c r="W18" t="str">
        <f t="shared" si="6"/>
        <v/>
      </c>
      <c r="X18" t="str">
        <f t="shared" si="6"/>
        <v/>
      </c>
      <c r="Y18" t="str">
        <f t="shared" si="6"/>
        <v/>
      </c>
      <c r="Z18" t="str">
        <f t="shared" si="6"/>
        <v/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  <c r="AH18" t="str">
        <f t="shared" si="6"/>
        <v/>
      </c>
      <c r="AI18" t="str">
        <f t="shared" si="6"/>
        <v/>
      </c>
      <c r="AJ18" t="str">
        <f t="shared" si="7"/>
        <v/>
      </c>
      <c r="AK18" t="str">
        <f t="shared" si="7"/>
        <v/>
      </c>
      <c r="AL18" t="str">
        <f t="shared" si="7"/>
        <v/>
      </c>
      <c r="AM18" t="str">
        <f t="shared" si="7"/>
        <v/>
      </c>
      <c r="AN18" t="str">
        <f t="shared" si="7"/>
        <v/>
      </c>
      <c r="AO18" t="str">
        <f t="shared" si="7"/>
        <v/>
      </c>
      <c r="AP18" t="str">
        <f t="shared" si="7"/>
        <v/>
      </c>
      <c r="AQ18" t="str">
        <f t="shared" si="7"/>
        <v/>
      </c>
      <c r="AR18" t="str">
        <f t="shared" si="7"/>
        <v/>
      </c>
      <c r="AS18" t="str">
        <f t="shared" si="7"/>
        <v/>
      </c>
      <c r="AT18" t="str">
        <f t="shared" si="7"/>
        <v/>
      </c>
      <c r="AU18" t="str">
        <f t="shared" si="7"/>
        <v/>
      </c>
      <c r="AV18" t="str">
        <f t="shared" si="7"/>
        <v/>
      </c>
      <c r="AW18" t="str">
        <f t="shared" si="7"/>
        <v/>
      </c>
      <c r="AX18" t="str">
        <f t="shared" si="7"/>
        <v/>
      </c>
      <c r="AY18" t="str">
        <f t="shared" si="7"/>
        <v/>
      </c>
      <c r="AZ18" t="str">
        <f t="shared" si="8"/>
        <v/>
      </c>
      <c r="BA18" t="str">
        <f t="shared" si="8"/>
        <v/>
      </c>
      <c r="BB18" t="str">
        <f t="shared" si="8"/>
        <v/>
      </c>
      <c r="BC18" t="str">
        <f t="shared" si="8"/>
        <v/>
      </c>
      <c r="BD18" t="str">
        <f t="shared" si="8"/>
        <v/>
      </c>
      <c r="BE18" t="str">
        <f t="shared" si="8"/>
        <v/>
      </c>
      <c r="BF18" t="str">
        <f t="shared" si="8"/>
        <v/>
      </c>
      <c r="BG18" t="str">
        <f t="shared" si="8"/>
        <v/>
      </c>
      <c r="BH18" t="str">
        <f t="shared" si="8"/>
        <v/>
      </c>
      <c r="BI18" t="str">
        <f t="shared" si="8"/>
        <v/>
      </c>
      <c r="BJ18" t="str">
        <f t="shared" si="8"/>
        <v/>
      </c>
      <c r="BK18" t="str">
        <f t="shared" si="8"/>
        <v/>
      </c>
      <c r="BL18" t="str">
        <f t="shared" si="8"/>
        <v/>
      </c>
      <c r="BM18" t="str">
        <f t="shared" si="8"/>
        <v/>
      </c>
      <c r="BN18" t="str">
        <f t="shared" si="8"/>
        <v/>
      </c>
      <c r="BO18" t="str">
        <f t="shared" si="8"/>
        <v/>
      </c>
      <c r="BP18" t="str">
        <f t="shared" si="5"/>
        <v/>
      </c>
      <c r="BQ18" t="str">
        <f t="shared" si="1"/>
        <v/>
      </c>
      <c r="BR18" t="str">
        <f t="shared" si="1"/>
        <v/>
      </c>
      <c r="BS18" t="str">
        <f t="shared" si="1"/>
        <v/>
      </c>
      <c r="BT18" t="str">
        <f t="shared" si="1"/>
        <v/>
      </c>
      <c r="BU18" t="str">
        <f t="shared" si="1"/>
        <v/>
      </c>
      <c r="BV18" t="str">
        <f t="shared" si="1"/>
        <v/>
      </c>
      <c r="BW18" t="str">
        <f t="shared" si="1"/>
        <v/>
      </c>
      <c r="BX18" t="str">
        <f t="shared" si="1"/>
        <v/>
      </c>
      <c r="BY18" t="str">
        <f t="shared" si="1"/>
        <v/>
      </c>
    </row>
    <row r="19" spans="2:77" x14ac:dyDescent="0.25">
      <c r="B19" s="3" t="s">
        <v>140</v>
      </c>
      <c r="C19">
        <f t="shared" si="2"/>
        <v>0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6"/>
        <v/>
      </c>
      <c r="U19" t="str">
        <f t="shared" si="6"/>
        <v/>
      </c>
      <c r="V19" t="str">
        <f t="shared" si="6"/>
        <v/>
      </c>
      <c r="W19">
        <f t="shared" si="6"/>
        <v>0</v>
      </c>
      <c r="X19" t="str">
        <f t="shared" si="6"/>
        <v/>
      </c>
      <c r="Y19" t="str">
        <f t="shared" si="6"/>
        <v/>
      </c>
      <c r="Z19" t="str">
        <f t="shared" si="6"/>
        <v/>
      </c>
      <c r="AA19" t="str">
        <f t="shared" si="6"/>
        <v/>
      </c>
      <c r="AB19" t="str">
        <f t="shared" si="6"/>
        <v/>
      </c>
      <c r="AC19" t="str">
        <f t="shared" si="6"/>
        <v/>
      </c>
      <c r="AD19" t="str">
        <f t="shared" si="6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 t="str">
        <f t="shared" si="7"/>
        <v/>
      </c>
      <c r="AK19" t="str">
        <f t="shared" si="7"/>
        <v/>
      </c>
      <c r="AL19" t="str">
        <f t="shared" si="7"/>
        <v/>
      </c>
      <c r="AM19" t="str">
        <f t="shared" si="7"/>
        <v/>
      </c>
      <c r="AN19" t="str">
        <f t="shared" si="7"/>
        <v/>
      </c>
      <c r="AO19" t="str">
        <f t="shared" si="7"/>
        <v/>
      </c>
      <c r="AP19" t="str">
        <f t="shared" si="7"/>
        <v/>
      </c>
      <c r="AQ19" t="str">
        <f t="shared" si="7"/>
        <v/>
      </c>
      <c r="AR19" t="str">
        <f t="shared" si="7"/>
        <v/>
      </c>
      <c r="AS19" t="str">
        <f t="shared" si="7"/>
        <v/>
      </c>
      <c r="AT19" t="str">
        <f t="shared" si="7"/>
        <v/>
      </c>
      <c r="AU19" t="str">
        <f t="shared" si="7"/>
        <v/>
      </c>
      <c r="AV19" t="str">
        <f t="shared" si="7"/>
        <v/>
      </c>
      <c r="AW19" t="str">
        <f t="shared" si="7"/>
        <v/>
      </c>
      <c r="AX19" t="str">
        <f t="shared" si="7"/>
        <v/>
      </c>
      <c r="AY19" t="str">
        <f t="shared" si="7"/>
        <v/>
      </c>
      <c r="AZ19" t="str">
        <f t="shared" si="8"/>
        <v/>
      </c>
      <c r="BA19" t="str">
        <f t="shared" si="8"/>
        <v/>
      </c>
      <c r="BB19" t="str">
        <f t="shared" si="8"/>
        <v/>
      </c>
      <c r="BC19" t="str">
        <f t="shared" si="8"/>
        <v/>
      </c>
      <c r="BD19" t="str">
        <f t="shared" si="8"/>
        <v/>
      </c>
      <c r="BE19" t="str">
        <f t="shared" si="8"/>
        <v/>
      </c>
      <c r="BF19" t="str">
        <f t="shared" si="8"/>
        <v/>
      </c>
      <c r="BG19" t="str">
        <f t="shared" si="8"/>
        <v/>
      </c>
      <c r="BH19" t="str">
        <f t="shared" si="8"/>
        <v/>
      </c>
      <c r="BI19" t="str">
        <f t="shared" si="8"/>
        <v/>
      </c>
      <c r="BJ19" t="str">
        <f t="shared" si="8"/>
        <v/>
      </c>
      <c r="BK19" t="str">
        <f t="shared" si="8"/>
        <v/>
      </c>
      <c r="BL19" t="str">
        <f t="shared" si="8"/>
        <v/>
      </c>
      <c r="BM19" t="str">
        <f t="shared" si="8"/>
        <v/>
      </c>
      <c r="BN19" t="str">
        <f t="shared" si="8"/>
        <v/>
      </c>
      <c r="BO19" t="str">
        <f t="shared" si="8"/>
        <v/>
      </c>
      <c r="BP19" t="str">
        <f t="shared" si="5"/>
        <v/>
      </c>
      <c r="BQ19" t="str">
        <f t="shared" si="1"/>
        <v/>
      </c>
      <c r="BR19" t="str">
        <f t="shared" si="1"/>
        <v/>
      </c>
      <c r="BS19" t="str">
        <f t="shared" si="1"/>
        <v/>
      </c>
      <c r="BT19" t="str">
        <f t="shared" si="1"/>
        <v/>
      </c>
      <c r="BU19" t="str">
        <f t="shared" si="1"/>
        <v/>
      </c>
      <c r="BV19" t="str">
        <f t="shared" si="1"/>
        <v/>
      </c>
      <c r="BW19" t="str">
        <f t="shared" si="1"/>
        <v/>
      </c>
      <c r="BX19" t="str">
        <f t="shared" si="1"/>
        <v/>
      </c>
      <c r="BY19" t="str">
        <f t="shared" si="1"/>
        <v/>
      </c>
    </row>
    <row r="20" spans="2:77" x14ac:dyDescent="0.25">
      <c r="B20" s="3" t="s">
        <v>143</v>
      </c>
      <c r="C20">
        <f t="shared" si="2"/>
        <v>0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>
        <f t="shared" si="6"/>
        <v>0</v>
      </c>
      <c r="Y20">
        <f t="shared" si="6"/>
        <v>0</v>
      </c>
      <c r="Z20" t="str">
        <f t="shared" si="6"/>
        <v/>
      </c>
      <c r="AA20" t="str">
        <f t="shared" si="6"/>
        <v/>
      </c>
      <c r="AB20" t="str">
        <f t="shared" si="6"/>
        <v/>
      </c>
      <c r="AC20" t="str">
        <f t="shared" si="6"/>
        <v/>
      </c>
      <c r="AD20" t="str">
        <f t="shared" si="6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7"/>
        <v/>
      </c>
      <c r="AK20" t="str">
        <f t="shared" si="7"/>
        <v/>
      </c>
      <c r="AL20" t="str">
        <f t="shared" si="7"/>
        <v/>
      </c>
      <c r="AM20" t="str">
        <f t="shared" si="7"/>
        <v/>
      </c>
      <c r="AN20" t="str">
        <f t="shared" si="7"/>
        <v/>
      </c>
      <c r="AO20" t="str">
        <f t="shared" si="7"/>
        <v/>
      </c>
      <c r="AP20" t="str">
        <f t="shared" si="7"/>
        <v/>
      </c>
      <c r="AQ20" t="str">
        <f t="shared" si="7"/>
        <v/>
      </c>
      <c r="AR20" t="str">
        <f t="shared" si="7"/>
        <v/>
      </c>
      <c r="AS20" t="str">
        <f t="shared" si="7"/>
        <v/>
      </c>
      <c r="AT20" t="str">
        <f t="shared" si="7"/>
        <v/>
      </c>
      <c r="AU20" t="str">
        <f t="shared" si="7"/>
        <v/>
      </c>
      <c r="AV20" t="str">
        <f t="shared" si="7"/>
        <v/>
      </c>
      <c r="AW20" t="str">
        <f t="shared" si="7"/>
        <v/>
      </c>
      <c r="AX20" t="str">
        <f t="shared" si="7"/>
        <v/>
      </c>
      <c r="AY20" t="str">
        <f t="shared" si="7"/>
        <v/>
      </c>
      <c r="AZ20" t="str">
        <f t="shared" si="8"/>
        <v/>
      </c>
      <c r="BA20" t="str">
        <f t="shared" si="8"/>
        <v/>
      </c>
      <c r="BB20" t="str">
        <f t="shared" si="8"/>
        <v/>
      </c>
      <c r="BC20" t="str">
        <f t="shared" si="8"/>
        <v/>
      </c>
      <c r="BD20" t="str">
        <f t="shared" si="8"/>
        <v/>
      </c>
      <c r="BE20" t="str">
        <f t="shared" si="8"/>
        <v/>
      </c>
      <c r="BF20" t="str">
        <f t="shared" si="8"/>
        <v/>
      </c>
      <c r="BG20" t="str">
        <f t="shared" si="8"/>
        <v/>
      </c>
      <c r="BH20" t="str">
        <f t="shared" si="8"/>
        <v/>
      </c>
      <c r="BI20" t="str">
        <f t="shared" si="8"/>
        <v/>
      </c>
      <c r="BJ20" t="str">
        <f t="shared" si="8"/>
        <v/>
      </c>
      <c r="BK20" t="str">
        <f t="shared" si="8"/>
        <v/>
      </c>
      <c r="BL20" t="str">
        <f t="shared" si="8"/>
        <v/>
      </c>
      <c r="BM20" t="str">
        <f t="shared" si="8"/>
        <v/>
      </c>
      <c r="BN20" t="str">
        <f t="shared" si="8"/>
        <v/>
      </c>
      <c r="BO20" t="str">
        <f t="shared" si="8"/>
        <v/>
      </c>
      <c r="BP20" t="str">
        <f t="shared" si="5"/>
        <v/>
      </c>
      <c r="BQ20" t="str">
        <f t="shared" si="1"/>
        <v/>
      </c>
      <c r="BR20" t="str">
        <f t="shared" si="1"/>
        <v/>
      </c>
      <c r="BS20" t="str">
        <f t="shared" si="1"/>
        <v/>
      </c>
      <c r="BT20" t="str">
        <f t="shared" si="1"/>
        <v/>
      </c>
      <c r="BU20" t="str">
        <f t="shared" si="1"/>
        <v/>
      </c>
      <c r="BV20" t="str">
        <f t="shared" si="1"/>
        <v/>
      </c>
      <c r="BW20" t="str">
        <f t="shared" si="1"/>
        <v/>
      </c>
      <c r="BX20" t="str">
        <f t="shared" si="1"/>
        <v/>
      </c>
      <c r="BY20" t="str">
        <f t="shared" si="1"/>
        <v/>
      </c>
    </row>
    <row r="21" spans="2:77" x14ac:dyDescent="0.25">
      <c r="B21" s="3" t="s">
        <v>144</v>
      </c>
      <c r="C21">
        <f t="shared" si="2"/>
        <v>0</v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>
        <f t="shared" si="6"/>
        <v>0</v>
      </c>
      <c r="AA21">
        <f t="shared" si="6"/>
        <v>0</v>
      </c>
      <c r="AB21" t="str">
        <f t="shared" si="6"/>
        <v/>
      </c>
      <c r="AC21" t="str">
        <f t="shared" si="6"/>
        <v/>
      </c>
      <c r="AD21" t="str">
        <f t="shared" si="6"/>
        <v/>
      </c>
      <c r="AE21" t="str">
        <f t="shared" si="6"/>
        <v/>
      </c>
      <c r="AF21" t="str">
        <f t="shared" si="6"/>
        <v/>
      </c>
      <c r="AG21" t="str">
        <f t="shared" si="6"/>
        <v/>
      </c>
      <c r="AH21" t="str">
        <f t="shared" si="6"/>
        <v/>
      </c>
      <c r="AI21" t="str">
        <f t="shared" si="6"/>
        <v/>
      </c>
      <c r="AJ21" t="str">
        <f t="shared" si="7"/>
        <v/>
      </c>
      <c r="AK21" t="str">
        <f t="shared" si="7"/>
        <v/>
      </c>
      <c r="AL21" t="str">
        <f t="shared" si="7"/>
        <v/>
      </c>
      <c r="AM21" t="str">
        <f t="shared" si="7"/>
        <v/>
      </c>
      <c r="AN21" t="str">
        <f t="shared" si="7"/>
        <v/>
      </c>
      <c r="AO21" t="str">
        <f t="shared" si="7"/>
        <v/>
      </c>
      <c r="AP21" t="str">
        <f t="shared" si="7"/>
        <v/>
      </c>
      <c r="AQ21" t="str">
        <f t="shared" si="7"/>
        <v/>
      </c>
      <c r="AR21" t="str">
        <f t="shared" si="7"/>
        <v/>
      </c>
      <c r="AS21" t="str">
        <f t="shared" si="7"/>
        <v/>
      </c>
      <c r="AT21" t="str">
        <f t="shared" si="7"/>
        <v/>
      </c>
      <c r="AU21" t="str">
        <f t="shared" si="7"/>
        <v/>
      </c>
      <c r="AV21" t="str">
        <f t="shared" si="7"/>
        <v/>
      </c>
      <c r="AW21" t="str">
        <f t="shared" si="7"/>
        <v/>
      </c>
      <c r="AX21" t="str">
        <f t="shared" si="7"/>
        <v/>
      </c>
      <c r="AY21" t="str">
        <f t="shared" si="7"/>
        <v/>
      </c>
      <c r="AZ21" t="str">
        <f t="shared" si="8"/>
        <v/>
      </c>
      <c r="BA21" t="str">
        <f t="shared" si="8"/>
        <v/>
      </c>
      <c r="BB21" t="str">
        <f t="shared" si="8"/>
        <v/>
      </c>
      <c r="BC21" t="str">
        <f t="shared" si="8"/>
        <v/>
      </c>
      <c r="BD21" t="str">
        <f t="shared" si="8"/>
        <v/>
      </c>
      <c r="BE21" t="str">
        <f t="shared" si="8"/>
        <v/>
      </c>
      <c r="BF21" t="str">
        <f t="shared" si="8"/>
        <v/>
      </c>
      <c r="BG21" t="str">
        <f t="shared" si="8"/>
        <v/>
      </c>
      <c r="BH21" t="str">
        <f t="shared" si="8"/>
        <v/>
      </c>
      <c r="BI21" t="str">
        <f t="shared" si="8"/>
        <v/>
      </c>
      <c r="BJ21" t="str">
        <f t="shared" si="8"/>
        <v/>
      </c>
      <c r="BK21" t="str">
        <f t="shared" si="8"/>
        <v/>
      </c>
      <c r="BL21" t="str">
        <f t="shared" si="8"/>
        <v/>
      </c>
      <c r="BM21" t="str">
        <f t="shared" si="8"/>
        <v/>
      </c>
      <c r="BN21" t="str">
        <f t="shared" si="8"/>
        <v/>
      </c>
      <c r="BO21" t="str">
        <f t="shared" si="8"/>
        <v/>
      </c>
      <c r="BP21" t="str">
        <f t="shared" si="5"/>
        <v/>
      </c>
      <c r="BQ21" t="str">
        <f t="shared" si="5"/>
        <v/>
      </c>
      <c r="BR21" t="str">
        <f t="shared" si="5"/>
        <v/>
      </c>
      <c r="BS21" t="str">
        <f t="shared" si="5"/>
        <v/>
      </c>
      <c r="BT21" t="str">
        <f t="shared" si="5"/>
        <v/>
      </c>
      <c r="BU21" t="str">
        <f t="shared" si="5"/>
        <v/>
      </c>
      <c r="BV21" t="str">
        <f t="shared" si="5"/>
        <v/>
      </c>
      <c r="BW21" t="str">
        <f t="shared" si="5"/>
        <v/>
      </c>
      <c r="BX21" t="str">
        <f t="shared" si="5"/>
        <v/>
      </c>
      <c r="BY21" t="str">
        <f t="shared" si="5"/>
        <v/>
      </c>
    </row>
    <row r="22" spans="2:77" x14ac:dyDescent="0.25">
      <c r="B22" s="3" t="s">
        <v>146</v>
      </c>
      <c r="C22">
        <f t="shared" si="2"/>
        <v>0</v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>
        <f t="shared" si="6"/>
        <v>0</v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si="6"/>
        <v/>
      </c>
      <c r="AG22" t="str">
        <f t="shared" si="6"/>
        <v/>
      </c>
      <c r="AH22" t="str">
        <f t="shared" si="6"/>
        <v/>
      </c>
      <c r="AI22" t="str">
        <f t="shared" si="6"/>
        <v/>
      </c>
      <c r="AJ22" t="str">
        <f t="shared" si="7"/>
        <v/>
      </c>
      <c r="AK22" t="str">
        <f t="shared" si="7"/>
        <v/>
      </c>
      <c r="AL22" t="str">
        <f t="shared" si="7"/>
        <v/>
      </c>
      <c r="AM22" t="str">
        <f t="shared" si="7"/>
        <v/>
      </c>
      <c r="AN22" t="str">
        <f t="shared" si="7"/>
        <v/>
      </c>
      <c r="AO22" t="str">
        <f t="shared" si="7"/>
        <v/>
      </c>
      <c r="AP22" t="str">
        <f t="shared" si="7"/>
        <v/>
      </c>
      <c r="AQ22" t="str">
        <f t="shared" si="7"/>
        <v/>
      </c>
      <c r="AR22" t="str">
        <f t="shared" si="7"/>
        <v/>
      </c>
      <c r="AS22" t="str">
        <f t="shared" si="7"/>
        <v/>
      </c>
      <c r="AT22" t="str">
        <f t="shared" si="7"/>
        <v/>
      </c>
      <c r="AU22" t="str">
        <f t="shared" si="7"/>
        <v/>
      </c>
      <c r="AV22" t="str">
        <f t="shared" si="7"/>
        <v/>
      </c>
      <c r="AW22" t="str">
        <f t="shared" si="7"/>
        <v/>
      </c>
      <c r="AX22" t="str">
        <f t="shared" si="7"/>
        <v/>
      </c>
      <c r="AY22" t="str">
        <f t="shared" si="7"/>
        <v/>
      </c>
      <c r="AZ22" t="str">
        <f t="shared" si="8"/>
        <v/>
      </c>
      <c r="BA22" t="str">
        <f t="shared" si="8"/>
        <v/>
      </c>
      <c r="BB22" t="str">
        <f t="shared" si="8"/>
        <v/>
      </c>
      <c r="BC22" t="str">
        <f t="shared" si="8"/>
        <v/>
      </c>
      <c r="BD22" t="str">
        <f t="shared" si="8"/>
        <v/>
      </c>
      <c r="BE22" t="str">
        <f t="shared" si="8"/>
        <v/>
      </c>
      <c r="BF22" t="str">
        <f t="shared" si="8"/>
        <v/>
      </c>
      <c r="BG22" t="str">
        <f t="shared" si="8"/>
        <v/>
      </c>
      <c r="BH22" t="str">
        <f t="shared" si="8"/>
        <v/>
      </c>
      <c r="BI22" t="str">
        <f t="shared" si="8"/>
        <v/>
      </c>
      <c r="BJ22" t="str">
        <f t="shared" si="8"/>
        <v/>
      </c>
      <c r="BK22" t="str">
        <f t="shared" si="8"/>
        <v/>
      </c>
      <c r="BL22" t="str">
        <f t="shared" si="8"/>
        <v/>
      </c>
      <c r="BM22" t="str">
        <f t="shared" si="8"/>
        <v/>
      </c>
      <c r="BN22" t="str">
        <f t="shared" si="8"/>
        <v/>
      </c>
      <c r="BO22" t="str">
        <f t="shared" si="8"/>
        <v/>
      </c>
      <c r="BP22" t="str">
        <f t="shared" si="5"/>
        <v/>
      </c>
      <c r="BQ22" t="str">
        <f t="shared" si="5"/>
        <v/>
      </c>
      <c r="BR22" t="str">
        <f t="shared" si="5"/>
        <v/>
      </c>
      <c r="BS22" t="str">
        <f t="shared" si="5"/>
        <v/>
      </c>
      <c r="BT22" t="str">
        <f t="shared" si="5"/>
        <v/>
      </c>
      <c r="BU22" t="str">
        <f t="shared" si="5"/>
        <v/>
      </c>
      <c r="BV22" t="str">
        <f t="shared" si="5"/>
        <v/>
      </c>
      <c r="BW22" t="str">
        <f t="shared" si="5"/>
        <v/>
      </c>
      <c r="BX22" t="str">
        <f t="shared" si="5"/>
        <v/>
      </c>
      <c r="BY22" t="str">
        <f t="shared" si="5"/>
        <v/>
      </c>
    </row>
    <row r="23" spans="2:77" x14ac:dyDescent="0.25">
      <c r="B23" s="3" t="s">
        <v>147</v>
      </c>
      <c r="C23">
        <f t="shared" si="2"/>
        <v>-480</v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>
        <f t="shared" si="6"/>
        <v>-480</v>
      </c>
      <c r="AD23" t="str">
        <f t="shared" si="6"/>
        <v/>
      </c>
      <c r="AE23" t="str">
        <f t="shared" si="6"/>
        <v/>
      </c>
      <c r="AF23" t="str">
        <f t="shared" si="6"/>
        <v/>
      </c>
      <c r="AG23" t="str">
        <f t="shared" si="6"/>
        <v/>
      </c>
      <c r="AH23" t="str">
        <f t="shared" si="6"/>
        <v/>
      </c>
      <c r="AI23" t="str">
        <f t="shared" si="6"/>
        <v/>
      </c>
      <c r="AJ23" t="str">
        <f t="shared" si="7"/>
        <v/>
      </c>
      <c r="AK23" t="str">
        <f t="shared" si="7"/>
        <v/>
      </c>
      <c r="AL23" t="str">
        <f t="shared" si="7"/>
        <v/>
      </c>
      <c r="AM23" t="str">
        <f t="shared" si="7"/>
        <v/>
      </c>
      <c r="AN23" t="str">
        <f t="shared" si="7"/>
        <v/>
      </c>
      <c r="AO23" t="str">
        <f t="shared" si="7"/>
        <v/>
      </c>
      <c r="AP23" t="str">
        <f t="shared" si="7"/>
        <v/>
      </c>
      <c r="AQ23" t="str">
        <f t="shared" si="7"/>
        <v/>
      </c>
      <c r="AR23" t="str">
        <f t="shared" si="7"/>
        <v/>
      </c>
      <c r="AS23" t="str">
        <f t="shared" si="7"/>
        <v/>
      </c>
      <c r="AT23" t="str">
        <f t="shared" si="7"/>
        <v/>
      </c>
      <c r="AU23" t="str">
        <f t="shared" si="7"/>
        <v/>
      </c>
      <c r="AV23" t="str">
        <f t="shared" si="7"/>
        <v/>
      </c>
      <c r="AW23" t="str">
        <f t="shared" si="7"/>
        <v/>
      </c>
      <c r="AX23" t="str">
        <f t="shared" si="7"/>
        <v/>
      </c>
      <c r="AY23" t="str">
        <f t="shared" si="7"/>
        <v/>
      </c>
      <c r="AZ23" t="str">
        <f t="shared" si="8"/>
        <v/>
      </c>
      <c r="BA23" t="str">
        <f t="shared" si="8"/>
        <v/>
      </c>
      <c r="BB23" t="str">
        <f t="shared" si="8"/>
        <v/>
      </c>
      <c r="BC23" t="str">
        <f t="shared" si="8"/>
        <v/>
      </c>
      <c r="BD23" t="str">
        <f t="shared" si="8"/>
        <v/>
      </c>
      <c r="BE23" t="str">
        <f t="shared" si="8"/>
        <v/>
      </c>
      <c r="BF23" t="str">
        <f t="shared" si="8"/>
        <v/>
      </c>
      <c r="BG23" t="str">
        <f t="shared" si="8"/>
        <v/>
      </c>
      <c r="BH23" t="str">
        <f t="shared" si="8"/>
        <v/>
      </c>
      <c r="BI23" t="str">
        <f t="shared" si="8"/>
        <v/>
      </c>
      <c r="BJ23" t="str">
        <f t="shared" si="8"/>
        <v/>
      </c>
      <c r="BK23" t="str">
        <f t="shared" si="8"/>
        <v/>
      </c>
      <c r="BL23" t="str">
        <f t="shared" si="8"/>
        <v/>
      </c>
      <c r="BM23" t="str">
        <f t="shared" si="8"/>
        <v/>
      </c>
      <c r="BN23" t="str">
        <f t="shared" si="8"/>
        <v/>
      </c>
      <c r="BO23" t="str">
        <f t="shared" si="8"/>
        <v/>
      </c>
      <c r="BP23" t="str">
        <f t="shared" si="5"/>
        <v/>
      </c>
      <c r="BQ23" t="str">
        <f t="shared" si="5"/>
        <v/>
      </c>
      <c r="BR23" t="str">
        <f t="shared" si="5"/>
        <v/>
      </c>
      <c r="BS23" t="str">
        <f t="shared" si="5"/>
        <v/>
      </c>
      <c r="BT23" t="str">
        <f t="shared" si="5"/>
        <v/>
      </c>
      <c r="BU23" t="str">
        <f t="shared" si="5"/>
        <v/>
      </c>
      <c r="BV23" t="str">
        <f t="shared" si="5"/>
        <v/>
      </c>
      <c r="BW23" t="str">
        <f t="shared" si="5"/>
        <v/>
      </c>
      <c r="BX23" t="str">
        <f t="shared" si="5"/>
        <v/>
      </c>
      <c r="BY23" t="str">
        <f t="shared" si="5"/>
        <v/>
      </c>
    </row>
    <row r="24" spans="2:77" x14ac:dyDescent="0.25">
      <c r="B24" s="3" t="s">
        <v>149</v>
      </c>
      <c r="C24">
        <f t="shared" si="2"/>
        <v>0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>
        <f t="shared" si="6"/>
        <v>0</v>
      </c>
      <c r="AE24">
        <f t="shared" si="6"/>
        <v>0</v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7"/>
        <v/>
      </c>
      <c r="AK24" t="str">
        <f t="shared" si="7"/>
        <v/>
      </c>
      <c r="AL24" t="str">
        <f t="shared" si="7"/>
        <v/>
      </c>
      <c r="AM24" t="str">
        <f t="shared" si="7"/>
        <v/>
      </c>
      <c r="AN24" t="str">
        <f t="shared" si="7"/>
        <v/>
      </c>
      <c r="AO24" t="str">
        <f t="shared" si="7"/>
        <v/>
      </c>
      <c r="AP24" t="str">
        <f t="shared" si="7"/>
        <v/>
      </c>
      <c r="AQ24" t="str">
        <f t="shared" si="7"/>
        <v/>
      </c>
      <c r="AR24" t="str">
        <f t="shared" si="7"/>
        <v/>
      </c>
      <c r="AS24" t="str">
        <f t="shared" si="7"/>
        <v/>
      </c>
      <c r="AT24" t="str">
        <f t="shared" si="7"/>
        <v/>
      </c>
      <c r="AU24" t="str">
        <f t="shared" si="7"/>
        <v/>
      </c>
      <c r="AV24" t="str">
        <f t="shared" si="7"/>
        <v/>
      </c>
      <c r="AW24" t="str">
        <f t="shared" si="7"/>
        <v/>
      </c>
      <c r="AX24" t="str">
        <f t="shared" si="7"/>
        <v/>
      </c>
      <c r="AY24" t="str">
        <f t="shared" si="7"/>
        <v/>
      </c>
      <c r="AZ24" t="str">
        <f t="shared" si="8"/>
        <v/>
      </c>
      <c r="BA24" t="str">
        <f t="shared" si="8"/>
        <v/>
      </c>
      <c r="BB24" t="str">
        <f t="shared" si="8"/>
        <v/>
      </c>
      <c r="BC24" t="str">
        <f t="shared" si="8"/>
        <v/>
      </c>
      <c r="BD24" t="str">
        <f t="shared" si="8"/>
        <v/>
      </c>
      <c r="BE24" t="str">
        <f t="shared" si="8"/>
        <v/>
      </c>
      <c r="BF24" t="str">
        <f t="shared" si="8"/>
        <v/>
      </c>
      <c r="BG24" t="str">
        <f t="shared" si="8"/>
        <v/>
      </c>
      <c r="BH24" t="str">
        <f t="shared" si="8"/>
        <v/>
      </c>
      <c r="BI24" t="str">
        <f t="shared" si="8"/>
        <v/>
      </c>
      <c r="BJ24" t="str">
        <f t="shared" si="8"/>
        <v/>
      </c>
      <c r="BK24" t="str">
        <f t="shared" si="8"/>
        <v/>
      </c>
      <c r="BL24" t="str">
        <f t="shared" si="8"/>
        <v/>
      </c>
      <c r="BM24" t="str">
        <f t="shared" si="8"/>
        <v/>
      </c>
      <c r="BN24" t="str">
        <f t="shared" si="8"/>
        <v/>
      </c>
      <c r="BO24" t="str">
        <f t="shared" si="8"/>
        <v/>
      </c>
      <c r="BP24" t="str">
        <f t="shared" si="5"/>
        <v/>
      </c>
      <c r="BQ24" t="str">
        <f t="shared" si="5"/>
        <v/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 t="str">
        <f t="shared" si="5"/>
        <v/>
      </c>
      <c r="BW24" t="str">
        <f t="shared" si="5"/>
        <v/>
      </c>
      <c r="BX24" t="str">
        <f t="shared" si="5"/>
        <v/>
      </c>
      <c r="BY24" t="str">
        <f t="shared" si="5"/>
        <v/>
      </c>
    </row>
    <row r="25" spans="2:77" x14ac:dyDescent="0.25">
      <c r="B25" s="2" t="s">
        <v>150</v>
      </c>
      <c r="C25">
        <f t="shared" si="2"/>
        <v>0</v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>
        <f t="shared" si="6"/>
        <v>0</v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7"/>
        <v/>
      </c>
      <c r="AK25" t="str">
        <f t="shared" si="7"/>
        <v/>
      </c>
      <c r="AL25" t="str">
        <f t="shared" si="7"/>
        <v/>
      </c>
      <c r="AM25" t="str">
        <f t="shared" si="7"/>
        <v/>
      </c>
      <c r="AN25" t="str">
        <f t="shared" si="7"/>
        <v/>
      </c>
      <c r="AO25" t="str">
        <f t="shared" si="7"/>
        <v/>
      </c>
      <c r="AP25" t="str">
        <f t="shared" si="7"/>
        <v/>
      </c>
      <c r="AQ25" t="str">
        <f t="shared" si="7"/>
        <v/>
      </c>
      <c r="AR25" t="str">
        <f t="shared" si="7"/>
        <v/>
      </c>
      <c r="AS25" t="str">
        <f t="shared" si="7"/>
        <v/>
      </c>
      <c r="AT25" t="str">
        <f t="shared" si="7"/>
        <v/>
      </c>
      <c r="AU25" t="str">
        <f t="shared" si="7"/>
        <v/>
      </c>
      <c r="AV25" t="str">
        <f t="shared" si="7"/>
        <v/>
      </c>
      <c r="AW25" t="str">
        <f t="shared" si="7"/>
        <v/>
      </c>
      <c r="AX25" t="str">
        <f t="shared" si="7"/>
        <v/>
      </c>
      <c r="AY25" t="str">
        <f t="shared" si="7"/>
        <v/>
      </c>
      <c r="AZ25" t="str">
        <f t="shared" si="8"/>
        <v/>
      </c>
      <c r="BA25" t="str">
        <f t="shared" si="8"/>
        <v/>
      </c>
      <c r="BB25" t="str">
        <f t="shared" si="8"/>
        <v/>
      </c>
      <c r="BC25" t="str">
        <f t="shared" si="8"/>
        <v/>
      </c>
      <c r="BD25" t="str">
        <f t="shared" si="8"/>
        <v/>
      </c>
      <c r="BE25" t="str">
        <f t="shared" si="8"/>
        <v/>
      </c>
      <c r="BF25" t="str">
        <f t="shared" si="8"/>
        <v/>
      </c>
      <c r="BG25" t="str">
        <f t="shared" si="8"/>
        <v/>
      </c>
      <c r="BH25" t="str">
        <f t="shared" si="8"/>
        <v/>
      </c>
      <c r="BI25" t="str">
        <f t="shared" si="8"/>
        <v/>
      </c>
      <c r="BJ25" t="str">
        <f t="shared" si="8"/>
        <v/>
      </c>
      <c r="BK25" t="str">
        <f t="shared" si="8"/>
        <v/>
      </c>
      <c r="BL25" t="str">
        <f t="shared" si="8"/>
        <v/>
      </c>
      <c r="BM25" t="str">
        <f t="shared" si="8"/>
        <v/>
      </c>
      <c r="BN25" t="str">
        <f t="shared" si="8"/>
        <v/>
      </c>
      <c r="BO25" t="str">
        <f t="shared" si="8"/>
        <v/>
      </c>
      <c r="BP25" t="str">
        <f t="shared" si="5"/>
        <v/>
      </c>
      <c r="BQ25" t="str">
        <f t="shared" si="5"/>
        <v/>
      </c>
      <c r="BR25" t="str">
        <f t="shared" si="5"/>
        <v/>
      </c>
      <c r="BS25" t="str">
        <f t="shared" si="5"/>
        <v/>
      </c>
      <c r="BT25" t="str">
        <f t="shared" si="5"/>
        <v/>
      </c>
      <c r="BU25" t="str">
        <f t="shared" si="5"/>
        <v/>
      </c>
      <c r="BV25" t="str">
        <f t="shared" si="5"/>
        <v/>
      </c>
      <c r="BW25" t="str">
        <f t="shared" si="5"/>
        <v/>
      </c>
      <c r="BX25" t="str">
        <f t="shared" si="5"/>
        <v/>
      </c>
      <c r="BY25" t="str">
        <f t="shared" si="5"/>
        <v/>
      </c>
    </row>
    <row r="26" spans="2:77" x14ac:dyDescent="0.25">
      <c r="B26" s="3" t="s">
        <v>152</v>
      </c>
      <c r="C26">
        <f t="shared" si="2"/>
        <v>0</v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6"/>
        <v/>
      </c>
      <c r="AG26">
        <f t="shared" si="6"/>
        <v>0</v>
      </c>
      <c r="AH26" t="str">
        <f t="shared" si="6"/>
        <v/>
      </c>
      <c r="AI26" t="str">
        <f t="shared" si="6"/>
        <v/>
      </c>
      <c r="AJ26" t="str">
        <f t="shared" si="7"/>
        <v/>
      </c>
      <c r="AK26" t="str">
        <f t="shared" si="7"/>
        <v/>
      </c>
      <c r="AL26" t="str">
        <f t="shared" si="7"/>
        <v/>
      </c>
      <c r="AM26" t="str">
        <f t="shared" si="7"/>
        <v/>
      </c>
      <c r="AN26" t="str">
        <f t="shared" si="7"/>
        <v/>
      </c>
      <c r="AO26" t="str">
        <f t="shared" si="7"/>
        <v/>
      </c>
      <c r="AP26" t="str">
        <f t="shared" si="7"/>
        <v/>
      </c>
      <c r="AQ26" t="str">
        <f t="shared" si="7"/>
        <v/>
      </c>
      <c r="AR26" t="str">
        <f t="shared" si="7"/>
        <v/>
      </c>
      <c r="AS26" t="str">
        <f t="shared" si="7"/>
        <v/>
      </c>
      <c r="AT26" t="str">
        <f t="shared" si="7"/>
        <v/>
      </c>
      <c r="AU26" t="str">
        <f t="shared" si="7"/>
        <v/>
      </c>
      <c r="AV26" t="str">
        <f t="shared" si="7"/>
        <v/>
      </c>
      <c r="AW26" t="str">
        <f t="shared" si="7"/>
        <v/>
      </c>
      <c r="AX26" t="str">
        <f t="shared" si="7"/>
        <v/>
      </c>
      <c r="AY26" t="str">
        <f t="shared" si="7"/>
        <v/>
      </c>
      <c r="AZ26" t="str">
        <f t="shared" si="8"/>
        <v/>
      </c>
      <c r="BA26" t="str">
        <f t="shared" si="8"/>
        <v/>
      </c>
      <c r="BB26" t="str">
        <f t="shared" si="8"/>
        <v/>
      </c>
      <c r="BC26" t="str">
        <f t="shared" si="8"/>
        <v/>
      </c>
      <c r="BD26" t="str">
        <f t="shared" si="8"/>
        <v/>
      </c>
      <c r="BE26" t="str">
        <f t="shared" si="8"/>
        <v/>
      </c>
      <c r="BF26" t="str">
        <f t="shared" si="8"/>
        <v/>
      </c>
      <c r="BG26" t="str">
        <f t="shared" si="8"/>
        <v/>
      </c>
      <c r="BH26" t="str">
        <f t="shared" si="8"/>
        <v/>
      </c>
      <c r="BI26" t="str">
        <f t="shared" si="8"/>
        <v/>
      </c>
      <c r="BJ26" t="str">
        <f t="shared" si="8"/>
        <v/>
      </c>
      <c r="BK26" t="str">
        <f t="shared" si="8"/>
        <v/>
      </c>
      <c r="BL26" t="str">
        <f t="shared" si="8"/>
        <v/>
      </c>
      <c r="BM26" t="str">
        <f t="shared" si="8"/>
        <v/>
      </c>
      <c r="BN26" t="str">
        <f t="shared" si="8"/>
        <v/>
      </c>
      <c r="BO26" t="str">
        <f t="shared" si="8"/>
        <v/>
      </c>
      <c r="BP26" t="str">
        <f t="shared" si="5"/>
        <v/>
      </c>
      <c r="BQ26" t="str">
        <f t="shared" si="5"/>
        <v/>
      </c>
      <c r="BR26" t="str">
        <f t="shared" si="5"/>
        <v/>
      </c>
      <c r="BS26" t="str">
        <f t="shared" si="5"/>
        <v/>
      </c>
      <c r="BT26" t="str">
        <f t="shared" si="5"/>
        <v/>
      </c>
      <c r="BU26" t="str">
        <f t="shared" si="5"/>
        <v/>
      </c>
      <c r="BV26" t="str">
        <f t="shared" si="5"/>
        <v/>
      </c>
      <c r="BW26" t="str">
        <f t="shared" si="5"/>
        <v/>
      </c>
      <c r="BX26" t="str">
        <f t="shared" si="5"/>
        <v/>
      </c>
      <c r="BY26" t="str">
        <f t="shared" si="5"/>
        <v/>
      </c>
    </row>
    <row r="27" spans="2:77" x14ac:dyDescent="0.25">
      <c r="B27" s="3" t="s">
        <v>155</v>
      </c>
      <c r="C27">
        <f t="shared" si="2"/>
        <v>0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>
        <f t="shared" si="6"/>
        <v>0</v>
      </c>
      <c r="AI27" t="str">
        <f t="shared" si="6"/>
        <v/>
      </c>
      <c r="AJ27" t="str">
        <f t="shared" si="7"/>
        <v/>
      </c>
      <c r="AK27" t="str">
        <f t="shared" si="7"/>
        <v/>
      </c>
      <c r="AL27" t="str">
        <f t="shared" si="7"/>
        <v/>
      </c>
      <c r="AM27" t="str">
        <f t="shared" si="7"/>
        <v/>
      </c>
      <c r="AN27" t="str">
        <f t="shared" si="7"/>
        <v/>
      </c>
      <c r="AO27" t="str">
        <f t="shared" si="7"/>
        <v/>
      </c>
      <c r="AP27" t="str">
        <f t="shared" si="7"/>
        <v/>
      </c>
      <c r="AQ27" t="str">
        <f t="shared" si="7"/>
        <v/>
      </c>
      <c r="AR27" t="str">
        <f t="shared" si="7"/>
        <v/>
      </c>
      <c r="AS27" t="str">
        <f t="shared" si="7"/>
        <v/>
      </c>
      <c r="AT27" t="str">
        <f t="shared" si="7"/>
        <v/>
      </c>
      <c r="AU27" t="str">
        <f t="shared" si="7"/>
        <v/>
      </c>
      <c r="AV27" t="str">
        <f t="shared" si="7"/>
        <v/>
      </c>
      <c r="AW27" t="str">
        <f t="shared" si="7"/>
        <v/>
      </c>
      <c r="AX27" t="str">
        <f t="shared" si="7"/>
        <v/>
      </c>
      <c r="AY27" t="str">
        <f t="shared" si="7"/>
        <v/>
      </c>
      <c r="AZ27" t="str">
        <f t="shared" si="8"/>
        <v/>
      </c>
      <c r="BA27" t="str">
        <f t="shared" si="8"/>
        <v/>
      </c>
      <c r="BB27" t="str">
        <f t="shared" si="8"/>
        <v/>
      </c>
      <c r="BC27" t="str">
        <f t="shared" si="8"/>
        <v/>
      </c>
      <c r="BD27" t="str">
        <f t="shared" si="8"/>
        <v/>
      </c>
      <c r="BE27" t="str">
        <f t="shared" si="8"/>
        <v/>
      </c>
      <c r="BF27" t="str">
        <f t="shared" si="8"/>
        <v/>
      </c>
      <c r="BG27" t="str">
        <f t="shared" si="8"/>
        <v/>
      </c>
      <c r="BH27" t="str">
        <f t="shared" si="8"/>
        <v/>
      </c>
      <c r="BI27" t="str">
        <f t="shared" si="8"/>
        <v/>
      </c>
      <c r="BJ27" t="str">
        <f t="shared" si="8"/>
        <v/>
      </c>
      <c r="BK27" t="str">
        <f t="shared" si="8"/>
        <v/>
      </c>
      <c r="BL27" t="str">
        <f t="shared" si="8"/>
        <v/>
      </c>
      <c r="BM27" t="str">
        <f t="shared" si="8"/>
        <v/>
      </c>
      <c r="BN27" t="str">
        <f t="shared" si="8"/>
        <v/>
      </c>
      <c r="BO27" t="str">
        <f t="shared" si="8"/>
        <v/>
      </c>
      <c r="BP27" t="str">
        <f t="shared" si="5"/>
        <v/>
      </c>
      <c r="BQ27" t="str">
        <f t="shared" si="5"/>
        <v/>
      </c>
      <c r="BR27" t="str">
        <f t="shared" si="5"/>
        <v/>
      </c>
      <c r="BS27" t="str">
        <f t="shared" si="5"/>
        <v/>
      </c>
      <c r="BT27" t="str">
        <f t="shared" si="5"/>
        <v/>
      </c>
      <c r="BU27" t="str">
        <f t="shared" si="5"/>
        <v/>
      </c>
      <c r="BV27" t="str">
        <f t="shared" si="5"/>
        <v/>
      </c>
      <c r="BW27" t="str">
        <f t="shared" si="5"/>
        <v/>
      </c>
      <c r="BX27" t="str">
        <f t="shared" si="5"/>
        <v/>
      </c>
      <c r="BY27" t="str">
        <f t="shared" si="5"/>
        <v/>
      </c>
    </row>
    <row r="28" spans="2:77" x14ac:dyDescent="0.25">
      <c r="B28" s="3" t="s">
        <v>159</v>
      </c>
      <c r="C28">
        <f t="shared" si="2"/>
        <v>0</v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ref="L28:AA43" si="9">IF($B28=L$2,L$3,"")</f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9"/>
        <v/>
      </c>
      <c r="U28" t="str">
        <f t="shared" si="9"/>
        <v/>
      </c>
      <c r="V28" t="str">
        <f t="shared" si="9"/>
        <v/>
      </c>
      <c r="W28" t="str">
        <f t="shared" si="9"/>
        <v/>
      </c>
      <c r="X28" t="str">
        <f t="shared" si="9"/>
        <v/>
      </c>
      <c r="Y28" t="str">
        <f t="shared" si="9"/>
        <v/>
      </c>
      <c r="Z28" t="str">
        <f t="shared" si="9"/>
        <v/>
      </c>
      <c r="AA28" t="str">
        <f t="shared" si="9"/>
        <v/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6"/>
        <v/>
      </c>
      <c r="AG28" t="str">
        <f t="shared" si="6"/>
        <v/>
      </c>
      <c r="AH28" t="str">
        <f t="shared" si="6"/>
        <v/>
      </c>
      <c r="AI28">
        <f t="shared" si="6"/>
        <v>0</v>
      </c>
      <c r="AJ28" t="str">
        <f t="shared" si="7"/>
        <v/>
      </c>
      <c r="AK28" t="str">
        <f t="shared" si="7"/>
        <v/>
      </c>
      <c r="AL28" t="str">
        <f t="shared" si="7"/>
        <v/>
      </c>
      <c r="AM28" t="str">
        <f t="shared" si="7"/>
        <v/>
      </c>
      <c r="AN28" t="str">
        <f t="shared" si="7"/>
        <v/>
      </c>
      <c r="AO28" t="str">
        <f t="shared" si="7"/>
        <v/>
      </c>
      <c r="AP28" t="str">
        <f t="shared" si="7"/>
        <v/>
      </c>
      <c r="AQ28" t="str">
        <f t="shared" si="7"/>
        <v/>
      </c>
      <c r="AR28" t="str">
        <f t="shared" si="7"/>
        <v/>
      </c>
      <c r="AS28" t="str">
        <f t="shared" si="7"/>
        <v/>
      </c>
      <c r="AT28" t="str">
        <f t="shared" si="7"/>
        <v/>
      </c>
      <c r="AU28" t="str">
        <f t="shared" si="7"/>
        <v/>
      </c>
      <c r="AV28" t="str">
        <f t="shared" si="7"/>
        <v/>
      </c>
      <c r="AW28" t="str">
        <f t="shared" si="7"/>
        <v/>
      </c>
      <c r="AX28" t="str">
        <f t="shared" si="7"/>
        <v/>
      </c>
      <c r="AY28" t="str">
        <f t="shared" ref="AY28:BN43" si="10">IF($B28=AY$2,AY$3,"")</f>
        <v/>
      </c>
      <c r="AZ28" t="str">
        <f t="shared" si="10"/>
        <v/>
      </c>
      <c r="BA28" t="str">
        <f t="shared" si="10"/>
        <v/>
      </c>
      <c r="BB28" t="str">
        <f t="shared" si="10"/>
        <v/>
      </c>
      <c r="BC28" t="str">
        <f t="shared" si="10"/>
        <v/>
      </c>
      <c r="BD28" t="str">
        <f t="shared" si="10"/>
        <v/>
      </c>
      <c r="BE28" t="str">
        <f t="shared" si="10"/>
        <v/>
      </c>
      <c r="BF28" t="str">
        <f t="shared" si="10"/>
        <v/>
      </c>
      <c r="BG28" t="str">
        <f t="shared" si="10"/>
        <v/>
      </c>
      <c r="BH28" t="str">
        <f t="shared" si="10"/>
        <v/>
      </c>
      <c r="BI28" t="str">
        <f t="shared" si="10"/>
        <v/>
      </c>
      <c r="BJ28" t="str">
        <f t="shared" si="10"/>
        <v/>
      </c>
      <c r="BK28" t="str">
        <f t="shared" si="10"/>
        <v/>
      </c>
      <c r="BL28" t="str">
        <f t="shared" si="10"/>
        <v/>
      </c>
      <c r="BM28" t="str">
        <f t="shared" si="10"/>
        <v/>
      </c>
      <c r="BN28" t="str">
        <f t="shared" si="10"/>
        <v/>
      </c>
      <c r="BO28" t="str">
        <f t="shared" si="8"/>
        <v/>
      </c>
      <c r="BP28" t="str">
        <f t="shared" si="5"/>
        <v/>
      </c>
      <c r="BQ28" t="str">
        <f t="shared" si="5"/>
        <v/>
      </c>
      <c r="BR28" t="str">
        <f t="shared" si="5"/>
        <v/>
      </c>
      <c r="BS28" t="str">
        <f t="shared" si="5"/>
        <v/>
      </c>
      <c r="BT28" t="str">
        <f t="shared" si="5"/>
        <v/>
      </c>
      <c r="BU28" t="str">
        <f t="shared" si="5"/>
        <v/>
      </c>
      <c r="BV28" t="str">
        <f t="shared" si="5"/>
        <v/>
      </c>
      <c r="BW28" t="str">
        <f t="shared" si="5"/>
        <v/>
      </c>
      <c r="BX28" t="str">
        <f t="shared" si="5"/>
        <v/>
      </c>
      <c r="BY28" t="str">
        <f t="shared" si="5"/>
        <v/>
      </c>
    </row>
    <row r="29" spans="2:77" x14ac:dyDescent="0.25">
      <c r="B29" s="3" t="s">
        <v>160</v>
      </c>
      <c r="C29">
        <f t="shared" si="2"/>
        <v>0</v>
      </c>
      <c r="D29" t="str">
        <f t="shared" ref="D29:S44" si="11">IF($B29=D$2,D$3,"")</f>
        <v/>
      </c>
      <c r="E29" t="str">
        <f t="shared" si="11"/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11"/>
        <v/>
      </c>
      <c r="R29" t="str">
        <f t="shared" si="11"/>
        <v/>
      </c>
      <c r="S29" t="str">
        <f t="shared" si="11"/>
        <v/>
      </c>
      <c r="T29" t="str">
        <f t="shared" si="9"/>
        <v/>
      </c>
      <c r="U29" t="str">
        <f t="shared" si="9"/>
        <v/>
      </c>
      <c r="V29" t="str">
        <f t="shared" si="9"/>
        <v/>
      </c>
      <c r="W29" t="str">
        <f t="shared" si="9"/>
        <v/>
      </c>
      <c r="X29" t="str">
        <f t="shared" si="9"/>
        <v/>
      </c>
      <c r="Y29" t="str">
        <f t="shared" si="9"/>
        <v/>
      </c>
      <c r="Z29" t="str">
        <f t="shared" si="9"/>
        <v/>
      </c>
      <c r="AA29" t="str">
        <f t="shared" si="9"/>
        <v/>
      </c>
      <c r="AB29" t="str">
        <f t="shared" si="6"/>
        <v/>
      </c>
      <c r="AC29" t="str">
        <f t="shared" si="6"/>
        <v/>
      </c>
      <c r="AD29" t="str">
        <f t="shared" si="6"/>
        <v/>
      </c>
      <c r="AE29" t="str">
        <f t="shared" si="6"/>
        <v/>
      </c>
      <c r="AF29" t="str">
        <f t="shared" si="6"/>
        <v/>
      </c>
      <c r="AG29" t="str">
        <f t="shared" si="6"/>
        <v/>
      </c>
      <c r="AH29" t="str">
        <f t="shared" si="6"/>
        <v/>
      </c>
      <c r="AI29" t="str">
        <f t="shared" ref="AI29:AX43" si="12">IF($B29=AI$2,AI$3,"")</f>
        <v/>
      </c>
      <c r="AJ29">
        <f t="shared" si="12"/>
        <v>0</v>
      </c>
      <c r="AK29" t="str">
        <f t="shared" si="12"/>
        <v/>
      </c>
      <c r="AL29" t="str">
        <f t="shared" si="12"/>
        <v/>
      </c>
      <c r="AM29" t="str">
        <f t="shared" si="12"/>
        <v/>
      </c>
      <c r="AN29" t="str">
        <f t="shared" si="12"/>
        <v/>
      </c>
      <c r="AO29" t="str">
        <f t="shared" si="12"/>
        <v/>
      </c>
      <c r="AP29" t="str">
        <f t="shared" si="12"/>
        <v/>
      </c>
      <c r="AQ29" t="str">
        <f t="shared" si="12"/>
        <v/>
      </c>
      <c r="AR29" t="str">
        <f t="shared" si="12"/>
        <v/>
      </c>
      <c r="AS29" t="str">
        <f t="shared" si="12"/>
        <v/>
      </c>
      <c r="AT29" t="str">
        <f t="shared" si="12"/>
        <v/>
      </c>
      <c r="AU29" t="str">
        <f t="shared" si="12"/>
        <v/>
      </c>
      <c r="AV29" t="str">
        <f t="shared" si="12"/>
        <v/>
      </c>
      <c r="AW29" t="str">
        <f t="shared" si="12"/>
        <v/>
      </c>
      <c r="AX29" t="str">
        <f t="shared" si="12"/>
        <v/>
      </c>
      <c r="AY29" t="str">
        <f t="shared" si="10"/>
        <v/>
      </c>
      <c r="AZ29" t="str">
        <f t="shared" si="10"/>
        <v/>
      </c>
      <c r="BA29" t="str">
        <f t="shared" si="10"/>
        <v/>
      </c>
      <c r="BB29" t="str">
        <f t="shared" si="10"/>
        <v/>
      </c>
      <c r="BC29" t="str">
        <f t="shared" si="10"/>
        <v/>
      </c>
      <c r="BD29" t="str">
        <f t="shared" si="10"/>
        <v/>
      </c>
      <c r="BE29" t="str">
        <f t="shared" si="10"/>
        <v/>
      </c>
      <c r="BF29" t="str">
        <f t="shared" si="10"/>
        <v/>
      </c>
      <c r="BG29" t="str">
        <f t="shared" si="10"/>
        <v/>
      </c>
      <c r="BH29" t="str">
        <f t="shared" si="10"/>
        <v/>
      </c>
      <c r="BI29" t="str">
        <f t="shared" si="10"/>
        <v/>
      </c>
      <c r="BJ29" t="str">
        <f t="shared" si="10"/>
        <v/>
      </c>
      <c r="BK29" t="str">
        <f t="shared" si="10"/>
        <v/>
      </c>
      <c r="BL29" t="str">
        <f t="shared" si="10"/>
        <v/>
      </c>
      <c r="BM29" t="str">
        <f t="shared" si="10"/>
        <v/>
      </c>
      <c r="BN29" t="str">
        <f t="shared" si="10"/>
        <v/>
      </c>
      <c r="BO29" t="str">
        <f t="shared" si="8"/>
        <v/>
      </c>
      <c r="BP29" t="str">
        <f t="shared" si="5"/>
        <v/>
      </c>
      <c r="BQ29" t="str">
        <f t="shared" si="5"/>
        <v/>
      </c>
      <c r="BR29" t="str">
        <f t="shared" si="5"/>
        <v/>
      </c>
      <c r="BS29" t="str">
        <f t="shared" si="5"/>
        <v/>
      </c>
      <c r="BT29" t="str">
        <f t="shared" si="5"/>
        <v/>
      </c>
      <c r="BU29" t="str">
        <f t="shared" si="5"/>
        <v/>
      </c>
      <c r="BV29" t="str">
        <f t="shared" si="5"/>
        <v/>
      </c>
      <c r="BW29" t="str">
        <f t="shared" si="5"/>
        <v/>
      </c>
      <c r="BX29" t="str">
        <f t="shared" si="5"/>
        <v/>
      </c>
      <c r="BY29" t="str">
        <f t="shared" si="5"/>
        <v/>
      </c>
    </row>
    <row r="30" spans="2:77" x14ac:dyDescent="0.25">
      <c r="B30" s="3" t="s">
        <v>161</v>
      </c>
      <c r="C30">
        <f t="shared" si="2"/>
        <v>0</v>
      </c>
      <c r="D30" t="str">
        <f t="shared" si="11"/>
        <v/>
      </c>
      <c r="E30" t="str">
        <f t="shared" si="11"/>
        <v/>
      </c>
      <c r="F30" t="str">
        <f t="shared" si="11"/>
        <v/>
      </c>
      <c r="G30" t="str">
        <f t="shared" si="11"/>
        <v/>
      </c>
      <c r="H30" t="str">
        <f t="shared" si="11"/>
        <v/>
      </c>
      <c r="I30" t="str">
        <f t="shared" si="11"/>
        <v/>
      </c>
      <c r="J30" t="str">
        <f t="shared" si="11"/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 t="shared" si="11"/>
        <v/>
      </c>
      <c r="O30" t="str">
        <f t="shared" si="11"/>
        <v/>
      </c>
      <c r="P30" t="str">
        <f t="shared" si="11"/>
        <v/>
      </c>
      <c r="Q30" t="str">
        <f t="shared" si="11"/>
        <v/>
      </c>
      <c r="R30" t="str">
        <f t="shared" si="11"/>
        <v/>
      </c>
      <c r="S30" t="str">
        <f t="shared" si="11"/>
        <v/>
      </c>
      <c r="T30" t="str">
        <f t="shared" si="9"/>
        <v/>
      </c>
      <c r="U30" t="str">
        <f t="shared" si="9"/>
        <v/>
      </c>
      <c r="V30" t="str">
        <f t="shared" si="9"/>
        <v/>
      </c>
      <c r="W30" t="str">
        <f t="shared" si="9"/>
        <v/>
      </c>
      <c r="X30" t="str">
        <f t="shared" si="9"/>
        <v/>
      </c>
      <c r="Y30" t="str">
        <f t="shared" si="9"/>
        <v/>
      </c>
      <c r="Z30" t="str">
        <f t="shared" si="9"/>
        <v/>
      </c>
      <c r="AA30" t="str">
        <f t="shared" si="9"/>
        <v/>
      </c>
      <c r="AB30" t="str">
        <f t="shared" ref="AB30:AQ43" si="13">IF($B30=AB$2,AB$3,"")</f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 t="str">
        <f t="shared" si="13"/>
        <v/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0"/>
        <v/>
      </c>
      <c r="AZ30" t="str">
        <f t="shared" si="10"/>
        <v/>
      </c>
      <c r="BA30" t="str">
        <f t="shared" si="10"/>
        <v/>
      </c>
      <c r="BB30" t="str">
        <f t="shared" si="10"/>
        <v/>
      </c>
      <c r="BC30" t="str">
        <f t="shared" si="10"/>
        <v/>
      </c>
      <c r="BD30" t="str">
        <f t="shared" si="10"/>
        <v/>
      </c>
      <c r="BE30" t="str">
        <f t="shared" si="10"/>
        <v/>
      </c>
      <c r="BF30" t="str">
        <f t="shared" si="10"/>
        <v/>
      </c>
      <c r="BG30" t="str">
        <f t="shared" si="10"/>
        <v/>
      </c>
      <c r="BH30" t="str">
        <f t="shared" si="10"/>
        <v/>
      </c>
      <c r="BI30" t="str">
        <f t="shared" si="10"/>
        <v/>
      </c>
      <c r="BJ30" t="str">
        <f t="shared" si="10"/>
        <v/>
      </c>
      <c r="BK30" t="str">
        <f t="shared" si="10"/>
        <v/>
      </c>
      <c r="BL30" t="str">
        <f t="shared" si="10"/>
        <v/>
      </c>
      <c r="BM30" t="str">
        <f t="shared" si="10"/>
        <v/>
      </c>
      <c r="BN30" t="str">
        <f t="shared" si="10"/>
        <v/>
      </c>
      <c r="BO30" t="str">
        <f t="shared" si="8"/>
        <v/>
      </c>
      <c r="BP30" t="str">
        <f t="shared" si="5"/>
        <v/>
      </c>
      <c r="BQ30" t="str">
        <f t="shared" si="5"/>
        <v/>
      </c>
      <c r="BR30" t="str">
        <f t="shared" si="5"/>
        <v/>
      </c>
      <c r="BS30" t="str">
        <f t="shared" si="5"/>
        <v/>
      </c>
      <c r="BT30" t="str">
        <f t="shared" si="5"/>
        <v/>
      </c>
      <c r="BU30" t="str">
        <f t="shared" si="5"/>
        <v/>
      </c>
      <c r="BV30" t="str">
        <f t="shared" si="5"/>
        <v/>
      </c>
      <c r="BW30" t="str">
        <f t="shared" si="5"/>
        <v/>
      </c>
      <c r="BX30" t="str">
        <f t="shared" si="5"/>
        <v/>
      </c>
      <c r="BY30" t="str">
        <f t="shared" si="5"/>
        <v/>
      </c>
    </row>
    <row r="31" spans="2:77" x14ac:dyDescent="0.25">
      <c r="B31" s="3" t="s">
        <v>162</v>
      </c>
      <c r="C31">
        <f t="shared" si="2"/>
        <v>0</v>
      </c>
      <c r="D31" t="str">
        <f t="shared" si="11"/>
        <v/>
      </c>
      <c r="E31" t="str">
        <f t="shared" si="11"/>
        <v/>
      </c>
      <c r="F31" t="str">
        <f t="shared" si="11"/>
        <v/>
      </c>
      <c r="G31" t="str">
        <f t="shared" si="11"/>
        <v/>
      </c>
      <c r="H31" t="str">
        <f t="shared" si="11"/>
        <v/>
      </c>
      <c r="I31" t="str">
        <f t="shared" si="11"/>
        <v/>
      </c>
      <c r="J31" t="str">
        <f t="shared" si="11"/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9"/>
        <v/>
      </c>
      <c r="U31" t="str">
        <f t="shared" si="9"/>
        <v/>
      </c>
      <c r="V31" t="str">
        <f t="shared" si="9"/>
        <v/>
      </c>
      <c r="W31" t="str">
        <f t="shared" si="9"/>
        <v/>
      </c>
      <c r="X31" t="str">
        <f t="shared" si="9"/>
        <v/>
      </c>
      <c r="Y31" t="str">
        <f t="shared" si="9"/>
        <v/>
      </c>
      <c r="Z31" t="str">
        <f t="shared" si="9"/>
        <v/>
      </c>
      <c r="AA31" t="str">
        <f t="shared" si="9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 t="str">
        <f t="shared" si="13"/>
        <v/>
      </c>
      <c r="AH31" t="str">
        <f t="shared" si="13"/>
        <v/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>
        <f t="shared" si="13"/>
        <v>0</v>
      </c>
      <c r="AP31" t="str">
        <f t="shared" si="13"/>
        <v/>
      </c>
      <c r="AQ31" t="str">
        <f t="shared" si="13"/>
        <v/>
      </c>
      <c r="AR31" t="str">
        <f t="shared" si="12"/>
        <v/>
      </c>
      <c r="AS31" t="str">
        <f t="shared" si="12"/>
        <v/>
      </c>
      <c r="AT31" t="str">
        <f t="shared" si="12"/>
        <v/>
      </c>
      <c r="AU31" t="str">
        <f t="shared" si="12"/>
        <v/>
      </c>
      <c r="AV31" t="str">
        <f t="shared" si="12"/>
        <v/>
      </c>
      <c r="AW31" t="str">
        <f t="shared" si="12"/>
        <v/>
      </c>
      <c r="AX31" t="str">
        <f t="shared" si="12"/>
        <v/>
      </c>
      <c r="AY31" t="str">
        <f t="shared" si="10"/>
        <v/>
      </c>
      <c r="AZ31" t="str">
        <f t="shared" si="10"/>
        <v/>
      </c>
      <c r="BA31" t="str">
        <f t="shared" si="10"/>
        <v/>
      </c>
      <c r="BB31" t="str">
        <f t="shared" si="10"/>
        <v/>
      </c>
      <c r="BC31" t="str">
        <f t="shared" si="10"/>
        <v/>
      </c>
      <c r="BD31" t="str">
        <f t="shared" si="10"/>
        <v/>
      </c>
      <c r="BE31" t="str">
        <f t="shared" si="10"/>
        <v/>
      </c>
      <c r="BF31" t="str">
        <f t="shared" si="10"/>
        <v/>
      </c>
      <c r="BG31" t="str">
        <f t="shared" si="10"/>
        <v/>
      </c>
      <c r="BH31" t="str">
        <f t="shared" si="10"/>
        <v/>
      </c>
      <c r="BI31" t="str">
        <f t="shared" si="10"/>
        <v/>
      </c>
      <c r="BJ31" t="str">
        <f t="shared" si="10"/>
        <v/>
      </c>
      <c r="BK31" t="str">
        <f t="shared" si="10"/>
        <v/>
      </c>
      <c r="BL31" t="str">
        <f t="shared" si="10"/>
        <v/>
      </c>
      <c r="BM31" t="str">
        <f t="shared" si="10"/>
        <v/>
      </c>
      <c r="BN31" t="str">
        <f t="shared" si="10"/>
        <v/>
      </c>
      <c r="BO31" t="str">
        <f t="shared" si="8"/>
        <v/>
      </c>
      <c r="BP31" t="str">
        <f t="shared" si="5"/>
        <v/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  <c r="BU31" t="str">
        <f t="shared" si="5"/>
        <v/>
      </c>
      <c r="BV31" t="str">
        <f t="shared" si="5"/>
        <v/>
      </c>
      <c r="BW31" t="str">
        <f t="shared" si="5"/>
        <v/>
      </c>
      <c r="BX31" t="str">
        <f t="shared" si="5"/>
        <v/>
      </c>
      <c r="BY31" t="str">
        <f t="shared" si="5"/>
        <v/>
      </c>
    </row>
    <row r="32" spans="2:77" x14ac:dyDescent="0.25">
      <c r="B32" s="3" t="s">
        <v>164</v>
      </c>
      <c r="C32">
        <f t="shared" si="2"/>
        <v>0</v>
      </c>
      <c r="D32" t="str">
        <f t="shared" si="11"/>
        <v/>
      </c>
      <c r="E32" t="str">
        <f t="shared" si="11"/>
        <v/>
      </c>
      <c r="F32" t="str">
        <f t="shared" si="11"/>
        <v/>
      </c>
      <c r="G32" t="str">
        <f t="shared" si="11"/>
        <v/>
      </c>
      <c r="H32" t="str">
        <f t="shared" si="11"/>
        <v/>
      </c>
      <c r="I32" t="str">
        <f t="shared" si="11"/>
        <v/>
      </c>
      <c r="J32" t="str">
        <f t="shared" si="11"/>
        <v/>
      </c>
      <c r="K32" t="str">
        <f t="shared" si="11"/>
        <v/>
      </c>
      <c r="L32" t="str">
        <f t="shared" si="11"/>
        <v/>
      </c>
      <c r="M32" t="str">
        <f t="shared" si="11"/>
        <v/>
      </c>
      <c r="N32" t="str">
        <f t="shared" si="11"/>
        <v/>
      </c>
      <c r="O32" t="str">
        <f t="shared" si="11"/>
        <v/>
      </c>
      <c r="P32" t="str">
        <f t="shared" si="11"/>
        <v/>
      </c>
      <c r="Q32" t="str">
        <f t="shared" si="11"/>
        <v/>
      </c>
      <c r="R32" t="str">
        <f t="shared" si="11"/>
        <v/>
      </c>
      <c r="S32" t="str">
        <f t="shared" si="11"/>
        <v/>
      </c>
      <c r="T32" t="str">
        <f t="shared" si="9"/>
        <v/>
      </c>
      <c r="U32" t="str">
        <f t="shared" si="9"/>
        <v/>
      </c>
      <c r="V32" t="str">
        <f t="shared" si="9"/>
        <v/>
      </c>
      <c r="W32" t="str">
        <f t="shared" si="9"/>
        <v/>
      </c>
      <c r="X32" t="str">
        <f t="shared" si="9"/>
        <v/>
      </c>
      <c r="Y32" t="str">
        <f t="shared" si="9"/>
        <v/>
      </c>
      <c r="Z32" t="str">
        <f t="shared" si="9"/>
        <v/>
      </c>
      <c r="AA32" t="str">
        <f t="shared" si="9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 t="str">
        <f t="shared" si="13"/>
        <v/>
      </c>
      <c r="AI32" t="str">
        <f t="shared" si="13"/>
        <v/>
      </c>
      <c r="AJ32" t="str">
        <f t="shared" si="13"/>
        <v/>
      </c>
      <c r="AK32" t="str">
        <f t="shared" si="13"/>
        <v/>
      </c>
      <c r="AL32" t="str">
        <f t="shared" si="13"/>
        <v/>
      </c>
      <c r="AM32" t="str">
        <f t="shared" si="13"/>
        <v/>
      </c>
      <c r="AN32" t="str">
        <f t="shared" si="13"/>
        <v/>
      </c>
      <c r="AO32" t="str">
        <f t="shared" si="13"/>
        <v/>
      </c>
      <c r="AP32">
        <f t="shared" si="13"/>
        <v>0</v>
      </c>
      <c r="AQ32" t="str">
        <f t="shared" si="13"/>
        <v/>
      </c>
      <c r="AR32" t="str">
        <f t="shared" si="12"/>
        <v/>
      </c>
      <c r="AS32" t="str">
        <f t="shared" si="12"/>
        <v/>
      </c>
      <c r="AT32" t="str">
        <f t="shared" si="12"/>
        <v/>
      </c>
      <c r="AU32" t="str">
        <f t="shared" si="12"/>
        <v/>
      </c>
      <c r="AV32" t="str">
        <f t="shared" si="12"/>
        <v/>
      </c>
      <c r="AW32" t="str">
        <f t="shared" si="12"/>
        <v/>
      </c>
      <c r="AX32" t="str">
        <f t="shared" si="12"/>
        <v/>
      </c>
      <c r="AY32" t="str">
        <f t="shared" si="10"/>
        <v/>
      </c>
      <c r="AZ32" t="str">
        <f t="shared" si="10"/>
        <v/>
      </c>
      <c r="BA32" t="str">
        <f t="shared" si="10"/>
        <v/>
      </c>
      <c r="BB32" t="str">
        <f t="shared" si="10"/>
        <v/>
      </c>
      <c r="BC32" t="str">
        <f t="shared" si="10"/>
        <v/>
      </c>
      <c r="BD32" t="str">
        <f t="shared" si="10"/>
        <v/>
      </c>
      <c r="BE32" t="str">
        <f t="shared" si="10"/>
        <v/>
      </c>
      <c r="BF32" t="str">
        <f t="shared" si="10"/>
        <v/>
      </c>
      <c r="BG32" t="str">
        <f t="shared" si="10"/>
        <v/>
      </c>
      <c r="BH32" t="str">
        <f t="shared" si="10"/>
        <v/>
      </c>
      <c r="BI32" t="str">
        <f t="shared" si="10"/>
        <v/>
      </c>
      <c r="BJ32" t="str">
        <f t="shared" si="10"/>
        <v/>
      </c>
      <c r="BK32" t="str">
        <f t="shared" si="10"/>
        <v/>
      </c>
      <c r="BL32" t="str">
        <f t="shared" si="10"/>
        <v/>
      </c>
      <c r="BM32" t="str">
        <f t="shared" si="10"/>
        <v/>
      </c>
      <c r="BN32" t="str">
        <f t="shared" si="10"/>
        <v/>
      </c>
      <c r="BO32" t="str">
        <f t="shared" si="8"/>
        <v/>
      </c>
      <c r="BP32" t="str">
        <f t="shared" si="5"/>
        <v/>
      </c>
      <c r="BQ32" t="str">
        <f t="shared" si="5"/>
        <v/>
      </c>
      <c r="BR32" t="str">
        <f t="shared" si="5"/>
        <v/>
      </c>
      <c r="BS32" t="str">
        <f t="shared" si="5"/>
        <v/>
      </c>
      <c r="BT32" t="str">
        <f t="shared" si="5"/>
        <v/>
      </c>
      <c r="BU32" t="str">
        <f t="shared" si="5"/>
        <v/>
      </c>
      <c r="BV32" t="str">
        <f t="shared" si="5"/>
        <v/>
      </c>
      <c r="BW32" t="str">
        <f t="shared" si="5"/>
        <v/>
      </c>
      <c r="BX32" t="str">
        <f t="shared" si="5"/>
        <v/>
      </c>
      <c r="BY32" t="str">
        <f t="shared" si="5"/>
        <v/>
      </c>
    </row>
    <row r="33" spans="2:77" x14ac:dyDescent="0.25">
      <c r="B33" s="3" t="s">
        <v>166</v>
      </c>
      <c r="C33">
        <f t="shared" si="2"/>
        <v>0</v>
      </c>
      <c r="D33" t="str">
        <f t="shared" si="11"/>
        <v/>
      </c>
      <c r="E33" t="str">
        <f t="shared" si="11"/>
        <v/>
      </c>
      <c r="F33" t="str">
        <f t="shared" si="11"/>
        <v/>
      </c>
      <c r="G33" t="str">
        <f t="shared" si="11"/>
        <v/>
      </c>
      <c r="H33" t="str">
        <f t="shared" si="11"/>
        <v/>
      </c>
      <c r="I33" t="str">
        <f t="shared" si="11"/>
        <v/>
      </c>
      <c r="J33" t="str">
        <f t="shared" si="11"/>
        <v/>
      </c>
      <c r="K33" t="str">
        <f t="shared" si="11"/>
        <v/>
      </c>
      <c r="L33" t="str">
        <f t="shared" si="11"/>
        <v/>
      </c>
      <c r="M33" t="str">
        <f t="shared" si="11"/>
        <v/>
      </c>
      <c r="N33" t="str">
        <f t="shared" si="11"/>
        <v/>
      </c>
      <c r="O33" t="str">
        <f t="shared" si="11"/>
        <v/>
      </c>
      <c r="P33" t="str">
        <f t="shared" si="11"/>
        <v/>
      </c>
      <c r="Q33" t="str">
        <f t="shared" si="11"/>
        <v/>
      </c>
      <c r="R33" t="str">
        <f t="shared" si="11"/>
        <v/>
      </c>
      <c r="S33" t="str">
        <f t="shared" si="11"/>
        <v/>
      </c>
      <c r="T33" t="str">
        <f t="shared" si="9"/>
        <v/>
      </c>
      <c r="U33" t="str">
        <f t="shared" si="9"/>
        <v/>
      </c>
      <c r="V33" t="str">
        <f t="shared" si="9"/>
        <v/>
      </c>
      <c r="W33" t="str">
        <f t="shared" si="9"/>
        <v/>
      </c>
      <c r="X33" t="str">
        <f t="shared" si="9"/>
        <v/>
      </c>
      <c r="Y33" t="str">
        <f t="shared" si="9"/>
        <v/>
      </c>
      <c r="Z33" t="str">
        <f t="shared" si="9"/>
        <v/>
      </c>
      <c r="AA33" t="str">
        <f t="shared" si="9"/>
        <v/>
      </c>
      <c r="AB33" t="str">
        <f t="shared" si="13"/>
        <v/>
      </c>
      <c r="AC33" t="str">
        <f t="shared" si="13"/>
        <v/>
      </c>
      <c r="AD33" t="str">
        <f t="shared" si="13"/>
        <v/>
      </c>
      <c r="AE33" t="str">
        <f t="shared" si="13"/>
        <v/>
      </c>
      <c r="AF33" t="str">
        <f t="shared" si="13"/>
        <v/>
      </c>
      <c r="AG33" t="str">
        <f t="shared" si="13"/>
        <v/>
      </c>
      <c r="AH33" t="str">
        <f t="shared" si="13"/>
        <v/>
      </c>
      <c r="AI33" t="str">
        <f t="shared" si="13"/>
        <v/>
      </c>
      <c r="AJ33" t="str">
        <f t="shared" si="13"/>
        <v/>
      </c>
      <c r="AK33" t="str">
        <f t="shared" si="13"/>
        <v/>
      </c>
      <c r="AL33" t="str">
        <f t="shared" si="13"/>
        <v/>
      </c>
      <c r="AM33" t="str">
        <f t="shared" si="13"/>
        <v/>
      </c>
      <c r="AN33" t="str">
        <f t="shared" si="13"/>
        <v/>
      </c>
      <c r="AO33" t="str">
        <f t="shared" si="13"/>
        <v/>
      </c>
      <c r="AP33" t="str">
        <f t="shared" si="13"/>
        <v/>
      </c>
      <c r="AQ33">
        <f t="shared" si="13"/>
        <v>0</v>
      </c>
      <c r="AR33">
        <f t="shared" si="12"/>
        <v>0</v>
      </c>
      <c r="AS33" t="str">
        <f t="shared" si="12"/>
        <v/>
      </c>
      <c r="AT33" t="str">
        <f t="shared" si="12"/>
        <v/>
      </c>
      <c r="AU33" t="str">
        <f t="shared" si="12"/>
        <v/>
      </c>
      <c r="AV33" t="str">
        <f t="shared" si="12"/>
        <v/>
      </c>
      <c r="AW33" t="str">
        <f t="shared" si="12"/>
        <v/>
      </c>
      <c r="AX33" t="str">
        <f t="shared" si="12"/>
        <v/>
      </c>
      <c r="AY33" t="str">
        <f t="shared" si="10"/>
        <v/>
      </c>
      <c r="AZ33" t="str">
        <f t="shared" si="10"/>
        <v/>
      </c>
      <c r="BA33" t="str">
        <f t="shared" si="10"/>
        <v/>
      </c>
      <c r="BB33" t="str">
        <f t="shared" si="10"/>
        <v/>
      </c>
      <c r="BC33" t="str">
        <f t="shared" si="10"/>
        <v/>
      </c>
      <c r="BD33" t="str">
        <f t="shared" si="10"/>
        <v/>
      </c>
      <c r="BE33" t="str">
        <f t="shared" si="10"/>
        <v/>
      </c>
      <c r="BF33" t="str">
        <f t="shared" si="10"/>
        <v/>
      </c>
      <c r="BG33" t="str">
        <f t="shared" si="10"/>
        <v/>
      </c>
      <c r="BH33" t="str">
        <f t="shared" si="10"/>
        <v/>
      </c>
      <c r="BI33" t="str">
        <f t="shared" si="10"/>
        <v/>
      </c>
      <c r="BJ33" t="str">
        <f t="shared" si="10"/>
        <v/>
      </c>
      <c r="BK33" t="str">
        <f t="shared" si="10"/>
        <v/>
      </c>
      <c r="BL33" t="str">
        <f t="shared" si="10"/>
        <v/>
      </c>
      <c r="BM33" t="str">
        <f t="shared" si="10"/>
        <v/>
      </c>
      <c r="BN33" t="str">
        <f t="shared" si="10"/>
        <v/>
      </c>
      <c r="BO33" t="str">
        <f t="shared" si="8"/>
        <v/>
      </c>
      <c r="BP33" t="str">
        <f t="shared" si="5"/>
        <v/>
      </c>
      <c r="BQ33" t="str">
        <f t="shared" si="5"/>
        <v/>
      </c>
      <c r="BR33" t="str">
        <f t="shared" si="5"/>
        <v/>
      </c>
      <c r="BS33" t="str">
        <f t="shared" si="5"/>
        <v/>
      </c>
      <c r="BT33" t="str">
        <f t="shared" si="5"/>
        <v/>
      </c>
      <c r="BU33" t="str">
        <f t="shared" si="5"/>
        <v/>
      </c>
      <c r="BV33" t="str">
        <f t="shared" si="5"/>
        <v/>
      </c>
      <c r="BW33" t="str">
        <f t="shared" si="5"/>
        <v/>
      </c>
      <c r="BX33" t="str">
        <f t="shared" si="5"/>
        <v/>
      </c>
      <c r="BY33" t="str">
        <f t="shared" si="5"/>
        <v/>
      </c>
    </row>
    <row r="34" spans="2:77" x14ac:dyDescent="0.25">
      <c r="B34" s="3" t="s">
        <v>167</v>
      </c>
      <c r="C34">
        <f t="shared" si="2"/>
        <v>-840</v>
      </c>
      <c r="D34" t="str">
        <f t="shared" si="11"/>
        <v/>
      </c>
      <c r="E34" t="str">
        <f t="shared" si="11"/>
        <v/>
      </c>
      <c r="F34" t="str">
        <f t="shared" si="11"/>
        <v/>
      </c>
      <c r="G34" t="str">
        <f t="shared" si="11"/>
        <v/>
      </c>
      <c r="H34" t="str">
        <f t="shared" si="11"/>
        <v/>
      </c>
      <c r="I34" t="str">
        <f t="shared" si="11"/>
        <v/>
      </c>
      <c r="J34" t="str">
        <f t="shared" si="11"/>
        <v/>
      </c>
      <c r="K34" t="str">
        <f t="shared" si="11"/>
        <v/>
      </c>
      <c r="L34" t="str">
        <f t="shared" si="11"/>
        <v/>
      </c>
      <c r="M34" t="str">
        <f t="shared" si="11"/>
        <v/>
      </c>
      <c r="N34" t="str">
        <f t="shared" si="11"/>
        <v/>
      </c>
      <c r="O34" t="str">
        <f t="shared" si="11"/>
        <v/>
      </c>
      <c r="P34" t="str">
        <f t="shared" si="11"/>
        <v/>
      </c>
      <c r="Q34" t="str">
        <f t="shared" si="11"/>
        <v/>
      </c>
      <c r="R34" t="str">
        <f t="shared" si="11"/>
        <v/>
      </c>
      <c r="S34" t="str">
        <f t="shared" si="11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W34" t="str">
        <f t="shared" si="9"/>
        <v/>
      </c>
      <c r="X34" t="str">
        <f t="shared" si="9"/>
        <v/>
      </c>
      <c r="Y34" t="str">
        <f t="shared" si="9"/>
        <v/>
      </c>
      <c r="Z34" t="str">
        <f t="shared" si="9"/>
        <v/>
      </c>
      <c r="AA34" t="str">
        <f t="shared" si="9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  <c r="AJ34" t="str">
        <f t="shared" si="13"/>
        <v/>
      </c>
      <c r="AK34" t="str">
        <f t="shared" si="13"/>
        <v/>
      </c>
      <c r="AL34" t="str">
        <f t="shared" si="13"/>
        <v/>
      </c>
      <c r="AM34" t="str">
        <f t="shared" si="13"/>
        <v/>
      </c>
      <c r="AN34" t="str">
        <f t="shared" si="13"/>
        <v/>
      </c>
      <c r="AO34" t="str">
        <f t="shared" si="13"/>
        <v/>
      </c>
      <c r="AP34" t="str">
        <f t="shared" si="13"/>
        <v/>
      </c>
      <c r="AQ34" t="str">
        <f t="shared" si="13"/>
        <v/>
      </c>
      <c r="AR34" t="str">
        <f t="shared" si="12"/>
        <v/>
      </c>
      <c r="AS34">
        <f t="shared" si="12"/>
        <v>-840</v>
      </c>
      <c r="AT34" t="str">
        <f t="shared" si="12"/>
        <v/>
      </c>
      <c r="AU34" t="str">
        <f t="shared" si="12"/>
        <v/>
      </c>
      <c r="AV34" t="str">
        <f t="shared" si="12"/>
        <v/>
      </c>
      <c r="AW34" t="str">
        <f t="shared" si="12"/>
        <v/>
      </c>
      <c r="AX34" t="str">
        <f t="shared" si="12"/>
        <v/>
      </c>
      <c r="AY34" t="str">
        <f t="shared" si="10"/>
        <v/>
      </c>
      <c r="AZ34" t="str">
        <f t="shared" si="10"/>
        <v/>
      </c>
      <c r="BA34" t="str">
        <f t="shared" si="10"/>
        <v/>
      </c>
      <c r="BB34" t="str">
        <f t="shared" si="10"/>
        <v/>
      </c>
      <c r="BC34" t="str">
        <f t="shared" si="10"/>
        <v/>
      </c>
      <c r="BD34" t="str">
        <f t="shared" si="10"/>
        <v/>
      </c>
      <c r="BE34" t="str">
        <f t="shared" si="10"/>
        <v/>
      </c>
      <c r="BF34" t="str">
        <f t="shared" si="10"/>
        <v/>
      </c>
      <c r="BG34" t="str">
        <f t="shared" si="10"/>
        <v/>
      </c>
      <c r="BH34" t="str">
        <f t="shared" si="10"/>
        <v/>
      </c>
      <c r="BI34" t="str">
        <f t="shared" si="10"/>
        <v/>
      </c>
      <c r="BJ34" t="str">
        <f t="shared" si="10"/>
        <v/>
      </c>
      <c r="BK34" t="str">
        <f t="shared" si="10"/>
        <v/>
      </c>
      <c r="BL34" t="str">
        <f t="shared" si="10"/>
        <v/>
      </c>
      <c r="BM34" t="str">
        <f t="shared" si="10"/>
        <v/>
      </c>
      <c r="BN34" t="str">
        <f t="shared" si="10"/>
        <v/>
      </c>
      <c r="BO34" t="str">
        <f t="shared" si="8"/>
        <v/>
      </c>
      <c r="BP34" t="str">
        <f t="shared" si="5"/>
        <v/>
      </c>
      <c r="BQ34" t="str">
        <f t="shared" si="5"/>
        <v/>
      </c>
      <c r="BR34" t="str">
        <f t="shared" si="5"/>
        <v/>
      </c>
      <c r="BS34" t="str">
        <f t="shared" si="5"/>
        <v/>
      </c>
      <c r="BT34" t="str">
        <f t="shared" si="5"/>
        <v/>
      </c>
      <c r="BU34" t="str">
        <f t="shared" si="5"/>
        <v/>
      </c>
      <c r="BV34" t="str">
        <f t="shared" si="5"/>
        <v/>
      </c>
      <c r="BW34" t="str">
        <f t="shared" si="5"/>
        <v/>
      </c>
      <c r="BX34" t="str">
        <f t="shared" si="5"/>
        <v/>
      </c>
      <c r="BY34" t="str">
        <f t="shared" si="5"/>
        <v/>
      </c>
    </row>
    <row r="35" spans="2:77" x14ac:dyDescent="0.25">
      <c r="B35" s="3" t="s">
        <v>179</v>
      </c>
      <c r="C35">
        <f t="shared" si="2"/>
        <v>0</v>
      </c>
      <c r="D35" t="str">
        <f t="shared" si="11"/>
        <v/>
      </c>
      <c r="E35" t="str">
        <f t="shared" si="11"/>
        <v/>
      </c>
      <c r="F35" t="str">
        <f t="shared" si="11"/>
        <v/>
      </c>
      <c r="G35" t="str">
        <f t="shared" si="11"/>
        <v/>
      </c>
      <c r="H35" t="str">
        <f t="shared" si="11"/>
        <v/>
      </c>
      <c r="I35" t="str">
        <f t="shared" si="11"/>
        <v/>
      </c>
      <c r="J35" t="str">
        <f t="shared" si="11"/>
        <v/>
      </c>
      <c r="K35" t="str">
        <f t="shared" si="11"/>
        <v/>
      </c>
      <c r="L35" t="str">
        <f t="shared" si="11"/>
        <v/>
      </c>
      <c r="M35" t="str">
        <f t="shared" si="11"/>
        <v/>
      </c>
      <c r="N35" t="str">
        <f t="shared" si="11"/>
        <v/>
      </c>
      <c r="O35" t="str">
        <f t="shared" si="11"/>
        <v/>
      </c>
      <c r="P35" t="str">
        <f t="shared" si="11"/>
        <v/>
      </c>
      <c r="Q35" t="str">
        <f t="shared" si="11"/>
        <v/>
      </c>
      <c r="R35" t="str">
        <f t="shared" si="11"/>
        <v/>
      </c>
      <c r="S35" t="str">
        <f t="shared" si="11"/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X35" t="str">
        <f t="shared" si="9"/>
        <v/>
      </c>
      <c r="Y35" t="str">
        <f t="shared" si="9"/>
        <v/>
      </c>
      <c r="Z35" t="str">
        <f t="shared" si="9"/>
        <v/>
      </c>
      <c r="AA35" t="str">
        <f t="shared" si="9"/>
        <v/>
      </c>
      <c r="AB35" t="str">
        <f t="shared" si="13"/>
        <v/>
      </c>
      <c r="AC35" t="str">
        <f t="shared" si="13"/>
        <v/>
      </c>
      <c r="AD35" t="str">
        <f t="shared" si="13"/>
        <v/>
      </c>
      <c r="AE35" t="str">
        <f t="shared" si="13"/>
        <v/>
      </c>
      <c r="AF35" t="str">
        <f t="shared" si="13"/>
        <v/>
      </c>
      <c r="AG35" t="str">
        <f t="shared" si="13"/>
        <v/>
      </c>
      <c r="AH35" t="str">
        <f t="shared" si="13"/>
        <v/>
      </c>
      <c r="AI35" t="str">
        <f t="shared" si="13"/>
        <v/>
      </c>
      <c r="AJ35" t="str">
        <f t="shared" si="13"/>
        <v/>
      </c>
      <c r="AK35" t="str">
        <f t="shared" si="13"/>
        <v/>
      </c>
      <c r="AL35" t="str">
        <f t="shared" si="13"/>
        <v/>
      </c>
      <c r="AM35" t="str">
        <f t="shared" si="13"/>
        <v/>
      </c>
      <c r="AN35" t="str">
        <f t="shared" si="13"/>
        <v/>
      </c>
      <c r="AO35" t="str">
        <f t="shared" si="13"/>
        <v/>
      </c>
      <c r="AP35" t="str">
        <f t="shared" si="13"/>
        <v/>
      </c>
      <c r="AQ35" t="str">
        <f t="shared" si="13"/>
        <v/>
      </c>
      <c r="AR35" t="str">
        <f t="shared" si="12"/>
        <v/>
      </c>
      <c r="AS35" t="str">
        <f t="shared" si="12"/>
        <v/>
      </c>
      <c r="AT35">
        <f t="shared" si="12"/>
        <v>0</v>
      </c>
      <c r="AU35">
        <f t="shared" si="12"/>
        <v>0</v>
      </c>
      <c r="AV35" t="str">
        <f t="shared" si="12"/>
        <v/>
      </c>
      <c r="AW35" t="str">
        <f t="shared" si="12"/>
        <v/>
      </c>
      <c r="AX35" t="str">
        <f t="shared" si="12"/>
        <v/>
      </c>
      <c r="AY35" t="str">
        <f t="shared" si="10"/>
        <v/>
      </c>
      <c r="AZ35" t="str">
        <f t="shared" si="10"/>
        <v/>
      </c>
      <c r="BA35" t="str">
        <f t="shared" si="10"/>
        <v/>
      </c>
      <c r="BB35" t="str">
        <f t="shared" si="10"/>
        <v/>
      </c>
      <c r="BC35" t="str">
        <f t="shared" si="10"/>
        <v/>
      </c>
      <c r="BD35" t="str">
        <f t="shared" si="10"/>
        <v/>
      </c>
      <c r="BE35" t="str">
        <f t="shared" si="10"/>
        <v/>
      </c>
      <c r="BF35" t="str">
        <f t="shared" si="10"/>
        <v/>
      </c>
      <c r="BG35" t="str">
        <f t="shared" si="10"/>
        <v/>
      </c>
      <c r="BH35" t="str">
        <f t="shared" si="10"/>
        <v/>
      </c>
      <c r="BI35" t="str">
        <f t="shared" si="10"/>
        <v/>
      </c>
      <c r="BJ35" t="str">
        <f t="shared" si="10"/>
        <v/>
      </c>
      <c r="BK35" t="str">
        <f t="shared" si="10"/>
        <v/>
      </c>
      <c r="BL35" t="str">
        <f t="shared" si="10"/>
        <v/>
      </c>
      <c r="BM35" t="str">
        <f t="shared" si="10"/>
        <v/>
      </c>
      <c r="BN35" t="str">
        <f t="shared" si="10"/>
        <v/>
      </c>
      <c r="BO35" t="str">
        <f t="shared" si="8"/>
        <v/>
      </c>
      <c r="BP35" t="str">
        <f t="shared" si="5"/>
        <v/>
      </c>
      <c r="BQ35" t="str">
        <f t="shared" si="5"/>
        <v/>
      </c>
      <c r="BR35" t="str">
        <f t="shared" si="5"/>
        <v/>
      </c>
      <c r="BS35" t="str">
        <f t="shared" si="5"/>
        <v/>
      </c>
      <c r="BT35" t="str">
        <f t="shared" si="5"/>
        <v/>
      </c>
      <c r="BU35" t="str">
        <f t="shared" si="5"/>
        <v/>
      </c>
      <c r="BV35" t="str">
        <f t="shared" si="5"/>
        <v/>
      </c>
      <c r="BW35" t="str">
        <f t="shared" si="5"/>
        <v/>
      </c>
      <c r="BX35" t="str">
        <f t="shared" si="5"/>
        <v/>
      </c>
      <c r="BY35" t="str">
        <f t="shared" si="5"/>
        <v/>
      </c>
    </row>
    <row r="36" spans="2:77" x14ac:dyDescent="0.25">
      <c r="B36" s="3" t="s">
        <v>181</v>
      </c>
      <c r="C36">
        <f t="shared" si="2"/>
        <v>0</v>
      </c>
      <c r="D36" t="str">
        <f t="shared" si="11"/>
        <v/>
      </c>
      <c r="E36" t="str">
        <f t="shared" si="11"/>
        <v/>
      </c>
      <c r="F36" t="str">
        <f t="shared" si="11"/>
        <v/>
      </c>
      <c r="G36" t="str">
        <f t="shared" si="11"/>
        <v/>
      </c>
      <c r="H36" t="str">
        <f t="shared" si="11"/>
        <v/>
      </c>
      <c r="I36" t="str">
        <f t="shared" si="11"/>
        <v/>
      </c>
      <c r="J36" t="str">
        <f t="shared" si="11"/>
        <v/>
      </c>
      <c r="K36" t="str">
        <f t="shared" si="11"/>
        <v/>
      </c>
      <c r="L36" t="str">
        <f t="shared" si="11"/>
        <v/>
      </c>
      <c r="M36" t="str">
        <f t="shared" si="11"/>
        <v/>
      </c>
      <c r="N36" t="str">
        <f t="shared" si="11"/>
        <v/>
      </c>
      <c r="O36" t="str">
        <f t="shared" si="11"/>
        <v/>
      </c>
      <c r="P36" t="str">
        <f t="shared" si="11"/>
        <v/>
      </c>
      <c r="Q36" t="str">
        <f t="shared" si="11"/>
        <v/>
      </c>
      <c r="R36" t="str">
        <f t="shared" si="11"/>
        <v/>
      </c>
      <c r="S36" t="str">
        <f t="shared" si="11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X36" t="str">
        <f t="shared" si="9"/>
        <v/>
      </c>
      <c r="Y36" t="str">
        <f t="shared" si="9"/>
        <v/>
      </c>
      <c r="Z36" t="str">
        <f t="shared" si="9"/>
        <v/>
      </c>
      <c r="AA36" t="str">
        <f t="shared" si="9"/>
        <v/>
      </c>
      <c r="AB36" t="str">
        <f t="shared" si="13"/>
        <v/>
      </c>
      <c r="AC36" t="str">
        <f t="shared" si="13"/>
        <v/>
      </c>
      <c r="AD36" t="str">
        <f t="shared" si="13"/>
        <v/>
      </c>
      <c r="AE36" t="str">
        <f t="shared" si="13"/>
        <v/>
      </c>
      <c r="AF36" t="str">
        <f t="shared" si="13"/>
        <v/>
      </c>
      <c r="AG36" t="str">
        <f t="shared" si="13"/>
        <v/>
      </c>
      <c r="AH36" t="str">
        <f t="shared" si="13"/>
        <v/>
      </c>
      <c r="AI36" t="str">
        <f t="shared" si="13"/>
        <v/>
      </c>
      <c r="AJ36" t="str">
        <f t="shared" si="13"/>
        <v/>
      </c>
      <c r="AK36" t="str">
        <f t="shared" si="13"/>
        <v/>
      </c>
      <c r="AL36" t="str">
        <f t="shared" si="13"/>
        <v/>
      </c>
      <c r="AM36" t="str">
        <f t="shared" si="13"/>
        <v/>
      </c>
      <c r="AN36" t="str">
        <f t="shared" si="13"/>
        <v/>
      </c>
      <c r="AO36" t="str">
        <f t="shared" si="13"/>
        <v/>
      </c>
      <c r="AP36" t="str">
        <f t="shared" si="13"/>
        <v/>
      </c>
      <c r="AQ36" t="str">
        <f t="shared" si="13"/>
        <v/>
      </c>
      <c r="AR36" t="str">
        <f t="shared" si="12"/>
        <v/>
      </c>
      <c r="AS36" t="str">
        <f t="shared" si="12"/>
        <v/>
      </c>
      <c r="AT36" t="str">
        <f t="shared" si="12"/>
        <v/>
      </c>
      <c r="AU36" t="str">
        <f t="shared" si="12"/>
        <v/>
      </c>
      <c r="AV36">
        <f t="shared" si="12"/>
        <v>0</v>
      </c>
      <c r="AW36">
        <f t="shared" si="12"/>
        <v>0</v>
      </c>
      <c r="AX36" t="str">
        <f t="shared" si="12"/>
        <v/>
      </c>
      <c r="AY36" t="str">
        <f t="shared" si="10"/>
        <v/>
      </c>
      <c r="AZ36" t="str">
        <f t="shared" si="10"/>
        <v/>
      </c>
      <c r="BA36" t="str">
        <f t="shared" si="10"/>
        <v/>
      </c>
      <c r="BB36" t="str">
        <f t="shared" si="10"/>
        <v/>
      </c>
      <c r="BC36" t="str">
        <f t="shared" si="10"/>
        <v/>
      </c>
      <c r="BD36" t="str">
        <f t="shared" si="10"/>
        <v/>
      </c>
      <c r="BE36" t="str">
        <f t="shared" si="10"/>
        <v/>
      </c>
      <c r="BF36" t="str">
        <f t="shared" si="10"/>
        <v/>
      </c>
      <c r="BG36" t="str">
        <f t="shared" si="10"/>
        <v/>
      </c>
      <c r="BH36" t="str">
        <f t="shared" si="10"/>
        <v/>
      </c>
      <c r="BI36" t="str">
        <f t="shared" si="10"/>
        <v/>
      </c>
      <c r="BJ36" t="str">
        <f t="shared" si="10"/>
        <v/>
      </c>
      <c r="BK36" t="str">
        <f t="shared" si="10"/>
        <v/>
      </c>
      <c r="BL36" t="str">
        <f t="shared" si="10"/>
        <v/>
      </c>
      <c r="BM36" t="str">
        <f t="shared" si="10"/>
        <v/>
      </c>
      <c r="BN36" t="str">
        <f t="shared" si="10"/>
        <v/>
      </c>
      <c r="BO36" t="str">
        <f t="shared" si="8"/>
        <v/>
      </c>
      <c r="BP36" t="str">
        <f t="shared" si="5"/>
        <v/>
      </c>
      <c r="BQ36" t="str">
        <f t="shared" si="5"/>
        <v/>
      </c>
      <c r="BR36" t="str">
        <f t="shared" si="5"/>
        <v/>
      </c>
      <c r="BS36" t="str">
        <f t="shared" si="5"/>
        <v/>
      </c>
      <c r="BT36" t="str">
        <f t="shared" si="5"/>
        <v/>
      </c>
      <c r="BU36" t="str">
        <f t="shared" si="5"/>
        <v/>
      </c>
      <c r="BV36" t="str">
        <f t="shared" si="5"/>
        <v/>
      </c>
      <c r="BW36" t="str">
        <f t="shared" si="5"/>
        <v/>
      </c>
      <c r="BX36" t="str">
        <f t="shared" si="5"/>
        <v/>
      </c>
      <c r="BY36" t="str">
        <f t="shared" si="5"/>
        <v/>
      </c>
    </row>
    <row r="37" spans="2:77" x14ac:dyDescent="0.25">
      <c r="B37" s="3" t="s">
        <v>182</v>
      </c>
      <c r="C37">
        <f t="shared" si="2"/>
        <v>0</v>
      </c>
      <c r="D37" t="str">
        <f>IF($B37=D$2,D$3,"")</f>
        <v/>
      </c>
      <c r="E37" t="str">
        <f t="shared" si="11"/>
        <v/>
      </c>
      <c r="F37" t="str">
        <f t="shared" si="11"/>
        <v/>
      </c>
      <c r="G37" t="str">
        <f t="shared" si="11"/>
        <v/>
      </c>
      <c r="H37" t="str">
        <f t="shared" si="11"/>
        <v/>
      </c>
      <c r="I37" t="str">
        <f t="shared" si="11"/>
        <v/>
      </c>
      <c r="J37" t="str">
        <f t="shared" si="11"/>
        <v/>
      </c>
      <c r="K37" t="str">
        <f t="shared" si="11"/>
        <v/>
      </c>
      <c r="L37" t="str">
        <f t="shared" si="11"/>
        <v/>
      </c>
      <c r="M37" t="str">
        <f t="shared" si="11"/>
        <v/>
      </c>
      <c r="N37" t="str">
        <f t="shared" si="11"/>
        <v/>
      </c>
      <c r="O37" t="str">
        <f t="shared" si="11"/>
        <v/>
      </c>
      <c r="P37" t="str">
        <f t="shared" si="11"/>
        <v/>
      </c>
      <c r="Q37" t="str">
        <f t="shared" si="11"/>
        <v/>
      </c>
      <c r="R37" t="str">
        <f t="shared" si="11"/>
        <v/>
      </c>
      <c r="S37" t="str">
        <f t="shared" si="11"/>
        <v/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X37" t="str">
        <f t="shared" si="9"/>
        <v/>
      </c>
      <c r="Y37" t="str">
        <f t="shared" si="9"/>
        <v/>
      </c>
      <c r="Z37" t="str">
        <f t="shared" si="9"/>
        <v/>
      </c>
      <c r="AA37" t="str">
        <f t="shared" si="9"/>
        <v/>
      </c>
      <c r="AB37" t="str">
        <f t="shared" si="13"/>
        <v/>
      </c>
      <c r="AC37" t="str">
        <f t="shared" si="13"/>
        <v/>
      </c>
      <c r="AD37" t="str">
        <f t="shared" si="13"/>
        <v/>
      </c>
      <c r="AE37" t="str">
        <f t="shared" si="13"/>
        <v/>
      </c>
      <c r="AF37" t="str">
        <f t="shared" si="13"/>
        <v/>
      </c>
      <c r="AG37" t="str">
        <f t="shared" si="13"/>
        <v/>
      </c>
      <c r="AH37" t="str">
        <f t="shared" si="13"/>
        <v/>
      </c>
      <c r="AI37" t="str">
        <f t="shared" si="13"/>
        <v/>
      </c>
      <c r="AJ37" t="str">
        <f t="shared" si="13"/>
        <v/>
      </c>
      <c r="AK37" t="str">
        <f t="shared" si="13"/>
        <v/>
      </c>
      <c r="AL37" t="str">
        <f t="shared" si="13"/>
        <v/>
      </c>
      <c r="AM37" t="str">
        <f t="shared" si="13"/>
        <v/>
      </c>
      <c r="AN37" t="str">
        <f t="shared" si="13"/>
        <v/>
      </c>
      <c r="AO37" t="str">
        <f t="shared" si="13"/>
        <v/>
      </c>
      <c r="AP37" t="str">
        <f t="shared" si="13"/>
        <v/>
      </c>
      <c r="AQ37" t="str">
        <f t="shared" si="13"/>
        <v/>
      </c>
      <c r="AR37" t="str">
        <f t="shared" si="12"/>
        <v/>
      </c>
      <c r="AS37" t="str">
        <f t="shared" si="12"/>
        <v/>
      </c>
      <c r="AT37" t="str">
        <f t="shared" si="12"/>
        <v/>
      </c>
      <c r="AU37" t="str">
        <f t="shared" si="12"/>
        <v/>
      </c>
      <c r="AV37" t="str">
        <f t="shared" si="12"/>
        <v/>
      </c>
      <c r="AW37" t="str">
        <f t="shared" si="12"/>
        <v/>
      </c>
      <c r="AX37">
        <f t="shared" si="12"/>
        <v>0</v>
      </c>
      <c r="AY37" t="str">
        <f t="shared" si="10"/>
        <v/>
      </c>
      <c r="AZ37" t="str">
        <f t="shared" si="10"/>
        <v/>
      </c>
      <c r="BA37" t="str">
        <f t="shared" si="10"/>
        <v/>
      </c>
      <c r="BB37" t="str">
        <f t="shared" si="10"/>
        <v/>
      </c>
      <c r="BC37" t="str">
        <f t="shared" si="10"/>
        <v/>
      </c>
      <c r="BD37" t="str">
        <f t="shared" si="10"/>
        <v/>
      </c>
      <c r="BE37" t="str">
        <f t="shared" si="10"/>
        <v/>
      </c>
      <c r="BF37" t="str">
        <f t="shared" si="10"/>
        <v/>
      </c>
      <c r="BG37" t="str">
        <f t="shared" si="10"/>
        <v/>
      </c>
      <c r="BH37" t="str">
        <f t="shared" si="10"/>
        <v/>
      </c>
      <c r="BI37" t="str">
        <f t="shared" si="10"/>
        <v/>
      </c>
      <c r="BJ37" t="str">
        <f t="shared" si="10"/>
        <v/>
      </c>
      <c r="BK37" t="str">
        <f t="shared" si="10"/>
        <v/>
      </c>
      <c r="BL37" t="str">
        <f t="shared" si="10"/>
        <v/>
      </c>
      <c r="BM37" t="str">
        <f t="shared" si="10"/>
        <v/>
      </c>
      <c r="BN37" t="str">
        <f t="shared" si="10"/>
        <v/>
      </c>
      <c r="BO37" t="str">
        <f t="shared" ref="BO37:BY52" si="14">IF($B37=BO$2,BO$3,"")</f>
        <v/>
      </c>
      <c r="BP37" t="str">
        <f t="shared" si="14"/>
        <v/>
      </c>
      <c r="BQ37" t="str">
        <f t="shared" si="14"/>
        <v/>
      </c>
      <c r="BR37" t="str">
        <f t="shared" si="14"/>
        <v/>
      </c>
      <c r="BS37" t="str">
        <f t="shared" si="14"/>
        <v/>
      </c>
      <c r="BT37" t="str">
        <f t="shared" si="14"/>
        <v/>
      </c>
      <c r="BU37" t="str">
        <f t="shared" si="14"/>
        <v/>
      </c>
      <c r="BV37" t="str">
        <f t="shared" si="14"/>
        <v/>
      </c>
      <c r="BW37" t="str">
        <f t="shared" si="14"/>
        <v/>
      </c>
      <c r="BX37" t="str">
        <f t="shared" si="14"/>
        <v/>
      </c>
      <c r="BY37" t="str">
        <f t="shared" si="14"/>
        <v/>
      </c>
    </row>
    <row r="38" spans="2:77" x14ac:dyDescent="0.25">
      <c r="B38" s="3" t="s">
        <v>185</v>
      </c>
      <c r="C38">
        <f t="shared" si="2"/>
        <v>-331.15</v>
      </c>
      <c r="D38" t="str">
        <f t="shared" ref="D38:S54" si="15">IF($B38=D$2,D$3,"")</f>
        <v/>
      </c>
      <c r="E38" t="str">
        <f t="shared" si="11"/>
        <v/>
      </c>
      <c r="F38" t="str">
        <f t="shared" si="11"/>
        <v/>
      </c>
      <c r="G38" t="str">
        <f t="shared" si="11"/>
        <v/>
      </c>
      <c r="H38" t="str">
        <f t="shared" si="11"/>
        <v/>
      </c>
      <c r="I38" t="str">
        <f t="shared" si="11"/>
        <v/>
      </c>
      <c r="J38" t="str">
        <f t="shared" si="11"/>
        <v/>
      </c>
      <c r="K38" t="str">
        <f t="shared" si="11"/>
        <v/>
      </c>
      <c r="L38" t="str">
        <f t="shared" si="11"/>
        <v/>
      </c>
      <c r="M38" t="str">
        <f t="shared" si="11"/>
        <v/>
      </c>
      <c r="N38" t="str">
        <f t="shared" si="11"/>
        <v/>
      </c>
      <c r="O38" t="str">
        <f t="shared" si="11"/>
        <v/>
      </c>
      <c r="P38" t="str">
        <f t="shared" si="11"/>
        <v/>
      </c>
      <c r="Q38" t="str">
        <f t="shared" si="11"/>
        <v/>
      </c>
      <c r="R38" t="str">
        <f t="shared" si="11"/>
        <v/>
      </c>
      <c r="S38" t="str">
        <f t="shared" si="11"/>
        <v/>
      </c>
      <c r="T38" t="str">
        <f t="shared" si="9"/>
        <v/>
      </c>
      <c r="U38" t="str">
        <f t="shared" si="9"/>
        <v/>
      </c>
      <c r="V38" t="str">
        <f t="shared" si="9"/>
        <v/>
      </c>
      <c r="W38" t="str">
        <f t="shared" si="9"/>
        <v/>
      </c>
      <c r="X38" t="str">
        <f t="shared" si="9"/>
        <v/>
      </c>
      <c r="Y38" t="str">
        <f t="shared" si="9"/>
        <v/>
      </c>
      <c r="Z38" t="str">
        <f t="shared" si="9"/>
        <v/>
      </c>
      <c r="AA38" t="str">
        <f t="shared" si="9"/>
        <v/>
      </c>
      <c r="AB38" t="str">
        <f t="shared" si="13"/>
        <v/>
      </c>
      <c r="AC38" t="str">
        <f t="shared" si="13"/>
        <v/>
      </c>
      <c r="AD38" t="str">
        <f t="shared" si="13"/>
        <v/>
      </c>
      <c r="AE38" t="str">
        <f t="shared" si="13"/>
        <v/>
      </c>
      <c r="AF38" t="str">
        <f t="shared" si="13"/>
        <v/>
      </c>
      <c r="AG38" t="str">
        <f t="shared" si="13"/>
        <v/>
      </c>
      <c r="AH38" t="str">
        <f t="shared" si="13"/>
        <v/>
      </c>
      <c r="AI38" t="str">
        <f t="shared" si="13"/>
        <v/>
      </c>
      <c r="AJ38" t="str">
        <f t="shared" si="13"/>
        <v/>
      </c>
      <c r="AK38" t="str">
        <f t="shared" si="13"/>
        <v/>
      </c>
      <c r="AL38" t="str">
        <f t="shared" si="13"/>
        <v/>
      </c>
      <c r="AM38" t="str">
        <f t="shared" si="13"/>
        <v/>
      </c>
      <c r="AN38" t="str">
        <f t="shared" si="13"/>
        <v/>
      </c>
      <c r="AO38" t="str">
        <f t="shared" si="13"/>
        <v/>
      </c>
      <c r="AP38" t="str">
        <f t="shared" si="13"/>
        <v/>
      </c>
      <c r="AQ38" t="str">
        <f t="shared" si="13"/>
        <v/>
      </c>
      <c r="AR38" t="str">
        <f t="shared" si="12"/>
        <v/>
      </c>
      <c r="AS38" t="str">
        <f t="shared" si="12"/>
        <v/>
      </c>
      <c r="AT38" t="str">
        <f t="shared" si="12"/>
        <v/>
      </c>
      <c r="AU38" t="str">
        <f t="shared" si="12"/>
        <v/>
      </c>
      <c r="AV38" t="str">
        <f t="shared" si="12"/>
        <v/>
      </c>
      <c r="AW38" t="str">
        <f t="shared" si="12"/>
        <v/>
      </c>
      <c r="AX38" t="str">
        <f t="shared" si="12"/>
        <v/>
      </c>
      <c r="AY38">
        <f t="shared" si="10"/>
        <v>0</v>
      </c>
      <c r="AZ38">
        <f t="shared" si="10"/>
        <v>-331.15</v>
      </c>
      <c r="BA38" t="str">
        <f t="shared" si="10"/>
        <v/>
      </c>
      <c r="BB38" t="str">
        <f t="shared" si="10"/>
        <v/>
      </c>
      <c r="BC38" t="str">
        <f t="shared" si="10"/>
        <v/>
      </c>
      <c r="BD38" t="str">
        <f t="shared" si="10"/>
        <v/>
      </c>
      <c r="BE38" t="str">
        <f t="shared" si="10"/>
        <v/>
      </c>
      <c r="BF38" t="str">
        <f t="shared" si="10"/>
        <v/>
      </c>
      <c r="BG38" t="str">
        <f t="shared" si="10"/>
        <v/>
      </c>
      <c r="BH38" t="str">
        <f t="shared" si="10"/>
        <v/>
      </c>
      <c r="BI38" t="str">
        <f t="shared" si="10"/>
        <v/>
      </c>
      <c r="BJ38" t="str">
        <f t="shared" si="10"/>
        <v/>
      </c>
      <c r="BK38" t="str">
        <f t="shared" si="10"/>
        <v/>
      </c>
      <c r="BL38" t="str">
        <f t="shared" si="10"/>
        <v/>
      </c>
      <c r="BM38" t="str">
        <f t="shared" si="10"/>
        <v/>
      </c>
      <c r="BN38" t="str">
        <f t="shared" si="10"/>
        <v/>
      </c>
      <c r="BO38" t="str">
        <f t="shared" si="14"/>
        <v/>
      </c>
      <c r="BP38" t="str">
        <f t="shared" si="14"/>
        <v/>
      </c>
      <c r="BQ38" t="str">
        <f t="shared" si="14"/>
        <v/>
      </c>
      <c r="BR38" t="str">
        <f t="shared" si="14"/>
        <v/>
      </c>
      <c r="BS38" t="str">
        <f t="shared" si="14"/>
        <v/>
      </c>
      <c r="BT38" t="str">
        <f t="shared" si="14"/>
        <v/>
      </c>
      <c r="BU38" t="str">
        <f t="shared" si="14"/>
        <v/>
      </c>
      <c r="BV38" t="str">
        <f t="shared" si="14"/>
        <v/>
      </c>
      <c r="BW38" t="str">
        <f t="shared" si="14"/>
        <v/>
      </c>
      <c r="BX38" t="str">
        <f t="shared" si="14"/>
        <v/>
      </c>
      <c r="BY38" t="str">
        <f t="shared" si="14"/>
        <v/>
      </c>
    </row>
    <row r="39" spans="2:77" x14ac:dyDescent="0.25">
      <c r="B39" s="3" t="s">
        <v>190</v>
      </c>
      <c r="C39">
        <f t="shared" si="2"/>
        <v>0</v>
      </c>
      <c r="D39" t="str">
        <f t="shared" si="15"/>
        <v/>
      </c>
      <c r="E39" t="str">
        <f t="shared" si="11"/>
        <v/>
      </c>
      <c r="F39" t="str">
        <f t="shared" si="11"/>
        <v/>
      </c>
      <c r="G39" t="str">
        <f t="shared" si="11"/>
        <v/>
      </c>
      <c r="H39" t="str">
        <f t="shared" si="11"/>
        <v/>
      </c>
      <c r="I39" t="str">
        <f t="shared" si="11"/>
        <v/>
      </c>
      <c r="J39" t="str">
        <f t="shared" si="11"/>
        <v/>
      </c>
      <c r="K39" t="str">
        <f t="shared" si="11"/>
        <v/>
      </c>
      <c r="L39" t="str">
        <f t="shared" si="11"/>
        <v/>
      </c>
      <c r="M39" t="str">
        <f t="shared" si="11"/>
        <v/>
      </c>
      <c r="N39" t="str">
        <f t="shared" si="11"/>
        <v/>
      </c>
      <c r="O39" t="str">
        <f t="shared" si="11"/>
        <v/>
      </c>
      <c r="P39" t="str">
        <f t="shared" si="11"/>
        <v/>
      </c>
      <c r="Q39" t="str">
        <f t="shared" si="11"/>
        <v/>
      </c>
      <c r="R39" t="str">
        <f t="shared" si="11"/>
        <v/>
      </c>
      <c r="S39" t="str">
        <f t="shared" si="11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13"/>
        <v/>
      </c>
      <c r="AC39" t="str">
        <f t="shared" si="13"/>
        <v/>
      </c>
      <c r="AD39" t="str">
        <f t="shared" si="13"/>
        <v/>
      </c>
      <c r="AE39" t="str">
        <f t="shared" si="13"/>
        <v/>
      </c>
      <c r="AF39" t="str">
        <f t="shared" si="13"/>
        <v/>
      </c>
      <c r="AG39" t="str">
        <f t="shared" si="13"/>
        <v/>
      </c>
      <c r="AH39" t="str">
        <f t="shared" si="13"/>
        <v/>
      </c>
      <c r="AI39" t="str">
        <f t="shared" si="13"/>
        <v/>
      </c>
      <c r="AJ39" t="str">
        <f t="shared" si="13"/>
        <v/>
      </c>
      <c r="AK39" t="str">
        <f t="shared" si="13"/>
        <v/>
      </c>
      <c r="AL39" t="str">
        <f t="shared" si="13"/>
        <v/>
      </c>
      <c r="AM39" t="str">
        <f t="shared" si="13"/>
        <v/>
      </c>
      <c r="AN39" t="str">
        <f t="shared" si="13"/>
        <v/>
      </c>
      <c r="AO39" t="str">
        <f t="shared" si="13"/>
        <v/>
      </c>
      <c r="AP39" t="str">
        <f t="shared" si="13"/>
        <v/>
      </c>
      <c r="AQ39" t="str">
        <f t="shared" si="13"/>
        <v/>
      </c>
      <c r="AR39" t="str">
        <f t="shared" si="12"/>
        <v/>
      </c>
      <c r="AS39" t="str">
        <f t="shared" si="12"/>
        <v/>
      </c>
      <c r="AT39" t="str">
        <f t="shared" si="12"/>
        <v/>
      </c>
      <c r="AU39" t="str">
        <f t="shared" si="12"/>
        <v/>
      </c>
      <c r="AV39" t="str">
        <f t="shared" si="12"/>
        <v/>
      </c>
      <c r="AW39" t="str">
        <f t="shared" si="12"/>
        <v/>
      </c>
      <c r="AX39" t="str">
        <f t="shared" si="12"/>
        <v/>
      </c>
      <c r="AY39" t="str">
        <f t="shared" si="10"/>
        <v/>
      </c>
      <c r="AZ39" t="str">
        <f t="shared" si="10"/>
        <v/>
      </c>
      <c r="BA39">
        <f t="shared" si="10"/>
        <v>0</v>
      </c>
      <c r="BB39" t="str">
        <f t="shared" si="10"/>
        <v/>
      </c>
      <c r="BC39" t="str">
        <f t="shared" si="10"/>
        <v/>
      </c>
      <c r="BD39" t="str">
        <f t="shared" si="10"/>
        <v/>
      </c>
      <c r="BE39" t="str">
        <f t="shared" si="10"/>
        <v/>
      </c>
      <c r="BF39" t="str">
        <f t="shared" si="10"/>
        <v/>
      </c>
      <c r="BG39" t="str">
        <f t="shared" si="10"/>
        <v/>
      </c>
      <c r="BH39" t="str">
        <f t="shared" si="10"/>
        <v/>
      </c>
      <c r="BI39" t="str">
        <f t="shared" si="10"/>
        <v/>
      </c>
      <c r="BJ39" t="str">
        <f t="shared" si="10"/>
        <v/>
      </c>
      <c r="BK39" t="str">
        <f t="shared" si="10"/>
        <v/>
      </c>
      <c r="BL39" t="str">
        <f t="shared" si="10"/>
        <v/>
      </c>
      <c r="BM39" t="str">
        <f t="shared" si="10"/>
        <v/>
      </c>
      <c r="BN39" t="str">
        <f t="shared" si="10"/>
        <v/>
      </c>
      <c r="BO39" t="str">
        <f t="shared" si="14"/>
        <v/>
      </c>
      <c r="BP39" t="str">
        <f t="shared" si="14"/>
        <v/>
      </c>
      <c r="BQ39" t="str">
        <f t="shared" si="14"/>
        <v/>
      </c>
      <c r="BR39" t="str">
        <f t="shared" si="14"/>
        <v/>
      </c>
      <c r="BS39" t="str">
        <f t="shared" si="14"/>
        <v/>
      </c>
      <c r="BT39" t="str">
        <f t="shared" si="14"/>
        <v/>
      </c>
      <c r="BU39" t="str">
        <f t="shared" si="14"/>
        <v/>
      </c>
      <c r="BV39" t="str">
        <f t="shared" si="14"/>
        <v/>
      </c>
      <c r="BW39" t="str">
        <f t="shared" si="14"/>
        <v/>
      </c>
      <c r="BX39" t="str">
        <f t="shared" si="14"/>
        <v/>
      </c>
      <c r="BY39" t="str">
        <f t="shared" si="14"/>
        <v/>
      </c>
    </row>
    <row r="40" spans="2:77" x14ac:dyDescent="0.25">
      <c r="B40" s="3" t="s">
        <v>193</v>
      </c>
      <c r="C40">
        <f t="shared" si="2"/>
        <v>-800</v>
      </c>
      <c r="D40" t="str">
        <f t="shared" si="15"/>
        <v/>
      </c>
      <c r="E40" t="str">
        <f t="shared" si="11"/>
        <v/>
      </c>
      <c r="F40" t="str">
        <f t="shared" si="11"/>
        <v/>
      </c>
      <c r="G40" t="str">
        <f t="shared" si="11"/>
        <v/>
      </c>
      <c r="H40" t="str">
        <f t="shared" si="11"/>
        <v/>
      </c>
      <c r="I40" t="str">
        <f t="shared" si="11"/>
        <v/>
      </c>
      <c r="J40" t="str">
        <f t="shared" si="11"/>
        <v/>
      </c>
      <c r="K40" t="str">
        <f t="shared" si="11"/>
        <v/>
      </c>
      <c r="L40" t="str">
        <f t="shared" si="11"/>
        <v/>
      </c>
      <c r="M40" t="str">
        <f t="shared" si="11"/>
        <v/>
      </c>
      <c r="N40" t="str">
        <f t="shared" si="11"/>
        <v/>
      </c>
      <c r="O40" t="str">
        <f t="shared" si="11"/>
        <v/>
      </c>
      <c r="P40" t="str">
        <f t="shared" si="11"/>
        <v/>
      </c>
      <c r="Q40" t="str">
        <f t="shared" si="11"/>
        <v/>
      </c>
      <c r="R40" t="str">
        <f t="shared" si="11"/>
        <v/>
      </c>
      <c r="S40" t="str">
        <f t="shared" si="11"/>
        <v/>
      </c>
      <c r="T40" t="str">
        <f t="shared" si="9"/>
        <v/>
      </c>
      <c r="U40" t="str">
        <f t="shared" si="9"/>
        <v/>
      </c>
      <c r="V40" t="str">
        <f t="shared" si="9"/>
        <v/>
      </c>
      <c r="W40" t="str">
        <f t="shared" si="9"/>
        <v/>
      </c>
      <c r="X40" t="str">
        <f t="shared" si="9"/>
        <v/>
      </c>
      <c r="Y40" t="str">
        <f t="shared" si="9"/>
        <v/>
      </c>
      <c r="Z40" t="str">
        <f t="shared" si="9"/>
        <v/>
      </c>
      <c r="AA40" t="str">
        <f t="shared" si="9"/>
        <v/>
      </c>
      <c r="AB40" t="str">
        <f t="shared" si="13"/>
        <v/>
      </c>
      <c r="AC40" t="str">
        <f t="shared" si="13"/>
        <v/>
      </c>
      <c r="AD40" t="str">
        <f t="shared" si="13"/>
        <v/>
      </c>
      <c r="AE40" t="str">
        <f t="shared" si="13"/>
        <v/>
      </c>
      <c r="AF40" t="str">
        <f t="shared" si="13"/>
        <v/>
      </c>
      <c r="AG40" t="str">
        <f t="shared" si="13"/>
        <v/>
      </c>
      <c r="AH40" t="str">
        <f t="shared" si="13"/>
        <v/>
      </c>
      <c r="AI40" t="str">
        <f t="shared" si="13"/>
        <v/>
      </c>
      <c r="AJ40" t="str">
        <f t="shared" si="13"/>
        <v/>
      </c>
      <c r="AK40" t="str">
        <f t="shared" si="13"/>
        <v/>
      </c>
      <c r="AL40" t="str">
        <f t="shared" si="13"/>
        <v/>
      </c>
      <c r="AM40" t="str">
        <f t="shared" si="13"/>
        <v/>
      </c>
      <c r="AN40" t="str">
        <f t="shared" si="13"/>
        <v/>
      </c>
      <c r="AO40" t="str">
        <f t="shared" si="13"/>
        <v/>
      </c>
      <c r="AP40" t="str">
        <f t="shared" si="13"/>
        <v/>
      </c>
      <c r="AQ40" t="str">
        <f t="shared" si="13"/>
        <v/>
      </c>
      <c r="AR40" t="str">
        <f t="shared" si="12"/>
        <v/>
      </c>
      <c r="AS40" t="str">
        <f t="shared" si="12"/>
        <v/>
      </c>
      <c r="AT40" t="str">
        <f t="shared" si="12"/>
        <v/>
      </c>
      <c r="AU40" t="str">
        <f t="shared" si="12"/>
        <v/>
      </c>
      <c r="AV40" t="str">
        <f t="shared" si="12"/>
        <v/>
      </c>
      <c r="AW40" t="str">
        <f t="shared" si="12"/>
        <v/>
      </c>
      <c r="AX40" t="str">
        <f t="shared" si="12"/>
        <v/>
      </c>
      <c r="AY40" t="str">
        <f t="shared" si="10"/>
        <v/>
      </c>
      <c r="AZ40" t="str">
        <f t="shared" si="10"/>
        <v/>
      </c>
      <c r="BA40" t="str">
        <f t="shared" si="10"/>
        <v/>
      </c>
      <c r="BB40">
        <f t="shared" si="10"/>
        <v>-800</v>
      </c>
      <c r="BC40" t="str">
        <f t="shared" si="10"/>
        <v/>
      </c>
      <c r="BD40" t="str">
        <f t="shared" si="10"/>
        <v/>
      </c>
      <c r="BE40" t="str">
        <f t="shared" si="10"/>
        <v/>
      </c>
      <c r="BF40" t="str">
        <f t="shared" si="10"/>
        <v/>
      </c>
      <c r="BG40" t="str">
        <f t="shared" si="10"/>
        <v/>
      </c>
      <c r="BH40" t="str">
        <f t="shared" si="10"/>
        <v/>
      </c>
      <c r="BI40" t="str">
        <f t="shared" si="10"/>
        <v/>
      </c>
      <c r="BJ40" t="str">
        <f t="shared" si="10"/>
        <v/>
      </c>
      <c r="BK40" t="str">
        <f t="shared" si="10"/>
        <v/>
      </c>
      <c r="BL40" t="str">
        <f t="shared" si="10"/>
        <v/>
      </c>
      <c r="BM40" t="str">
        <f t="shared" si="10"/>
        <v/>
      </c>
      <c r="BN40" t="str">
        <f t="shared" si="10"/>
        <v/>
      </c>
      <c r="BO40" t="str">
        <f t="shared" si="14"/>
        <v/>
      </c>
      <c r="BP40" t="str">
        <f t="shared" si="14"/>
        <v/>
      </c>
      <c r="BQ40" t="str">
        <f t="shared" si="14"/>
        <v/>
      </c>
      <c r="BR40" t="str">
        <f t="shared" si="14"/>
        <v/>
      </c>
      <c r="BS40" t="str">
        <f t="shared" si="14"/>
        <v/>
      </c>
      <c r="BT40" t="str">
        <f t="shared" si="14"/>
        <v/>
      </c>
      <c r="BU40" t="str">
        <f t="shared" si="14"/>
        <v/>
      </c>
      <c r="BV40" t="str">
        <f t="shared" si="14"/>
        <v/>
      </c>
      <c r="BW40" t="str">
        <f t="shared" si="14"/>
        <v/>
      </c>
      <c r="BX40" t="str">
        <f t="shared" si="14"/>
        <v/>
      </c>
      <c r="BY40" t="str">
        <f t="shared" si="14"/>
        <v/>
      </c>
    </row>
    <row r="41" spans="2:77" x14ac:dyDescent="0.25">
      <c r="B41" s="3" t="s">
        <v>194</v>
      </c>
      <c r="C41">
        <f t="shared" si="2"/>
        <v>0</v>
      </c>
      <c r="D41" t="str">
        <f t="shared" si="15"/>
        <v/>
      </c>
      <c r="E41" t="str">
        <f t="shared" si="11"/>
        <v/>
      </c>
      <c r="F41" t="str">
        <f t="shared" si="11"/>
        <v/>
      </c>
      <c r="G41" t="str">
        <f t="shared" si="11"/>
        <v/>
      </c>
      <c r="H41" t="str">
        <f t="shared" si="11"/>
        <v/>
      </c>
      <c r="I41" t="str">
        <f t="shared" si="11"/>
        <v/>
      </c>
      <c r="J41" t="str">
        <f t="shared" si="11"/>
        <v/>
      </c>
      <c r="K41" t="str">
        <f t="shared" si="11"/>
        <v/>
      </c>
      <c r="L41" t="str">
        <f t="shared" si="11"/>
        <v/>
      </c>
      <c r="M41" t="str">
        <f t="shared" si="11"/>
        <v/>
      </c>
      <c r="N41" t="str">
        <f t="shared" si="11"/>
        <v/>
      </c>
      <c r="O41" t="str">
        <f t="shared" si="11"/>
        <v/>
      </c>
      <c r="P41" t="str">
        <f t="shared" si="11"/>
        <v/>
      </c>
      <c r="Q41" t="str">
        <f t="shared" si="11"/>
        <v/>
      </c>
      <c r="R41" t="str">
        <f t="shared" si="11"/>
        <v/>
      </c>
      <c r="S41" t="str">
        <f t="shared" si="11"/>
        <v/>
      </c>
      <c r="T41" t="str">
        <f t="shared" si="9"/>
        <v/>
      </c>
      <c r="U41" t="str">
        <f t="shared" si="9"/>
        <v/>
      </c>
      <c r="V41" t="str">
        <f t="shared" si="9"/>
        <v/>
      </c>
      <c r="W41" t="str">
        <f t="shared" si="9"/>
        <v/>
      </c>
      <c r="X41" t="str">
        <f t="shared" si="9"/>
        <v/>
      </c>
      <c r="Y41" t="str">
        <f t="shared" si="9"/>
        <v/>
      </c>
      <c r="Z41" t="str">
        <f t="shared" si="9"/>
        <v/>
      </c>
      <c r="AA41" t="str">
        <f t="shared" si="9"/>
        <v/>
      </c>
      <c r="AB41" t="str">
        <f t="shared" si="13"/>
        <v/>
      </c>
      <c r="AC41" t="str">
        <f t="shared" si="13"/>
        <v/>
      </c>
      <c r="AD41" t="str">
        <f t="shared" si="13"/>
        <v/>
      </c>
      <c r="AE41" t="str">
        <f t="shared" si="13"/>
        <v/>
      </c>
      <c r="AF41" t="str">
        <f t="shared" si="13"/>
        <v/>
      </c>
      <c r="AG41" t="str">
        <f t="shared" si="13"/>
        <v/>
      </c>
      <c r="AH41" t="str">
        <f t="shared" si="13"/>
        <v/>
      </c>
      <c r="AI41" t="str">
        <f t="shared" si="13"/>
        <v/>
      </c>
      <c r="AJ41" t="str">
        <f t="shared" si="13"/>
        <v/>
      </c>
      <c r="AK41" t="str">
        <f t="shared" si="13"/>
        <v/>
      </c>
      <c r="AL41" t="str">
        <f t="shared" si="13"/>
        <v/>
      </c>
      <c r="AM41" t="str">
        <f t="shared" si="13"/>
        <v/>
      </c>
      <c r="AN41" t="str">
        <f t="shared" si="13"/>
        <v/>
      </c>
      <c r="AO41" t="str">
        <f t="shared" si="13"/>
        <v/>
      </c>
      <c r="AP41" t="str">
        <f t="shared" si="13"/>
        <v/>
      </c>
      <c r="AQ41" t="str">
        <f t="shared" si="13"/>
        <v/>
      </c>
      <c r="AR41" t="str">
        <f t="shared" si="12"/>
        <v/>
      </c>
      <c r="AS41" t="str">
        <f t="shared" si="12"/>
        <v/>
      </c>
      <c r="AT41" t="str">
        <f t="shared" si="12"/>
        <v/>
      </c>
      <c r="AU41" t="str">
        <f t="shared" si="12"/>
        <v/>
      </c>
      <c r="AV41" t="str">
        <f t="shared" si="12"/>
        <v/>
      </c>
      <c r="AW41" t="str">
        <f t="shared" si="12"/>
        <v/>
      </c>
      <c r="AX41" t="str">
        <f t="shared" si="12"/>
        <v/>
      </c>
      <c r="AY41" t="str">
        <f t="shared" si="10"/>
        <v/>
      </c>
      <c r="AZ41" t="str">
        <f t="shared" si="10"/>
        <v/>
      </c>
      <c r="BA41" t="str">
        <f t="shared" si="10"/>
        <v/>
      </c>
      <c r="BB41" t="str">
        <f t="shared" si="10"/>
        <v/>
      </c>
      <c r="BC41">
        <f t="shared" si="10"/>
        <v>0</v>
      </c>
      <c r="BD41" t="str">
        <f t="shared" si="10"/>
        <v/>
      </c>
      <c r="BE41" t="str">
        <f t="shared" si="10"/>
        <v/>
      </c>
      <c r="BF41" t="str">
        <f t="shared" si="10"/>
        <v/>
      </c>
      <c r="BG41" t="str">
        <f t="shared" si="10"/>
        <v/>
      </c>
      <c r="BH41" t="str">
        <f t="shared" si="10"/>
        <v/>
      </c>
      <c r="BI41" t="str">
        <f t="shared" si="10"/>
        <v/>
      </c>
      <c r="BJ41" t="str">
        <f t="shared" si="10"/>
        <v/>
      </c>
      <c r="BK41" t="str">
        <f t="shared" si="10"/>
        <v/>
      </c>
      <c r="BL41" t="str">
        <f t="shared" si="10"/>
        <v/>
      </c>
      <c r="BM41" t="str">
        <f t="shared" si="10"/>
        <v/>
      </c>
      <c r="BN41" t="str">
        <f t="shared" si="10"/>
        <v/>
      </c>
      <c r="BO41" t="str">
        <f t="shared" si="14"/>
        <v/>
      </c>
      <c r="BP41" t="str">
        <f t="shared" si="14"/>
        <v/>
      </c>
      <c r="BQ41" t="str">
        <f t="shared" si="14"/>
        <v/>
      </c>
      <c r="BR41" t="str">
        <f t="shared" si="14"/>
        <v/>
      </c>
      <c r="BS41" t="str">
        <f t="shared" si="14"/>
        <v/>
      </c>
      <c r="BT41" t="str">
        <f t="shared" si="14"/>
        <v/>
      </c>
      <c r="BU41" t="str">
        <f t="shared" si="14"/>
        <v/>
      </c>
      <c r="BV41" t="str">
        <f t="shared" si="14"/>
        <v/>
      </c>
      <c r="BW41" t="str">
        <f t="shared" si="14"/>
        <v/>
      </c>
      <c r="BX41" t="str">
        <f t="shared" si="14"/>
        <v/>
      </c>
      <c r="BY41" t="str">
        <f t="shared" si="14"/>
        <v/>
      </c>
    </row>
    <row r="42" spans="2:77" x14ac:dyDescent="0.25">
      <c r="B42" s="3" t="s">
        <v>195</v>
      </c>
      <c r="C42">
        <f t="shared" si="2"/>
        <v>0</v>
      </c>
      <c r="D42" t="str">
        <f t="shared" si="15"/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 t="str">
        <f t="shared" si="11"/>
        <v/>
      </c>
      <c r="J42" t="str">
        <f t="shared" si="11"/>
        <v/>
      </c>
      <c r="K42" t="str">
        <f t="shared" si="11"/>
        <v/>
      </c>
      <c r="L42" t="str">
        <f t="shared" si="11"/>
        <v/>
      </c>
      <c r="M42" t="str">
        <f t="shared" si="11"/>
        <v/>
      </c>
      <c r="N42" t="str">
        <f t="shared" si="11"/>
        <v/>
      </c>
      <c r="O42" t="str">
        <f t="shared" si="11"/>
        <v/>
      </c>
      <c r="P42" t="str">
        <f t="shared" si="11"/>
        <v/>
      </c>
      <c r="Q42" t="str">
        <f t="shared" si="11"/>
        <v/>
      </c>
      <c r="R42" t="str">
        <f t="shared" si="11"/>
        <v/>
      </c>
      <c r="S42" t="str">
        <f t="shared" si="11"/>
        <v/>
      </c>
      <c r="T42" t="str">
        <f t="shared" si="9"/>
        <v/>
      </c>
      <c r="U42" t="str">
        <f t="shared" si="9"/>
        <v/>
      </c>
      <c r="V42" t="str">
        <f t="shared" si="9"/>
        <v/>
      </c>
      <c r="W42" t="str">
        <f t="shared" si="9"/>
        <v/>
      </c>
      <c r="X42" t="str">
        <f t="shared" si="9"/>
        <v/>
      </c>
      <c r="Y42" t="str">
        <f t="shared" si="9"/>
        <v/>
      </c>
      <c r="Z42" t="str">
        <f t="shared" si="9"/>
        <v/>
      </c>
      <c r="AA42" t="str">
        <f t="shared" si="9"/>
        <v/>
      </c>
      <c r="AB42" t="str">
        <f t="shared" si="13"/>
        <v/>
      </c>
      <c r="AC42" t="str">
        <f t="shared" si="13"/>
        <v/>
      </c>
      <c r="AD42" t="str">
        <f t="shared" si="13"/>
        <v/>
      </c>
      <c r="AE42" t="str">
        <f t="shared" si="13"/>
        <v/>
      </c>
      <c r="AF42" t="str">
        <f t="shared" si="13"/>
        <v/>
      </c>
      <c r="AG42" t="str">
        <f t="shared" si="13"/>
        <v/>
      </c>
      <c r="AH42" t="str">
        <f t="shared" si="13"/>
        <v/>
      </c>
      <c r="AI42" t="str">
        <f t="shared" si="13"/>
        <v/>
      </c>
      <c r="AJ42" t="str">
        <f t="shared" si="13"/>
        <v/>
      </c>
      <c r="AK42" t="str">
        <f t="shared" si="13"/>
        <v/>
      </c>
      <c r="AL42" t="str">
        <f t="shared" si="13"/>
        <v/>
      </c>
      <c r="AM42" t="str">
        <f t="shared" si="13"/>
        <v/>
      </c>
      <c r="AN42" t="str">
        <f t="shared" si="13"/>
        <v/>
      </c>
      <c r="AO42" t="str">
        <f t="shared" si="13"/>
        <v/>
      </c>
      <c r="AP42" t="str">
        <f t="shared" si="13"/>
        <v/>
      </c>
      <c r="AQ42" t="str">
        <f t="shared" si="13"/>
        <v/>
      </c>
      <c r="AR42" t="str">
        <f t="shared" si="12"/>
        <v/>
      </c>
      <c r="AS42" t="str">
        <f t="shared" si="12"/>
        <v/>
      </c>
      <c r="AT42" t="str">
        <f t="shared" si="12"/>
        <v/>
      </c>
      <c r="AU42" t="str">
        <f t="shared" si="12"/>
        <v/>
      </c>
      <c r="AV42" t="str">
        <f t="shared" si="12"/>
        <v/>
      </c>
      <c r="AW42" t="str">
        <f t="shared" si="12"/>
        <v/>
      </c>
      <c r="AX42" t="str">
        <f t="shared" si="12"/>
        <v/>
      </c>
      <c r="AY42" t="str">
        <f t="shared" si="10"/>
        <v/>
      </c>
      <c r="AZ42" t="str">
        <f t="shared" si="10"/>
        <v/>
      </c>
      <c r="BA42" t="str">
        <f t="shared" si="10"/>
        <v/>
      </c>
      <c r="BB42" t="str">
        <f t="shared" si="10"/>
        <v/>
      </c>
      <c r="BC42" t="str">
        <f t="shared" si="10"/>
        <v/>
      </c>
      <c r="BD42">
        <f t="shared" si="10"/>
        <v>0</v>
      </c>
      <c r="BE42">
        <f t="shared" si="10"/>
        <v>0</v>
      </c>
      <c r="BF42">
        <f t="shared" si="10"/>
        <v>0</v>
      </c>
      <c r="BG42">
        <f t="shared" si="10"/>
        <v>0</v>
      </c>
      <c r="BH42">
        <f t="shared" si="10"/>
        <v>0</v>
      </c>
      <c r="BI42" t="str">
        <f t="shared" si="10"/>
        <v/>
      </c>
      <c r="BJ42" t="str">
        <f t="shared" si="10"/>
        <v/>
      </c>
      <c r="BK42" t="str">
        <f t="shared" si="10"/>
        <v/>
      </c>
      <c r="BL42" t="str">
        <f t="shared" si="10"/>
        <v/>
      </c>
      <c r="BM42" t="str">
        <f t="shared" si="10"/>
        <v/>
      </c>
      <c r="BN42" t="str">
        <f t="shared" si="10"/>
        <v/>
      </c>
      <c r="BO42" t="str">
        <f t="shared" si="14"/>
        <v/>
      </c>
      <c r="BP42" t="str">
        <f t="shared" si="14"/>
        <v/>
      </c>
      <c r="BQ42" t="str">
        <f t="shared" si="14"/>
        <v/>
      </c>
      <c r="BR42" t="str">
        <f t="shared" si="14"/>
        <v/>
      </c>
      <c r="BS42" t="str">
        <f t="shared" si="14"/>
        <v/>
      </c>
      <c r="BT42" t="str">
        <f t="shared" si="14"/>
        <v/>
      </c>
      <c r="BU42" t="str">
        <f t="shared" si="14"/>
        <v/>
      </c>
      <c r="BV42" t="str">
        <f t="shared" si="14"/>
        <v/>
      </c>
      <c r="BW42" t="str">
        <f t="shared" si="14"/>
        <v/>
      </c>
      <c r="BX42" t="str">
        <f t="shared" si="14"/>
        <v/>
      </c>
      <c r="BY42" t="str">
        <f t="shared" si="14"/>
        <v/>
      </c>
    </row>
    <row r="43" spans="2:77" x14ac:dyDescent="0.25">
      <c r="B43" s="3" t="s">
        <v>196</v>
      </c>
      <c r="C43">
        <f t="shared" si="2"/>
        <v>0</v>
      </c>
      <c r="D43" t="str">
        <f t="shared" si="15"/>
        <v/>
      </c>
      <c r="E43" t="str">
        <f t="shared" si="11"/>
        <v/>
      </c>
      <c r="F43" t="str">
        <f t="shared" si="11"/>
        <v/>
      </c>
      <c r="G43" t="str">
        <f t="shared" si="11"/>
        <v/>
      </c>
      <c r="H43" t="str">
        <f t="shared" si="11"/>
        <v/>
      </c>
      <c r="I43" t="str">
        <f t="shared" si="11"/>
        <v/>
      </c>
      <c r="J43" t="str">
        <f t="shared" si="11"/>
        <v/>
      </c>
      <c r="K43" t="str">
        <f t="shared" si="11"/>
        <v/>
      </c>
      <c r="L43" t="str">
        <f t="shared" si="11"/>
        <v/>
      </c>
      <c r="M43" t="str">
        <f t="shared" si="11"/>
        <v/>
      </c>
      <c r="N43" t="str">
        <f t="shared" si="11"/>
        <v/>
      </c>
      <c r="O43" t="str">
        <f t="shared" si="11"/>
        <v/>
      </c>
      <c r="P43" t="str">
        <f t="shared" si="11"/>
        <v/>
      </c>
      <c r="Q43" t="str">
        <f t="shared" si="11"/>
        <v/>
      </c>
      <c r="R43" t="str">
        <f t="shared" si="11"/>
        <v/>
      </c>
      <c r="S43" t="str">
        <f t="shared" si="11"/>
        <v/>
      </c>
      <c r="T43" t="str">
        <f t="shared" si="9"/>
        <v/>
      </c>
      <c r="U43" t="str">
        <f t="shared" si="9"/>
        <v/>
      </c>
      <c r="V43" t="str">
        <f t="shared" si="9"/>
        <v/>
      </c>
      <c r="W43" t="str">
        <f t="shared" si="9"/>
        <v/>
      </c>
      <c r="X43" t="str">
        <f t="shared" si="9"/>
        <v/>
      </c>
      <c r="Y43" t="str">
        <f t="shared" si="9"/>
        <v/>
      </c>
      <c r="Z43" t="str">
        <f t="shared" si="9"/>
        <v/>
      </c>
      <c r="AA43" t="str">
        <f t="shared" si="9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 t="str">
        <f t="shared" si="13"/>
        <v/>
      </c>
      <c r="AH43" t="str">
        <f t="shared" si="13"/>
        <v/>
      </c>
      <c r="AI43" t="str">
        <f t="shared" si="13"/>
        <v/>
      </c>
      <c r="AJ43" t="str">
        <f t="shared" si="13"/>
        <v/>
      </c>
      <c r="AK43" t="str">
        <f t="shared" si="13"/>
        <v/>
      </c>
      <c r="AL43" t="str">
        <f t="shared" si="13"/>
        <v/>
      </c>
      <c r="AM43" t="str">
        <f t="shared" si="13"/>
        <v/>
      </c>
      <c r="AN43" t="str">
        <f t="shared" si="13"/>
        <v/>
      </c>
      <c r="AO43" t="str">
        <f t="shared" si="13"/>
        <v/>
      </c>
      <c r="AP43" t="str">
        <f t="shared" si="13"/>
        <v/>
      </c>
      <c r="AQ43" t="str">
        <f t="shared" si="13"/>
        <v/>
      </c>
      <c r="AR43" t="str">
        <f t="shared" si="12"/>
        <v/>
      </c>
      <c r="AS43" t="str">
        <f t="shared" si="12"/>
        <v/>
      </c>
      <c r="AT43" t="str">
        <f t="shared" si="12"/>
        <v/>
      </c>
      <c r="AU43" t="str">
        <f t="shared" si="12"/>
        <v/>
      </c>
      <c r="AV43" t="str">
        <f t="shared" si="12"/>
        <v/>
      </c>
      <c r="AW43" t="str">
        <f t="shared" si="12"/>
        <v/>
      </c>
      <c r="AX43" t="str">
        <f t="shared" si="12"/>
        <v/>
      </c>
      <c r="AY43" t="str">
        <f t="shared" si="10"/>
        <v/>
      </c>
      <c r="AZ43" t="str">
        <f t="shared" si="10"/>
        <v/>
      </c>
      <c r="BA43" t="str">
        <f t="shared" si="10"/>
        <v/>
      </c>
      <c r="BB43" t="str">
        <f t="shared" si="10"/>
        <v/>
      </c>
      <c r="BC43" t="str">
        <f t="shared" si="10"/>
        <v/>
      </c>
      <c r="BD43" t="str">
        <f t="shared" si="10"/>
        <v/>
      </c>
      <c r="BE43" t="str">
        <f t="shared" si="10"/>
        <v/>
      </c>
      <c r="BF43" t="str">
        <f t="shared" si="10"/>
        <v/>
      </c>
      <c r="BG43" t="str">
        <f t="shared" si="10"/>
        <v/>
      </c>
      <c r="BH43" t="str">
        <f t="shared" si="10"/>
        <v/>
      </c>
      <c r="BI43">
        <f t="shared" si="10"/>
        <v>0</v>
      </c>
      <c r="BJ43">
        <f t="shared" si="10"/>
        <v>0</v>
      </c>
      <c r="BK43" t="str">
        <f t="shared" si="10"/>
        <v/>
      </c>
      <c r="BL43" t="str">
        <f t="shared" si="10"/>
        <v/>
      </c>
      <c r="BM43" t="str">
        <f t="shared" si="10"/>
        <v/>
      </c>
      <c r="BN43" t="str">
        <f t="shared" ref="BN43:BY54" si="16">IF($B43=BN$2,BN$3,"")</f>
        <v/>
      </c>
      <c r="BO43" t="str">
        <f t="shared" si="16"/>
        <v/>
      </c>
      <c r="BP43" t="str">
        <f t="shared" si="16"/>
        <v/>
      </c>
      <c r="BQ43" t="str">
        <f t="shared" si="14"/>
        <v/>
      </c>
      <c r="BR43" t="str">
        <f t="shared" si="14"/>
        <v/>
      </c>
      <c r="BS43" t="str">
        <f t="shared" si="14"/>
        <v/>
      </c>
      <c r="BT43" t="str">
        <f t="shared" si="14"/>
        <v/>
      </c>
      <c r="BU43" t="str">
        <f t="shared" si="14"/>
        <v/>
      </c>
      <c r="BV43" t="str">
        <f t="shared" si="14"/>
        <v/>
      </c>
      <c r="BW43" t="str">
        <f t="shared" si="14"/>
        <v/>
      </c>
      <c r="BX43" t="str">
        <f t="shared" si="14"/>
        <v/>
      </c>
      <c r="BY43" t="str">
        <f t="shared" si="14"/>
        <v/>
      </c>
    </row>
    <row r="44" spans="2:77" x14ac:dyDescent="0.25">
      <c r="B44" s="3" t="s">
        <v>198</v>
      </c>
      <c r="C44">
        <f t="shared" si="2"/>
        <v>0</v>
      </c>
      <c r="D44" t="str">
        <f t="shared" si="15"/>
        <v/>
      </c>
      <c r="E44" t="str">
        <f t="shared" si="11"/>
        <v/>
      </c>
      <c r="F44" t="str">
        <f t="shared" si="11"/>
        <v/>
      </c>
      <c r="G44" t="str">
        <f t="shared" si="11"/>
        <v/>
      </c>
      <c r="H44" t="str">
        <f t="shared" si="11"/>
        <v/>
      </c>
      <c r="I44" t="str">
        <f t="shared" si="11"/>
        <v/>
      </c>
      <c r="J44" t="str">
        <f t="shared" si="11"/>
        <v/>
      </c>
      <c r="K44" t="str">
        <f t="shared" si="11"/>
        <v/>
      </c>
      <c r="L44" t="str">
        <f t="shared" si="11"/>
        <v/>
      </c>
      <c r="M44" t="str">
        <f t="shared" si="11"/>
        <v/>
      </c>
      <c r="N44" t="str">
        <f t="shared" si="11"/>
        <v/>
      </c>
      <c r="O44" t="str">
        <f t="shared" si="11"/>
        <v/>
      </c>
      <c r="P44" t="str">
        <f t="shared" si="11"/>
        <v/>
      </c>
      <c r="Q44" t="str">
        <f t="shared" si="11"/>
        <v/>
      </c>
      <c r="R44" t="str">
        <f t="shared" si="11"/>
        <v/>
      </c>
      <c r="S44" t="str">
        <f t="shared" si="11"/>
        <v/>
      </c>
      <c r="T44" t="str">
        <f t="shared" ref="T44:BO49" si="17">IF($B44=T$2,T$3,"")</f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  <c r="AJ44" t="str">
        <f t="shared" si="17"/>
        <v/>
      </c>
      <c r="AK44" t="str">
        <f t="shared" si="17"/>
        <v/>
      </c>
      <c r="AL44" t="str">
        <f t="shared" si="17"/>
        <v/>
      </c>
      <c r="AM44" t="str">
        <f t="shared" si="17"/>
        <v/>
      </c>
      <c r="AN44" t="str">
        <f t="shared" si="17"/>
        <v/>
      </c>
      <c r="AO44" t="str">
        <f t="shared" si="17"/>
        <v/>
      </c>
      <c r="AP44" t="str">
        <f t="shared" si="17"/>
        <v/>
      </c>
      <c r="AQ44" t="str">
        <f t="shared" si="17"/>
        <v/>
      </c>
      <c r="AR44" t="str">
        <f t="shared" si="17"/>
        <v/>
      </c>
      <c r="AS44" t="str">
        <f t="shared" si="17"/>
        <v/>
      </c>
      <c r="AT44" t="str">
        <f t="shared" si="17"/>
        <v/>
      </c>
      <c r="AU44" t="str">
        <f t="shared" si="17"/>
        <v/>
      </c>
      <c r="AV44" t="str">
        <f t="shared" si="17"/>
        <v/>
      </c>
      <c r="AW44" t="str">
        <f t="shared" si="17"/>
        <v/>
      </c>
      <c r="AX44" t="str">
        <f t="shared" si="17"/>
        <v/>
      </c>
      <c r="AY44" t="str">
        <f t="shared" si="17"/>
        <v/>
      </c>
      <c r="AZ44" t="str">
        <f t="shared" si="17"/>
        <v/>
      </c>
      <c r="BA44" t="str">
        <f t="shared" si="17"/>
        <v/>
      </c>
      <c r="BB44" t="str">
        <f t="shared" si="17"/>
        <v/>
      </c>
      <c r="BC44" t="str">
        <f t="shared" si="17"/>
        <v/>
      </c>
      <c r="BD44" t="str">
        <f t="shared" si="17"/>
        <v/>
      </c>
      <c r="BE44" t="str">
        <f t="shared" si="17"/>
        <v/>
      </c>
      <c r="BF44" t="str">
        <f t="shared" si="17"/>
        <v/>
      </c>
      <c r="BG44" t="str">
        <f t="shared" si="17"/>
        <v/>
      </c>
      <c r="BH44" t="str">
        <f t="shared" si="17"/>
        <v/>
      </c>
      <c r="BI44" t="str">
        <f t="shared" si="17"/>
        <v/>
      </c>
      <c r="BJ44" t="str">
        <f t="shared" si="17"/>
        <v/>
      </c>
      <c r="BK44">
        <f t="shared" si="17"/>
        <v>0</v>
      </c>
      <c r="BL44" t="str">
        <f t="shared" si="17"/>
        <v/>
      </c>
      <c r="BM44" t="str">
        <f t="shared" si="17"/>
        <v/>
      </c>
      <c r="BN44" t="str">
        <f t="shared" si="17"/>
        <v/>
      </c>
      <c r="BO44" t="str">
        <f t="shared" si="16"/>
        <v/>
      </c>
      <c r="BP44" t="str">
        <f t="shared" si="16"/>
        <v/>
      </c>
      <c r="BQ44" t="str">
        <f t="shared" si="14"/>
        <v/>
      </c>
      <c r="BR44" t="str">
        <f t="shared" si="14"/>
        <v/>
      </c>
      <c r="BS44" t="str">
        <f t="shared" si="14"/>
        <v/>
      </c>
      <c r="BT44" t="str">
        <f t="shared" si="14"/>
        <v/>
      </c>
      <c r="BU44" t="str">
        <f t="shared" si="14"/>
        <v/>
      </c>
      <c r="BV44" t="str">
        <f t="shared" si="14"/>
        <v/>
      </c>
      <c r="BW44" t="str">
        <f t="shared" si="14"/>
        <v/>
      </c>
      <c r="BX44" t="str">
        <f t="shared" si="14"/>
        <v/>
      </c>
      <c r="BY44" t="str">
        <f t="shared" si="14"/>
        <v/>
      </c>
    </row>
    <row r="45" spans="2:77" x14ac:dyDescent="0.25">
      <c r="B45" s="3" t="s">
        <v>200</v>
      </c>
      <c r="C45">
        <f t="shared" si="2"/>
        <v>0</v>
      </c>
      <c r="D45" t="str">
        <f t="shared" si="15"/>
        <v/>
      </c>
      <c r="E45" t="str">
        <f t="shared" si="15"/>
        <v/>
      </c>
      <c r="F45" t="str">
        <f t="shared" si="15"/>
        <v/>
      </c>
      <c r="G45" t="str">
        <f t="shared" si="15"/>
        <v/>
      </c>
      <c r="H45" t="str">
        <f t="shared" si="15"/>
        <v/>
      </c>
      <c r="I45" t="str">
        <f t="shared" si="15"/>
        <v/>
      </c>
      <c r="J45" t="str">
        <f t="shared" si="15"/>
        <v/>
      </c>
      <c r="K45" t="str">
        <f t="shared" si="15"/>
        <v/>
      </c>
      <c r="L45" t="str">
        <f t="shared" si="15"/>
        <v/>
      </c>
      <c r="M45" t="str">
        <f t="shared" si="15"/>
        <v/>
      </c>
      <c r="N45" t="str">
        <f t="shared" si="15"/>
        <v/>
      </c>
      <c r="O45" t="str">
        <f t="shared" si="15"/>
        <v/>
      </c>
      <c r="P45" t="str">
        <f t="shared" si="15"/>
        <v/>
      </c>
      <c r="Q45" t="str">
        <f t="shared" si="15"/>
        <v/>
      </c>
      <c r="R45" t="str">
        <f t="shared" si="15"/>
        <v/>
      </c>
      <c r="S45" t="str">
        <f t="shared" si="15"/>
        <v/>
      </c>
      <c r="T45" t="str">
        <f t="shared" si="17"/>
        <v/>
      </c>
      <c r="U45" t="str">
        <f t="shared" si="17"/>
        <v/>
      </c>
      <c r="V45" t="str">
        <f t="shared" si="17"/>
        <v/>
      </c>
      <c r="W45" t="str">
        <f t="shared" si="17"/>
        <v/>
      </c>
      <c r="X45" t="str">
        <f t="shared" si="17"/>
        <v/>
      </c>
      <c r="Y45" t="str">
        <f t="shared" si="17"/>
        <v/>
      </c>
      <c r="Z45" t="str">
        <f t="shared" si="17"/>
        <v/>
      </c>
      <c r="AA45" t="str">
        <f t="shared" si="17"/>
        <v/>
      </c>
      <c r="AB45" t="str">
        <f t="shared" si="17"/>
        <v/>
      </c>
      <c r="AC45" t="str">
        <f t="shared" si="17"/>
        <v/>
      </c>
      <c r="AD45" t="str">
        <f t="shared" si="17"/>
        <v/>
      </c>
      <c r="AE45" t="str">
        <f t="shared" si="17"/>
        <v/>
      </c>
      <c r="AF45" t="str">
        <f t="shared" si="17"/>
        <v/>
      </c>
      <c r="AG45" t="str">
        <f t="shared" si="17"/>
        <v/>
      </c>
      <c r="AH45" t="str">
        <f t="shared" si="17"/>
        <v/>
      </c>
      <c r="AI45" t="str">
        <f t="shared" si="17"/>
        <v/>
      </c>
      <c r="AJ45" t="str">
        <f t="shared" si="17"/>
        <v/>
      </c>
      <c r="AK45" t="str">
        <f t="shared" si="17"/>
        <v/>
      </c>
      <c r="AL45" t="str">
        <f t="shared" si="17"/>
        <v/>
      </c>
      <c r="AM45" t="str">
        <f t="shared" si="17"/>
        <v/>
      </c>
      <c r="AN45" t="str">
        <f t="shared" si="17"/>
        <v/>
      </c>
      <c r="AO45" t="str">
        <f t="shared" si="17"/>
        <v/>
      </c>
      <c r="AP45" t="str">
        <f t="shared" si="17"/>
        <v/>
      </c>
      <c r="AQ45" t="str">
        <f t="shared" si="17"/>
        <v/>
      </c>
      <c r="AR45" t="str">
        <f t="shared" si="17"/>
        <v/>
      </c>
      <c r="AS45" t="str">
        <f t="shared" si="17"/>
        <v/>
      </c>
      <c r="AT45" t="str">
        <f t="shared" si="17"/>
        <v/>
      </c>
      <c r="AU45" t="str">
        <f t="shared" si="17"/>
        <v/>
      </c>
      <c r="AV45" t="str">
        <f t="shared" si="17"/>
        <v/>
      </c>
      <c r="AW45" t="str">
        <f t="shared" si="17"/>
        <v/>
      </c>
      <c r="AX45" t="str">
        <f t="shared" si="17"/>
        <v/>
      </c>
      <c r="AY45" t="str">
        <f t="shared" si="17"/>
        <v/>
      </c>
      <c r="AZ45" t="str">
        <f t="shared" si="17"/>
        <v/>
      </c>
      <c r="BA45" t="str">
        <f t="shared" si="17"/>
        <v/>
      </c>
      <c r="BB45" t="str">
        <f t="shared" si="17"/>
        <v/>
      </c>
      <c r="BC45" t="str">
        <f t="shared" si="17"/>
        <v/>
      </c>
      <c r="BD45" t="str">
        <f t="shared" si="17"/>
        <v/>
      </c>
      <c r="BE45" t="str">
        <f t="shared" si="17"/>
        <v/>
      </c>
      <c r="BF45" t="str">
        <f t="shared" si="17"/>
        <v/>
      </c>
      <c r="BG45" t="str">
        <f t="shared" si="17"/>
        <v/>
      </c>
      <c r="BH45" t="str">
        <f t="shared" si="17"/>
        <v/>
      </c>
      <c r="BI45" t="str">
        <f t="shared" si="17"/>
        <v/>
      </c>
      <c r="BJ45" t="str">
        <f t="shared" si="17"/>
        <v/>
      </c>
      <c r="BK45" t="str">
        <f t="shared" si="17"/>
        <v/>
      </c>
      <c r="BL45">
        <f t="shared" si="17"/>
        <v>0</v>
      </c>
      <c r="BM45">
        <f t="shared" si="17"/>
        <v>0</v>
      </c>
      <c r="BN45">
        <f t="shared" si="17"/>
        <v>0</v>
      </c>
      <c r="BO45" t="str">
        <f t="shared" si="17"/>
        <v/>
      </c>
      <c r="BP45" t="str">
        <f t="shared" si="16"/>
        <v/>
      </c>
      <c r="BQ45" t="str">
        <f t="shared" si="14"/>
        <v/>
      </c>
      <c r="BR45" t="str">
        <f t="shared" si="14"/>
        <v/>
      </c>
      <c r="BS45" t="str">
        <f t="shared" si="14"/>
        <v/>
      </c>
      <c r="BT45" t="str">
        <f t="shared" si="14"/>
        <v/>
      </c>
      <c r="BU45" t="str">
        <f t="shared" si="14"/>
        <v/>
      </c>
      <c r="BV45" t="str">
        <f t="shared" si="14"/>
        <v/>
      </c>
      <c r="BW45" t="str">
        <f t="shared" si="14"/>
        <v/>
      </c>
      <c r="BX45" t="str">
        <f t="shared" si="14"/>
        <v/>
      </c>
      <c r="BY45" t="str">
        <f t="shared" si="14"/>
        <v/>
      </c>
    </row>
    <row r="46" spans="2:77" x14ac:dyDescent="0.25">
      <c r="B46" s="3" t="s">
        <v>201</v>
      </c>
      <c r="C46">
        <f t="shared" si="2"/>
        <v>0</v>
      </c>
      <c r="D46" t="str">
        <f t="shared" si="15"/>
        <v/>
      </c>
      <c r="E46" t="str">
        <f t="shared" si="15"/>
        <v/>
      </c>
      <c r="F46" t="str">
        <f t="shared" si="15"/>
        <v/>
      </c>
      <c r="G46" t="str">
        <f t="shared" si="15"/>
        <v/>
      </c>
      <c r="H46" t="str">
        <f t="shared" si="15"/>
        <v/>
      </c>
      <c r="I46" t="str">
        <f t="shared" si="15"/>
        <v/>
      </c>
      <c r="J46" t="str">
        <f t="shared" si="15"/>
        <v/>
      </c>
      <c r="K46" t="str">
        <f t="shared" si="15"/>
        <v/>
      </c>
      <c r="L46" t="str">
        <f t="shared" si="15"/>
        <v/>
      </c>
      <c r="M46" t="str">
        <f t="shared" si="15"/>
        <v/>
      </c>
      <c r="N46" t="str">
        <f t="shared" si="15"/>
        <v/>
      </c>
      <c r="O46" t="str">
        <f t="shared" si="15"/>
        <v/>
      </c>
      <c r="P46" t="str">
        <f t="shared" si="15"/>
        <v/>
      </c>
      <c r="Q46" t="str">
        <f t="shared" si="15"/>
        <v/>
      </c>
      <c r="R46" t="str">
        <f t="shared" si="15"/>
        <v/>
      </c>
      <c r="S46" t="str">
        <f t="shared" si="15"/>
        <v/>
      </c>
      <c r="T46" t="str">
        <f t="shared" si="17"/>
        <v/>
      </c>
      <c r="U46" t="str">
        <f t="shared" si="17"/>
        <v/>
      </c>
      <c r="V46" t="str">
        <f t="shared" si="17"/>
        <v/>
      </c>
      <c r="W46" t="str">
        <f t="shared" si="17"/>
        <v/>
      </c>
      <c r="X46" t="str">
        <f t="shared" si="17"/>
        <v/>
      </c>
      <c r="Y46" t="str">
        <f t="shared" si="17"/>
        <v/>
      </c>
      <c r="Z46" t="str">
        <f t="shared" si="17"/>
        <v/>
      </c>
      <c r="AA46" t="str">
        <f t="shared" si="17"/>
        <v/>
      </c>
      <c r="AB46" t="str">
        <f t="shared" si="17"/>
        <v/>
      </c>
      <c r="AC46" t="str">
        <f t="shared" si="17"/>
        <v/>
      </c>
      <c r="AD46" t="str">
        <f t="shared" si="17"/>
        <v/>
      </c>
      <c r="AE46" t="str">
        <f t="shared" si="17"/>
        <v/>
      </c>
      <c r="AF46" t="str">
        <f t="shared" si="17"/>
        <v/>
      </c>
      <c r="AG46" t="str">
        <f t="shared" si="17"/>
        <v/>
      </c>
      <c r="AH46" t="str">
        <f t="shared" si="17"/>
        <v/>
      </c>
      <c r="AI46" t="str">
        <f t="shared" si="17"/>
        <v/>
      </c>
      <c r="AJ46" t="str">
        <f t="shared" si="17"/>
        <v/>
      </c>
      <c r="AK46" t="str">
        <f t="shared" si="17"/>
        <v/>
      </c>
      <c r="AL46" t="str">
        <f t="shared" si="17"/>
        <v/>
      </c>
      <c r="AM46" t="str">
        <f t="shared" si="17"/>
        <v/>
      </c>
      <c r="AN46" t="str">
        <f t="shared" si="17"/>
        <v/>
      </c>
      <c r="AO46" t="str">
        <f t="shared" si="17"/>
        <v/>
      </c>
      <c r="AP46" t="str">
        <f t="shared" si="17"/>
        <v/>
      </c>
      <c r="AQ46" t="str">
        <f t="shared" si="17"/>
        <v/>
      </c>
      <c r="AR46" t="str">
        <f t="shared" si="17"/>
        <v/>
      </c>
      <c r="AS46" t="str">
        <f t="shared" si="17"/>
        <v/>
      </c>
      <c r="AT46" t="str">
        <f t="shared" si="17"/>
        <v/>
      </c>
      <c r="AU46" t="str">
        <f t="shared" si="17"/>
        <v/>
      </c>
      <c r="AV46" t="str">
        <f t="shared" si="17"/>
        <v/>
      </c>
      <c r="AW46" t="str">
        <f t="shared" si="17"/>
        <v/>
      </c>
      <c r="AX46" t="str">
        <f t="shared" si="17"/>
        <v/>
      </c>
      <c r="AY46" t="str">
        <f t="shared" si="17"/>
        <v/>
      </c>
      <c r="AZ46" t="str">
        <f t="shared" si="17"/>
        <v/>
      </c>
      <c r="BA46" t="str">
        <f t="shared" si="17"/>
        <v/>
      </c>
      <c r="BB46" t="str">
        <f t="shared" si="17"/>
        <v/>
      </c>
      <c r="BC46" t="str">
        <f t="shared" si="17"/>
        <v/>
      </c>
      <c r="BD46" t="str">
        <f t="shared" si="17"/>
        <v/>
      </c>
      <c r="BE46" t="str">
        <f t="shared" si="17"/>
        <v/>
      </c>
      <c r="BF46" t="str">
        <f t="shared" si="17"/>
        <v/>
      </c>
      <c r="BG46" t="str">
        <f t="shared" si="17"/>
        <v/>
      </c>
      <c r="BH46" t="str">
        <f t="shared" si="17"/>
        <v/>
      </c>
      <c r="BI46" t="str">
        <f t="shared" si="17"/>
        <v/>
      </c>
      <c r="BJ46" t="str">
        <f t="shared" si="17"/>
        <v/>
      </c>
      <c r="BK46" t="str">
        <f t="shared" si="17"/>
        <v/>
      </c>
      <c r="BL46" t="str">
        <f t="shared" si="17"/>
        <v/>
      </c>
      <c r="BM46" t="str">
        <f t="shared" si="17"/>
        <v/>
      </c>
      <c r="BN46" t="str">
        <f t="shared" si="17"/>
        <v/>
      </c>
      <c r="BO46">
        <f t="shared" si="17"/>
        <v>0</v>
      </c>
      <c r="BP46" t="str">
        <f t="shared" si="16"/>
        <v/>
      </c>
      <c r="BQ46" t="str">
        <f t="shared" si="14"/>
        <v/>
      </c>
      <c r="BR46" t="str">
        <f t="shared" si="14"/>
        <v/>
      </c>
      <c r="BS46" t="str">
        <f t="shared" si="14"/>
        <v/>
      </c>
      <c r="BT46" t="str">
        <f t="shared" si="14"/>
        <v/>
      </c>
      <c r="BU46" t="str">
        <f t="shared" si="14"/>
        <v/>
      </c>
      <c r="BV46" t="str">
        <f t="shared" si="14"/>
        <v/>
      </c>
      <c r="BW46" t="str">
        <f t="shared" si="14"/>
        <v/>
      </c>
      <c r="BX46" t="str">
        <f t="shared" si="14"/>
        <v/>
      </c>
      <c r="BY46" t="str">
        <f t="shared" si="14"/>
        <v/>
      </c>
    </row>
    <row r="47" spans="2:77" x14ac:dyDescent="0.25">
      <c r="B47" s="3" t="s">
        <v>202</v>
      </c>
      <c r="C47">
        <f t="shared" si="2"/>
        <v>0</v>
      </c>
      <c r="D47" t="str">
        <f t="shared" si="15"/>
        <v/>
      </c>
      <c r="E47" t="str">
        <f t="shared" si="15"/>
        <v/>
      </c>
      <c r="F47" t="str">
        <f t="shared" si="15"/>
        <v/>
      </c>
      <c r="G47" t="str">
        <f t="shared" si="15"/>
        <v/>
      </c>
      <c r="H47" t="str">
        <f t="shared" si="15"/>
        <v/>
      </c>
      <c r="I47" t="str">
        <f t="shared" si="15"/>
        <v/>
      </c>
      <c r="J47" t="str">
        <f t="shared" si="15"/>
        <v/>
      </c>
      <c r="K47" t="str">
        <f t="shared" si="15"/>
        <v/>
      </c>
      <c r="L47" t="str">
        <f t="shared" si="15"/>
        <v/>
      </c>
      <c r="M47" t="str">
        <f t="shared" si="15"/>
        <v/>
      </c>
      <c r="N47" t="str">
        <f t="shared" si="15"/>
        <v/>
      </c>
      <c r="O47" t="str">
        <f t="shared" si="15"/>
        <v/>
      </c>
      <c r="P47" t="str">
        <f t="shared" si="15"/>
        <v/>
      </c>
      <c r="Q47" t="str">
        <f t="shared" si="15"/>
        <v/>
      </c>
      <c r="R47" t="str">
        <f t="shared" si="15"/>
        <v/>
      </c>
      <c r="S47" t="str">
        <f t="shared" si="15"/>
        <v/>
      </c>
      <c r="T47" t="str">
        <f t="shared" si="17"/>
        <v/>
      </c>
      <c r="U47" t="str">
        <f t="shared" si="17"/>
        <v/>
      </c>
      <c r="V47" t="str">
        <f t="shared" si="17"/>
        <v/>
      </c>
      <c r="W47" t="str">
        <f t="shared" si="17"/>
        <v/>
      </c>
      <c r="X47" t="str">
        <f t="shared" si="17"/>
        <v/>
      </c>
      <c r="Y47" t="str">
        <f t="shared" si="17"/>
        <v/>
      </c>
      <c r="Z47" t="str">
        <f t="shared" si="17"/>
        <v/>
      </c>
      <c r="AA47" t="str">
        <f t="shared" si="17"/>
        <v/>
      </c>
      <c r="AB47" t="str">
        <f t="shared" si="17"/>
        <v/>
      </c>
      <c r="AC47" t="str">
        <f t="shared" si="17"/>
        <v/>
      </c>
      <c r="AD47" t="str">
        <f t="shared" si="17"/>
        <v/>
      </c>
      <c r="AE47" t="str">
        <f t="shared" si="17"/>
        <v/>
      </c>
      <c r="AF47" t="str">
        <f t="shared" si="17"/>
        <v/>
      </c>
      <c r="AG47" t="str">
        <f t="shared" si="17"/>
        <v/>
      </c>
      <c r="AH47" t="str">
        <f t="shared" si="17"/>
        <v/>
      </c>
      <c r="AI47" t="str">
        <f t="shared" si="17"/>
        <v/>
      </c>
      <c r="AJ47" t="str">
        <f t="shared" si="17"/>
        <v/>
      </c>
      <c r="AK47" t="str">
        <f t="shared" si="17"/>
        <v/>
      </c>
      <c r="AL47" t="str">
        <f t="shared" si="17"/>
        <v/>
      </c>
      <c r="AM47" t="str">
        <f t="shared" si="17"/>
        <v/>
      </c>
      <c r="AN47" t="str">
        <f t="shared" si="17"/>
        <v/>
      </c>
      <c r="AO47" t="str">
        <f t="shared" si="17"/>
        <v/>
      </c>
      <c r="AP47" t="str">
        <f t="shared" si="17"/>
        <v/>
      </c>
      <c r="AQ47" t="str">
        <f t="shared" si="17"/>
        <v/>
      </c>
      <c r="AR47" t="str">
        <f t="shared" si="17"/>
        <v/>
      </c>
      <c r="AS47" t="str">
        <f t="shared" si="17"/>
        <v/>
      </c>
      <c r="AT47" t="str">
        <f t="shared" si="17"/>
        <v/>
      </c>
      <c r="AU47" t="str">
        <f t="shared" si="17"/>
        <v/>
      </c>
      <c r="AV47" t="str">
        <f t="shared" si="17"/>
        <v/>
      </c>
      <c r="AW47" t="str">
        <f t="shared" si="17"/>
        <v/>
      </c>
      <c r="AX47" t="str">
        <f t="shared" si="17"/>
        <v/>
      </c>
      <c r="AY47" t="str">
        <f t="shared" si="17"/>
        <v/>
      </c>
      <c r="AZ47" t="str">
        <f t="shared" si="17"/>
        <v/>
      </c>
      <c r="BA47" t="str">
        <f t="shared" si="17"/>
        <v/>
      </c>
      <c r="BB47" t="str">
        <f t="shared" si="17"/>
        <v/>
      </c>
      <c r="BC47" t="str">
        <f t="shared" si="17"/>
        <v/>
      </c>
      <c r="BD47" t="str">
        <f t="shared" si="17"/>
        <v/>
      </c>
      <c r="BE47" t="str">
        <f t="shared" si="17"/>
        <v/>
      </c>
      <c r="BF47" t="str">
        <f t="shared" si="17"/>
        <v/>
      </c>
      <c r="BG47" t="str">
        <f t="shared" si="17"/>
        <v/>
      </c>
      <c r="BH47" t="str">
        <f t="shared" si="17"/>
        <v/>
      </c>
      <c r="BI47" t="str">
        <f t="shared" si="17"/>
        <v/>
      </c>
      <c r="BJ47" t="str">
        <f t="shared" si="17"/>
        <v/>
      </c>
      <c r="BK47" t="str">
        <f t="shared" si="17"/>
        <v/>
      </c>
      <c r="BL47" t="str">
        <f t="shared" si="17"/>
        <v/>
      </c>
      <c r="BM47" t="str">
        <f t="shared" si="17"/>
        <v/>
      </c>
      <c r="BN47" t="str">
        <f t="shared" si="17"/>
        <v/>
      </c>
      <c r="BO47" t="str">
        <f t="shared" si="17"/>
        <v/>
      </c>
      <c r="BP47">
        <f t="shared" si="16"/>
        <v>0</v>
      </c>
      <c r="BQ47">
        <f t="shared" si="14"/>
        <v>0</v>
      </c>
      <c r="BR47">
        <f t="shared" si="14"/>
        <v>0</v>
      </c>
      <c r="BS47" t="str">
        <f t="shared" si="14"/>
        <v/>
      </c>
      <c r="BT47" t="str">
        <f t="shared" si="14"/>
        <v/>
      </c>
      <c r="BU47" t="str">
        <f t="shared" si="14"/>
        <v/>
      </c>
      <c r="BV47" t="str">
        <f t="shared" si="14"/>
        <v/>
      </c>
      <c r="BW47" t="str">
        <f t="shared" si="14"/>
        <v/>
      </c>
      <c r="BX47" t="str">
        <f t="shared" si="14"/>
        <v/>
      </c>
      <c r="BY47" t="str">
        <f t="shared" si="14"/>
        <v/>
      </c>
    </row>
    <row r="48" spans="2:77" x14ac:dyDescent="0.25">
      <c r="B48" s="3" t="s">
        <v>203</v>
      </c>
      <c r="C48">
        <f t="shared" si="2"/>
        <v>0</v>
      </c>
      <c r="D48" t="str">
        <f t="shared" si="15"/>
        <v/>
      </c>
      <c r="E48" t="str">
        <f t="shared" si="15"/>
        <v/>
      </c>
      <c r="F48" t="str">
        <f t="shared" si="15"/>
        <v/>
      </c>
      <c r="G48" t="str">
        <f t="shared" si="15"/>
        <v/>
      </c>
      <c r="H48" t="str">
        <f t="shared" si="15"/>
        <v/>
      </c>
      <c r="I48" t="str">
        <f t="shared" si="15"/>
        <v/>
      </c>
      <c r="J48" t="str">
        <f t="shared" si="15"/>
        <v/>
      </c>
      <c r="K48" t="str">
        <f t="shared" si="15"/>
        <v/>
      </c>
      <c r="L48" t="str">
        <f t="shared" si="15"/>
        <v/>
      </c>
      <c r="M48" t="str">
        <f t="shared" si="15"/>
        <v/>
      </c>
      <c r="N48" t="str">
        <f t="shared" si="15"/>
        <v/>
      </c>
      <c r="O48" t="str">
        <f t="shared" si="15"/>
        <v/>
      </c>
      <c r="P48" t="str">
        <f t="shared" si="15"/>
        <v/>
      </c>
      <c r="Q48" t="str">
        <f t="shared" si="15"/>
        <v/>
      </c>
      <c r="R48" t="str">
        <f t="shared" si="15"/>
        <v/>
      </c>
      <c r="S48" t="str">
        <f t="shared" si="15"/>
        <v/>
      </c>
      <c r="T48" t="str">
        <f t="shared" si="17"/>
        <v/>
      </c>
      <c r="U48" t="str">
        <f t="shared" si="17"/>
        <v/>
      </c>
      <c r="V48" t="str">
        <f t="shared" si="17"/>
        <v/>
      </c>
      <c r="W48" t="str">
        <f t="shared" si="17"/>
        <v/>
      </c>
      <c r="X48" t="str">
        <f t="shared" si="17"/>
        <v/>
      </c>
      <c r="Y48" t="str">
        <f t="shared" si="17"/>
        <v/>
      </c>
      <c r="Z48" t="str">
        <f t="shared" si="17"/>
        <v/>
      </c>
      <c r="AA48" t="str">
        <f t="shared" si="17"/>
        <v/>
      </c>
      <c r="AB48" t="str">
        <f t="shared" si="17"/>
        <v/>
      </c>
      <c r="AC48" t="str">
        <f t="shared" si="17"/>
        <v/>
      </c>
      <c r="AD48" t="str">
        <f t="shared" si="17"/>
        <v/>
      </c>
      <c r="AE48" t="str">
        <f t="shared" si="17"/>
        <v/>
      </c>
      <c r="AF48" t="str">
        <f t="shared" si="17"/>
        <v/>
      </c>
      <c r="AG48" t="str">
        <f t="shared" si="17"/>
        <v/>
      </c>
      <c r="AH48" t="str">
        <f t="shared" si="17"/>
        <v/>
      </c>
      <c r="AI48" t="str">
        <f t="shared" si="17"/>
        <v/>
      </c>
      <c r="AJ48" t="str">
        <f t="shared" si="17"/>
        <v/>
      </c>
      <c r="AK48" t="str">
        <f t="shared" si="17"/>
        <v/>
      </c>
      <c r="AL48" t="str">
        <f t="shared" si="17"/>
        <v/>
      </c>
      <c r="AM48" t="str">
        <f t="shared" si="17"/>
        <v/>
      </c>
      <c r="AN48" t="str">
        <f t="shared" si="17"/>
        <v/>
      </c>
      <c r="AO48" t="str">
        <f t="shared" si="17"/>
        <v/>
      </c>
      <c r="AP48" t="str">
        <f t="shared" si="17"/>
        <v/>
      </c>
      <c r="AQ48" t="str">
        <f t="shared" si="17"/>
        <v/>
      </c>
      <c r="AR48" t="str">
        <f t="shared" si="17"/>
        <v/>
      </c>
      <c r="AS48" t="str">
        <f t="shared" si="17"/>
        <v/>
      </c>
      <c r="AT48" t="str">
        <f t="shared" si="17"/>
        <v/>
      </c>
      <c r="AU48" t="str">
        <f t="shared" si="17"/>
        <v/>
      </c>
      <c r="AV48" t="str">
        <f t="shared" si="17"/>
        <v/>
      </c>
      <c r="AW48" t="str">
        <f t="shared" si="17"/>
        <v/>
      </c>
      <c r="AX48" t="str">
        <f t="shared" si="17"/>
        <v/>
      </c>
      <c r="AY48" t="str">
        <f t="shared" si="17"/>
        <v/>
      </c>
      <c r="AZ48" t="str">
        <f t="shared" si="17"/>
        <v/>
      </c>
      <c r="BA48" t="str">
        <f t="shared" si="17"/>
        <v/>
      </c>
      <c r="BB48" t="str">
        <f t="shared" si="17"/>
        <v/>
      </c>
      <c r="BC48" t="str">
        <f t="shared" si="17"/>
        <v/>
      </c>
      <c r="BD48" t="str">
        <f t="shared" si="17"/>
        <v/>
      </c>
      <c r="BE48" t="str">
        <f t="shared" si="17"/>
        <v/>
      </c>
      <c r="BF48" t="str">
        <f t="shared" si="17"/>
        <v/>
      </c>
      <c r="BG48" t="str">
        <f t="shared" si="17"/>
        <v/>
      </c>
      <c r="BH48" t="str">
        <f t="shared" si="17"/>
        <v/>
      </c>
      <c r="BI48" t="str">
        <f t="shared" si="17"/>
        <v/>
      </c>
      <c r="BJ48" t="str">
        <f t="shared" si="17"/>
        <v/>
      </c>
      <c r="BK48" t="str">
        <f t="shared" si="17"/>
        <v/>
      </c>
      <c r="BL48" t="str">
        <f t="shared" si="17"/>
        <v/>
      </c>
      <c r="BM48" t="str">
        <f t="shared" si="17"/>
        <v/>
      </c>
      <c r="BN48" t="str">
        <f t="shared" si="17"/>
        <v/>
      </c>
      <c r="BO48" t="str">
        <f t="shared" si="17"/>
        <v/>
      </c>
      <c r="BP48" t="str">
        <f t="shared" si="16"/>
        <v/>
      </c>
      <c r="BQ48" t="str">
        <f t="shared" si="14"/>
        <v/>
      </c>
      <c r="BR48" t="str">
        <f t="shared" si="14"/>
        <v/>
      </c>
      <c r="BS48">
        <f t="shared" si="14"/>
        <v>0</v>
      </c>
      <c r="BT48" t="str">
        <f t="shared" si="14"/>
        <v/>
      </c>
      <c r="BU48" t="str">
        <f t="shared" si="14"/>
        <v/>
      </c>
      <c r="BV48" t="str">
        <f t="shared" si="14"/>
        <v/>
      </c>
      <c r="BW48" t="str">
        <f t="shared" si="14"/>
        <v/>
      </c>
      <c r="BX48" t="str">
        <f t="shared" si="14"/>
        <v/>
      </c>
      <c r="BY48" t="str">
        <f t="shared" si="14"/>
        <v/>
      </c>
    </row>
    <row r="49" spans="2:77" x14ac:dyDescent="0.25">
      <c r="B49" s="3" t="s">
        <v>205</v>
      </c>
      <c r="C49">
        <f t="shared" si="2"/>
        <v>-41.5</v>
      </c>
      <c r="D49" t="str">
        <f t="shared" si="15"/>
        <v/>
      </c>
      <c r="E49" t="str">
        <f t="shared" si="15"/>
        <v/>
      </c>
      <c r="F49" t="str">
        <f t="shared" si="15"/>
        <v/>
      </c>
      <c r="G49" t="str">
        <f t="shared" si="15"/>
        <v/>
      </c>
      <c r="H49" t="str">
        <f t="shared" si="15"/>
        <v/>
      </c>
      <c r="I49" t="str">
        <f t="shared" si="15"/>
        <v/>
      </c>
      <c r="J49" t="str">
        <f t="shared" si="15"/>
        <v/>
      </c>
      <c r="K49" t="str">
        <f t="shared" si="15"/>
        <v/>
      </c>
      <c r="L49" t="str">
        <f t="shared" si="15"/>
        <v/>
      </c>
      <c r="M49" t="str">
        <f t="shared" si="15"/>
        <v/>
      </c>
      <c r="N49" t="str">
        <f t="shared" si="15"/>
        <v/>
      </c>
      <c r="O49" t="str">
        <f t="shared" si="15"/>
        <v/>
      </c>
      <c r="P49" t="str">
        <f t="shared" si="15"/>
        <v/>
      </c>
      <c r="Q49" t="str">
        <f t="shared" si="15"/>
        <v/>
      </c>
      <c r="R49" t="str">
        <f t="shared" si="15"/>
        <v/>
      </c>
      <c r="S49" t="str">
        <f t="shared" si="15"/>
        <v/>
      </c>
      <c r="T49" t="str">
        <f t="shared" si="17"/>
        <v/>
      </c>
      <c r="U49" t="str">
        <f t="shared" si="17"/>
        <v/>
      </c>
      <c r="V49" t="str">
        <f t="shared" si="17"/>
        <v/>
      </c>
      <c r="W49" t="str">
        <f t="shared" si="17"/>
        <v/>
      </c>
      <c r="X49" t="str">
        <f t="shared" si="17"/>
        <v/>
      </c>
      <c r="Y49" t="str">
        <f t="shared" si="17"/>
        <v/>
      </c>
      <c r="Z49" t="str">
        <f t="shared" si="17"/>
        <v/>
      </c>
      <c r="AA49" t="str">
        <f t="shared" si="17"/>
        <v/>
      </c>
      <c r="AB49" t="str">
        <f t="shared" si="17"/>
        <v/>
      </c>
      <c r="AC49" t="str">
        <f t="shared" si="17"/>
        <v/>
      </c>
      <c r="AD49" t="str">
        <f t="shared" si="17"/>
        <v/>
      </c>
      <c r="AE49" t="str">
        <f t="shared" si="17"/>
        <v/>
      </c>
      <c r="AF49" t="str">
        <f t="shared" si="17"/>
        <v/>
      </c>
      <c r="AG49" t="str">
        <f t="shared" si="17"/>
        <v/>
      </c>
      <c r="AH49" t="str">
        <f t="shared" si="17"/>
        <v/>
      </c>
      <c r="AI49" t="str">
        <f t="shared" si="17"/>
        <v/>
      </c>
      <c r="AJ49" t="str">
        <f t="shared" ref="AJ49:AY54" si="18">IF($B49=AJ$2,AJ$3,"")</f>
        <v/>
      </c>
      <c r="AK49" t="str">
        <f t="shared" si="18"/>
        <v/>
      </c>
      <c r="AL49" t="str">
        <f t="shared" si="18"/>
        <v/>
      </c>
      <c r="AM49" t="str">
        <f t="shared" si="18"/>
        <v/>
      </c>
      <c r="AN49" t="str">
        <f t="shared" si="18"/>
        <v/>
      </c>
      <c r="AO49" t="str">
        <f t="shared" si="18"/>
        <v/>
      </c>
      <c r="AP49" t="str">
        <f t="shared" si="18"/>
        <v/>
      </c>
      <c r="AQ49" t="str">
        <f t="shared" si="18"/>
        <v/>
      </c>
      <c r="AR49" t="str">
        <f t="shared" si="18"/>
        <v/>
      </c>
      <c r="AS49" t="str">
        <f t="shared" si="18"/>
        <v/>
      </c>
      <c r="AT49" t="str">
        <f t="shared" si="18"/>
        <v/>
      </c>
      <c r="AU49" t="str">
        <f t="shared" si="18"/>
        <v/>
      </c>
      <c r="AV49" t="str">
        <f t="shared" si="18"/>
        <v/>
      </c>
      <c r="AW49" t="str">
        <f t="shared" si="18"/>
        <v/>
      </c>
      <c r="AX49" t="str">
        <f t="shared" si="18"/>
        <v/>
      </c>
      <c r="AY49" t="str">
        <f t="shared" si="18"/>
        <v/>
      </c>
      <c r="AZ49" t="str">
        <f t="shared" ref="AZ49:BO54" si="19">IF($B49=AZ$2,AZ$3,"")</f>
        <v/>
      </c>
      <c r="BA49" t="str">
        <f t="shared" si="19"/>
        <v/>
      </c>
      <c r="BB49" t="str">
        <f t="shared" si="19"/>
        <v/>
      </c>
      <c r="BC49" t="str">
        <f t="shared" si="19"/>
        <v/>
      </c>
      <c r="BD49" t="str">
        <f t="shared" si="19"/>
        <v/>
      </c>
      <c r="BE49" t="str">
        <f t="shared" si="19"/>
        <v/>
      </c>
      <c r="BF49" t="str">
        <f t="shared" si="19"/>
        <v/>
      </c>
      <c r="BG49" t="str">
        <f t="shared" si="19"/>
        <v/>
      </c>
      <c r="BH49" t="str">
        <f t="shared" si="19"/>
        <v/>
      </c>
      <c r="BI49" t="str">
        <f t="shared" si="19"/>
        <v/>
      </c>
      <c r="BJ49" t="str">
        <f t="shared" si="19"/>
        <v/>
      </c>
      <c r="BK49" t="str">
        <f t="shared" si="19"/>
        <v/>
      </c>
      <c r="BL49" t="str">
        <f t="shared" si="19"/>
        <v/>
      </c>
      <c r="BM49" t="str">
        <f t="shared" si="19"/>
        <v/>
      </c>
      <c r="BN49" t="str">
        <f t="shared" si="19"/>
        <v/>
      </c>
      <c r="BO49" t="str">
        <f t="shared" si="19"/>
        <v/>
      </c>
      <c r="BP49" t="str">
        <f t="shared" si="16"/>
        <v/>
      </c>
      <c r="BQ49" t="str">
        <f t="shared" si="14"/>
        <v/>
      </c>
      <c r="BR49" t="str">
        <f t="shared" si="14"/>
        <v/>
      </c>
      <c r="BS49" t="str">
        <f t="shared" si="14"/>
        <v/>
      </c>
      <c r="BT49">
        <f t="shared" si="14"/>
        <v>-41.5</v>
      </c>
      <c r="BU49" t="str">
        <f t="shared" si="14"/>
        <v/>
      </c>
      <c r="BV49" t="str">
        <f t="shared" si="14"/>
        <v/>
      </c>
      <c r="BW49" t="str">
        <f t="shared" si="14"/>
        <v/>
      </c>
      <c r="BX49" t="str">
        <f t="shared" si="14"/>
        <v/>
      </c>
      <c r="BY49" t="str">
        <f t="shared" si="14"/>
        <v/>
      </c>
    </row>
    <row r="50" spans="2:77" x14ac:dyDescent="0.25">
      <c r="B50" s="3" t="s">
        <v>210</v>
      </c>
      <c r="C50">
        <f t="shared" si="2"/>
        <v>-640</v>
      </c>
      <c r="D50" t="str">
        <f t="shared" si="15"/>
        <v/>
      </c>
      <c r="E50" t="str">
        <f t="shared" si="15"/>
        <v/>
      </c>
      <c r="F50" t="str">
        <f t="shared" si="15"/>
        <v/>
      </c>
      <c r="G50" t="str">
        <f t="shared" si="15"/>
        <v/>
      </c>
      <c r="H50" t="str">
        <f t="shared" si="15"/>
        <v/>
      </c>
      <c r="I50" t="str">
        <f t="shared" si="15"/>
        <v/>
      </c>
      <c r="J50" t="str">
        <f t="shared" si="15"/>
        <v/>
      </c>
      <c r="K50" t="str">
        <f t="shared" si="15"/>
        <v/>
      </c>
      <c r="L50" t="str">
        <f t="shared" si="15"/>
        <v/>
      </c>
      <c r="M50" t="str">
        <f t="shared" si="15"/>
        <v/>
      </c>
      <c r="N50" t="str">
        <f t="shared" si="15"/>
        <v/>
      </c>
      <c r="O50" t="str">
        <f t="shared" si="15"/>
        <v/>
      </c>
      <c r="P50" t="str">
        <f t="shared" si="15"/>
        <v/>
      </c>
      <c r="Q50" t="str">
        <f t="shared" si="15"/>
        <v/>
      </c>
      <c r="R50" t="str">
        <f t="shared" si="15"/>
        <v/>
      </c>
      <c r="S50" t="str">
        <f t="shared" si="15"/>
        <v/>
      </c>
      <c r="T50" t="str">
        <f t="shared" ref="T50:AI54" si="20">IF($B50=T$2,T$3,"")</f>
        <v/>
      </c>
      <c r="U50" t="str">
        <f t="shared" si="20"/>
        <v/>
      </c>
      <c r="V50" t="str">
        <f t="shared" si="20"/>
        <v/>
      </c>
      <c r="W50" t="str">
        <f t="shared" si="20"/>
        <v/>
      </c>
      <c r="X50" t="str">
        <f t="shared" si="20"/>
        <v/>
      </c>
      <c r="Y50" t="str">
        <f t="shared" si="20"/>
        <v/>
      </c>
      <c r="Z50" t="str">
        <f t="shared" si="20"/>
        <v/>
      </c>
      <c r="AA50" t="str">
        <f t="shared" si="20"/>
        <v/>
      </c>
      <c r="AB50" t="str">
        <f t="shared" si="20"/>
        <v/>
      </c>
      <c r="AC50" t="str">
        <f t="shared" si="20"/>
        <v/>
      </c>
      <c r="AD50" t="str">
        <f t="shared" si="20"/>
        <v/>
      </c>
      <c r="AE50" t="str">
        <f t="shared" si="20"/>
        <v/>
      </c>
      <c r="AF50" t="str">
        <f t="shared" si="20"/>
        <v/>
      </c>
      <c r="AG50" t="str">
        <f t="shared" si="20"/>
        <v/>
      </c>
      <c r="AH50" t="str">
        <f t="shared" si="20"/>
        <v/>
      </c>
      <c r="AI50" t="str">
        <f t="shared" si="20"/>
        <v/>
      </c>
      <c r="AJ50" t="str">
        <f t="shared" si="18"/>
        <v/>
      </c>
      <c r="AK50" t="str">
        <f t="shared" si="18"/>
        <v/>
      </c>
      <c r="AL50" t="str">
        <f t="shared" si="18"/>
        <v/>
      </c>
      <c r="AM50" t="str">
        <f t="shared" si="18"/>
        <v/>
      </c>
      <c r="AN50" t="str">
        <f t="shared" si="18"/>
        <v/>
      </c>
      <c r="AO50" t="str">
        <f t="shared" si="18"/>
        <v/>
      </c>
      <c r="AP50" t="str">
        <f t="shared" si="18"/>
        <v/>
      </c>
      <c r="AQ50" t="str">
        <f t="shared" si="18"/>
        <v/>
      </c>
      <c r="AR50" t="str">
        <f t="shared" si="18"/>
        <v/>
      </c>
      <c r="AS50" t="str">
        <f t="shared" si="18"/>
        <v/>
      </c>
      <c r="AT50" t="str">
        <f t="shared" si="18"/>
        <v/>
      </c>
      <c r="AU50" t="str">
        <f t="shared" si="18"/>
        <v/>
      </c>
      <c r="AV50" t="str">
        <f t="shared" si="18"/>
        <v/>
      </c>
      <c r="AW50" t="str">
        <f t="shared" si="18"/>
        <v/>
      </c>
      <c r="AX50" t="str">
        <f t="shared" si="18"/>
        <v/>
      </c>
      <c r="AY50" t="str">
        <f t="shared" si="18"/>
        <v/>
      </c>
      <c r="AZ50" t="str">
        <f t="shared" si="19"/>
        <v/>
      </c>
      <c r="BA50" t="str">
        <f t="shared" si="19"/>
        <v/>
      </c>
      <c r="BB50" t="str">
        <f t="shared" si="19"/>
        <v/>
      </c>
      <c r="BC50" t="str">
        <f t="shared" si="19"/>
        <v/>
      </c>
      <c r="BD50" t="str">
        <f t="shared" si="19"/>
        <v/>
      </c>
      <c r="BE50" t="str">
        <f t="shared" si="19"/>
        <v/>
      </c>
      <c r="BF50" t="str">
        <f t="shared" si="19"/>
        <v/>
      </c>
      <c r="BG50" t="str">
        <f t="shared" si="19"/>
        <v/>
      </c>
      <c r="BH50" t="str">
        <f t="shared" si="19"/>
        <v/>
      </c>
      <c r="BI50" t="str">
        <f t="shared" si="19"/>
        <v/>
      </c>
      <c r="BJ50" t="str">
        <f t="shared" si="19"/>
        <v/>
      </c>
      <c r="BK50" t="str">
        <f t="shared" si="19"/>
        <v/>
      </c>
      <c r="BL50" t="str">
        <f t="shared" si="19"/>
        <v/>
      </c>
      <c r="BM50" t="str">
        <f t="shared" si="19"/>
        <v/>
      </c>
      <c r="BN50" t="str">
        <f t="shared" si="19"/>
        <v/>
      </c>
      <c r="BO50" t="str">
        <f t="shared" si="19"/>
        <v/>
      </c>
      <c r="BP50" t="str">
        <f t="shared" si="16"/>
        <v/>
      </c>
      <c r="BQ50" t="str">
        <f t="shared" si="14"/>
        <v/>
      </c>
      <c r="BR50" t="str">
        <f t="shared" si="14"/>
        <v/>
      </c>
      <c r="BS50" t="str">
        <f t="shared" si="14"/>
        <v/>
      </c>
      <c r="BT50" t="str">
        <f t="shared" si="14"/>
        <v/>
      </c>
      <c r="BU50">
        <f t="shared" si="14"/>
        <v>-640</v>
      </c>
      <c r="BV50" t="str">
        <f t="shared" si="14"/>
        <v/>
      </c>
      <c r="BW50" t="str">
        <f t="shared" si="14"/>
        <v/>
      </c>
      <c r="BX50" t="str">
        <f t="shared" si="14"/>
        <v/>
      </c>
      <c r="BY50" t="str">
        <f t="shared" si="14"/>
        <v/>
      </c>
    </row>
    <row r="51" spans="2:77" x14ac:dyDescent="0.25">
      <c r="B51" s="3" t="s">
        <v>212</v>
      </c>
      <c r="C51">
        <f t="shared" si="2"/>
        <v>0</v>
      </c>
      <c r="D51" t="str">
        <f t="shared" si="15"/>
        <v/>
      </c>
      <c r="E51" t="str">
        <f t="shared" si="15"/>
        <v/>
      </c>
      <c r="F51" t="str">
        <f t="shared" si="15"/>
        <v/>
      </c>
      <c r="G51" t="str">
        <f t="shared" si="15"/>
        <v/>
      </c>
      <c r="H51" t="str">
        <f t="shared" si="15"/>
        <v/>
      </c>
      <c r="I51" t="str">
        <f t="shared" si="15"/>
        <v/>
      </c>
      <c r="J51" t="str">
        <f t="shared" si="15"/>
        <v/>
      </c>
      <c r="K51" t="str">
        <f t="shared" si="15"/>
        <v/>
      </c>
      <c r="L51" t="str">
        <f t="shared" si="15"/>
        <v/>
      </c>
      <c r="M51" t="str">
        <f t="shared" si="15"/>
        <v/>
      </c>
      <c r="N51" t="str">
        <f t="shared" si="15"/>
        <v/>
      </c>
      <c r="O51" t="str">
        <f t="shared" si="15"/>
        <v/>
      </c>
      <c r="P51" t="str">
        <f t="shared" si="15"/>
        <v/>
      </c>
      <c r="Q51" t="str">
        <f t="shared" si="15"/>
        <v/>
      </c>
      <c r="R51" t="str">
        <f t="shared" si="15"/>
        <v/>
      </c>
      <c r="S51" t="str">
        <f t="shared" si="15"/>
        <v/>
      </c>
      <c r="T51" t="str">
        <f t="shared" si="20"/>
        <v/>
      </c>
      <c r="U51" t="str">
        <f t="shared" si="20"/>
        <v/>
      </c>
      <c r="V51" t="str">
        <f t="shared" si="20"/>
        <v/>
      </c>
      <c r="W51" t="str">
        <f t="shared" si="20"/>
        <v/>
      </c>
      <c r="X51" t="str">
        <f t="shared" si="20"/>
        <v/>
      </c>
      <c r="Y51" t="str">
        <f t="shared" si="20"/>
        <v/>
      </c>
      <c r="Z51" t="str">
        <f t="shared" si="20"/>
        <v/>
      </c>
      <c r="AA51" t="str">
        <f t="shared" si="20"/>
        <v/>
      </c>
      <c r="AB51" t="str">
        <f t="shared" si="20"/>
        <v/>
      </c>
      <c r="AC51" t="str">
        <f t="shared" si="20"/>
        <v/>
      </c>
      <c r="AD51" t="str">
        <f t="shared" si="20"/>
        <v/>
      </c>
      <c r="AE51" t="str">
        <f t="shared" si="20"/>
        <v/>
      </c>
      <c r="AF51" t="str">
        <f t="shared" si="20"/>
        <v/>
      </c>
      <c r="AG51" t="str">
        <f t="shared" si="20"/>
        <v/>
      </c>
      <c r="AH51" t="str">
        <f t="shared" si="20"/>
        <v/>
      </c>
      <c r="AI51" t="str">
        <f t="shared" si="20"/>
        <v/>
      </c>
      <c r="AJ51" t="str">
        <f t="shared" si="18"/>
        <v/>
      </c>
      <c r="AK51" t="str">
        <f t="shared" si="18"/>
        <v/>
      </c>
      <c r="AL51" t="str">
        <f t="shared" si="18"/>
        <v/>
      </c>
      <c r="AM51" t="str">
        <f t="shared" si="18"/>
        <v/>
      </c>
      <c r="AN51" t="str">
        <f t="shared" si="18"/>
        <v/>
      </c>
      <c r="AO51" t="str">
        <f t="shared" si="18"/>
        <v/>
      </c>
      <c r="AP51" t="str">
        <f t="shared" si="18"/>
        <v/>
      </c>
      <c r="AQ51" t="str">
        <f t="shared" si="18"/>
        <v/>
      </c>
      <c r="AR51" t="str">
        <f t="shared" si="18"/>
        <v/>
      </c>
      <c r="AS51" t="str">
        <f t="shared" si="18"/>
        <v/>
      </c>
      <c r="AT51" t="str">
        <f t="shared" si="18"/>
        <v/>
      </c>
      <c r="AU51" t="str">
        <f t="shared" si="18"/>
        <v/>
      </c>
      <c r="AV51" t="str">
        <f t="shared" si="18"/>
        <v/>
      </c>
      <c r="AW51" t="str">
        <f t="shared" si="18"/>
        <v/>
      </c>
      <c r="AX51" t="str">
        <f t="shared" si="18"/>
        <v/>
      </c>
      <c r="AY51" t="str">
        <f t="shared" si="18"/>
        <v/>
      </c>
      <c r="AZ51" t="str">
        <f t="shared" si="19"/>
        <v/>
      </c>
      <c r="BA51" t="str">
        <f t="shared" si="19"/>
        <v/>
      </c>
      <c r="BB51" t="str">
        <f t="shared" si="19"/>
        <v/>
      </c>
      <c r="BC51" t="str">
        <f t="shared" si="19"/>
        <v/>
      </c>
      <c r="BD51" t="str">
        <f t="shared" si="19"/>
        <v/>
      </c>
      <c r="BE51" t="str">
        <f t="shared" si="19"/>
        <v/>
      </c>
      <c r="BF51" t="str">
        <f t="shared" si="19"/>
        <v/>
      </c>
      <c r="BG51" t="str">
        <f t="shared" si="19"/>
        <v/>
      </c>
      <c r="BH51" t="str">
        <f t="shared" si="19"/>
        <v/>
      </c>
      <c r="BI51" t="str">
        <f t="shared" si="19"/>
        <v/>
      </c>
      <c r="BJ51" t="str">
        <f t="shared" si="19"/>
        <v/>
      </c>
      <c r="BK51" t="str">
        <f t="shared" si="19"/>
        <v/>
      </c>
      <c r="BL51" t="str">
        <f t="shared" si="19"/>
        <v/>
      </c>
      <c r="BM51" t="str">
        <f t="shared" si="19"/>
        <v/>
      </c>
      <c r="BN51" t="str">
        <f t="shared" si="19"/>
        <v/>
      </c>
      <c r="BO51" t="str">
        <f t="shared" si="19"/>
        <v/>
      </c>
      <c r="BP51" t="str">
        <f t="shared" si="16"/>
        <v/>
      </c>
      <c r="BQ51" t="str">
        <f t="shared" si="14"/>
        <v/>
      </c>
      <c r="BR51" t="str">
        <f t="shared" si="14"/>
        <v/>
      </c>
      <c r="BS51" t="str">
        <f t="shared" si="14"/>
        <v/>
      </c>
      <c r="BT51" t="str">
        <f t="shared" si="14"/>
        <v/>
      </c>
      <c r="BU51" t="str">
        <f t="shared" si="14"/>
        <v/>
      </c>
      <c r="BV51">
        <f t="shared" si="14"/>
        <v>0</v>
      </c>
      <c r="BW51" t="str">
        <f t="shared" si="14"/>
        <v/>
      </c>
      <c r="BX51" t="str">
        <f t="shared" si="14"/>
        <v/>
      </c>
      <c r="BY51" t="str">
        <f t="shared" si="14"/>
        <v/>
      </c>
    </row>
    <row r="52" spans="2:77" x14ac:dyDescent="0.25">
      <c r="B52" s="3" t="s">
        <v>215</v>
      </c>
      <c r="C52">
        <f t="shared" si="2"/>
        <v>-1275</v>
      </c>
      <c r="D52" t="str">
        <f t="shared" si="15"/>
        <v/>
      </c>
      <c r="E52" t="str">
        <f t="shared" si="15"/>
        <v/>
      </c>
      <c r="F52" t="str">
        <f t="shared" si="15"/>
        <v/>
      </c>
      <c r="G52" t="str">
        <f t="shared" si="15"/>
        <v/>
      </c>
      <c r="H52" t="str">
        <f t="shared" si="15"/>
        <v/>
      </c>
      <c r="I52" t="str">
        <f t="shared" si="15"/>
        <v/>
      </c>
      <c r="J52" t="str">
        <f t="shared" si="15"/>
        <v/>
      </c>
      <c r="K52" t="str">
        <f t="shared" si="15"/>
        <v/>
      </c>
      <c r="L52" t="str">
        <f t="shared" si="15"/>
        <v/>
      </c>
      <c r="M52" t="str">
        <f t="shared" si="15"/>
        <v/>
      </c>
      <c r="N52" t="str">
        <f t="shared" si="15"/>
        <v/>
      </c>
      <c r="O52" t="str">
        <f t="shared" si="15"/>
        <v/>
      </c>
      <c r="P52" t="str">
        <f t="shared" si="15"/>
        <v/>
      </c>
      <c r="Q52" t="str">
        <f t="shared" si="15"/>
        <v/>
      </c>
      <c r="R52" t="str">
        <f t="shared" si="15"/>
        <v/>
      </c>
      <c r="S52" t="str">
        <f t="shared" si="15"/>
        <v/>
      </c>
      <c r="T52" t="str">
        <f t="shared" si="20"/>
        <v/>
      </c>
      <c r="U52" t="str">
        <f t="shared" si="20"/>
        <v/>
      </c>
      <c r="V52" t="str">
        <f t="shared" si="20"/>
        <v/>
      </c>
      <c r="W52" t="str">
        <f t="shared" si="20"/>
        <v/>
      </c>
      <c r="X52" t="str">
        <f t="shared" si="20"/>
        <v/>
      </c>
      <c r="Y52" t="str">
        <f t="shared" si="20"/>
        <v/>
      </c>
      <c r="Z52" t="str">
        <f t="shared" si="20"/>
        <v/>
      </c>
      <c r="AA52" t="str">
        <f t="shared" si="20"/>
        <v/>
      </c>
      <c r="AB52" t="str">
        <f t="shared" si="20"/>
        <v/>
      </c>
      <c r="AC52" t="str">
        <f t="shared" si="20"/>
        <v/>
      </c>
      <c r="AD52" t="str">
        <f t="shared" si="20"/>
        <v/>
      </c>
      <c r="AE52" t="str">
        <f t="shared" si="20"/>
        <v/>
      </c>
      <c r="AF52" t="str">
        <f t="shared" si="20"/>
        <v/>
      </c>
      <c r="AG52" t="str">
        <f t="shared" si="20"/>
        <v/>
      </c>
      <c r="AH52" t="str">
        <f t="shared" si="20"/>
        <v/>
      </c>
      <c r="AI52" t="str">
        <f t="shared" si="20"/>
        <v/>
      </c>
      <c r="AJ52" t="str">
        <f t="shared" si="18"/>
        <v/>
      </c>
      <c r="AK52" t="str">
        <f t="shared" si="18"/>
        <v/>
      </c>
      <c r="AL52" t="str">
        <f t="shared" si="18"/>
        <v/>
      </c>
      <c r="AM52" t="str">
        <f t="shared" si="18"/>
        <v/>
      </c>
      <c r="AN52" t="str">
        <f t="shared" si="18"/>
        <v/>
      </c>
      <c r="AO52" t="str">
        <f t="shared" si="18"/>
        <v/>
      </c>
      <c r="AP52" t="str">
        <f t="shared" si="18"/>
        <v/>
      </c>
      <c r="AQ52" t="str">
        <f t="shared" si="18"/>
        <v/>
      </c>
      <c r="AR52" t="str">
        <f t="shared" si="18"/>
        <v/>
      </c>
      <c r="AS52" t="str">
        <f t="shared" si="18"/>
        <v/>
      </c>
      <c r="AT52" t="str">
        <f t="shared" si="18"/>
        <v/>
      </c>
      <c r="AU52" t="str">
        <f t="shared" si="18"/>
        <v/>
      </c>
      <c r="AV52" t="str">
        <f t="shared" si="18"/>
        <v/>
      </c>
      <c r="AW52" t="str">
        <f t="shared" si="18"/>
        <v/>
      </c>
      <c r="AX52" t="str">
        <f t="shared" si="18"/>
        <v/>
      </c>
      <c r="AY52" t="str">
        <f t="shared" si="18"/>
        <v/>
      </c>
      <c r="AZ52" t="str">
        <f t="shared" si="19"/>
        <v/>
      </c>
      <c r="BA52" t="str">
        <f t="shared" si="19"/>
        <v/>
      </c>
      <c r="BB52" t="str">
        <f t="shared" si="19"/>
        <v/>
      </c>
      <c r="BC52" t="str">
        <f t="shared" si="19"/>
        <v/>
      </c>
      <c r="BD52" t="str">
        <f t="shared" si="19"/>
        <v/>
      </c>
      <c r="BE52" t="str">
        <f t="shared" si="19"/>
        <v/>
      </c>
      <c r="BF52" t="str">
        <f t="shared" si="19"/>
        <v/>
      </c>
      <c r="BG52" t="str">
        <f t="shared" si="19"/>
        <v/>
      </c>
      <c r="BH52" t="str">
        <f t="shared" si="19"/>
        <v/>
      </c>
      <c r="BI52" t="str">
        <f t="shared" si="19"/>
        <v/>
      </c>
      <c r="BJ52" t="str">
        <f t="shared" si="19"/>
        <v/>
      </c>
      <c r="BK52" t="str">
        <f t="shared" si="19"/>
        <v/>
      </c>
      <c r="BL52" t="str">
        <f t="shared" si="19"/>
        <v/>
      </c>
      <c r="BM52" t="str">
        <f t="shared" si="19"/>
        <v/>
      </c>
      <c r="BN52" t="str">
        <f t="shared" si="19"/>
        <v/>
      </c>
      <c r="BO52" t="str">
        <f t="shared" si="19"/>
        <v/>
      </c>
      <c r="BP52" t="str">
        <f t="shared" si="16"/>
        <v/>
      </c>
      <c r="BQ52" t="str">
        <f t="shared" si="14"/>
        <v/>
      </c>
      <c r="BR52" t="str">
        <f t="shared" si="14"/>
        <v/>
      </c>
      <c r="BS52" t="str">
        <f t="shared" si="14"/>
        <v/>
      </c>
      <c r="BT52" t="str">
        <f t="shared" si="14"/>
        <v/>
      </c>
      <c r="BU52" t="str">
        <f t="shared" si="14"/>
        <v/>
      </c>
      <c r="BV52" t="str">
        <f t="shared" si="14"/>
        <v/>
      </c>
      <c r="BW52">
        <f t="shared" si="14"/>
        <v>-1275</v>
      </c>
      <c r="BX52" t="str">
        <f t="shared" si="14"/>
        <v/>
      </c>
      <c r="BY52" t="str">
        <f t="shared" si="14"/>
        <v/>
      </c>
    </row>
    <row r="53" spans="2:77" x14ac:dyDescent="0.25">
      <c r="B53" s="3" t="s">
        <v>217</v>
      </c>
      <c r="C53">
        <f t="shared" si="2"/>
        <v>0</v>
      </c>
      <c r="D53" t="str">
        <f t="shared" si="15"/>
        <v/>
      </c>
      <c r="E53" t="str">
        <f t="shared" si="15"/>
        <v/>
      </c>
      <c r="F53" t="str">
        <f t="shared" si="15"/>
        <v/>
      </c>
      <c r="G53" t="str">
        <f t="shared" si="15"/>
        <v/>
      </c>
      <c r="H53" t="str">
        <f t="shared" si="15"/>
        <v/>
      </c>
      <c r="I53" t="str">
        <f t="shared" si="15"/>
        <v/>
      </c>
      <c r="J53" t="str">
        <f t="shared" si="15"/>
        <v/>
      </c>
      <c r="K53" t="str">
        <f t="shared" si="15"/>
        <v/>
      </c>
      <c r="L53" t="str">
        <f t="shared" si="15"/>
        <v/>
      </c>
      <c r="M53" t="str">
        <f t="shared" si="15"/>
        <v/>
      </c>
      <c r="N53" t="str">
        <f t="shared" si="15"/>
        <v/>
      </c>
      <c r="O53" t="str">
        <f t="shared" si="15"/>
        <v/>
      </c>
      <c r="P53" t="str">
        <f t="shared" si="15"/>
        <v/>
      </c>
      <c r="Q53" t="str">
        <f t="shared" si="15"/>
        <v/>
      </c>
      <c r="R53" t="str">
        <f t="shared" si="15"/>
        <v/>
      </c>
      <c r="S53" t="str">
        <f t="shared" si="15"/>
        <v/>
      </c>
      <c r="T53" t="str">
        <f t="shared" si="20"/>
        <v/>
      </c>
      <c r="U53" t="str">
        <f t="shared" si="20"/>
        <v/>
      </c>
      <c r="V53" t="str">
        <f t="shared" si="20"/>
        <v/>
      </c>
      <c r="W53" t="str">
        <f t="shared" si="20"/>
        <v/>
      </c>
      <c r="X53" t="str">
        <f t="shared" si="20"/>
        <v/>
      </c>
      <c r="Y53" t="str">
        <f t="shared" si="20"/>
        <v/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t="str">
        <f t="shared" si="20"/>
        <v/>
      </c>
      <c r="AG53" t="str">
        <f t="shared" si="20"/>
        <v/>
      </c>
      <c r="AH53" t="str">
        <f t="shared" si="20"/>
        <v/>
      </c>
      <c r="AI53" t="str">
        <f t="shared" si="20"/>
        <v/>
      </c>
      <c r="AJ53" t="str">
        <f t="shared" si="18"/>
        <v/>
      </c>
      <c r="AK53" t="str">
        <f t="shared" si="18"/>
        <v/>
      </c>
      <c r="AL53" t="str">
        <f t="shared" si="18"/>
        <v/>
      </c>
      <c r="AM53" t="str">
        <f t="shared" si="18"/>
        <v/>
      </c>
      <c r="AN53" t="str">
        <f t="shared" si="18"/>
        <v/>
      </c>
      <c r="AO53" t="str">
        <f t="shared" si="18"/>
        <v/>
      </c>
      <c r="AP53" t="str">
        <f t="shared" si="18"/>
        <v/>
      </c>
      <c r="AQ53" t="str">
        <f t="shared" si="18"/>
        <v/>
      </c>
      <c r="AR53" t="str">
        <f t="shared" si="18"/>
        <v/>
      </c>
      <c r="AS53" t="str">
        <f t="shared" si="18"/>
        <v/>
      </c>
      <c r="AT53" t="str">
        <f t="shared" si="18"/>
        <v/>
      </c>
      <c r="AU53" t="str">
        <f t="shared" si="18"/>
        <v/>
      </c>
      <c r="AV53" t="str">
        <f t="shared" si="18"/>
        <v/>
      </c>
      <c r="AW53" t="str">
        <f t="shared" si="18"/>
        <v/>
      </c>
      <c r="AX53" t="str">
        <f t="shared" si="18"/>
        <v/>
      </c>
      <c r="AY53" t="str">
        <f t="shared" si="18"/>
        <v/>
      </c>
      <c r="AZ53" t="str">
        <f t="shared" si="19"/>
        <v/>
      </c>
      <c r="BA53" t="str">
        <f t="shared" si="19"/>
        <v/>
      </c>
      <c r="BB53" t="str">
        <f t="shared" si="19"/>
        <v/>
      </c>
      <c r="BC53" t="str">
        <f t="shared" si="19"/>
        <v/>
      </c>
      <c r="BD53" t="str">
        <f t="shared" si="19"/>
        <v/>
      </c>
      <c r="BE53" t="str">
        <f t="shared" si="19"/>
        <v/>
      </c>
      <c r="BF53" t="str">
        <f t="shared" si="19"/>
        <v/>
      </c>
      <c r="BG53" t="str">
        <f t="shared" si="19"/>
        <v/>
      </c>
      <c r="BH53" t="str">
        <f t="shared" si="19"/>
        <v/>
      </c>
      <c r="BI53" t="str">
        <f t="shared" si="19"/>
        <v/>
      </c>
      <c r="BJ53" t="str">
        <f t="shared" si="19"/>
        <v/>
      </c>
      <c r="BK53" t="str">
        <f t="shared" si="19"/>
        <v/>
      </c>
      <c r="BL53" t="str">
        <f t="shared" si="19"/>
        <v/>
      </c>
      <c r="BM53" t="str">
        <f t="shared" si="19"/>
        <v/>
      </c>
      <c r="BN53" t="str">
        <f t="shared" si="19"/>
        <v/>
      </c>
      <c r="BO53" t="str">
        <f t="shared" si="19"/>
        <v/>
      </c>
      <c r="BP53" t="str">
        <f t="shared" si="16"/>
        <v/>
      </c>
      <c r="BQ53" t="str">
        <f t="shared" si="16"/>
        <v/>
      </c>
      <c r="BR53" t="str">
        <f t="shared" si="16"/>
        <v/>
      </c>
      <c r="BS53" t="str">
        <f t="shared" si="16"/>
        <v/>
      </c>
      <c r="BT53" t="str">
        <f t="shared" si="16"/>
        <v/>
      </c>
      <c r="BU53" t="str">
        <f t="shared" si="16"/>
        <v/>
      </c>
      <c r="BV53" t="str">
        <f t="shared" si="16"/>
        <v/>
      </c>
      <c r="BW53" t="str">
        <f t="shared" si="16"/>
        <v/>
      </c>
      <c r="BX53">
        <f t="shared" si="16"/>
        <v>0</v>
      </c>
      <c r="BY53" t="str">
        <f t="shared" si="16"/>
        <v/>
      </c>
    </row>
    <row r="54" spans="2:77" x14ac:dyDescent="0.25">
      <c r="B54" s="3" t="s">
        <v>222</v>
      </c>
      <c r="C54">
        <f t="shared" si="2"/>
        <v>0</v>
      </c>
      <c r="D54" t="str">
        <f t="shared" si="15"/>
        <v/>
      </c>
      <c r="E54" t="str">
        <f t="shared" si="15"/>
        <v/>
      </c>
      <c r="F54" t="str">
        <f t="shared" si="15"/>
        <v/>
      </c>
      <c r="G54" t="str">
        <f t="shared" si="15"/>
        <v/>
      </c>
      <c r="H54" t="str">
        <f t="shared" si="15"/>
        <v/>
      </c>
      <c r="I54" t="str">
        <f t="shared" si="15"/>
        <v/>
      </c>
      <c r="J54" t="str">
        <f t="shared" si="15"/>
        <v/>
      </c>
      <c r="K54" t="str">
        <f t="shared" si="15"/>
        <v/>
      </c>
      <c r="L54" t="str">
        <f t="shared" si="15"/>
        <v/>
      </c>
      <c r="M54" t="str">
        <f t="shared" si="15"/>
        <v/>
      </c>
      <c r="N54" t="str">
        <f t="shared" si="15"/>
        <v/>
      </c>
      <c r="O54" t="str">
        <f t="shared" si="15"/>
        <v/>
      </c>
      <c r="P54" t="str">
        <f t="shared" si="15"/>
        <v/>
      </c>
      <c r="Q54" t="str">
        <f t="shared" si="15"/>
        <v/>
      </c>
      <c r="R54" t="str">
        <f t="shared" si="15"/>
        <v/>
      </c>
      <c r="S54" t="str">
        <f t="shared" si="15"/>
        <v/>
      </c>
      <c r="T54" t="str">
        <f t="shared" si="20"/>
        <v/>
      </c>
      <c r="U54" t="str">
        <f t="shared" si="20"/>
        <v/>
      </c>
      <c r="V54" t="str">
        <f t="shared" si="20"/>
        <v/>
      </c>
      <c r="W54" t="str">
        <f t="shared" si="20"/>
        <v/>
      </c>
      <c r="X54" t="str">
        <f t="shared" si="20"/>
        <v/>
      </c>
      <c r="Y54" t="str">
        <f t="shared" si="20"/>
        <v/>
      </c>
      <c r="Z54" t="str">
        <f t="shared" si="20"/>
        <v/>
      </c>
      <c r="AA54" t="str">
        <f t="shared" si="20"/>
        <v/>
      </c>
      <c r="AB54" t="str">
        <f t="shared" si="20"/>
        <v/>
      </c>
      <c r="AC54" t="str">
        <f t="shared" si="20"/>
        <v/>
      </c>
      <c r="AD54" t="str">
        <f t="shared" si="20"/>
        <v/>
      </c>
      <c r="AE54" t="str">
        <f t="shared" si="20"/>
        <v/>
      </c>
      <c r="AF54" t="str">
        <f t="shared" si="20"/>
        <v/>
      </c>
      <c r="AG54" t="str">
        <f t="shared" si="20"/>
        <v/>
      </c>
      <c r="AH54" t="str">
        <f t="shared" si="20"/>
        <v/>
      </c>
      <c r="AI54" t="str">
        <f t="shared" si="20"/>
        <v/>
      </c>
      <c r="AJ54" t="str">
        <f t="shared" si="18"/>
        <v/>
      </c>
      <c r="AK54" t="str">
        <f t="shared" si="18"/>
        <v/>
      </c>
      <c r="AL54" t="str">
        <f t="shared" si="18"/>
        <v/>
      </c>
      <c r="AM54" t="str">
        <f t="shared" si="18"/>
        <v/>
      </c>
      <c r="AN54" t="str">
        <f t="shared" si="18"/>
        <v/>
      </c>
      <c r="AO54" t="str">
        <f t="shared" si="18"/>
        <v/>
      </c>
      <c r="AP54" t="str">
        <f t="shared" si="18"/>
        <v/>
      </c>
      <c r="AQ54" t="str">
        <f t="shared" si="18"/>
        <v/>
      </c>
      <c r="AR54" t="str">
        <f t="shared" si="18"/>
        <v/>
      </c>
      <c r="AS54" t="str">
        <f t="shared" si="18"/>
        <v/>
      </c>
      <c r="AT54" t="str">
        <f t="shared" si="18"/>
        <v/>
      </c>
      <c r="AU54" t="str">
        <f t="shared" si="18"/>
        <v/>
      </c>
      <c r="AV54" t="str">
        <f t="shared" si="18"/>
        <v/>
      </c>
      <c r="AW54" t="str">
        <f t="shared" si="18"/>
        <v/>
      </c>
      <c r="AX54" t="str">
        <f t="shared" si="18"/>
        <v/>
      </c>
      <c r="AY54" t="str">
        <f t="shared" si="18"/>
        <v/>
      </c>
      <c r="AZ54" t="str">
        <f t="shared" si="19"/>
        <v/>
      </c>
      <c r="BA54" t="str">
        <f t="shared" si="19"/>
        <v/>
      </c>
      <c r="BB54" t="str">
        <f t="shared" si="19"/>
        <v/>
      </c>
      <c r="BC54" t="str">
        <f t="shared" si="19"/>
        <v/>
      </c>
      <c r="BD54" t="str">
        <f t="shared" si="19"/>
        <v/>
      </c>
      <c r="BE54" t="str">
        <f t="shared" si="19"/>
        <v/>
      </c>
      <c r="BF54" t="str">
        <f t="shared" si="19"/>
        <v/>
      </c>
      <c r="BG54" t="str">
        <f t="shared" si="19"/>
        <v/>
      </c>
      <c r="BH54" t="str">
        <f t="shared" si="19"/>
        <v/>
      </c>
      <c r="BI54" t="str">
        <f t="shared" si="19"/>
        <v/>
      </c>
      <c r="BJ54" t="str">
        <f t="shared" si="19"/>
        <v/>
      </c>
      <c r="BK54" t="str">
        <f t="shared" si="19"/>
        <v/>
      </c>
      <c r="BL54" t="str">
        <f t="shared" si="19"/>
        <v/>
      </c>
      <c r="BM54" t="str">
        <f t="shared" si="19"/>
        <v/>
      </c>
      <c r="BN54" t="str">
        <f t="shared" si="19"/>
        <v/>
      </c>
      <c r="BO54" t="str">
        <f t="shared" si="19"/>
        <v/>
      </c>
      <c r="BP54" t="str">
        <f t="shared" si="16"/>
        <v/>
      </c>
      <c r="BQ54" t="str">
        <f t="shared" si="16"/>
        <v/>
      </c>
      <c r="BR54" t="str">
        <f t="shared" si="16"/>
        <v/>
      </c>
      <c r="BS54" t="str">
        <f t="shared" si="16"/>
        <v/>
      </c>
      <c r="BT54" t="str">
        <f t="shared" si="16"/>
        <v/>
      </c>
      <c r="BU54" t="str">
        <f t="shared" si="16"/>
        <v/>
      </c>
      <c r="BV54" t="str">
        <f t="shared" si="16"/>
        <v/>
      </c>
      <c r="BW54" t="str">
        <f t="shared" si="16"/>
        <v/>
      </c>
      <c r="BX54" t="str">
        <f t="shared" si="16"/>
        <v/>
      </c>
      <c r="BY54">
        <f t="shared" si="1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reiff</cp:lastModifiedBy>
  <dcterms:created xsi:type="dcterms:W3CDTF">2013-02-14T11:48:16Z</dcterms:created>
  <dcterms:modified xsi:type="dcterms:W3CDTF">2013-11-25T00:18:17Z</dcterms:modified>
</cp:coreProperties>
</file>