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424DBBFB-3A33-4683-B530-1A629FB4F8D7}" xr6:coauthVersionLast="47" xr6:coauthVersionMax="47" xr10:uidLastSave="{00000000-0000-0000-0000-000000000000}"/>
  <bookViews>
    <workbookView xWindow="-120" yWindow="-120" windowWidth="29040" windowHeight="15840" firstSheet="3" activeTab="2" xr2:uid="{00000000-000D-0000-FFFF-FFFF00000000}"/>
  </bookViews>
  <sheets>
    <sheet name="Montgomery_Fleet_Equipment_Inve" sheetId="1" r:id="rId1"/>
    <sheet name="Pivottable 1" sheetId="2" r:id="rId2"/>
    <sheet name="Pivottable 2" sheetId="3" r:id="rId3"/>
    <sheet name="Pivottable 3" sheetId="4" r:id="rId4"/>
  </sheets>
  <definedNames>
    <definedName name="_xlnm._FilterDatabase" localSheetId="0" hidden="1">Montgomery_Fleet_Equipment_Inve!$A$1:$C$50</definedName>
  </definedNames>
  <calcPr calcId="191028"/>
  <pivotCaches>
    <pivotCache cacheId="31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<sst xmlns="http://schemas.openxmlformats.org/spreadsheetml/2006/main" count="169" uniqueCount="38">
  <si>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</si>
  <si>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</si>
  <si>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</si>
  <si>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</si>
  <si>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</si>
  <si>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</si>
  <si>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</si>
  <si>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</si>
  <si>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 xml:space="preserve">Average </t>
  </si>
  <si>
    <t>Human Rights</t>
  </si>
  <si>
    <t>Min</t>
  </si>
  <si>
    <t>Libraries</t>
  </si>
  <si>
    <t>Max</t>
  </si>
  <si>
    <t>Van</t>
  </si>
  <si>
    <t xml:space="preserve">Count 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</si>
  <si>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</si>
  <si>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</si>
  <si>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</si>
  <si>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</si>
  <si>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</si>
  <si>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</si>
  <si>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</si>
  <si>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</si>
  <si>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</si>
  <si>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</si>
  <si>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</si>
  <si>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</si>
  <si>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</si>
  <si>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</si>
  <si>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</si>
  <si>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</si>
  <si>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</si>
  <si>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</si>
  <si>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</si>
  <si>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Toplam Equipment Count</t>
  </si>
  <si>
    <t>Genel Toplam</t>
  </si>
  <si>
    <t>Toplam Transportation</t>
  </si>
  <si>
    <t>Toplam CUV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</si>
</sst>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pivotButton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32.731342708335" createdVersion="8" refreshedVersion="8" minRefreshableVersion="3" recordCount="49" xr:uid="{0A033729-9C8E-4DEE-A0C7-0733E7A2BA8F}">
  <cacheSource type="worksheet">
    <worksheetSource name="Tablo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1B0FF-40A6-4BF4-9A65-48053E540B40}" name="PivotTable1" cacheId="3116" applyNumberFormats="0" applyBorderFormats="0" applyFontFormats="0" applyPatternFormats="0" applyAlignmentFormats="0" applyWidthHeightFormats="1" dataCaption="Değerler" updatedVersion="8" minRefreshableVersion="3" showDrill="0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Toplam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71EC4-6731-4D02-9969-F681DE66D62F}" name="PivotTable2" cacheId="311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Toplam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46479-4853-4C09-948D-3909CA57A7D7}" name="PivotTable3" cacheId="3116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Toplam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8B5AA-0E6E-48C8-AE79-D8EAB149C3A1}" name="Tablo1" displayName="Tablo1" ref="A1:C50" totalsRowShown="0">
  <autoFilter ref="A1:C50" xr:uid="{8CD8B5AA-0E6E-48C8-AE79-D8EAB149C3A1}"/>
  <tableColumns count="3">
    <tableColumn id="1" xr3:uid="{A4738FE6-A4E1-439B-9991-D33CEFB25349}" name="Department"/>
    <tableColumn id="2" xr3:uid="{D18D10FE-833E-43AE-9738-1AFCA770C2ED}" name="Equipment Class"/>
    <tableColumn id="3" xr3:uid="{A9B6C20D-F76D-4C7E-ADE9-E85DA90CDE6E}" name="Equipment 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8" sqref="F8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6" max="6" width="17.140625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t="s">
        <v>3</v>
      </c>
      <c r="B2" t="s">
        <v>4</v>
      </c>
      <c r="C2">
        <v>21</v>
      </c>
    </row>
    <row r="3" spans="1:7">
      <c r="A3" t="s">
        <v>3</v>
      </c>
      <c r="B3" t="s">
        <v>5</v>
      </c>
      <c r="C3">
        <v>1</v>
      </c>
      <c r="F3" t="s">
        <v>6</v>
      </c>
      <c r="G3">
        <f>SUM(Tablo1[Equipment Count])</f>
        <v>1582</v>
      </c>
    </row>
    <row r="4" spans="1:7">
      <c r="A4" t="s">
        <v>3</v>
      </c>
      <c r="B4" t="s">
        <v>7</v>
      </c>
      <c r="C4">
        <v>23</v>
      </c>
      <c r="F4" s="1" t="s">
        <v>8</v>
      </c>
      <c r="G4">
        <f>AVERAGE(Tablo1[Equipment Count])</f>
        <v>32.285714285714285</v>
      </c>
    </row>
    <row r="5" spans="1:7">
      <c r="A5" t="s">
        <v>9</v>
      </c>
      <c r="B5" t="s">
        <v>7</v>
      </c>
      <c r="C5">
        <v>2</v>
      </c>
      <c r="F5" t="s">
        <v>10</v>
      </c>
      <c r="G5">
        <f>MIN(Tablo1[Equipment Count])</f>
        <v>1</v>
      </c>
    </row>
    <row r="6" spans="1:7">
      <c r="A6" t="s">
        <v>11</v>
      </c>
      <c r="B6" t="s">
        <v>4</v>
      </c>
      <c r="C6">
        <v>3</v>
      </c>
      <c r="F6" s="1" t="s">
        <v>12</v>
      </c>
      <c r="G6">
        <f>MAX(Tablo1[Equipment Count])</f>
        <v>379</v>
      </c>
    </row>
    <row r="7" spans="1:7">
      <c r="A7" t="s">
        <v>11</v>
      </c>
      <c r="B7" t="s">
        <v>13</v>
      </c>
      <c r="C7">
        <v>2</v>
      </c>
      <c r="F7" t="s">
        <v>14</v>
      </c>
      <c r="G7">
        <f>COUNT(Tablo1[Equipment Count])</f>
        <v>49</v>
      </c>
    </row>
    <row r="8" spans="1:7">
      <c r="A8" t="s">
        <v>11</v>
      </c>
      <c r="B8" t="s">
        <v>15</v>
      </c>
      <c r="C8">
        <v>1</v>
      </c>
    </row>
    <row r="9" spans="1:7">
      <c r="A9" t="s">
        <v>16</v>
      </c>
      <c r="B9" t="s">
        <v>13</v>
      </c>
      <c r="C9">
        <v>2</v>
      </c>
    </row>
    <row r="10" spans="1:7">
      <c r="A10" t="s">
        <v>16</v>
      </c>
      <c r="B10" t="s">
        <v>17</v>
      </c>
      <c r="C10">
        <v>42</v>
      </c>
    </row>
    <row r="11" spans="1:7">
      <c r="A11" t="s">
        <v>16</v>
      </c>
      <c r="B11" t="s">
        <v>5</v>
      </c>
      <c r="C11">
        <v>1</v>
      </c>
    </row>
    <row r="12" spans="1:7">
      <c r="A12" t="s">
        <v>16</v>
      </c>
      <c r="B12" t="s">
        <v>7</v>
      </c>
      <c r="C12">
        <v>11</v>
      </c>
    </row>
    <row r="13" spans="1:7">
      <c r="A13" t="s">
        <v>18</v>
      </c>
      <c r="B13" t="s">
        <v>5</v>
      </c>
      <c r="C13">
        <v>1</v>
      </c>
    </row>
    <row r="14" spans="1:7">
      <c r="A14" t="s">
        <v>19</v>
      </c>
      <c r="B14" t="s">
        <v>20</v>
      </c>
      <c r="C14">
        <v>9</v>
      </c>
    </row>
    <row r="15" spans="1:7">
      <c r="A15" t="s">
        <v>19</v>
      </c>
      <c r="B15" t="s">
        <v>5</v>
      </c>
      <c r="C15">
        <v>27</v>
      </c>
    </row>
    <row r="16" spans="1:7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13</v>
      </c>
      <c r="C17">
        <v>1</v>
      </c>
    </row>
    <row r="18" spans="1:3">
      <c r="A18" t="s">
        <v>19</v>
      </c>
      <c r="B18" t="s">
        <v>7</v>
      </c>
      <c r="C18">
        <v>48</v>
      </c>
    </row>
    <row r="19" spans="1:3">
      <c r="A19" t="s">
        <v>21</v>
      </c>
      <c r="B19" t="s">
        <v>13</v>
      </c>
      <c r="C19">
        <v>1</v>
      </c>
    </row>
    <row r="20" spans="1:3">
      <c r="A20" t="s">
        <v>22</v>
      </c>
      <c r="B20" t="s">
        <v>7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13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7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13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7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13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13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2520-7604-4C0C-A50C-D23D7E347F28}">
  <dimension ref="A2:B15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4.28515625" bestFit="1" customWidth="1"/>
  </cols>
  <sheetData>
    <row r="2" spans="1:2">
      <c r="A2" s="2" t="s">
        <v>0</v>
      </c>
      <c r="B2" t="s">
        <v>34</v>
      </c>
    </row>
    <row r="3" spans="1:2">
      <c r="A3" t="s">
        <v>32</v>
      </c>
      <c r="B3">
        <v>1221</v>
      </c>
    </row>
    <row r="4" spans="1:2">
      <c r="A4" t="s">
        <v>19</v>
      </c>
      <c r="B4">
        <v>109</v>
      </c>
    </row>
    <row r="5" spans="1:2">
      <c r="A5" t="s">
        <v>24</v>
      </c>
      <c r="B5">
        <v>85</v>
      </c>
    </row>
    <row r="6" spans="1:2">
      <c r="A6" t="s">
        <v>16</v>
      </c>
      <c r="B6">
        <v>56</v>
      </c>
    </row>
    <row r="7" spans="1:2">
      <c r="A7" t="s">
        <v>3</v>
      </c>
      <c r="B7">
        <v>45</v>
      </c>
    </row>
    <row r="8" spans="1:2">
      <c r="A8" t="s">
        <v>22</v>
      </c>
      <c r="B8">
        <v>35</v>
      </c>
    </row>
    <row r="9" spans="1:2">
      <c r="A9" t="s">
        <v>31</v>
      </c>
      <c r="B9">
        <v>16</v>
      </c>
    </row>
    <row r="10" spans="1:2">
      <c r="A10" t="s">
        <v>11</v>
      </c>
      <c r="B10">
        <v>6</v>
      </c>
    </row>
    <row r="11" spans="1:2">
      <c r="A11" t="s">
        <v>30</v>
      </c>
      <c r="B11">
        <v>5</v>
      </c>
    </row>
    <row r="12" spans="1:2">
      <c r="A12" t="s">
        <v>9</v>
      </c>
      <c r="B12">
        <v>2</v>
      </c>
    </row>
    <row r="13" spans="1:2">
      <c r="A13" t="s">
        <v>18</v>
      </c>
      <c r="B13">
        <v>1</v>
      </c>
    </row>
    <row r="14" spans="1:2">
      <c r="A14" t="s">
        <v>21</v>
      </c>
      <c r="B14">
        <v>1</v>
      </c>
    </row>
    <row r="15" spans="1:2">
      <c r="A15" t="s">
        <v>35</v>
      </c>
      <c r="B1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998A-C94F-421E-BB80-2FF9D0D099F3}">
  <dimension ref="A2:C24"/>
  <sheetViews>
    <sheetView tabSelected="1" topLeftCell="A31" workbookViewId="0">
      <selection activeCell="A54" sqref="A54"/>
    </sheetView>
  </sheetViews>
  <sheetFormatPr defaultRowHeight="15"/>
  <cols>
    <col min="1" max="1" width="29.28515625" bestFit="1" customWidth="1"/>
    <col min="2" max="2" width="26.28515625" bestFit="1" customWidth="1"/>
    <col min="3" max="3" width="24.28515625" bestFit="1" customWidth="1"/>
    <col min="4" max="4" width="13.5703125" bestFit="1" customWidth="1"/>
    <col min="5" max="5" width="26.85546875" bestFit="1" customWidth="1"/>
    <col min="6" max="6" width="14.140625" bestFit="1" customWidth="1"/>
    <col min="7" max="7" width="17" bestFit="1" customWidth="1"/>
    <col min="8" max="8" width="26.5703125" bestFit="1" customWidth="1"/>
    <col min="9" max="9" width="18.85546875" bestFit="1" customWidth="1"/>
    <col min="10" max="10" width="16.85546875" bestFit="1" customWidth="1"/>
    <col min="11" max="11" width="16.7109375" bestFit="1" customWidth="1"/>
    <col min="12" max="12" width="6.5703125" bestFit="1" customWidth="1"/>
    <col min="13" max="13" width="4.85546875" bestFit="1" customWidth="1"/>
    <col min="14" max="14" width="11" bestFit="1" customWidth="1"/>
    <col min="15" max="15" width="4.5703125" bestFit="1" customWidth="1"/>
    <col min="16" max="16" width="13.7109375" bestFit="1" customWidth="1"/>
  </cols>
  <sheetData>
    <row r="2" spans="1:3">
      <c r="A2" s="2" t="s">
        <v>0</v>
      </c>
      <c r="B2" s="2" t="s">
        <v>1</v>
      </c>
      <c r="C2" t="s">
        <v>34</v>
      </c>
    </row>
    <row r="3" spans="1:3">
      <c r="A3" t="s">
        <v>32</v>
      </c>
      <c r="B3" t="s">
        <v>20</v>
      </c>
      <c r="C3">
        <v>5</v>
      </c>
    </row>
    <row r="4" spans="1:3">
      <c r="B4" t="s">
        <v>17</v>
      </c>
      <c r="C4">
        <v>248</v>
      </c>
    </row>
    <row r="5" spans="1:3">
      <c r="B5" t="s">
        <v>15</v>
      </c>
      <c r="C5">
        <v>98</v>
      </c>
    </row>
    <row r="6" spans="1:3">
      <c r="B6" t="s">
        <v>23</v>
      </c>
      <c r="C6">
        <v>276</v>
      </c>
    </row>
    <row r="7" spans="1:3">
      <c r="B7" t="s">
        <v>4</v>
      </c>
      <c r="C7">
        <v>93</v>
      </c>
    </row>
    <row r="8" spans="1:3">
      <c r="B8" t="s">
        <v>7</v>
      </c>
      <c r="C8">
        <v>37</v>
      </c>
    </row>
    <row r="9" spans="1:3">
      <c r="B9" t="s">
        <v>5</v>
      </c>
      <c r="C9">
        <v>53</v>
      </c>
    </row>
    <row r="10" spans="1:3">
      <c r="B10" t="s">
        <v>33</v>
      </c>
      <c r="C10">
        <v>379</v>
      </c>
    </row>
    <row r="11" spans="1:3">
      <c r="B11" t="s">
        <v>13</v>
      </c>
      <c r="C11">
        <v>32</v>
      </c>
    </row>
    <row r="12" spans="1:3">
      <c r="A12" t="s">
        <v>36</v>
      </c>
      <c r="C12">
        <v>1221</v>
      </c>
    </row>
    <row r="13" spans="1:3">
      <c r="A13" t="s">
        <v>19</v>
      </c>
      <c r="C13">
        <v>109</v>
      </c>
    </row>
    <row r="14" spans="1:3">
      <c r="A14" t="s">
        <v>24</v>
      </c>
      <c r="C14">
        <v>85</v>
      </c>
    </row>
    <row r="15" spans="1:3">
      <c r="A15" t="s">
        <v>16</v>
      </c>
      <c r="C15">
        <v>56</v>
      </c>
    </row>
    <row r="16" spans="1:3">
      <c r="A16" t="s">
        <v>3</v>
      </c>
      <c r="C16">
        <v>45</v>
      </c>
    </row>
    <row r="17" spans="1:3">
      <c r="A17" t="s">
        <v>22</v>
      </c>
      <c r="C17">
        <v>35</v>
      </c>
    </row>
    <row r="18" spans="1:3">
      <c r="A18" t="s">
        <v>31</v>
      </c>
      <c r="C18">
        <v>16</v>
      </c>
    </row>
    <row r="19" spans="1:3">
      <c r="A19" t="s">
        <v>11</v>
      </c>
      <c r="C19">
        <v>6</v>
      </c>
    </row>
    <row r="20" spans="1:3">
      <c r="A20" t="s">
        <v>30</v>
      </c>
      <c r="C20">
        <v>5</v>
      </c>
    </row>
    <row r="21" spans="1:3">
      <c r="A21" t="s">
        <v>9</v>
      </c>
      <c r="C21">
        <v>2</v>
      </c>
    </row>
    <row r="22" spans="1:3">
      <c r="A22" t="s">
        <v>18</v>
      </c>
      <c r="C22">
        <v>1</v>
      </c>
    </row>
    <row r="23" spans="1:3">
      <c r="A23" t="s">
        <v>21</v>
      </c>
      <c r="C23">
        <v>1</v>
      </c>
    </row>
    <row r="24" spans="1:3">
      <c r="A24" t="s">
        <v>35</v>
      </c>
      <c r="C2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3020-952A-4F6C-B753-9D65FE28C3B1}">
  <dimension ref="A2:C20"/>
  <sheetViews>
    <sheetView workbookViewId="0">
      <selection activeCell="A6" sqref="A6"/>
    </sheetView>
  </sheetViews>
  <sheetFormatPr defaultRowHeight="15"/>
  <cols>
    <col min="1" max="1" width="29.28515625" bestFit="1" customWidth="1"/>
    <col min="2" max="2" width="19" bestFit="1" customWidth="1"/>
    <col min="3" max="3" width="24.28515625" bestFit="1" customWidth="1"/>
  </cols>
  <sheetData>
    <row r="2" spans="1:3">
      <c r="A2" s="2" t="s">
        <v>1</v>
      </c>
      <c r="B2" s="2" t="s">
        <v>0</v>
      </c>
      <c r="C2" t="s">
        <v>34</v>
      </c>
    </row>
    <row r="3" spans="1:3">
      <c r="A3" t="s">
        <v>20</v>
      </c>
      <c r="B3" t="s">
        <v>19</v>
      </c>
      <c r="C3">
        <v>9</v>
      </c>
    </row>
    <row r="4" spans="1:3">
      <c r="B4" t="s">
        <v>32</v>
      </c>
      <c r="C4">
        <v>5</v>
      </c>
    </row>
    <row r="5" spans="1:3">
      <c r="B5" t="s">
        <v>31</v>
      </c>
      <c r="C5">
        <v>1</v>
      </c>
    </row>
    <row r="6" spans="1:3">
      <c r="A6" t="s">
        <v>37</v>
      </c>
      <c r="C6">
        <v>15</v>
      </c>
    </row>
    <row r="7" spans="1:3">
      <c r="A7" t="s">
        <v>17</v>
      </c>
      <c r="C7">
        <v>290</v>
      </c>
    </row>
    <row r="8" spans="1:3">
      <c r="A8" t="s">
        <v>15</v>
      </c>
      <c r="C8">
        <v>100</v>
      </c>
    </row>
    <row r="9" spans="1:3">
      <c r="A9" t="s">
        <v>23</v>
      </c>
      <c r="C9">
        <v>283</v>
      </c>
    </row>
    <row r="10" spans="1:3">
      <c r="A10" t="s">
        <v>4</v>
      </c>
      <c r="C10">
        <v>150</v>
      </c>
    </row>
    <row r="11" spans="1:3">
      <c r="A11" t="s">
        <v>27</v>
      </c>
      <c r="C11">
        <v>4</v>
      </c>
    </row>
    <row r="12" spans="1:3">
      <c r="A12" t="s">
        <v>29</v>
      </c>
      <c r="C12">
        <v>1</v>
      </c>
    </row>
    <row r="13" spans="1:3">
      <c r="A13" t="s">
        <v>28</v>
      </c>
      <c r="C13">
        <v>47</v>
      </c>
    </row>
    <row r="14" spans="1:3">
      <c r="A14" t="s">
        <v>25</v>
      </c>
      <c r="C14">
        <v>20</v>
      </c>
    </row>
    <row r="15" spans="1:3">
      <c r="A15" t="s">
        <v>26</v>
      </c>
      <c r="C15">
        <v>8</v>
      </c>
    </row>
    <row r="16" spans="1:3">
      <c r="A16" t="s">
        <v>7</v>
      </c>
      <c r="C16">
        <v>130</v>
      </c>
    </row>
    <row r="17" spans="1:3">
      <c r="A17" t="s">
        <v>5</v>
      </c>
      <c r="C17">
        <v>90</v>
      </c>
    </row>
    <row r="18" spans="1:3">
      <c r="A18" t="s">
        <v>33</v>
      </c>
      <c r="C18">
        <v>379</v>
      </c>
    </row>
    <row r="19" spans="1:3">
      <c r="A19" t="s">
        <v>13</v>
      </c>
      <c r="C19">
        <v>65</v>
      </c>
    </row>
    <row r="20" spans="1:3">
      <c r="A20" t="s">
        <v>35</v>
      </c>
      <c r="C20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2023-04-16T17:22:45Z</dcterms:modified>
  <cp:category/>
  <cp:contentStatus/>
</cp:coreProperties>
</file>